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40009_{1ACB98F5-0851-4D2C-B6FB-44D5BBF74A81}" xr6:coauthVersionLast="46" xr6:coauthVersionMax="46" xr10:uidLastSave="{00000000-0000-0000-0000-000000000000}"/>
  <bookViews>
    <workbookView xWindow="-108" yWindow="-108" windowWidth="23256" windowHeight="12720" tabRatio="757" firstSheet="1" activeTab="11"/>
  </bookViews>
  <sheets>
    <sheet name="multiTimeline (28)" sheetId="4" r:id="rId1"/>
    <sheet name="multiTimeline (27)" sheetId="3" r:id="rId2"/>
    <sheet name="multiTimeline (26)" sheetId="2" r:id="rId3"/>
    <sheet name="multiTimeline (25)" sheetId="1" r:id="rId4"/>
    <sheet name="db" sheetId="5" r:id="rId5"/>
    <sheet name="OAM" sheetId="6" r:id="rId6"/>
    <sheet name="OAM (2)" sheetId="9" r:id="rId7"/>
    <sheet name="modellek" sheetId="7" r:id="rId8"/>
    <sheet name="parallel models" sheetId="10" r:id="rId9"/>
    <sheet name="parallel2" sheetId="11" r:id="rId10"/>
    <sheet name="parallel3" sheetId="12" r:id="rId11"/>
    <sheet name="view" sheetId="8" r:id="rId12"/>
  </sheets>
  <definedNames>
    <definedName name="_xlnm._FilterDatabase" localSheetId="10" hidden="1">parallel3!$T$538:$Z$658</definedName>
  </definedNames>
  <calcPr calcId="0"/>
</workbook>
</file>

<file path=xl/calcChain.xml><?xml version="1.0" encoding="utf-8"?>
<calcChain xmlns="http://schemas.openxmlformats.org/spreadsheetml/2006/main">
  <c r="Z649" i="12" l="1"/>
  <c r="Z648" i="12"/>
  <c r="Z647" i="12"/>
  <c r="Z646" i="12"/>
  <c r="Z645" i="12"/>
  <c r="Z644" i="12"/>
  <c r="Z643" i="12"/>
  <c r="Z642" i="12"/>
  <c r="Z641" i="12"/>
  <c r="Z640" i="12"/>
  <c r="Z639" i="12"/>
  <c r="Z638" i="12"/>
  <c r="Z637" i="12"/>
  <c r="Z636" i="12"/>
  <c r="Z635" i="12"/>
  <c r="Z634" i="12"/>
  <c r="Z633" i="12"/>
  <c r="Z632" i="12"/>
  <c r="Z631" i="12"/>
  <c r="Z630" i="12"/>
  <c r="Z629" i="12"/>
  <c r="Z628" i="12"/>
  <c r="Z627" i="12"/>
  <c r="Z626" i="12"/>
  <c r="Z625" i="12"/>
  <c r="Z624" i="12"/>
  <c r="Z623" i="12"/>
  <c r="Z622" i="12"/>
  <c r="Z621" i="12"/>
  <c r="Z620" i="12"/>
  <c r="Z619" i="12"/>
  <c r="Z618" i="12"/>
  <c r="Z617" i="12"/>
  <c r="Z616" i="12"/>
  <c r="Z615" i="12"/>
  <c r="Z614" i="12"/>
  <c r="Z613" i="12"/>
  <c r="Z612" i="12"/>
  <c r="Z611" i="12"/>
  <c r="Z610" i="12"/>
  <c r="Z609" i="12"/>
  <c r="Z608" i="12"/>
  <c r="Z607" i="12"/>
  <c r="Z606" i="12"/>
  <c r="Z605" i="12"/>
  <c r="Z604" i="12"/>
  <c r="Z603" i="12"/>
  <c r="Z602" i="12"/>
  <c r="Z601" i="12"/>
  <c r="Z600" i="12"/>
  <c r="Z599" i="12"/>
  <c r="Z598" i="12"/>
  <c r="Z597" i="12"/>
  <c r="Z596" i="12"/>
  <c r="Z595" i="12"/>
  <c r="Z594" i="12"/>
  <c r="Z593" i="12"/>
  <c r="Z592" i="12"/>
  <c r="Z591" i="12"/>
  <c r="Z590" i="12"/>
  <c r="Z589" i="12"/>
  <c r="Z588" i="12"/>
  <c r="Z587" i="12"/>
  <c r="Z586" i="12"/>
  <c r="Z585" i="12"/>
  <c r="Z584" i="12"/>
  <c r="Z583" i="12"/>
  <c r="Z582" i="12"/>
  <c r="Z581" i="12"/>
  <c r="Z580" i="12"/>
  <c r="Z579" i="12"/>
  <c r="Z578" i="12"/>
  <c r="Z577" i="12"/>
  <c r="Z576" i="12"/>
  <c r="Z575" i="12"/>
  <c r="Z574" i="12"/>
  <c r="Z573" i="12"/>
  <c r="Z572" i="12"/>
  <c r="Z571" i="12"/>
  <c r="Z570" i="12"/>
  <c r="Z569" i="12"/>
  <c r="Z568" i="12"/>
  <c r="Z567" i="12"/>
  <c r="Z566" i="12"/>
  <c r="Z565" i="12"/>
  <c r="Z564" i="12"/>
  <c r="Z563" i="12"/>
  <c r="Z562" i="12"/>
  <c r="Z561" i="12"/>
  <c r="Z560" i="12"/>
  <c r="Z559" i="12"/>
  <c r="Z558" i="12"/>
  <c r="Z557" i="12"/>
  <c r="Z556" i="12"/>
  <c r="Z555" i="12"/>
  <c r="Z554" i="12"/>
  <c r="Z553" i="12"/>
  <c r="Z552" i="12"/>
  <c r="Z551" i="12"/>
  <c r="Z550" i="12"/>
  <c r="Z549" i="12"/>
  <c r="Z548" i="12"/>
  <c r="Z547" i="12"/>
  <c r="Z546" i="12"/>
  <c r="Z545" i="12"/>
  <c r="Z544" i="12"/>
  <c r="Z543" i="12"/>
  <c r="Z542" i="12"/>
  <c r="Z541" i="12"/>
  <c r="Z540" i="12"/>
  <c r="Z539" i="12"/>
  <c r="Y540" i="12"/>
  <c r="Y653" i="12"/>
  <c r="Y654" i="12"/>
  <c r="Y655" i="12"/>
  <c r="Y656" i="12"/>
  <c r="Y657" i="12"/>
  <c r="Y658" i="12"/>
  <c r="X539" i="12"/>
  <c r="X540" i="12"/>
  <c r="X541" i="12"/>
  <c r="X542" i="12"/>
  <c r="X543" i="12"/>
  <c r="X544" i="12"/>
  <c r="X545" i="12"/>
  <c r="X546" i="12"/>
  <c r="X547" i="12"/>
  <c r="X548" i="12"/>
  <c r="X549" i="12"/>
  <c r="X550" i="12"/>
  <c r="X551" i="12"/>
  <c r="X552" i="12"/>
  <c r="X553" i="12"/>
  <c r="X554" i="12"/>
  <c r="X555" i="12"/>
  <c r="X556" i="12"/>
  <c r="X557" i="12"/>
  <c r="X558" i="12"/>
  <c r="X559" i="12"/>
  <c r="X560" i="12"/>
  <c r="X561" i="12"/>
  <c r="X562" i="12"/>
  <c r="X563" i="12"/>
  <c r="X564" i="12"/>
  <c r="X565" i="12"/>
  <c r="X566" i="12"/>
  <c r="X567" i="12"/>
  <c r="X568" i="12"/>
  <c r="X569" i="12"/>
  <c r="X570" i="12"/>
  <c r="X571" i="12"/>
  <c r="X572" i="12"/>
  <c r="X573" i="12"/>
  <c r="X574" i="12"/>
  <c r="X575" i="12"/>
  <c r="X576" i="12"/>
  <c r="X577" i="12"/>
  <c r="X578" i="12"/>
  <c r="X579" i="12"/>
  <c r="X580" i="12"/>
  <c r="X581" i="12"/>
  <c r="X582" i="12"/>
  <c r="X583" i="12"/>
  <c r="X584" i="12"/>
  <c r="X585" i="12"/>
  <c r="X586" i="12"/>
  <c r="X587" i="12"/>
  <c r="X588" i="12"/>
  <c r="X589" i="12"/>
  <c r="X590" i="12"/>
  <c r="X591" i="12"/>
  <c r="X592" i="12"/>
  <c r="X593" i="12"/>
  <c r="X594" i="12"/>
  <c r="X595" i="12"/>
  <c r="X596" i="12"/>
  <c r="X597" i="12"/>
  <c r="X598" i="12"/>
  <c r="X599" i="12"/>
  <c r="X600" i="12"/>
  <c r="X601" i="12"/>
  <c r="X602" i="12"/>
  <c r="X603" i="12"/>
  <c r="X604" i="12"/>
  <c r="Y604" i="12" s="1"/>
  <c r="X605" i="12"/>
  <c r="X606" i="12"/>
  <c r="X607" i="12"/>
  <c r="X608" i="12"/>
  <c r="X609" i="12"/>
  <c r="X610" i="12"/>
  <c r="X611" i="12"/>
  <c r="X612" i="12"/>
  <c r="X613" i="12"/>
  <c r="X614" i="12"/>
  <c r="X615" i="12"/>
  <c r="X616" i="12"/>
  <c r="X617" i="12"/>
  <c r="X618" i="12"/>
  <c r="X619" i="12"/>
  <c r="X620" i="12"/>
  <c r="X621" i="12"/>
  <c r="X622" i="12"/>
  <c r="X623" i="12"/>
  <c r="X624" i="12"/>
  <c r="X625" i="12"/>
  <c r="X626" i="12"/>
  <c r="X627" i="12"/>
  <c r="X628" i="12"/>
  <c r="X629" i="12"/>
  <c r="X630" i="12"/>
  <c r="X631" i="12"/>
  <c r="X632" i="12"/>
  <c r="X633" i="12"/>
  <c r="X634" i="12"/>
  <c r="X635" i="12"/>
  <c r="X636" i="12"/>
  <c r="X637" i="12"/>
  <c r="X638" i="12"/>
  <c r="X639" i="12"/>
  <c r="X640" i="12"/>
  <c r="X641" i="12"/>
  <c r="X642" i="12"/>
  <c r="X643" i="12"/>
  <c r="X644" i="12"/>
  <c r="X645" i="12"/>
  <c r="X646" i="12"/>
  <c r="X647" i="12"/>
  <c r="X648" i="12"/>
  <c r="X649" i="12"/>
  <c r="X651" i="12"/>
  <c r="X652" i="12"/>
  <c r="X653" i="12"/>
  <c r="X654" i="12"/>
  <c r="X655" i="12"/>
  <c r="X656" i="12"/>
  <c r="X657" i="12"/>
  <c r="X658" i="12"/>
  <c r="X538" i="12"/>
  <c r="W649" i="12"/>
  <c r="W648" i="12"/>
  <c r="W647" i="12"/>
  <c r="W646" i="12"/>
  <c r="W645" i="12"/>
  <c r="W644" i="12"/>
  <c r="W643" i="12"/>
  <c r="W642" i="12"/>
  <c r="W641" i="12"/>
  <c r="W640" i="12"/>
  <c r="W639" i="12"/>
  <c r="W638" i="12"/>
  <c r="W637" i="12"/>
  <c r="W636" i="12"/>
  <c r="W635" i="12"/>
  <c r="W634" i="12"/>
  <c r="W633" i="12"/>
  <c r="W632" i="12"/>
  <c r="W631" i="12"/>
  <c r="W630" i="12"/>
  <c r="W629" i="12"/>
  <c r="W628" i="12"/>
  <c r="W627" i="12"/>
  <c r="W626" i="12"/>
  <c r="W625" i="12"/>
  <c r="W624" i="12"/>
  <c r="W623" i="12"/>
  <c r="W622" i="12"/>
  <c r="W621" i="12"/>
  <c r="W620" i="12"/>
  <c r="W619" i="12"/>
  <c r="W618" i="12"/>
  <c r="W617" i="12"/>
  <c r="W616" i="12"/>
  <c r="W615" i="12"/>
  <c r="W614" i="12"/>
  <c r="W613" i="12"/>
  <c r="W612" i="12"/>
  <c r="W611" i="12"/>
  <c r="W610" i="12"/>
  <c r="W609" i="12"/>
  <c r="W608" i="12"/>
  <c r="W607" i="12"/>
  <c r="W606" i="12"/>
  <c r="W605" i="12"/>
  <c r="W604" i="12"/>
  <c r="W603" i="12"/>
  <c r="W602" i="12"/>
  <c r="W601" i="12"/>
  <c r="W600" i="12"/>
  <c r="W599" i="12"/>
  <c r="W598" i="12"/>
  <c r="W597" i="12"/>
  <c r="W596" i="12"/>
  <c r="W595" i="12"/>
  <c r="W594" i="12"/>
  <c r="W593" i="12"/>
  <c r="W592" i="12"/>
  <c r="W591" i="12"/>
  <c r="W590" i="12"/>
  <c r="W589" i="12"/>
  <c r="W588" i="12"/>
  <c r="W587" i="12"/>
  <c r="W586" i="12"/>
  <c r="W585" i="12"/>
  <c r="W584" i="12"/>
  <c r="W583" i="12"/>
  <c r="W582" i="12"/>
  <c r="W581" i="12"/>
  <c r="W580" i="12"/>
  <c r="W579" i="12"/>
  <c r="W578" i="12"/>
  <c r="W577" i="12"/>
  <c r="W576" i="12"/>
  <c r="W575" i="12"/>
  <c r="W574" i="12"/>
  <c r="W573" i="12"/>
  <c r="W572" i="12"/>
  <c r="W571" i="12"/>
  <c r="W570" i="12"/>
  <c r="W569" i="12"/>
  <c r="W568" i="12"/>
  <c r="W567" i="12"/>
  <c r="W566" i="12"/>
  <c r="W565" i="12"/>
  <c r="W564" i="12"/>
  <c r="W563" i="12"/>
  <c r="W562" i="12"/>
  <c r="W561" i="12"/>
  <c r="W560" i="12"/>
  <c r="W559" i="12"/>
  <c r="W558" i="12"/>
  <c r="W557" i="12"/>
  <c r="W556" i="12"/>
  <c r="W555" i="12"/>
  <c r="W554" i="12"/>
  <c r="W553" i="12"/>
  <c r="W552" i="12"/>
  <c r="W551" i="12"/>
  <c r="W550" i="12"/>
  <c r="W549" i="12"/>
  <c r="W548" i="12"/>
  <c r="W547" i="12"/>
  <c r="W546" i="12"/>
  <c r="W545" i="12"/>
  <c r="W544" i="12"/>
  <c r="W543" i="12"/>
  <c r="W542" i="12"/>
  <c r="W541" i="12"/>
  <c r="W540" i="12"/>
  <c r="W539" i="12"/>
  <c r="V540" i="12"/>
  <c r="V541" i="12"/>
  <c r="V542" i="12"/>
  <c r="Y542" i="12" s="1"/>
  <c r="V543" i="12"/>
  <c r="V544" i="12"/>
  <c r="V545" i="12"/>
  <c r="V546" i="12"/>
  <c r="Y546" i="12" s="1"/>
  <c r="V547" i="12"/>
  <c r="V548" i="12"/>
  <c r="Y548" i="12" s="1"/>
  <c r="V549" i="12"/>
  <c r="V550" i="12"/>
  <c r="Y550" i="12" s="1"/>
  <c r="V551" i="12"/>
  <c r="Y551" i="12" s="1"/>
  <c r="V552" i="12"/>
  <c r="Y552" i="12" s="1"/>
  <c r="V553" i="12"/>
  <c r="Y553" i="12" s="1"/>
  <c r="V554" i="12"/>
  <c r="Y554" i="12" s="1"/>
  <c r="V555" i="12"/>
  <c r="Y555" i="12" s="1"/>
  <c r="V556" i="12"/>
  <c r="Y556" i="12" s="1"/>
  <c r="V557" i="12"/>
  <c r="V558" i="12"/>
  <c r="Y558" i="12" s="1"/>
  <c r="V559" i="12"/>
  <c r="V560" i="12"/>
  <c r="V561" i="12"/>
  <c r="V562" i="12"/>
  <c r="Y562" i="12" s="1"/>
  <c r="V563" i="12"/>
  <c r="Y563" i="12" s="1"/>
  <c r="V564" i="12"/>
  <c r="V565" i="12"/>
  <c r="V566" i="12"/>
  <c r="Y566" i="12" s="1"/>
  <c r="V567" i="12"/>
  <c r="Y567" i="12" s="1"/>
  <c r="V568" i="12"/>
  <c r="Y568" i="12" s="1"/>
  <c r="V569" i="12"/>
  <c r="Y569" i="12" s="1"/>
  <c r="V570" i="12"/>
  <c r="Y570" i="12" s="1"/>
  <c r="V571" i="12"/>
  <c r="Y571" i="12" s="1"/>
  <c r="V572" i="12"/>
  <c r="Y572" i="12" s="1"/>
  <c r="V573" i="12"/>
  <c r="Y573" i="12" s="1"/>
  <c r="V574" i="12"/>
  <c r="Y574" i="12" s="1"/>
  <c r="V575" i="12"/>
  <c r="Y575" i="12" s="1"/>
  <c r="V576" i="12"/>
  <c r="V577" i="12"/>
  <c r="V578" i="12"/>
  <c r="Y578" i="12" s="1"/>
  <c r="V579" i="12"/>
  <c r="Y579" i="12" s="1"/>
  <c r="V580" i="12"/>
  <c r="Y580" i="12" s="1"/>
  <c r="V581" i="12"/>
  <c r="Y581" i="12" s="1"/>
  <c r="V582" i="12"/>
  <c r="Y582" i="12" s="1"/>
  <c r="V583" i="12"/>
  <c r="Y583" i="12" s="1"/>
  <c r="V584" i="12"/>
  <c r="V585" i="12"/>
  <c r="V586" i="12"/>
  <c r="Y586" i="12" s="1"/>
  <c r="V587" i="12"/>
  <c r="V588" i="12"/>
  <c r="Y588" i="12" s="1"/>
  <c r="V589" i="12"/>
  <c r="Y589" i="12" s="1"/>
  <c r="V590" i="12"/>
  <c r="Y590" i="12" s="1"/>
  <c r="V591" i="12"/>
  <c r="V592" i="12"/>
  <c r="Y592" i="12" s="1"/>
  <c r="V593" i="12"/>
  <c r="Y593" i="12" s="1"/>
  <c r="V594" i="12"/>
  <c r="Y594" i="12" s="1"/>
  <c r="V595" i="12"/>
  <c r="V596" i="12"/>
  <c r="V597" i="12"/>
  <c r="V598" i="12"/>
  <c r="Y598" i="12" s="1"/>
  <c r="V599" i="12"/>
  <c r="Y599" i="12" s="1"/>
  <c r="V600" i="12"/>
  <c r="Y600" i="12" s="1"/>
  <c r="V601" i="12"/>
  <c r="V602" i="12"/>
  <c r="Y602" i="12" s="1"/>
  <c r="V603" i="12"/>
  <c r="V604" i="12"/>
  <c r="V605" i="12"/>
  <c r="Y605" i="12" s="1"/>
  <c r="V606" i="12"/>
  <c r="Y606" i="12" s="1"/>
  <c r="V607" i="12"/>
  <c r="Y607" i="12" s="1"/>
  <c r="V608" i="12"/>
  <c r="V609" i="12"/>
  <c r="V610" i="12"/>
  <c r="Y610" i="12" s="1"/>
  <c r="V611" i="12"/>
  <c r="Y611" i="12" s="1"/>
  <c r="V612" i="12"/>
  <c r="V613" i="12"/>
  <c r="Y613" i="12" s="1"/>
  <c r="V614" i="12"/>
  <c r="Y614" i="12" s="1"/>
  <c r="V615" i="12"/>
  <c r="Y615" i="12" s="1"/>
  <c r="V616" i="12"/>
  <c r="Y616" i="12" s="1"/>
  <c r="V617" i="12"/>
  <c r="Y617" i="12" s="1"/>
  <c r="V618" i="12"/>
  <c r="Y618" i="12" s="1"/>
  <c r="V619" i="12"/>
  <c r="Y619" i="12" s="1"/>
  <c r="V620" i="12"/>
  <c r="Y620" i="12" s="1"/>
  <c r="V621" i="12"/>
  <c r="Y621" i="12" s="1"/>
  <c r="V622" i="12"/>
  <c r="Y622" i="12" s="1"/>
  <c r="V623" i="12"/>
  <c r="Y623" i="12" s="1"/>
  <c r="V624" i="12"/>
  <c r="Y624" i="12" s="1"/>
  <c r="V625" i="12"/>
  <c r="Y625" i="12" s="1"/>
  <c r="V626" i="12"/>
  <c r="Y626" i="12" s="1"/>
  <c r="V627" i="12"/>
  <c r="V628" i="12"/>
  <c r="Y628" i="12" s="1"/>
  <c r="V629" i="12"/>
  <c r="Y629" i="12" s="1"/>
  <c r="V630" i="12"/>
  <c r="Y630" i="12" s="1"/>
  <c r="V631" i="12"/>
  <c r="Y631" i="12" s="1"/>
  <c r="V632" i="12"/>
  <c r="Y632" i="12" s="1"/>
  <c r="V633" i="12"/>
  <c r="V634" i="12"/>
  <c r="Y634" i="12" s="1"/>
  <c r="V635" i="12"/>
  <c r="V636" i="12"/>
  <c r="Y636" i="12" s="1"/>
  <c r="V637" i="12"/>
  <c r="V638" i="12"/>
  <c r="Y638" i="12" s="1"/>
  <c r="V639" i="12"/>
  <c r="Y639" i="12" s="1"/>
  <c r="V640" i="12"/>
  <c r="Y640" i="12" s="1"/>
  <c r="V641" i="12"/>
  <c r="Y641" i="12" s="1"/>
  <c r="V642" i="12"/>
  <c r="Y642" i="12" s="1"/>
  <c r="V643" i="12"/>
  <c r="Y643" i="12" s="1"/>
  <c r="V644" i="12"/>
  <c r="V645" i="12"/>
  <c r="V646" i="12"/>
  <c r="Y646" i="12" s="1"/>
  <c r="V647" i="12"/>
  <c r="V648" i="12"/>
  <c r="Y648" i="12" s="1"/>
  <c r="V649" i="12"/>
  <c r="V539" i="12"/>
  <c r="BC650" i="12"/>
  <c r="R650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X115" i="12"/>
  <c r="W115" i="12"/>
  <c r="V115" i="12"/>
  <c r="U115" i="12"/>
  <c r="T115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X114" i="12"/>
  <c r="W114" i="12"/>
  <c r="V114" i="12"/>
  <c r="U114" i="12"/>
  <c r="T114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X112" i="12"/>
  <c r="W112" i="12"/>
  <c r="V112" i="12"/>
  <c r="U112" i="12"/>
  <c r="T112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X110" i="12"/>
  <c r="W110" i="12"/>
  <c r="V110" i="12"/>
  <c r="U110" i="12"/>
  <c r="T110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X105" i="12"/>
  <c r="W105" i="12"/>
  <c r="V105" i="12"/>
  <c r="U105" i="12"/>
  <c r="T105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X97" i="12"/>
  <c r="W97" i="12"/>
  <c r="V97" i="12"/>
  <c r="U97" i="12"/>
  <c r="T97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X96" i="12"/>
  <c r="W96" i="12"/>
  <c r="V96" i="12"/>
  <c r="U96" i="12"/>
  <c r="T96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X86" i="12"/>
  <c r="W86" i="12"/>
  <c r="V86" i="12"/>
  <c r="U86" i="12"/>
  <c r="T86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X85" i="12"/>
  <c r="W85" i="12"/>
  <c r="V85" i="12"/>
  <c r="U85" i="12"/>
  <c r="T85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X84" i="12"/>
  <c r="W84" i="12"/>
  <c r="V84" i="12"/>
  <c r="U84" i="12"/>
  <c r="T84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X80" i="12"/>
  <c r="W80" i="12"/>
  <c r="V80" i="12"/>
  <c r="U80" i="12"/>
  <c r="T80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X68" i="12"/>
  <c r="W68" i="12"/>
  <c r="V68" i="12"/>
  <c r="U68" i="12"/>
  <c r="T68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AJ8" i="12"/>
  <c r="AJ7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T8" i="12"/>
  <c r="Z209" i="6"/>
  <c r="Z208" i="6"/>
  <c r="Z207" i="6"/>
  <c r="Z206" i="6"/>
  <c r="Z205" i="6"/>
  <c r="Z204" i="6"/>
  <c r="Z203" i="6"/>
  <c r="Z202" i="6"/>
  <c r="Z201" i="6"/>
  <c r="Z200" i="6"/>
  <c r="Z199" i="6"/>
  <c r="Z198" i="6"/>
  <c r="Z197" i="6"/>
  <c r="Z196" i="6"/>
  <c r="Z195" i="6"/>
  <c r="Z194" i="6"/>
  <c r="Z193" i="6"/>
  <c r="Z192" i="6"/>
  <c r="Z191" i="6"/>
  <c r="Z190" i="6"/>
  <c r="Z189" i="6"/>
  <c r="Z188" i="6"/>
  <c r="Z187" i="6"/>
  <c r="Z186" i="6"/>
  <c r="Z185" i="6"/>
  <c r="Z184" i="6"/>
  <c r="Z183" i="6"/>
  <c r="Z182" i="6"/>
  <c r="Z181" i="6"/>
  <c r="Z180" i="6"/>
  <c r="Z179" i="6"/>
  <c r="Z178" i="6"/>
  <c r="Z177" i="6"/>
  <c r="Z176" i="6"/>
  <c r="Z175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9" i="6"/>
  <c r="Z158" i="6"/>
  <c r="Z157" i="6"/>
  <c r="Z156" i="6"/>
  <c r="Z155" i="6"/>
  <c r="Z154" i="6"/>
  <c r="Z153" i="6"/>
  <c r="Z152" i="6"/>
  <c r="Z151" i="6"/>
  <c r="Z150" i="6"/>
  <c r="Z149" i="6"/>
  <c r="Z148" i="6"/>
  <c r="Z147" i="6"/>
  <c r="Z146" i="6"/>
  <c r="Z145" i="6"/>
  <c r="Z144" i="6"/>
  <c r="Z143" i="6"/>
  <c r="Z142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3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90" i="6"/>
  <c r="Y189" i="6"/>
  <c r="Y188" i="6"/>
  <c r="Y187" i="6"/>
  <c r="Y186" i="6"/>
  <c r="Y185" i="6"/>
  <c r="Y184" i="6"/>
  <c r="Y183" i="6"/>
  <c r="Y182" i="6"/>
  <c r="Y181" i="6"/>
  <c r="Y180" i="6"/>
  <c r="Y179" i="6"/>
  <c r="Y178" i="6"/>
  <c r="Y177" i="6"/>
  <c r="Y176" i="6"/>
  <c r="Y175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9" i="6"/>
  <c r="Y158" i="6"/>
  <c r="Y157" i="6"/>
  <c r="Y156" i="6"/>
  <c r="Y155" i="6"/>
  <c r="Y154" i="6"/>
  <c r="Y153" i="6"/>
  <c r="Y152" i="6"/>
  <c r="Y151" i="6"/>
  <c r="Y150" i="6"/>
  <c r="Y149" i="6"/>
  <c r="Y148" i="6"/>
  <c r="Y147" i="6"/>
  <c r="Y146" i="6"/>
  <c r="Y145" i="6"/>
  <c r="Y144" i="6"/>
  <c r="Y143" i="6"/>
  <c r="Y142" i="6"/>
  <c r="Y141" i="6"/>
  <c r="Y140" i="6"/>
  <c r="Y1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Y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BD843" i="11"/>
  <c r="BD842" i="11"/>
  <c r="BC842" i="11"/>
  <c r="BE842" i="11" s="1"/>
  <c r="Z844" i="11"/>
  <c r="Z843" i="11"/>
  <c r="S843" i="11"/>
  <c r="T842" i="11"/>
  <c r="S842" i="11"/>
  <c r="R842" i="11"/>
  <c r="Z841" i="11"/>
  <c r="Z840" i="11"/>
  <c r="Z839" i="11"/>
  <c r="Z838" i="11"/>
  <c r="Z837" i="11"/>
  <c r="Z836" i="11"/>
  <c r="Z835" i="11"/>
  <c r="Z834" i="11"/>
  <c r="Z833" i="11"/>
  <c r="Z832" i="11"/>
  <c r="Z831" i="11"/>
  <c r="Z830" i="11"/>
  <c r="Z829" i="11"/>
  <c r="Z828" i="11"/>
  <c r="Z827" i="11"/>
  <c r="Z826" i="11"/>
  <c r="Z825" i="11"/>
  <c r="Z824" i="11"/>
  <c r="Z823" i="11"/>
  <c r="Z822" i="11"/>
  <c r="Z821" i="11"/>
  <c r="Z820" i="11"/>
  <c r="Z819" i="11"/>
  <c r="Z818" i="11"/>
  <c r="Z817" i="11"/>
  <c r="Z816" i="11"/>
  <c r="Z815" i="11"/>
  <c r="Z814" i="11"/>
  <c r="Z813" i="11"/>
  <c r="Z812" i="11"/>
  <c r="Z811" i="11"/>
  <c r="Z810" i="11"/>
  <c r="Z809" i="11"/>
  <c r="Z808" i="11"/>
  <c r="Z807" i="11"/>
  <c r="Z806" i="11"/>
  <c r="Z805" i="11"/>
  <c r="Z804" i="11"/>
  <c r="Z803" i="11"/>
  <c r="Z802" i="11"/>
  <c r="Z801" i="11"/>
  <c r="Z800" i="11"/>
  <c r="Z799" i="11"/>
  <c r="Z798" i="11"/>
  <c r="Z797" i="11"/>
  <c r="Z796" i="11"/>
  <c r="Z795" i="11"/>
  <c r="Z794" i="11"/>
  <c r="Z793" i="11"/>
  <c r="Z792" i="11"/>
  <c r="Z791" i="11"/>
  <c r="Z790" i="11"/>
  <c r="Z789" i="11"/>
  <c r="Z788" i="11"/>
  <c r="Z787" i="11"/>
  <c r="Z786" i="11"/>
  <c r="Z785" i="11"/>
  <c r="Z784" i="11"/>
  <c r="Z783" i="11"/>
  <c r="Z782" i="11"/>
  <c r="Z781" i="11"/>
  <c r="Z780" i="11"/>
  <c r="Z779" i="11"/>
  <c r="Z778" i="11"/>
  <c r="Z777" i="11"/>
  <c r="Z776" i="11"/>
  <c r="Z775" i="11"/>
  <c r="Z774" i="11"/>
  <c r="Z773" i="11"/>
  <c r="Z772" i="11"/>
  <c r="Z771" i="11"/>
  <c r="Z770" i="11"/>
  <c r="Z769" i="11"/>
  <c r="Z768" i="11"/>
  <c r="Z767" i="11"/>
  <c r="Z766" i="11"/>
  <c r="Z765" i="11"/>
  <c r="Z764" i="11"/>
  <c r="Z763" i="11"/>
  <c r="Z762" i="11"/>
  <c r="Z761" i="11"/>
  <c r="Z760" i="11"/>
  <c r="Z759" i="11"/>
  <c r="Z758" i="11"/>
  <c r="Z757" i="11"/>
  <c r="Z756" i="11"/>
  <c r="Z755" i="11"/>
  <c r="Z754" i="11"/>
  <c r="Z753" i="11"/>
  <c r="Z752" i="11"/>
  <c r="Z751" i="11"/>
  <c r="Z750" i="11"/>
  <c r="Z749" i="11"/>
  <c r="Z748" i="11"/>
  <c r="Z747" i="11"/>
  <c r="Z746" i="11"/>
  <c r="Z745" i="11"/>
  <c r="Z744" i="11"/>
  <c r="Z743" i="11"/>
  <c r="Z742" i="11"/>
  <c r="Z741" i="11"/>
  <c r="Z740" i="11"/>
  <c r="Z739" i="11"/>
  <c r="Z738" i="11"/>
  <c r="Z737" i="11"/>
  <c r="Z736" i="11"/>
  <c r="Z735" i="11"/>
  <c r="Z734" i="11"/>
  <c r="Z733" i="11"/>
  <c r="Z732" i="11"/>
  <c r="Z731" i="11"/>
  <c r="Z730" i="11"/>
  <c r="Z729" i="11"/>
  <c r="Z728" i="11"/>
  <c r="Z727" i="11"/>
  <c r="Z726" i="11"/>
  <c r="Z725" i="11"/>
  <c r="Z724" i="11"/>
  <c r="Z723" i="11"/>
  <c r="Z722" i="11"/>
  <c r="Z721" i="11"/>
  <c r="Z720" i="11"/>
  <c r="Z719" i="11"/>
  <c r="Z718" i="11"/>
  <c r="Z717" i="11"/>
  <c r="Z716" i="11"/>
  <c r="Z715" i="11"/>
  <c r="Z714" i="11"/>
  <c r="Z713" i="11"/>
  <c r="Z712" i="11"/>
  <c r="Z711" i="11"/>
  <c r="Z710" i="11"/>
  <c r="Z709" i="11"/>
  <c r="Z708" i="11"/>
  <c r="Z707" i="11"/>
  <c r="Z706" i="11"/>
  <c r="Z705" i="11"/>
  <c r="Z704" i="11"/>
  <c r="Z703" i="11"/>
  <c r="Z702" i="11"/>
  <c r="Z701" i="11"/>
  <c r="Z700" i="11"/>
  <c r="Z699" i="11"/>
  <c r="Z698" i="11"/>
  <c r="Z697" i="11"/>
  <c r="Z696" i="11"/>
  <c r="Z695" i="11"/>
  <c r="Z694" i="11"/>
  <c r="Z693" i="11"/>
  <c r="Z692" i="11"/>
  <c r="Z691" i="11"/>
  <c r="Z690" i="11"/>
  <c r="Z689" i="11"/>
  <c r="Z688" i="11"/>
  <c r="Z687" i="11"/>
  <c r="Z686" i="11"/>
  <c r="Z685" i="11"/>
  <c r="Z684" i="11"/>
  <c r="Z683" i="11"/>
  <c r="Z682" i="11"/>
  <c r="Z681" i="11"/>
  <c r="Z680" i="11"/>
  <c r="Z679" i="11"/>
  <c r="Z678" i="11"/>
  <c r="Z677" i="11"/>
  <c r="Z676" i="11"/>
  <c r="Z675" i="11"/>
  <c r="Z674" i="11"/>
  <c r="Z673" i="11"/>
  <c r="Z672" i="11"/>
  <c r="Z671" i="11"/>
  <c r="Z670" i="11"/>
  <c r="Z669" i="11"/>
  <c r="Z668" i="11"/>
  <c r="Z667" i="11"/>
  <c r="Z666" i="11"/>
  <c r="Z665" i="11"/>
  <c r="Z664" i="11"/>
  <c r="Z663" i="11"/>
  <c r="Z662" i="11"/>
  <c r="Z661" i="11"/>
  <c r="Z660" i="11"/>
  <c r="Z659" i="11"/>
  <c r="Z658" i="11"/>
  <c r="Z657" i="11"/>
  <c r="Z656" i="11"/>
  <c r="Z655" i="11"/>
  <c r="Z654" i="11"/>
  <c r="Z653" i="11"/>
  <c r="Z652" i="11"/>
  <c r="Z651" i="11"/>
  <c r="Z650" i="11"/>
  <c r="Z649" i="11"/>
  <c r="Z648" i="11"/>
  <c r="Z647" i="11"/>
  <c r="Z646" i="11"/>
  <c r="Z645" i="11"/>
  <c r="Z644" i="11"/>
  <c r="Z643" i="11"/>
  <c r="Z642" i="11"/>
  <c r="Z641" i="11"/>
  <c r="Z640" i="11"/>
  <c r="Z639" i="11"/>
  <c r="Z638" i="11"/>
  <c r="Z637" i="11"/>
  <c r="Z636" i="11"/>
  <c r="Z635" i="11"/>
  <c r="AJ214" i="11"/>
  <c r="AI214" i="11"/>
  <c r="AH214" i="11"/>
  <c r="AG214" i="11"/>
  <c r="AF214" i="11"/>
  <c r="AE214" i="11"/>
  <c r="AD214" i="11"/>
  <c r="AC214" i="11"/>
  <c r="AB214" i="11"/>
  <c r="AA214" i="11"/>
  <c r="Z214" i="11"/>
  <c r="Y214" i="11"/>
  <c r="X214" i="11"/>
  <c r="W214" i="11"/>
  <c r="V214" i="11"/>
  <c r="U214" i="11"/>
  <c r="T214" i="11"/>
  <c r="AJ213" i="11"/>
  <c r="AI213" i="11"/>
  <c r="AH213" i="11"/>
  <c r="AG213" i="11"/>
  <c r="AF213" i="11"/>
  <c r="AE213" i="11"/>
  <c r="AD213" i="11"/>
  <c r="AC213" i="11"/>
  <c r="AB213" i="11"/>
  <c r="AA213" i="11"/>
  <c r="Z213" i="11"/>
  <c r="Y213" i="11"/>
  <c r="X213" i="11"/>
  <c r="W213" i="11"/>
  <c r="V213" i="11"/>
  <c r="U213" i="11"/>
  <c r="T213" i="11"/>
  <c r="AJ212" i="11"/>
  <c r="AI212" i="11"/>
  <c r="AH212" i="11"/>
  <c r="AG212" i="11"/>
  <c r="AF212" i="11"/>
  <c r="AE212" i="11"/>
  <c r="AD212" i="11"/>
  <c r="AC212" i="11"/>
  <c r="AB212" i="11"/>
  <c r="AA212" i="11"/>
  <c r="Z212" i="11"/>
  <c r="Y212" i="11"/>
  <c r="X212" i="11"/>
  <c r="W212" i="11"/>
  <c r="V212" i="11"/>
  <c r="U212" i="11"/>
  <c r="T212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Y211" i="11"/>
  <c r="X211" i="11"/>
  <c r="W211" i="11"/>
  <c r="V211" i="11"/>
  <c r="U211" i="11"/>
  <c r="T211" i="11"/>
  <c r="AJ210" i="11"/>
  <c r="AI210" i="11"/>
  <c r="AH210" i="11"/>
  <c r="AG210" i="11"/>
  <c r="AF210" i="11"/>
  <c r="AE210" i="11"/>
  <c r="AD210" i="11"/>
  <c r="AC210" i="11"/>
  <c r="AB210" i="11"/>
  <c r="AA210" i="11"/>
  <c r="Z210" i="11"/>
  <c r="Y210" i="11"/>
  <c r="X210" i="11"/>
  <c r="W210" i="11"/>
  <c r="V210" i="11"/>
  <c r="U210" i="11"/>
  <c r="T210" i="11"/>
  <c r="AJ209" i="11"/>
  <c r="AI209" i="11"/>
  <c r="AH209" i="11"/>
  <c r="AG209" i="11"/>
  <c r="AF209" i="11"/>
  <c r="AE209" i="11"/>
  <c r="AD209" i="11"/>
  <c r="AC209" i="11"/>
  <c r="AB209" i="11"/>
  <c r="AA209" i="11"/>
  <c r="Z209" i="11"/>
  <c r="Y209" i="11"/>
  <c r="X209" i="11"/>
  <c r="W209" i="11"/>
  <c r="V209" i="11"/>
  <c r="U209" i="11"/>
  <c r="T209" i="11"/>
  <c r="AJ208" i="11"/>
  <c r="AI208" i="11"/>
  <c r="AH208" i="11"/>
  <c r="AG208" i="11"/>
  <c r="AF208" i="11"/>
  <c r="AE208" i="11"/>
  <c r="AD208" i="11"/>
  <c r="AC208" i="11"/>
  <c r="AB208" i="11"/>
  <c r="AA208" i="11"/>
  <c r="Z208" i="11"/>
  <c r="Y208" i="11"/>
  <c r="X208" i="11"/>
  <c r="W208" i="11"/>
  <c r="V208" i="11"/>
  <c r="U208" i="11"/>
  <c r="T208" i="11"/>
  <c r="AJ207" i="11"/>
  <c r="AI207" i="11"/>
  <c r="AH207" i="11"/>
  <c r="AG207" i="11"/>
  <c r="AF207" i="11"/>
  <c r="AE207" i="11"/>
  <c r="AD207" i="11"/>
  <c r="AC207" i="11"/>
  <c r="AB207" i="11"/>
  <c r="AA207" i="11"/>
  <c r="Z207" i="11"/>
  <c r="Y207" i="11"/>
  <c r="X207" i="11"/>
  <c r="W207" i="11"/>
  <c r="V207" i="11"/>
  <c r="U207" i="11"/>
  <c r="T207" i="11"/>
  <c r="AJ206" i="11"/>
  <c r="AI206" i="11"/>
  <c r="AH206" i="11"/>
  <c r="AG206" i="11"/>
  <c r="AF206" i="11"/>
  <c r="AE206" i="11"/>
  <c r="AD206" i="11"/>
  <c r="AC206" i="11"/>
  <c r="AB206" i="11"/>
  <c r="AA206" i="11"/>
  <c r="Z206" i="11"/>
  <c r="Y206" i="11"/>
  <c r="X206" i="11"/>
  <c r="W206" i="11"/>
  <c r="V206" i="11"/>
  <c r="U206" i="11"/>
  <c r="T206" i="11"/>
  <c r="AJ205" i="11"/>
  <c r="AI205" i="11"/>
  <c r="AH205" i="11"/>
  <c r="AG205" i="11"/>
  <c r="AF205" i="11"/>
  <c r="AE205" i="11"/>
  <c r="AD205" i="11"/>
  <c r="AC205" i="11"/>
  <c r="AB205" i="11"/>
  <c r="AA205" i="11"/>
  <c r="Z205" i="11"/>
  <c r="Y205" i="11"/>
  <c r="X205" i="11"/>
  <c r="W205" i="11"/>
  <c r="V205" i="11"/>
  <c r="U205" i="11"/>
  <c r="T205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AJ203" i="11"/>
  <c r="AI203" i="11"/>
  <c r="AH203" i="11"/>
  <c r="AG203" i="11"/>
  <c r="AF203" i="11"/>
  <c r="AE203" i="11"/>
  <c r="AD203" i="11"/>
  <c r="AC203" i="11"/>
  <c r="AB203" i="11"/>
  <c r="AA203" i="11"/>
  <c r="Z203" i="11"/>
  <c r="Y203" i="11"/>
  <c r="X203" i="11"/>
  <c r="W203" i="11"/>
  <c r="V203" i="11"/>
  <c r="U203" i="11"/>
  <c r="T203" i="11"/>
  <c r="AJ202" i="11"/>
  <c r="AI202" i="11"/>
  <c r="AH202" i="11"/>
  <c r="AG202" i="11"/>
  <c r="AF202" i="11"/>
  <c r="AE202" i="11"/>
  <c r="AD202" i="11"/>
  <c r="AC202" i="11"/>
  <c r="AB202" i="11"/>
  <c r="AA202" i="11"/>
  <c r="Z202" i="11"/>
  <c r="Y202" i="11"/>
  <c r="X202" i="11"/>
  <c r="W202" i="11"/>
  <c r="V202" i="11"/>
  <c r="U202" i="11"/>
  <c r="T202" i="11"/>
  <c r="AJ201" i="11"/>
  <c r="AI201" i="11"/>
  <c r="AH201" i="11"/>
  <c r="AG201" i="11"/>
  <c r="AF201" i="11"/>
  <c r="AE201" i="11"/>
  <c r="AD201" i="11"/>
  <c r="AC201" i="11"/>
  <c r="AB201" i="11"/>
  <c r="AA201" i="11"/>
  <c r="Z201" i="11"/>
  <c r="Y201" i="11"/>
  <c r="X201" i="11"/>
  <c r="W201" i="11"/>
  <c r="V201" i="11"/>
  <c r="U201" i="11"/>
  <c r="T201" i="11"/>
  <c r="AJ200" i="11"/>
  <c r="AI200" i="11"/>
  <c r="AH200" i="11"/>
  <c r="AG200" i="11"/>
  <c r="AF200" i="11"/>
  <c r="AE200" i="11"/>
  <c r="AD200" i="11"/>
  <c r="AC200" i="11"/>
  <c r="AB200" i="11"/>
  <c r="AA200" i="11"/>
  <c r="Z200" i="11"/>
  <c r="Y200" i="11"/>
  <c r="X200" i="11"/>
  <c r="W200" i="11"/>
  <c r="V200" i="11"/>
  <c r="U200" i="11"/>
  <c r="T200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X198" i="11"/>
  <c r="W198" i="11"/>
  <c r="V198" i="11"/>
  <c r="U198" i="11"/>
  <c r="T198" i="11"/>
  <c r="AJ197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X197" i="11"/>
  <c r="W197" i="11"/>
  <c r="V197" i="11"/>
  <c r="U197" i="11"/>
  <c r="T197" i="11"/>
  <c r="AJ196" i="11"/>
  <c r="AI196" i="11"/>
  <c r="AH196" i="11"/>
  <c r="AG196" i="11"/>
  <c r="AF196" i="11"/>
  <c r="AE196" i="11"/>
  <c r="AD196" i="11"/>
  <c r="AC196" i="11"/>
  <c r="AB196" i="11"/>
  <c r="AA196" i="11"/>
  <c r="Z196" i="11"/>
  <c r="Y196" i="11"/>
  <c r="X196" i="11"/>
  <c r="W196" i="11"/>
  <c r="V196" i="11"/>
  <c r="U196" i="11"/>
  <c r="T196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X194" i="11"/>
  <c r="W194" i="11"/>
  <c r="V194" i="11"/>
  <c r="U194" i="11"/>
  <c r="T194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AJ192" i="11"/>
  <c r="AI192" i="11"/>
  <c r="AH192" i="11"/>
  <c r="AG192" i="11"/>
  <c r="AF192" i="11"/>
  <c r="AE192" i="11"/>
  <c r="AD192" i="11"/>
  <c r="AC192" i="11"/>
  <c r="AB192" i="11"/>
  <c r="AA192" i="11"/>
  <c r="Z192" i="11"/>
  <c r="Y192" i="11"/>
  <c r="X192" i="11"/>
  <c r="W192" i="11"/>
  <c r="V192" i="11"/>
  <c r="U192" i="11"/>
  <c r="T192" i="11"/>
  <c r="AJ191" i="11"/>
  <c r="AI191" i="11"/>
  <c r="AH191" i="11"/>
  <c r="AG191" i="11"/>
  <c r="AF191" i="11"/>
  <c r="AE191" i="11"/>
  <c r="AD191" i="11"/>
  <c r="AC191" i="11"/>
  <c r="AB191" i="11"/>
  <c r="AA191" i="11"/>
  <c r="Z191" i="11"/>
  <c r="Y191" i="11"/>
  <c r="X191" i="11"/>
  <c r="W191" i="11"/>
  <c r="V191" i="11"/>
  <c r="U191" i="11"/>
  <c r="T191" i="11"/>
  <c r="AJ190" i="11"/>
  <c r="AI190" i="11"/>
  <c r="AH190" i="11"/>
  <c r="AG190" i="11"/>
  <c r="AF190" i="11"/>
  <c r="AE190" i="11"/>
  <c r="AD190" i="11"/>
  <c r="AC190" i="11"/>
  <c r="AB190" i="11"/>
  <c r="AA190" i="11"/>
  <c r="Z190" i="11"/>
  <c r="Y190" i="11"/>
  <c r="X190" i="11"/>
  <c r="W190" i="11"/>
  <c r="V190" i="11"/>
  <c r="U190" i="11"/>
  <c r="T190" i="11"/>
  <c r="AJ189" i="11"/>
  <c r="AI189" i="11"/>
  <c r="AH189" i="11"/>
  <c r="AG189" i="11"/>
  <c r="AF189" i="11"/>
  <c r="AE189" i="11"/>
  <c r="AD189" i="11"/>
  <c r="AC189" i="11"/>
  <c r="AB189" i="11"/>
  <c r="AA189" i="11"/>
  <c r="Z189" i="11"/>
  <c r="Y189" i="11"/>
  <c r="X189" i="11"/>
  <c r="W189" i="11"/>
  <c r="V189" i="11"/>
  <c r="U189" i="11"/>
  <c r="T189" i="11"/>
  <c r="AJ188" i="11"/>
  <c r="AI188" i="11"/>
  <c r="AH188" i="11"/>
  <c r="AG188" i="11"/>
  <c r="AF188" i="11"/>
  <c r="AE188" i="11"/>
  <c r="AD188" i="11"/>
  <c r="AC188" i="11"/>
  <c r="AB188" i="11"/>
  <c r="AA188" i="11"/>
  <c r="Z188" i="11"/>
  <c r="Y188" i="11"/>
  <c r="X188" i="11"/>
  <c r="W188" i="11"/>
  <c r="V188" i="11"/>
  <c r="U188" i="11"/>
  <c r="T188" i="11"/>
  <c r="AJ187" i="11"/>
  <c r="AI187" i="11"/>
  <c r="AH187" i="11"/>
  <c r="AG187" i="11"/>
  <c r="AF187" i="11"/>
  <c r="AE187" i="11"/>
  <c r="AD187" i="11"/>
  <c r="AC187" i="11"/>
  <c r="AB187" i="11"/>
  <c r="AA187" i="11"/>
  <c r="Z187" i="11"/>
  <c r="Y187" i="11"/>
  <c r="X187" i="11"/>
  <c r="W187" i="11"/>
  <c r="V187" i="11"/>
  <c r="U187" i="11"/>
  <c r="T187" i="11"/>
  <c r="AJ186" i="11"/>
  <c r="AI186" i="11"/>
  <c r="AH186" i="11"/>
  <c r="AG186" i="11"/>
  <c r="AF186" i="11"/>
  <c r="AE186" i="11"/>
  <c r="AD186" i="11"/>
  <c r="AC186" i="11"/>
  <c r="AB186" i="11"/>
  <c r="AA186" i="11"/>
  <c r="Z186" i="11"/>
  <c r="Y186" i="11"/>
  <c r="X186" i="11"/>
  <c r="W186" i="11"/>
  <c r="V186" i="11"/>
  <c r="U186" i="11"/>
  <c r="T186" i="11"/>
  <c r="AJ185" i="11"/>
  <c r="AI185" i="11"/>
  <c r="AH185" i="11"/>
  <c r="AG185" i="11"/>
  <c r="AF185" i="11"/>
  <c r="AE185" i="11"/>
  <c r="AD185" i="11"/>
  <c r="AC185" i="11"/>
  <c r="AB185" i="11"/>
  <c r="AA185" i="11"/>
  <c r="Z185" i="11"/>
  <c r="Y185" i="11"/>
  <c r="X185" i="11"/>
  <c r="W185" i="11"/>
  <c r="V185" i="11"/>
  <c r="U185" i="11"/>
  <c r="T185" i="11"/>
  <c r="AJ184" i="11"/>
  <c r="AI184" i="11"/>
  <c r="AH184" i="11"/>
  <c r="AG184" i="11"/>
  <c r="AF184" i="11"/>
  <c r="AE184" i="11"/>
  <c r="AD184" i="11"/>
  <c r="AC184" i="11"/>
  <c r="AB184" i="11"/>
  <c r="AA184" i="11"/>
  <c r="Z184" i="11"/>
  <c r="Y184" i="11"/>
  <c r="X184" i="11"/>
  <c r="W184" i="11"/>
  <c r="V184" i="11"/>
  <c r="U184" i="11"/>
  <c r="T184" i="11"/>
  <c r="AJ183" i="11"/>
  <c r="AI183" i="11"/>
  <c r="AH183" i="11"/>
  <c r="AG183" i="11"/>
  <c r="AF183" i="11"/>
  <c r="AE183" i="11"/>
  <c r="AD183" i="11"/>
  <c r="AC183" i="11"/>
  <c r="AB183" i="11"/>
  <c r="AA183" i="11"/>
  <c r="Z183" i="11"/>
  <c r="Y183" i="11"/>
  <c r="X183" i="11"/>
  <c r="W183" i="11"/>
  <c r="V183" i="11"/>
  <c r="U183" i="11"/>
  <c r="T183" i="11"/>
  <c r="AJ182" i="11"/>
  <c r="AI182" i="11"/>
  <c r="AH182" i="11"/>
  <c r="AG182" i="11"/>
  <c r="AF182" i="11"/>
  <c r="AE182" i="11"/>
  <c r="AD182" i="11"/>
  <c r="AC182" i="11"/>
  <c r="AB182" i="11"/>
  <c r="AA182" i="11"/>
  <c r="Z182" i="11"/>
  <c r="Y182" i="11"/>
  <c r="X182" i="11"/>
  <c r="W182" i="11"/>
  <c r="V182" i="11"/>
  <c r="U182" i="11"/>
  <c r="T182" i="11"/>
  <c r="AJ181" i="11"/>
  <c r="AI181" i="11"/>
  <c r="AH181" i="11"/>
  <c r="AG181" i="11"/>
  <c r="AF181" i="11"/>
  <c r="AE181" i="11"/>
  <c r="AD181" i="11"/>
  <c r="AC181" i="11"/>
  <c r="AB181" i="11"/>
  <c r="AA181" i="11"/>
  <c r="Z181" i="11"/>
  <c r="Y181" i="11"/>
  <c r="X181" i="11"/>
  <c r="W181" i="11"/>
  <c r="V181" i="11"/>
  <c r="U181" i="11"/>
  <c r="T181" i="11"/>
  <c r="AJ180" i="11"/>
  <c r="AI180" i="11"/>
  <c r="AH180" i="11"/>
  <c r="AG180" i="11"/>
  <c r="AF180" i="11"/>
  <c r="AE180" i="11"/>
  <c r="AD180" i="11"/>
  <c r="AC180" i="11"/>
  <c r="AB180" i="11"/>
  <c r="AA180" i="11"/>
  <c r="Z180" i="11"/>
  <c r="Y180" i="11"/>
  <c r="X180" i="11"/>
  <c r="W180" i="11"/>
  <c r="V180" i="11"/>
  <c r="U180" i="11"/>
  <c r="T180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AJ178" i="11"/>
  <c r="AI178" i="11"/>
  <c r="AH178" i="11"/>
  <c r="AG178" i="11"/>
  <c r="AF178" i="11"/>
  <c r="AE178" i="11"/>
  <c r="AD178" i="11"/>
  <c r="AC178" i="11"/>
  <c r="AB178" i="11"/>
  <c r="AA178" i="11"/>
  <c r="Z178" i="11"/>
  <c r="Y178" i="11"/>
  <c r="X178" i="11"/>
  <c r="W178" i="11"/>
  <c r="V178" i="11"/>
  <c r="U178" i="11"/>
  <c r="T178" i="11"/>
  <c r="AJ177" i="11"/>
  <c r="AI177" i="11"/>
  <c r="AH177" i="11"/>
  <c r="AG177" i="11"/>
  <c r="AF177" i="11"/>
  <c r="AE177" i="11"/>
  <c r="AD177" i="11"/>
  <c r="AC177" i="11"/>
  <c r="AB177" i="11"/>
  <c r="AA177" i="11"/>
  <c r="Z177" i="11"/>
  <c r="Y177" i="11"/>
  <c r="X177" i="11"/>
  <c r="W177" i="11"/>
  <c r="V177" i="11"/>
  <c r="U177" i="11"/>
  <c r="T177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AJ175" i="11"/>
  <c r="AI175" i="11"/>
  <c r="AH175" i="11"/>
  <c r="AG175" i="11"/>
  <c r="AF175" i="11"/>
  <c r="AE175" i="11"/>
  <c r="AD175" i="11"/>
  <c r="AC175" i="11"/>
  <c r="AB175" i="11"/>
  <c r="AA175" i="11"/>
  <c r="Z175" i="11"/>
  <c r="Y175" i="11"/>
  <c r="X175" i="11"/>
  <c r="W175" i="11"/>
  <c r="V175" i="11"/>
  <c r="U175" i="11"/>
  <c r="T175" i="11"/>
  <c r="AJ174" i="11"/>
  <c r="AI174" i="11"/>
  <c r="AH174" i="11"/>
  <c r="AG174" i="11"/>
  <c r="AF174" i="11"/>
  <c r="AE174" i="11"/>
  <c r="AD174" i="11"/>
  <c r="AC174" i="11"/>
  <c r="AB174" i="11"/>
  <c r="AA174" i="11"/>
  <c r="Z174" i="11"/>
  <c r="Y174" i="11"/>
  <c r="X174" i="11"/>
  <c r="W174" i="11"/>
  <c r="V174" i="11"/>
  <c r="U174" i="11"/>
  <c r="T174" i="11"/>
  <c r="AJ173" i="11"/>
  <c r="AI173" i="11"/>
  <c r="AH173" i="11"/>
  <c r="AG173" i="11"/>
  <c r="AF173" i="11"/>
  <c r="AE173" i="11"/>
  <c r="AD173" i="11"/>
  <c r="AC173" i="11"/>
  <c r="AB173" i="11"/>
  <c r="AA173" i="11"/>
  <c r="Z173" i="11"/>
  <c r="Y173" i="11"/>
  <c r="X173" i="11"/>
  <c r="W173" i="11"/>
  <c r="V173" i="11"/>
  <c r="U173" i="11"/>
  <c r="T173" i="11"/>
  <c r="AJ172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AJ171" i="11"/>
  <c r="AI171" i="11"/>
  <c r="AH171" i="11"/>
  <c r="AG171" i="11"/>
  <c r="AF171" i="11"/>
  <c r="AE171" i="11"/>
  <c r="AD171" i="11"/>
  <c r="AC171" i="11"/>
  <c r="AB171" i="11"/>
  <c r="AA171" i="11"/>
  <c r="Z171" i="11"/>
  <c r="Y171" i="11"/>
  <c r="X171" i="11"/>
  <c r="W171" i="11"/>
  <c r="V171" i="11"/>
  <c r="U171" i="11"/>
  <c r="T171" i="11"/>
  <c r="AJ170" i="11"/>
  <c r="AI170" i="11"/>
  <c r="AH170" i="11"/>
  <c r="AG170" i="11"/>
  <c r="AF170" i="11"/>
  <c r="AE170" i="11"/>
  <c r="AD170" i="11"/>
  <c r="AC170" i="11"/>
  <c r="AB170" i="11"/>
  <c r="AA170" i="11"/>
  <c r="Z170" i="11"/>
  <c r="Y170" i="11"/>
  <c r="X170" i="11"/>
  <c r="W170" i="11"/>
  <c r="V170" i="11"/>
  <c r="U170" i="11"/>
  <c r="T170" i="11"/>
  <c r="AJ169" i="11"/>
  <c r="AI169" i="11"/>
  <c r="AH169" i="11"/>
  <c r="AG169" i="11"/>
  <c r="AF169" i="11"/>
  <c r="AE169" i="11"/>
  <c r="AD169" i="11"/>
  <c r="AC169" i="11"/>
  <c r="AB169" i="11"/>
  <c r="AA169" i="11"/>
  <c r="Z169" i="11"/>
  <c r="Y169" i="11"/>
  <c r="X169" i="11"/>
  <c r="W169" i="11"/>
  <c r="V169" i="11"/>
  <c r="U169" i="11"/>
  <c r="T169" i="11"/>
  <c r="AJ168" i="11"/>
  <c r="AI168" i="11"/>
  <c r="AH168" i="11"/>
  <c r="AG168" i="11"/>
  <c r="AF168" i="11"/>
  <c r="AE168" i="11"/>
  <c r="AD168" i="11"/>
  <c r="AC168" i="11"/>
  <c r="AB168" i="11"/>
  <c r="AA168" i="11"/>
  <c r="Z168" i="11"/>
  <c r="Y168" i="11"/>
  <c r="X168" i="11"/>
  <c r="W168" i="11"/>
  <c r="V168" i="11"/>
  <c r="U168" i="11"/>
  <c r="T168" i="11"/>
  <c r="AJ167" i="11"/>
  <c r="AI167" i="11"/>
  <c r="AH167" i="11"/>
  <c r="AG167" i="11"/>
  <c r="AF167" i="11"/>
  <c r="AE167" i="11"/>
  <c r="AD167" i="11"/>
  <c r="AC167" i="11"/>
  <c r="AB167" i="11"/>
  <c r="AA167" i="11"/>
  <c r="Z167" i="11"/>
  <c r="Y167" i="11"/>
  <c r="X167" i="11"/>
  <c r="W167" i="11"/>
  <c r="V167" i="11"/>
  <c r="U167" i="11"/>
  <c r="T167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X166" i="11"/>
  <c r="W166" i="11"/>
  <c r="V166" i="11"/>
  <c r="U166" i="11"/>
  <c r="T166" i="11"/>
  <c r="AJ165" i="11"/>
  <c r="AI165" i="11"/>
  <c r="AH165" i="11"/>
  <c r="AG165" i="11"/>
  <c r="AF165" i="11"/>
  <c r="AE165" i="11"/>
  <c r="AD165" i="11"/>
  <c r="AC165" i="11"/>
  <c r="AB165" i="11"/>
  <c r="AA165" i="11"/>
  <c r="Z165" i="11"/>
  <c r="Y165" i="11"/>
  <c r="X165" i="11"/>
  <c r="W165" i="11"/>
  <c r="V165" i="11"/>
  <c r="U165" i="11"/>
  <c r="T165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X164" i="11"/>
  <c r="W164" i="11"/>
  <c r="V164" i="11"/>
  <c r="U164" i="11"/>
  <c r="T164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X160" i="11"/>
  <c r="W160" i="11"/>
  <c r="V160" i="11"/>
  <c r="U160" i="11"/>
  <c r="T160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X155" i="11"/>
  <c r="W155" i="11"/>
  <c r="V155" i="11"/>
  <c r="U155" i="11"/>
  <c r="T155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X154" i="11"/>
  <c r="W154" i="11"/>
  <c r="V154" i="11"/>
  <c r="U154" i="11"/>
  <c r="T154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X153" i="11"/>
  <c r="W153" i="11"/>
  <c r="V153" i="11"/>
  <c r="U153" i="11"/>
  <c r="T153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X150" i="11"/>
  <c r="W150" i="11"/>
  <c r="V150" i="11"/>
  <c r="U150" i="11"/>
  <c r="T150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X149" i="11"/>
  <c r="W149" i="11"/>
  <c r="V149" i="11"/>
  <c r="U149" i="11"/>
  <c r="T149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X147" i="11"/>
  <c r="W147" i="11"/>
  <c r="V147" i="11"/>
  <c r="U147" i="11"/>
  <c r="T147" i="11"/>
  <c r="AJ146" i="11"/>
  <c r="AI146" i="11"/>
  <c r="AH146" i="11"/>
  <c r="AG146" i="11"/>
  <c r="AF146" i="11"/>
  <c r="AE146" i="11"/>
  <c r="AD146" i="11"/>
  <c r="AC146" i="11"/>
  <c r="AB146" i="11"/>
  <c r="AA146" i="11"/>
  <c r="Z146" i="11"/>
  <c r="Y146" i="11"/>
  <c r="X146" i="11"/>
  <c r="W146" i="11"/>
  <c r="V146" i="11"/>
  <c r="U146" i="11"/>
  <c r="T146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X145" i="11"/>
  <c r="W145" i="11"/>
  <c r="V145" i="11"/>
  <c r="U145" i="11"/>
  <c r="T145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X144" i="11"/>
  <c r="W144" i="11"/>
  <c r="V144" i="11"/>
  <c r="U144" i="11"/>
  <c r="T144" i="11"/>
  <c r="AJ143" i="11"/>
  <c r="AI143" i="11"/>
  <c r="AH143" i="11"/>
  <c r="AG143" i="11"/>
  <c r="AF143" i="11"/>
  <c r="AE143" i="11"/>
  <c r="AD143" i="11"/>
  <c r="AC143" i="11"/>
  <c r="AB143" i="11"/>
  <c r="AA143" i="11"/>
  <c r="Z143" i="11"/>
  <c r="Y143" i="11"/>
  <c r="X143" i="11"/>
  <c r="W143" i="11"/>
  <c r="V143" i="11"/>
  <c r="U143" i="11"/>
  <c r="T143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AJ141" i="11"/>
  <c r="AI141" i="11"/>
  <c r="AH141" i="11"/>
  <c r="AG141" i="11"/>
  <c r="AF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AJ140" i="11"/>
  <c r="AI140" i="11"/>
  <c r="AH140" i="11"/>
  <c r="AG140" i="11"/>
  <c r="AF140" i="11"/>
  <c r="AE140" i="11"/>
  <c r="AD140" i="11"/>
  <c r="AC140" i="11"/>
  <c r="AB140" i="11"/>
  <c r="AA140" i="11"/>
  <c r="Z140" i="11"/>
  <c r="Y140" i="11"/>
  <c r="X140" i="11"/>
  <c r="W140" i="11"/>
  <c r="V140" i="11"/>
  <c r="U140" i="11"/>
  <c r="T140" i="11"/>
  <c r="AJ139" i="11"/>
  <c r="AI139" i="11"/>
  <c r="AH139" i="11"/>
  <c r="AG139" i="11"/>
  <c r="AF139" i="11"/>
  <c r="AE139" i="11"/>
  <c r="AD139" i="11"/>
  <c r="AC139" i="11"/>
  <c r="AB139" i="11"/>
  <c r="AA139" i="11"/>
  <c r="Z139" i="11"/>
  <c r="Y139" i="11"/>
  <c r="X139" i="11"/>
  <c r="W139" i="11"/>
  <c r="V139" i="11"/>
  <c r="U139" i="11"/>
  <c r="T139" i="11"/>
  <c r="AJ138" i="11"/>
  <c r="AI138" i="11"/>
  <c r="AH138" i="11"/>
  <c r="AG138" i="11"/>
  <c r="AF138" i="11"/>
  <c r="AE138" i="11"/>
  <c r="AD138" i="11"/>
  <c r="AC138" i="11"/>
  <c r="AB138" i="11"/>
  <c r="AA138" i="11"/>
  <c r="Z138" i="11"/>
  <c r="Y138" i="11"/>
  <c r="X138" i="11"/>
  <c r="W138" i="11"/>
  <c r="V138" i="11"/>
  <c r="U138" i="11"/>
  <c r="T138" i="11"/>
  <c r="AJ137" i="11"/>
  <c r="AI137" i="11"/>
  <c r="AH137" i="11"/>
  <c r="AG137" i="11"/>
  <c r="AF137" i="11"/>
  <c r="AE137" i="11"/>
  <c r="AD137" i="11"/>
  <c r="AC137" i="11"/>
  <c r="AB137" i="11"/>
  <c r="AA137" i="11"/>
  <c r="Z137" i="11"/>
  <c r="Y137" i="11"/>
  <c r="X137" i="11"/>
  <c r="W137" i="11"/>
  <c r="V137" i="11"/>
  <c r="U137" i="11"/>
  <c r="T137" i="11"/>
  <c r="AJ136" i="11"/>
  <c r="AI136" i="11"/>
  <c r="AH136" i="11"/>
  <c r="AG136" i="11"/>
  <c r="AF136" i="11"/>
  <c r="AE136" i="11"/>
  <c r="AD136" i="11"/>
  <c r="AC136" i="11"/>
  <c r="AB136" i="11"/>
  <c r="AA136" i="11"/>
  <c r="Z136" i="11"/>
  <c r="Y136" i="11"/>
  <c r="X136" i="11"/>
  <c r="W136" i="11"/>
  <c r="V136" i="11"/>
  <c r="U136" i="11"/>
  <c r="T136" i="11"/>
  <c r="AJ135" i="11"/>
  <c r="AI135" i="11"/>
  <c r="AH135" i="11"/>
  <c r="AG135" i="11"/>
  <c r="AF135" i="11"/>
  <c r="AE135" i="11"/>
  <c r="AD135" i="11"/>
  <c r="AC135" i="11"/>
  <c r="AB135" i="11"/>
  <c r="AA135" i="11"/>
  <c r="Z135" i="11"/>
  <c r="Y135" i="11"/>
  <c r="X135" i="11"/>
  <c r="W135" i="11"/>
  <c r="V135" i="11"/>
  <c r="U135" i="11"/>
  <c r="T135" i="11"/>
  <c r="AJ134" i="11"/>
  <c r="AI134" i="11"/>
  <c r="AH134" i="11"/>
  <c r="AG134" i="11"/>
  <c r="AF134" i="11"/>
  <c r="AE134" i="11"/>
  <c r="AD134" i="11"/>
  <c r="AC134" i="11"/>
  <c r="AB134" i="11"/>
  <c r="AA134" i="11"/>
  <c r="Z134" i="11"/>
  <c r="Y134" i="11"/>
  <c r="X134" i="11"/>
  <c r="W134" i="11"/>
  <c r="V134" i="11"/>
  <c r="U134" i="11"/>
  <c r="T134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AJ131" i="11"/>
  <c r="AI131" i="11"/>
  <c r="AH131" i="11"/>
  <c r="AG131" i="11"/>
  <c r="AF131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AJ130" i="11"/>
  <c r="AI130" i="11"/>
  <c r="AH130" i="11"/>
  <c r="AG130" i="11"/>
  <c r="AF130" i="11"/>
  <c r="AE130" i="11"/>
  <c r="AD130" i="11"/>
  <c r="AC130" i="11"/>
  <c r="AB130" i="11"/>
  <c r="AA130" i="11"/>
  <c r="Z130" i="11"/>
  <c r="Y130" i="11"/>
  <c r="X130" i="11"/>
  <c r="W130" i="11"/>
  <c r="V130" i="11"/>
  <c r="U130" i="11"/>
  <c r="T130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AJ128" i="11"/>
  <c r="AI128" i="11"/>
  <c r="AH128" i="11"/>
  <c r="AG128" i="11"/>
  <c r="AF128" i="11"/>
  <c r="AE128" i="11"/>
  <c r="AD128" i="11"/>
  <c r="AC128" i="11"/>
  <c r="AB128" i="11"/>
  <c r="AA128" i="11"/>
  <c r="Z128" i="11"/>
  <c r="Y128" i="11"/>
  <c r="X128" i="11"/>
  <c r="W128" i="11"/>
  <c r="V128" i="11"/>
  <c r="U128" i="11"/>
  <c r="T128" i="11"/>
  <c r="AJ127" i="11"/>
  <c r="AI127" i="11"/>
  <c r="AH127" i="11"/>
  <c r="AG127" i="11"/>
  <c r="AF127" i="11"/>
  <c r="AE127" i="11"/>
  <c r="AD127" i="11"/>
  <c r="AC127" i="11"/>
  <c r="AB127" i="11"/>
  <c r="AA127" i="11"/>
  <c r="Z127" i="11"/>
  <c r="Y127" i="11"/>
  <c r="X127" i="11"/>
  <c r="W127" i="11"/>
  <c r="V127" i="11"/>
  <c r="U127" i="11"/>
  <c r="T127" i="11"/>
  <c r="AJ126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AJ124" i="11"/>
  <c r="AI124" i="11"/>
  <c r="AH124" i="11"/>
  <c r="AG124" i="11"/>
  <c r="AF124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AJ123" i="11"/>
  <c r="AI123" i="11"/>
  <c r="AH123" i="11"/>
  <c r="AG123" i="11"/>
  <c r="AF123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AJ122" i="11"/>
  <c r="AI122" i="11"/>
  <c r="AH122" i="11"/>
  <c r="AG122" i="1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AJ121" i="11"/>
  <c r="AI121" i="11"/>
  <c r="AH121" i="11"/>
  <c r="AG121" i="11"/>
  <c r="AF121" i="11"/>
  <c r="AE121" i="11"/>
  <c r="AD121" i="11"/>
  <c r="AC121" i="11"/>
  <c r="AB121" i="11"/>
  <c r="AA121" i="11"/>
  <c r="Z121" i="11"/>
  <c r="Y121" i="11"/>
  <c r="X121" i="11"/>
  <c r="W121" i="11"/>
  <c r="V121" i="11"/>
  <c r="U121" i="11"/>
  <c r="T121" i="11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AJ118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AJ117" i="11"/>
  <c r="AI117" i="11"/>
  <c r="AH117" i="11"/>
  <c r="AG117" i="11"/>
  <c r="AF117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AJ116" i="11"/>
  <c r="AI116" i="11"/>
  <c r="AH116" i="11"/>
  <c r="AG116" i="11"/>
  <c r="AF116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AJ115" i="11"/>
  <c r="AI115" i="11"/>
  <c r="AH115" i="11"/>
  <c r="AG115" i="11"/>
  <c r="AF11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AJ112" i="11"/>
  <c r="AI112" i="11"/>
  <c r="AH112" i="11"/>
  <c r="AG112" i="11"/>
  <c r="AF112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AJ103" i="11"/>
  <c r="AI103" i="11"/>
  <c r="AH103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AJ98" i="11"/>
  <c r="AI98" i="11"/>
  <c r="AH98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3" i="9"/>
  <c r="AW844" i="10"/>
  <c r="AW843" i="10"/>
  <c r="AV844" i="10"/>
  <c r="AV843" i="10"/>
  <c r="CD636" i="10"/>
  <c r="CD637" i="10"/>
  <c r="CD638" i="10"/>
  <c r="CD639" i="10"/>
  <c r="CD640" i="10"/>
  <c r="CD641" i="10"/>
  <c r="CD642" i="10"/>
  <c r="CD643" i="10"/>
  <c r="CE643" i="10" s="1"/>
  <c r="CF643" i="10" s="1"/>
  <c r="CD644" i="10"/>
  <c r="CD645" i="10"/>
  <c r="CD646" i="10"/>
  <c r="CD647" i="10"/>
  <c r="CD648" i="10"/>
  <c r="CD649" i="10"/>
  <c r="CE649" i="10" s="1"/>
  <c r="CF649" i="10" s="1"/>
  <c r="CD650" i="10"/>
  <c r="CD651" i="10"/>
  <c r="CE651" i="10" s="1"/>
  <c r="CF651" i="10" s="1"/>
  <c r="CD652" i="10"/>
  <c r="CD653" i="10"/>
  <c r="CD654" i="10"/>
  <c r="CD655" i="10"/>
  <c r="CD656" i="10"/>
  <c r="CD657" i="10"/>
  <c r="CE657" i="10" s="1"/>
  <c r="CF657" i="10" s="1"/>
  <c r="CD658" i="10"/>
  <c r="CD659" i="10"/>
  <c r="CE659" i="10" s="1"/>
  <c r="CF659" i="10" s="1"/>
  <c r="CD660" i="10"/>
  <c r="CD661" i="10"/>
  <c r="CD662" i="10"/>
  <c r="CD663" i="10"/>
  <c r="CD664" i="10"/>
  <c r="CE664" i="10" s="1"/>
  <c r="CF664" i="10" s="1"/>
  <c r="CD665" i="10"/>
  <c r="CE665" i="10" s="1"/>
  <c r="CF665" i="10" s="1"/>
  <c r="CD666" i="10"/>
  <c r="CD667" i="10"/>
  <c r="CE667" i="10" s="1"/>
  <c r="CF667" i="10" s="1"/>
  <c r="CD668" i="10"/>
  <c r="CD669" i="10"/>
  <c r="CD670" i="10"/>
  <c r="CD671" i="10"/>
  <c r="CD672" i="10"/>
  <c r="CD673" i="10"/>
  <c r="CE673" i="10" s="1"/>
  <c r="CF673" i="10" s="1"/>
  <c r="CD674" i="10"/>
  <c r="CD675" i="10"/>
  <c r="CD676" i="10"/>
  <c r="CD677" i="10"/>
  <c r="CD678" i="10"/>
  <c r="CD679" i="10"/>
  <c r="CD680" i="10"/>
  <c r="CD681" i="10"/>
  <c r="CE681" i="10" s="1"/>
  <c r="CF681" i="10" s="1"/>
  <c r="CD682" i="10"/>
  <c r="CD683" i="10"/>
  <c r="CE683" i="10" s="1"/>
  <c r="CF683" i="10" s="1"/>
  <c r="CD684" i="10"/>
  <c r="CD685" i="10"/>
  <c r="CD686" i="10"/>
  <c r="CD687" i="10"/>
  <c r="CD688" i="10"/>
  <c r="CD689" i="10"/>
  <c r="CD690" i="10"/>
  <c r="CD691" i="10"/>
  <c r="CE691" i="10" s="1"/>
  <c r="CF691" i="10" s="1"/>
  <c r="CD692" i="10"/>
  <c r="CD693" i="10"/>
  <c r="CD694" i="10"/>
  <c r="CD695" i="10"/>
  <c r="CD696" i="10"/>
  <c r="CD697" i="10"/>
  <c r="CE697" i="10" s="1"/>
  <c r="CF697" i="10" s="1"/>
  <c r="CD698" i="10"/>
  <c r="CD699" i="10"/>
  <c r="CE699" i="10" s="1"/>
  <c r="CF699" i="10" s="1"/>
  <c r="CD700" i="10"/>
  <c r="CD701" i="10"/>
  <c r="CD702" i="10"/>
  <c r="CD703" i="10"/>
  <c r="CD704" i="10"/>
  <c r="CE704" i="10" s="1"/>
  <c r="CF704" i="10" s="1"/>
  <c r="CD705" i="10"/>
  <c r="CD706" i="10"/>
  <c r="CD707" i="10"/>
  <c r="CE707" i="10" s="1"/>
  <c r="CF707" i="10" s="1"/>
  <c r="CD708" i="10"/>
  <c r="CD709" i="10"/>
  <c r="CD710" i="10"/>
  <c r="CD711" i="10"/>
  <c r="CD712" i="10"/>
  <c r="CD713" i="10"/>
  <c r="CE713" i="10" s="1"/>
  <c r="CF713" i="10" s="1"/>
  <c r="CD714" i="10"/>
  <c r="CD715" i="10"/>
  <c r="CE715" i="10" s="1"/>
  <c r="CF715" i="10" s="1"/>
  <c r="CD716" i="10"/>
  <c r="CD717" i="10"/>
  <c r="CD718" i="10"/>
  <c r="CD719" i="10"/>
  <c r="CD720" i="10"/>
  <c r="CD721" i="10"/>
  <c r="CE721" i="10" s="1"/>
  <c r="CF721" i="10" s="1"/>
  <c r="CD722" i="10"/>
  <c r="CD723" i="10"/>
  <c r="CE723" i="10" s="1"/>
  <c r="CF723" i="10" s="1"/>
  <c r="CD724" i="10"/>
  <c r="CD725" i="10"/>
  <c r="CD726" i="10"/>
  <c r="CD727" i="10"/>
  <c r="CD728" i="10"/>
  <c r="CE728" i="10" s="1"/>
  <c r="CF728" i="10" s="1"/>
  <c r="CD729" i="10"/>
  <c r="CE729" i="10" s="1"/>
  <c r="CF729" i="10" s="1"/>
  <c r="CD730" i="10"/>
  <c r="CD731" i="10"/>
  <c r="CE731" i="10" s="1"/>
  <c r="CF731" i="10" s="1"/>
  <c r="CD732" i="10"/>
  <c r="CD733" i="10"/>
  <c r="CD734" i="10"/>
  <c r="CD735" i="10"/>
  <c r="CD736" i="10"/>
  <c r="CE736" i="10" s="1"/>
  <c r="CF736" i="10" s="1"/>
  <c r="CD737" i="10"/>
  <c r="CE737" i="10" s="1"/>
  <c r="CF737" i="10" s="1"/>
  <c r="CD738" i="10"/>
  <c r="CD739" i="10"/>
  <c r="CD740" i="10"/>
  <c r="CE740" i="10" s="1"/>
  <c r="CF740" i="10" s="1"/>
  <c r="CD741" i="10"/>
  <c r="CD742" i="10"/>
  <c r="CD743" i="10"/>
  <c r="CD744" i="10"/>
  <c r="CE744" i="10" s="1"/>
  <c r="CF744" i="10" s="1"/>
  <c r="CD745" i="10"/>
  <c r="CE745" i="10" s="1"/>
  <c r="CF745" i="10" s="1"/>
  <c r="CD746" i="10"/>
  <c r="CD747" i="10"/>
  <c r="CE747" i="10" s="1"/>
  <c r="CF747" i="10" s="1"/>
  <c r="CD748" i="10"/>
  <c r="CD749" i="10"/>
  <c r="CD750" i="10"/>
  <c r="CE750" i="10" s="1"/>
  <c r="CF750" i="10" s="1"/>
  <c r="CD751" i="10"/>
  <c r="CD752" i="10"/>
  <c r="CE752" i="10" s="1"/>
  <c r="CF752" i="10" s="1"/>
  <c r="CD753" i="10"/>
  <c r="CD754" i="10"/>
  <c r="CD755" i="10"/>
  <c r="CE755" i="10" s="1"/>
  <c r="CF755" i="10" s="1"/>
  <c r="CD756" i="10"/>
  <c r="CD757" i="10"/>
  <c r="CD758" i="10"/>
  <c r="CD759" i="10"/>
  <c r="CD760" i="10"/>
  <c r="CD761" i="10"/>
  <c r="CE761" i="10" s="1"/>
  <c r="CF761" i="10" s="1"/>
  <c r="CD762" i="10"/>
  <c r="CD763" i="10"/>
  <c r="CE763" i="10" s="1"/>
  <c r="CF763" i="10" s="1"/>
  <c r="CD764" i="10"/>
  <c r="CE764" i="10" s="1"/>
  <c r="CF764" i="10" s="1"/>
  <c r="CD765" i="10"/>
  <c r="CD766" i="10"/>
  <c r="CE766" i="10" s="1"/>
  <c r="CF766" i="10" s="1"/>
  <c r="CD767" i="10"/>
  <c r="CD768" i="10"/>
  <c r="CE768" i="10" s="1"/>
  <c r="CF768" i="10" s="1"/>
  <c r="CD769" i="10"/>
  <c r="CD770" i="10"/>
  <c r="CD771" i="10"/>
  <c r="CE771" i="10" s="1"/>
  <c r="CF771" i="10" s="1"/>
  <c r="CD772" i="10"/>
  <c r="CD773" i="10"/>
  <c r="CD774" i="10"/>
  <c r="CD775" i="10"/>
  <c r="CD776" i="10"/>
  <c r="CD777" i="10"/>
  <c r="CE777" i="10" s="1"/>
  <c r="CF777" i="10" s="1"/>
  <c r="CD778" i="10"/>
  <c r="CD779" i="10"/>
  <c r="CE779" i="10" s="1"/>
  <c r="CF779" i="10" s="1"/>
  <c r="CD780" i="10"/>
  <c r="CE780" i="10" s="1"/>
  <c r="CF780" i="10" s="1"/>
  <c r="CD781" i="10"/>
  <c r="CD782" i="10"/>
  <c r="CD783" i="10"/>
  <c r="CD784" i="10"/>
  <c r="CD785" i="10"/>
  <c r="CE785" i="10" s="1"/>
  <c r="CF785" i="10" s="1"/>
  <c r="CD786" i="10"/>
  <c r="CD787" i="10"/>
  <c r="CE787" i="10" s="1"/>
  <c r="CF787" i="10" s="1"/>
  <c r="CD788" i="10"/>
  <c r="CD789" i="10"/>
  <c r="CD790" i="10"/>
  <c r="CE790" i="10" s="1"/>
  <c r="CF790" i="10" s="1"/>
  <c r="CD791" i="10"/>
  <c r="CD792" i="10"/>
  <c r="CE792" i="10" s="1"/>
  <c r="CF792" i="10" s="1"/>
  <c r="CD793" i="10"/>
  <c r="CE793" i="10" s="1"/>
  <c r="CF793" i="10" s="1"/>
  <c r="CD794" i="10"/>
  <c r="CD795" i="10"/>
  <c r="CE795" i="10" s="1"/>
  <c r="CF795" i="10" s="1"/>
  <c r="CD796" i="10"/>
  <c r="CD797" i="10"/>
  <c r="CD798" i="10"/>
  <c r="CD799" i="10"/>
  <c r="CD800" i="10"/>
  <c r="CE800" i="10" s="1"/>
  <c r="CF800" i="10" s="1"/>
  <c r="CD801" i="10"/>
  <c r="CE801" i="10" s="1"/>
  <c r="CF801" i="10" s="1"/>
  <c r="CD802" i="10"/>
  <c r="CD803" i="10"/>
  <c r="CD804" i="10"/>
  <c r="CE804" i="10" s="1"/>
  <c r="CF804" i="10" s="1"/>
  <c r="CD805" i="10"/>
  <c r="CD806" i="10"/>
  <c r="CD807" i="10"/>
  <c r="CD808" i="10"/>
  <c r="CE808" i="10" s="1"/>
  <c r="CF808" i="10" s="1"/>
  <c r="CD809" i="10"/>
  <c r="CE809" i="10" s="1"/>
  <c r="CF809" i="10" s="1"/>
  <c r="AV809" i="10" s="1"/>
  <c r="AX809" i="10" s="1"/>
  <c r="CD810" i="10"/>
  <c r="CD811" i="10"/>
  <c r="CE811" i="10" s="1"/>
  <c r="CF811" i="10" s="1"/>
  <c r="CD812" i="10"/>
  <c r="CD813" i="10"/>
  <c r="CD814" i="10"/>
  <c r="CE814" i="10" s="1"/>
  <c r="CF814" i="10" s="1"/>
  <c r="CD815" i="10"/>
  <c r="CD816" i="10"/>
  <c r="CE816" i="10" s="1"/>
  <c r="CF816" i="10" s="1"/>
  <c r="CD817" i="10"/>
  <c r="CD818" i="10"/>
  <c r="CD819" i="10"/>
  <c r="CE819" i="10" s="1"/>
  <c r="CF819" i="10" s="1"/>
  <c r="CD820" i="10"/>
  <c r="CD821" i="10"/>
  <c r="CD822" i="10"/>
  <c r="CD823" i="10"/>
  <c r="CD824" i="10"/>
  <c r="CD825" i="10"/>
  <c r="CE825" i="10" s="1"/>
  <c r="CF825" i="10" s="1"/>
  <c r="CD826" i="10"/>
  <c r="CD827" i="10"/>
  <c r="CE827" i="10" s="1"/>
  <c r="CF827" i="10" s="1"/>
  <c r="CD828" i="10"/>
  <c r="CE828" i="10" s="1"/>
  <c r="CF828" i="10" s="1"/>
  <c r="CD829" i="10"/>
  <c r="CD830" i="10"/>
  <c r="CE830" i="10" s="1"/>
  <c r="CF830" i="10" s="1"/>
  <c r="CD831" i="10"/>
  <c r="CD832" i="10"/>
  <c r="CE832" i="10" s="1"/>
  <c r="CF832" i="10" s="1"/>
  <c r="CD833" i="10"/>
  <c r="CD834" i="10"/>
  <c r="CD835" i="10"/>
  <c r="CE835" i="10" s="1"/>
  <c r="CF835" i="10" s="1"/>
  <c r="CD836" i="10"/>
  <c r="CD837" i="10"/>
  <c r="CD838" i="10"/>
  <c r="CD839" i="10"/>
  <c r="CD840" i="10"/>
  <c r="CD841" i="10"/>
  <c r="CE841" i="10" s="1"/>
  <c r="CF841" i="10" s="1"/>
  <c r="CD842" i="10"/>
  <c r="CD635" i="10"/>
  <c r="CA843" i="10"/>
  <c r="CA842" i="10"/>
  <c r="CB842" i="10" s="1"/>
  <c r="BZ842" i="10"/>
  <c r="CE840" i="10"/>
  <c r="CF840" i="10" s="1"/>
  <c r="CF839" i="10"/>
  <c r="AV839" i="10" s="1"/>
  <c r="AX839" i="10" s="1"/>
  <c r="CE839" i="10"/>
  <c r="CF838" i="10"/>
  <c r="CE838" i="10"/>
  <c r="CE837" i="10"/>
  <c r="CF837" i="10" s="1"/>
  <c r="CE836" i="10"/>
  <c r="CF836" i="10" s="1"/>
  <c r="CE834" i="10"/>
  <c r="CF834" i="10" s="1"/>
  <c r="CE833" i="10"/>
  <c r="CF833" i="10" s="1"/>
  <c r="CF831" i="10"/>
  <c r="CE831" i="10"/>
  <c r="CE829" i="10"/>
  <c r="CF829" i="10" s="1"/>
  <c r="CE826" i="10"/>
  <c r="CF826" i="10" s="1"/>
  <c r="CE824" i="10"/>
  <c r="CF824" i="10" s="1"/>
  <c r="CF823" i="10"/>
  <c r="CE823" i="10"/>
  <c r="CE822" i="10"/>
  <c r="CF822" i="10" s="1"/>
  <c r="CE821" i="10"/>
  <c r="CF821" i="10" s="1"/>
  <c r="CE820" i="10"/>
  <c r="CF820" i="10" s="1"/>
  <c r="CE818" i="10"/>
  <c r="CF818" i="10" s="1"/>
  <c r="CE817" i="10"/>
  <c r="CF817" i="10" s="1"/>
  <c r="CE815" i="10"/>
  <c r="CF815" i="10" s="1"/>
  <c r="CE813" i="10"/>
  <c r="CF813" i="10" s="1"/>
  <c r="CE812" i="10"/>
  <c r="CF812" i="10" s="1"/>
  <c r="CE810" i="10"/>
  <c r="CF810" i="10" s="1"/>
  <c r="CF807" i="10"/>
  <c r="CE807" i="10"/>
  <c r="CE806" i="10"/>
  <c r="CF806" i="10" s="1"/>
  <c r="CE805" i="10"/>
  <c r="CF805" i="10" s="1"/>
  <c r="CE803" i="10"/>
  <c r="CF803" i="10" s="1"/>
  <c r="CE802" i="10"/>
  <c r="CF802" i="10" s="1"/>
  <c r="CE799" i="10"/>
  <c r="CF799" i="10" s="1"/>
  <c r="CE798" i="10"/>
  <c r="CF798" i="10" s="1"/>
  <c r="CE797" i="10"/>
  <c r="CF797" i="10" s="1"/>
  <c r="CE796" i="10"/>
  <c r="CF796" i="10" s="1"/>
  <c r="CE794" i="10"/>
  <c r="CF794" i="10" s="1"/>
  <c r="CE791" i="10"/>
  <c r="CF791" i="10" s="1"/>
  <c r="CE789" i="10"/>
  <c r="CF789" i="10" s="1"/>
  <c r="CE788" i="10"/>
  <c r="CF788" i="10" s="1"/>
  <c r="CE786" i="10"/>
  <c r="CF786" i="10" s="1"/>
  <c r="CE784" i="10"/>
  <c r="CF784" i="10" s="1"/>
  <c r="CF783" i="10"/>
  <c r="CE783" i="10"/>
  <c r="CE782" i="10"/>
  <c r="CF782" i="10" s="1"/>
  <c r="CE781" i="10"/>
  <c r="CF781" i="10" s="1"/>
  <c r="CE778" i="10"/>
  <c r="CF778" i="10" s="1"/>
  <c r="CE776" i="10"/>
  <c r="CF776" i="10" s="1"/>
  <c r="CE775" i="10"/>
  <c r="CF775" i="10" s="1"/>
  <c r="CE774" i="10"/>
  <c r="CF774" i="10" s="1"/>
  <c r="CE773" i="10"/>
  <c r="CF773" i="10" s="1"/>
  <c r="CE772" i="10"/>
  <c r="CF772" i="10" s="1"/>
  <c r="CE770" i="10"/>
  <c r="CF770" i="10" s="1"/>
  <c r="CE769" i="10"/>
  <c r="CF769" i="10" s="1"/>
  <c r="CF767" i="10"/>
  <c r="CE767" i="10"/>
  <c r="CE765" i="10"/>
  <c r="CF765" i="10" s="1"/>
  <c r="CE762" i="10"/>
  <c r="CF762" i="10" s="1"/>
  <c r="CE760" i="10"/>
  <c r="CF760" i="10" s="1"/>
  <c r="CF759" i="10"/>
  <c r="CE759" i="10"/>
  <c r="CE758" i="10"/>
  <c r="CF758" i="10" s="1"/>
  <c r="CE757" i="10"/>
  <c r="CF757" i="10" s="1"/>
  <c r="CE756" i="10"/>
  <c r="CF756" i="10" s="1"/>
  <c r="CE754" i="10"/>
  <c r="CF754" i="10" s="1"/>
  <c r="CE753" i="10"/>
  <c r="CF753" i="10" s="1"/>
  <c r="CE751" i="10"/>
  <c r="CF751" i="10" s="1"/>
  <c r="CE749" i="10"/>
  <c r="CF749" i="10" s="1"/>
  <c r="CE748" i="10"/>
  <c r="CF748" i="10" s="1"/>
  <c r="CE746" i="10"/>
  <c r="CF746" i="10" s="1"/>
  <c r="CF743" i="10"/>
  <c r="CE743" i="10"/>
  <c r="CE742" i="10"/>
  <c r="CF742" i="10" s="1"/>
  <c r="CE741" i="10"/>
  <c r="CF741" i="10" s="1"/>
  <c r="CE739" i="10"/>
  <c r="CF739" i="10" s="1"/>
  <c r="CE738" i="10"/>
  <c r="CF738" i="10" s="1"/>
  <c r="CE735" i="10"/>
  <c r="CF735" i="10" s="1"/>
  <c r="CE734" i="10"/>
  <c r="CF734" i="10" s="1"/>
  <c r="CE733" i="10"/>
  <c r="CF733" i="10" s="1"/>
  <c r="CE732" i="10"/>
  <c r="CF732" i="10" s="1"/>
  <c r="CE730" i="10"/>
  <c r="CF730" i="10" s="1"/>
  <c r="CE727" i="10"/>
  <c r="CF727" i="10" s="1"/>
  <c r="CE726" i="10"/>
  <c r="CF726" i="10" s="1"/>
  <c r="CE725" i="10"/>
  <c r="CF725" i="10" s="1"/>
  <c r="CE724" i="10"/>
  <c r="CF724" i="10" s="1"/>
  <c r="CE722" i="10"/>
  <c r="CF722" i="10" s="1"/>
  <c r="CE720" i="10"/>
  <c r="CF720" i="10" s="1"/>
  <c r="CF719" i="10"/>
  <c r="CE719" i="10"/>
  <c r="CE718" i="10"/>
  <c r="CF718" i="10" s="1"/>
  <c r="CE717" i="10"/>
  <c r="CF717" i="10" s="1"/>
  <c r="CE716" i="10"/>
  <c r="CF716" i="10" s="1"/>
  <c r="CE714" i="10"/>
  <c r="CF714" i="10" s="1"/>
  <c r="CE712" i="10"/>
  <c r="CF712" i="10" s="1"/>
  <c r="CE711" i="10"/>
  <c r="CF711" i="10" s="1"/>
  <c r="CE710" i="10"/>
  <c r="CF710" i="10" s="1"/>
  <c r="CE709" i="10"/>
  <c r="CF709" i="10" s="1"/>
  <c r="CE708" i="10"/>
  <c r="CF708" i="10" s="1"/>
  <c r="CE706" i="10"/>
  <c r="CF706" i="10" s="1"/>
  <c r="CE705" i="10"/>
  <c r="CF705" i="10" s="1"/>
  <c r="CF703" i="10"/>
  <c r="CE703" i="10"/>
  <c r="CE702" i="10"/>
  <c r="CF702" i="10" s="1"/>
  <c r="AV702" i="10" s="1"/>
  <c r="AX702" i="10" s="1"/>
  <c r="CE701" i="10"/>
  <c r="CF701" i="10" s="1"/>
  <c r="CE700" i="10"/>
  <c r="CF700" i="10" s="1"/>
  <c r="CE698" i="10"/>
  <c r="CF698" i="10" s="1"/>
  <c r="CE696" i="10"/>
  <c r="CF696" i="10" s="1"/>
  <c r="CE695" i="10"/>
  <c r="CF695" i="10" s="1"/>
  <c r="CE694" i="10"/>
  <c r="CF694" i="10" s="1"/>
  <c r="CE693" i="10"/>
  <c r="CF693" i="10" s="1"/>
  <c r="CE692" i="10"/>
  <c r="CF692" i="10" s="1"/>
  <c r="CE690" i="10"/>
  <c r="CF690" i="10" s="1"/>
  <c r="CE689" i="10"/>
  <c r="CF689" i="10" s="1"/>
  <c r="CE688" i="10"/>
  <c r="CF688" i="10" s="1"/>
  <c r="CF687" i="10"/>
  <c r="CE687" i="10"/>
  <c r="CE686" i="10"/>
  <c r="CF686" i="10" s="1"/>
  <c r="CE685" i="10"/>
  <c r="CF685" i="10" s="1"/>
  <c r="CE684" i="10"/>
  <c r="CF684" i="10" s="1"/>
  <c r="CE682" i="10"/>
  <c r="CF682" i="10" s="1"/>
  <c r="CE680" i="10"/>
  <c r="CF680" i="10" s="1"/>
  <c r="CF679" i="10"/>
  <c r="CE679" i="10"/>
  <c r="CE678" i="10"/>
  <c r="CF678" i="10" s="1"/>
  <c r="CE677" i="10"/>
  <c r="CF677" i="10" s="1"/>
  <c r="CE676" i="10"/>
  <c r="CF676" i="10" s="1"/>
  <c r="CE675" i="10"/>
  <c r="CF675" i="10" s="1"/>
  <c r="CE674" i="10"/>
  <c r="CF674" i="10" s="1"/>
  <c r="CE672" i="10"/>
  <c r="CF672" i="10" s="1"/>
  <c r="CE671" i="10"/>
  <c r="CF671" i="10" s="1"/>
  <c r="CE670" i="10"/>
  <c r="CF670" i="10" s="1"/>
  <c r="CE669" i="10"/>
  <c r="CF669" i="10" s="1"/>
  <c r="CE668" i="10"/>
  <c r="CF668" i="10" s="1"/>
  <c r="CE666" i="10"/>
  <c r="CF666" i="10" s="1"/>
  <c r="CE663" i="10"/>
  <c r="CF663" i="10" s="1"/>
  <c r="CE662" i="10"/>
  <c r="CF662" i="10" s="1"/>
  <c r="CE661" i="10"/>
  <c r="CF661" i="10" s="1"/>
  <c r="CE660" i="10"/>
  <c r="CF660" i="10" s="1"/>
  <c r="CE658" i="10"/>
  <c r="CF658" i="10" s="1"/>
  <c r="CE656" i="10"/>
  <c r="CF656" i="10" s="1"/>
  <c r="CF655" i="10"/>
  <c r="CE655" i="10"/>
  <c r="CE654" i="10"/>
  <c r="CF654" i="10" s="1"/>
  <c r="CE653" i="10"/>
  <c r="CF653" i="10" s="1"/>
  <c r="CE652" i="10"/>
  <c r="CF652" i="10" s="1"/>
  <c r="CE650" i="10"/>
  <c r="CF650" i="10" s="1"/>
  <c r="CE648" i="10"/>
  <c r="CF648" i="10" s="1"/>
  <c r="CE647" i="10"/>
  <c r="CF647" i="10" s="1"/>
  <c r="CE646" i="10"/>
  <c r="CF646" i="10" s="1"/>
  <c r="CE645" i="10"/>
  <c r="CF645" i="10" s="1"/>
  <c r="CE644" i="10"/>
  <c r="CF644" i="10" s="1"/>
  <c r="CE642" i="10"/>
  <c r="CF642" i="10" s="1"/>
  <c r="CE641" i="10"/>
  <c r="CF641" i="10" s="1"/>
  <c r="CE640" i="10"/>
  <c r="CF640" i="10" s="1"/>
  <c r="CF639" i="10"/>
  <c r="CE639" i="10"/>
  <c r="CE638" i="10"/>
  <c r="CF638" i="10" s="1"/>
  <c r="CE637" i="10"/>
  <c r="CF637" i="10" s="1"/>
  <c r="CE636" i="10"/>
  <c r="CF636" i="10" s="1"/>
  <c r="AS636" i="10"/>
  <c r="AS637" i="10"/>
  <c r="AS638" i="10"/>
  <c r="AS639" i="10"/>
  <c r="AS640" i="10"/>
  <c r="AS641" i="10"/>
  <c r="AS642" i="10"/>
  <c r="AS643" i="10"/>
  <c r="AT643" i="10" s="1"/>
  <c r="AU643" i="10" s="1"/>
  <c r="AS644" i="10"/>
  <c r="AS645" i="10"/>
  <c r="AS646" i="10"/>
  <c r="AS647" i="10"/>
  <c r="AS648" i="10"/>
  <c r="AS649" i="10"/>
  <c r="AS650" i="10"/>
  <c r="AS651" i="10"/>
  <c r="AT651" i="10" s="1"/>
  <c r="AU651" i="10" s="1"/>
  <c r="AS652" i="10"/>
  <c r="AS653" i="10"/>
  <c r="AS654" i="10"/>
  <c r="AS655" i="10"/>
  <c r="AS656" i="10"/>
  <c r="AS657" i="10"/>
  <c r="AS658" i="10"/>
  <c r="AS659" i="10"/>
  <c r="AT659" i="10" s="1"/>
  <c r="AU659" i="10" s="1"/>
  <c r="AS660" i="10"/>
  <c r="AS661" i="10"/>
  <c r="AS662" i="10"/>
  <c r="AS663" i="10"/>
  <c r="AS664" i="10"/>
  <c r="AS665" i="10"/>
  <c r="AS666" i="10"/>
  <c r="AS667" i="10"/>
  <c r="AT667" i="10" s="1"/>
  <c r="AU667" i="10" s="1"/>
  <c r="AS668" i="10"/>
  <c r="AS669" i="10"/>
  <c r="AS670" i="10"/>
  <c r="AS671" i="10"/>
  <c r="AS672" i="10"/>
  <c r="AS673" i="10"/>
  <c r="AS674" i="10"/>
  <c r="AS675" i="10"/>
  <c r="AT675" i="10" s="1"/>
  <c r="AU675" i="10" s="1"/>
  <c r="AS676" i="10"/>
  <c r="AS677" i="10"/>
  <c r="AS678" i="10"/>
  <c r="AS679" i="10"/>
  <c r="AS680" i="10"/>
  <c r="AS681" i="10"/>
  <c r="AS682" i="10"/>
  <c r="AS683" i="10"/>
  <c r="AT683" i="10" s="1"/>
  <c r="AU683" i="10" s="1"/>
  <c r="AS684" i="10"/>
  <c r="AS685" i="10"/>
  <c r="AS686" i="10"/>
  <c r="AS687" i="10"/>
  <c r="AS688" i="10"/>
  <c r="AS689" i="10"/>
  <c r="AS690" i="10"/>
  <c r="AS691" i="10"/>
  <c r="AS692" i="10"/>
  <c r="AS693" i="10"/>
  <c r="AS694" i="10"/>
  <c r="AS695" i="10"/>
  <c r="AS696" i="10"/>
  <c r="AS697" i="10"/>
  <c r="AS698" i="10"/>
  <c r="AS699" i="10"/>
  <c r="AT699" i="10" s="1"/>
  <c r="AU699" i="10" s="1"/>
  <c r="AS700" i="10"/>
  <c r="AS701" i="10"/>
  <c r="AS702" i="10"/>
  <c r="AS703" i="10"/>
  <c r="AS704" i="10"/>
  <c r="AS705" i="10"/>
  <c r="AS706" i="10"/>
  <c r="AS707" i="10"/>
  <c r="AT707" i="10" s="1"/>
  <c r="AU707" i="10" s="1"/>
  <c r="AS708" i="10"/>
  <c r="AS709" i="10"/>
  <c r="AT709" i="10" s="1"/>
  <c r="AU709" i="10" s="1"/>
  <c r="AS710" i="10"/>
  <c r="AS711" i="10"/>
  <c r="AS712" i="10"/>
  <c r="AS713" i="10"/>
  <c r="AS714" i="10"/>
  <c r="AS715" i="10"/>
  <c r="AT715" i="10" s="1"/>
  <c r="AU715" i="10" s="1"/>
  <c r="AS716" i="10"/>
  <c r="AS717" i="10"/>
  <c r="AT717" i="10" s="1"/>
  <c r="AU717" i="10" s="1"/>
  <c r="AS718" i="10"/>
  <c r="AS719" i="10"/>
  <c r="AS720" i="10"/>
  <c r="AS721" i="10"/>
  <c r="AS722" i="10"/>
  <c r="AS723" i="10"/>
  <c r="AT723" i="10" s="1"/>
  <c r="AU723" i="10" s="1"/>
  <c r="AS724" i="10"/>
  <c r="AS725" i="10"/>
  <c r="AS726" i="10"/>
  <c r="AS727" i="10"/>
  <c r="AS728" i="10"/>
  <c r="AS729" i="10"/>
  <c r="AS730" i="10"/>
  <c r="AS731" i="10"/>
  <c r="AS732" i="10"/>
  <c r="AS733" i="10"/>
  <c r="AT733" i="10" s="1"/>
  <c r="AU733" i="10" s="1"/>
  <c r="AS734" i="10"/>
  <c r="AS735" i="10"/>
  <c r="AS736" i="10"/>
  <c r="AS737" i="10"/>
  <c r="AS738" i="10"/>
  <c r="AS739" i="10"/>
  <c r="AT739" i="10" s="1"/>
  <c r="AU739" i="10" s="1"/>
  <c r="AS740" i="10"/>
  <c r="AS741" i="10"/>
  <c r="AT741" i="10" s="1"/>
  <c r="AU741" i="10" s="1"/>
  <c r="AS742" i="10"/>
  <c r="AS743" i="10"/>
  <c r="AS744" i="10"/>
  <c r="AS745" i="10"/>
  <c r="AS746" i="10"/>
  <c r="AS747" i="10"/>
  <c r="AT747" i="10" s="1"/>
  <c r="AU747" i="10" s="1"/>
  <c r="AS748" i="10"/>
  <c r="AS749" i="10"/>
  <c r="AT749" i="10" s="1"/>
  <c r="AU749" i="10" s="1"/>
  <c r="AS750" i="10"/>
  <c r="AS751" i="10"/>
  <c r="AS752" i="10"/>
  <c r="AS753" i="10"/>
  <c r="AS754" i="10"/>
  <c r="AS755" i="10"/>
  <c r="AT755" i="10" s="1"/>
  <c r="AU755" i="10" s="1"/>
  <c r="AS756" i="10"/>
  <c r="AS757" i="10"/>
  <c r="AS758" i="10"/>
  <c r="AS759" i="10"/>
  <c r="AS760" i="10"/>
  <c r="AS761" i="10"/>
  <c r="AS762" i="10"/>
  <c r="AS763" i="10"/>
  <c r="AT763" i="10" s="1"/>
  <c r="AU763" i="10" s="1"/>
  <c r="AS764" i="10"/>
  <c r="AS765" i="10"/>
  <c r="AS766" i="10"/>
  <c r="AS767" i="10"/>
  <c r="AS768" i="10"/>
  <c r="AS769" i="10"/>
  <c r="AS770" i="10"/>
  <c r="AS771" i="10"/>
  <c r="AT771" i="10" s="1"/>
  <c r="AU771" i="10" s="1"/>
  <c r="AS772" i="10"/>
  <c r="AS773" i="10"/>
  <c r="AT773" i="10" s="1"/>
  <c r="AU773" i="10" s="1"/>
  <c r="AS774" i="10"/>
  <c r="AT774" i="10" s="1"/>
  <c r="AU774" i="10" s="1"/>
  <c r="AS775" i="10"/>
  <c r="AS776" i="10"/>
  <c r="AS777" i="10"/>
  <c r="AS778" i="10"/>
  <c r="AS779" i="10"/>
  <c r="AT779" i="10" s="1"/>
  <c r="AU779" i="10" s="1"/>
  <c r="AS780" i="10"/>
  <c r="AS781" i="10"/>
  <c r="AT781" i="10" s="1"/>
  <c r="AU781" i="10" s="1"/>
  <c r="AS782" i="10"/>
  <c r="AT782" i="10" s="1"/>
  <c r="AU782" i="10" s="1"/>
  <c r="AS783" i="10"/>
  <c r="AS784" i="10"/>
  <c r="AS785" i="10"/>
  <c r="AT785" i="10" s="1"/>
  <c r="AU785" i="10" s="1"/>
  <c r="AS786" i="10"/>
  <c r="AS787" i="10"/>
  <c r="AT787" i="10" s="1"/>
  <c r="AU787" i="10" s="1"/>
  <c r="AS788" i="10"/>
  <c r="AS789" i="10"/>
  <c r="AT789" i="10" s="1"/>
  <c r="AU789" i="10" s="1"/>
  <c r="AS790" i="10"/>
  <c r="AT790" i="10" s="1"/>
  <c r="AU790" i="10" s="1"/>
  <c r="AS791" i="10"/>
  <c r="AS792" i="10"/>
  <c r="AS793" i="10"/>
  <c r="AS794" i="10"/>
  <c r="AS795" i="10"/>
  <c r="AT795" i="10" s="1"/>
  <c r="AU795" i="10" s="1"/>
  <c r="AS796" i="10"/>
  <c r="AS797" i="10"/>
  <c r="AT797" i="10" s="1"/>
  <c r="AU797" i="10" s="1"/>
  <c r="AS798" i="10"/>
  <c r="AT798" i="10" s="1"/>
  <c r="AU798" i="10" s="1"/>
  <c r="AS799" i="10"/>
  <c r="AS800" i="10"/>
  <c r="AS801" i="10"/>
  <c r="AS802" i="10"/>
  <c r="AS803" i="10"/>
  <c r="AT803" i="10" s="1"/>
  <c r="AU803" i="10" s="1"/>
  <c r="AS804" i="10"/>
  <c r="AS805" i="10"/>
  <c r="AT805" i="10" s="1"/>
  <c r="AU805" i="10" s="1"/>
  <c r="AS806" i="10"/>
  <c r="AS807" i="10"/>
  <c r="AS808" i="10"/>
  <c r="AS809" i="10"/>
  <c r="AS810" i="10"/>
  <c r="AS811" i="10"/>
  <c r="AT811" i="10" s="1"/>
  <c r="AU811" i="10" s="1"/>
  <c r="AS812" i="10"/>
  <c r="AT812" i="10" s="1"/>
  <c r="AU812" i="10" s="1"/>
  <c r="AS813" i="10"/>
  <c r="AS814" i="10"/>
  <c r="AS815" i="10"/>
  <c r="AS816" i="10"/>
  <c r="AS817" i="10"/>
  <c r="AT817" i="10" s="1"/>
  <c r="AU817" i="10" s="1"/>
  <c r="AS818" i="10"/>
  <c r="AS819" i="10"/>
  <c r="AT819" i="10" s="1"/>
  <c r="AU819" i="10" s="1"/>
  <c r="AS820" i="10"/>
  <c r="AS821" i="10"/>
  <c r="AT821" i="10" s="1"/>
  <c r="AU821" i="10" s="1"/>
  <c r="AS822" i="10"/>
  <c r="AT822" i="10" s="1"/>
  <c r="AU822" i="10" s="1"/>
  <c r="AS823" i="10"/>
  <c r="AS824" i="10"/>
  <c r="AS825" i="10"/>
  <c r="AT825" i="10" s="1"/>
  <c r="AU825" i="10" s="1"/>
  <c r="AS826" i="10"/>
  <c r="AS827" i="10"/>
  <c r="AS828" i="10"/>
  <c r="AT828" i="10" s="1"/>
  <c r="AU828" i="10" s="1"/>
  <c r="AS829" i="10"/>
  <c r="AS830" i="10"/>
  <c r="AS831" i="10"/>
  <c r="AS832" i="10"/>
  <c r="AS833" i="10"/>
  <c r="AS834" i="10"/>
  <c r="AS835" i="10"/>
  <c r="AT835" i="10" s="1"/>
  <c r="AU835" i="10" s="1"/>
  <c r="AS836" i="10"/>
  <c r="AS837" i="10"/>
  <c r="AT837" i="10" s="1"/>
  <c r="AU837" i="10" s="1"/>
  <c r="AS838" i="10"/>
  <c r="AS839" i="10"/>
  <c r="AS840" i="10"/>
  <c r="AS841" i="10"/>
  <c r="AT841" i="10" s="1"/>
  <c r="AU841" i="10" s="1"/>
  <c r="AS635" i="10"/>
  <c r="AP843" i="10"/>
  <c r="AP842" i="10"/>
  <c r="AQ842" i="10" s="1"/>
  <c r="AO842" i="10"/>
  <c r="AW841" i="10"/>
  <c r="AW840" i="10"/>
  <c r="AT840" i="10"/>
  <c r="AU840" i="10" s="1"/>
  <c r="AW839" i="10"/>
  <c r="AT839" i="10"/>
  <c r="AU839" i="10" s="1"/>
  <c r="AW838" i="10"/>
  <c r="AT838" i="10"/>
  <c r="AU838" i="10" s="1"/>
  <c r="AW837" i="10"/>
  <c r="AW836" i="10"/>
  <c r="AT836" i="10"/>
  <c r="AU836" i="10" s="1"/>
  <c r="AW835" i="10"/>
  <c r="AW834" i="10"/>
  <c r="AU834" i="10"/>
  <c r="AT834" i="10"/>
  <c r="AW833" i="10"/>
  <c r="AT833" i="10"/>
  <c r="AU833" i="10" s="1"/>
  <c r="AW832" i="10"/>
  <c r="AT832" i="10"/>
  <c r="AU832" i="10" s="1"/>
  <c r="AW831" i="10"/>
  <c r="AT831" i="10"/>
  <c r="AU831" i="10" s="1"/>
  <c r="AW830" i="10"/>
  <c r="AT830" i="10"/>
  <c r="AU830" i="10" s="1"/>
  <c r="AW829" i="10"/>
  <c r="AT829" i="10"/>
  <c r="AU829" i="10" s="1"/>
  <c r="AW828" i="10"/>
  <c r="AW827" i="10"/>
  <c r="AT827" i="10"/>
  <c r="AU827" i="10" s="1"/>
  <c r="AW826" i="10"/>
  <c r="AT826" i="10"/>
  <c r="AU826" i="10" s="1"/>
  <c r="AW825" i="10"/>
  <c r="AW824" i="10"/>
  <c r="AT824" i="10"/>
  <c r="AU824" i="10" s="1"/>
  <c r="AW823" i="10"/>
  <c r="AU823" i="10"/>
  <c r="AT823" i="10"/>
  <c r="AW822" i="10"/>
  <c r="AW821" i="10"/>
  <c r="AW820" i="10"/>
  <c r="AT820" i="10"/>
  <c r="AU820" i="10" s="1"/>
  <c r="AW819" i="10"/>
  <c r="AW818" i="10"/>
  <c r="AU818" i="10"/>
  <c r="AT818" i="10"/>
  <c r="AW817" i="10"/>
  <c r="AW816" i="10"/>
  <c r="AT816" i="10"/>
  <c r="AU816" i="10" s="1"/>
  <c r="AW815" i="10"/>
  <c r="AU815" i="10"/>
  <c r="AT815" i="10"/>
  <c r="AW814" i="10"/>
  <c r="AT814" i="10"/>
  <c r="AU814" i="10" s="1"/>
  <c r="AW813" i="10"/>
  <c r="AT813" i="10"/>
  <c r="AU813" i="10" s="1"/>
  <c r="AW812" i="10"/>
  <c r="AW811" i="10"/>
  <c r="AW810" i="10"/>
  <c r="AT810" i="10"/>
  <c r="AU810" i="10" s="1"/>
  <c r="AW809" i="10"/>
  <c r="AT809" i="10"/>
  <c r="AU809" i="10" s="1"/>
  <c r="AW808" i="10"/>
  <c r="AT808" i="10"/>
  <c r="AU808" i="10" s="1"/>
  <c r="AW807" i="10"/>
  <c r="AU807" i="10"/>
  <c r="AT807" i="10"/>
  <c r="AW806" i="10"/>
  <c r="AT806" i="10"/>
  <c r="AU806" i="10" s="1"/>
  <c r="AW805" i="10"/>
  <c r="AW804" i="10"/>
  <c r="AT804" i="10"/>
  <c r="AU804" i="10" s="1"/>
  <c r="AW803" i="10"/>
  <c r="AW802" i="10"/>
  <c r="AT802" i="10"/>
  <c r="AU802" i="10" s="1"/>
  <c r="AW801" i="10"/>
  <c r="AT801" i="10"/>
  <c r="AU801" i="10" s="1"/>
  <c r="AW800" i="10"/>
  <c r="AT800" i="10"/>
  <c r="AU800" i="10" s="1"/>
  <c r="AW799" i="10"/>
  <c r="AT799" i="10"/>
  <c r="AU799" i="10" s="1"/>
  <c r="AW798" i="10"/>
  <c r="AW797" i="10"/>
  <c r="AW796" i="10"/>
  <c r="AT796" i="10"/>
  <c r="AU796" i="10" s="1"/>
  <c r="AW795" i="10"/>
  <c r="AW794" i="10"/>
  <c r="AT794" i="10"/>
  <c r="AU794" i="10" s="1"/>
  <c r="AW793" i="10"/>
  <c r="AT793" i="10"/>
  <c r="AU793" i="10" s="1"/>
  <c r="AW792" i="10"/>
  <c r="AT792" i="10"/>
  <c r="AU792" i="10" s="1"/>
  <c r="AW791" i="10"/>
  <c r="AT791" i="10"/>
  <c r="AU791" i="10" s="1"/>
  <c r="AW790" i="10"/>
  <c r="AW789" i="10"/>
  <c r="AW788" i="10"/>
  <c r="AT788" i="10"/>
  <c r="AU788" i="10" s="1"/>
  <c r="AW787" i="10"/>
  <c r="AW786" i="10"/>
  <c r="AT786" i="10"/>
  <c r="AU786" i="10" s="1"/>
  <c r="AW785" i="10"/>
  <c r="AW784" i="10"/>
  <c r="AT784" i="10"/>
  <c r="AU784" i="10" s="1"/>
  <c r="AW783" i="10"/>
  <c r="AT783" i="10"/>
  <c r="AU783" i="10" s="1"/>
  <c r="AW782" i="10"/>
  <c r="AW781" i="10"/>
  <c r="AW780" i="10"/>
  <c r="AT780" i="10"/>
  <c r="AU780" i="10" s="1"/>
  <c r="AW779" i="10"/>
  <c r="AW778" i="10"/>
  <c r="AT778" i="10"/>
  <c r="AU778" i="10" s="1"/>
  <c r="AW777" i="10"/>
  <c r="AT777" i="10"/>
  <c r="AU777" i="10" s="1"/>
  <c r="AW776" i="10"/>
  <c r="AT776" i="10"/>
  <c r="AU776" i="10" s="1"/>
  <c r="AW775" i="10"/>
  <c r="AU775" i="10"/>
  <c r="AT775" i="10"/>
  <c r="AW774" i="10"/>
  <c r="AW773" i="10"/>
  <c r="AW772" i="10"/>
  <c r="AT772" i="10"/>
  <c r="AU772" i="10" s="1"/>
  <c r="AW771" i="10"/>
  <c r="AW770" i="10"/>
  <c r="AU770" i="10"/>
  <c r="AT770" i="10"/>
  <c r="AW769" i="10"/>
  <c r="AT769" i="10"/>
  <c r="AU769" i="10" s="1"/>
  <c r="AW768" i="10"/>
  <c r="AT768" i="10"/>
  <c r="AU768" i="10" s="1"/>
  <c r="AW767" i="10"/>
  <c r="AT767" i="10"/>
  <c r="AU767" i="10" s="1"/>
  <c r="AW766" i="10"/>
  <c r="AT766" i="10"/>
  <c r="AU766" i="10" s="1"/>
  <c r="AW765" i="10"/>
  <c r="AT765" i="10"/>
  <c r="AU765" i="10" s="1"/>
  <c r="AW764" i="10"/>
  <c r="AT764" i="10"/>
  <c r="AU764" i="10" s="1"/>
  <c r="AW763" i="10"/>
  <c r="AW762" i="10"/>
  <c r="AT762" i="10"/>
  <c r="AU762" i="10" s="1"/>
  <c r="AW761" i="10"/>
  <c r="AT761" i="10"/>
  <c r="AU761" i="10" s="1"/>
  <c r="AW760" i="10"/>
  <c r="AT760" i="10"/>
  <c r="AU760" i="10" s="1"/>
  <c r="AW759" i="10"/>
  <c r="AT759" i="10"/>
  <c r="AU759" i="10" s="1"/>
  <c r="AW758" i="10"/>
  <c r="AT758" i="10"/>
  <c r="AU758" i="10" s="1"/>
  <c r="AW757" i="10"/>
  <c r="AT757" i="10"/>
  <c r="AU757" i="10" s="1"/>
  <c r="AW756" i="10"/>
  <c r="AT756" i="10"/>
  <c r="AU756" i="10" s="1"/>
  <c r="AW755" i="10"/>
  <c r="AW754" i="10"/>
  <c r="AT754" i="10"/>
  <c r="AU754" i="10" s="1"/>
  <c r="AW753" i="10"/>
  <c r="AT753" i="10"/>
  <c r="AU753" i="10" s="1"/>
  <c r="AW752" i="10"/>
  <c r="AT752" i="10"/>
  <c r="AU752" i="10" s="1"/>
  <c r="AW751" i="10"/>
  <c r="AU751" i="10"/>
  <c r="AT751" i="10"/>
  <c r="AW750" i="10"/>
  <c r="AT750" i="10"/>
  <c r="AU750" i="10" s="1"/>
  <c r="AW749" i="10"/>
  <c r="AW748" i="10"/>
  <c r="AT748" i="10"/>
  <c r="AU748" i="10" s="1"/>
  <c r="AW747" i="10"/>
  <c r="AW746" i="10"/>
  <c r="AT746" i="10"/>
  <c r="AU746" i="10" s="1"/>
  <c r="AW745" i="10"/>
  <c r="AT745" i="10"/>
  <c r="AU745" i="10" s="1"/>
  <c r="AW744" i="10"/>
  <c r="AT744" i="10"/>
  <c r="AU744" i="10" s="1"/>
  <c r="AW743" i="10"/>
  <c r="AT743" i="10"/>
  <c r="AU743" i="10" s="1"/>
  <c r="AW742" i="10"/>
  <c r="AT742" i="10"/>
  <c r="AU742" i="10" s="1"/>
  <c r="AW741" i="10"/>
  <c r="AW740" i="10"/>
  <c r="AU740" i="10"/>
  <c r="AT740" i="10"/>
  <c r="AW739" i="10"/>
  <c r="AW738" i="10"/>
  <c r="AU738" i="10"/>
  <c r="AT738" i="10"/>
  <c r="AW737" i="10"/>
  <c r="AT737" i="10"/>
  <c r="AU737" i="10" s="1"/>
  <c r="AW736" i="10"/>
  <c r="AT736" i="10"/>
  <c r="AU736" i="10" s="1"/>
  <c r="AW735" i="10"/>
  <c r="AT735" i="10"/>
  <c r="AU735" i="10" s="1"/>
  <c r="AW734" i="10"/>
  <c r="AT734" i="10"/>
  <c r="AU734" i="10" s="1"/>
  <c r="AW733" i="10"/>
  <c r="AW732" i="10"/>
  <c r="AT732" i="10"/>
  <c r="AU732" i="10" s="1"/>
  <c r="AW731" i="10"/>
  <c r="AT731" i="10"/>
  <c r="AU731" i="10" s="1"/>
  <c r="AW730" i="10"/>
  <c r="AT730" i="10"/>
  <c r="AU730" i="10" s="1"/>
  <c r="AW729" i="10"/>
  <c r="AT729" i="10"/>
  <c r="AU729" i="10" s="1"/>
  <c r="AW728" i="10"/>
  <c r="AT728" i="10"/>
  <c r="AU728" i="10" s="1"/>
  <c r="AW727" i="10"/>
  <c r="AT727" i="10"/>
  <c r="AU727" i="10" s="1"/>
  <c r="AW726" i="10"/>
  <c r="AT726" i="10"/>
  <c r="AU726" i="10" s="1"/>
  <c r="AW725" i="10"/>
  <c r="AT725" i="10"/>
  <c r="AU725" i="10" s="1"/>
  <c r="AW724" i="10"/>
  <c r="AT724" i="10"/>
  <c r="AU724" i="10" s="1"/>
  <c r="AW723" i="10"/>
  <c r="AW722" i="10"/>
  <c r="AT722" i="10"/>
  <c r="AU722" i="10" s="1"/>
  <c r="AW721" i="10"/>
  <c r="AU721" i="10"/>
  <c r="AT721" i="10"/>
  <c r="AW720" i="10"/>
  <c r="AT720" i="10"/>
  <c r="AU720" i="10" s="1"/>
  <c r="AW719" i="10"/>
  <c r="AT719" i="10"/>
  <c r="AU719" i="10" s="1"/>
  <c r="AW718" i="10"/>
  <c r="AT718" i="10"/>
  <c r="AU718" i="10" s="1"/>
  <c r="AW717" i="10"/>
  <c r="AW716" i="10"/>
  <c r="AT716" i="10"/>
  <c r="AU716" i="10" s="1"/>
  <c r="AW715" i="10"/>
  <c r="AW714" i="10"/>
  <c r="AT714" i="10"/>
  <c r="AU714" i="10" s="1"/>
  <c r="AW713" i="10"/>
  <c r="AT713" i="10"/>
  <c r="AU713" i="10" s="1"/>
  <c r="AW712" i="10"/>
  <c r="AT712" i="10"/>
  <c r="AU712" i="10" s="1"/>
  <c r="AW711" i="10"/>
  <c r="AT711" i="10"/>
  <c r="AU711" i="10" s="1"/>
  <c r="AW710" i="10"/>
  <c r="AT710" i="10"/>
  <c r="AU710" i="10" s="1"/>
  <c r="AW709" i="10"/>
  <c r="AW708" i="10"/>
  <c r="AT708" i="10"/>
  <c r="AU708" i="10" s="1"/>
  <c r="AW707" i="10"/>
  <c r="AW706" i="10"/>
  <c r="AT706" i="10"/>
  <c r="AU706" i="10" s="1"/>
  <c r="AW705" i="10"/>
  <c r="AT705" i="10"/>
  <c r="AU705" i="10" s="1"/>
  <c r="AW704" i="10"/>
  <c r="AT704" i="10"/>
  <c r="AU704" i="10" s="1"/>
  <c r="AW703" i="10"/>
  <c r="AT703" i="10"/>
  <c r="AU703" i="10" s="1"/>
  <c r="AW702" i="10"/>
  <c r="AT702" i="10"/>
  <c r="AU702" i="10" s="1"/>
  <c r="AW701" i="10"/>
  <c r="AT701" i="10"/>
  <c r="AU701" i="10" s="1"/>
  <c r="AW700" i="10"/>
  <c r="AU700" i="10"/>
  <c r="AT700" i="10"/>
  <c r="AW699" i="10"/>
  <c r="AW698" i="10"/>
  <c r="AT698" i="10"/>
  <c r="AU698" i="10" s="1"/>
  <c r="AW697" i="10"/>
  <c r="AT697" i="10"/>
  <c r="AU697" i="10" s="1"/>
  <c r="AW696" i="10"/>
  <c r="AT696" i="10"/>
  <c r="AU696" i="10" s="1"/>
  <c r="AW695" i="10"/>
  <c r="AT695" i="10"/>
  <c r="AU695" i="10" s="1"/>
  <c r="AW694" i="10"/>
  <c r="AU694" i="10"/>
  <c r="AT694" i="10"/>
  <c r="AW693" i="10"/>
  <c r="AT693" i="10"/>
  <c r="AU693" i="10" s="1"/>
  <c r="AW692" i="10"/>
  <c r="AT692" i="10"/>
  <c r="AU692" i="10" s="1"/>
  <c r="AW691" i="10"/>
  <c r="AT691" i="10"/>
  <c r="AU691" i="10" s="1"/>
  <c r="AW690" i="10"/>
  <c r="AT690" i="10"/>
  <c r="AU690" i="10" s="1"/>
  <c r="AW689" i="10"/>
  <c r="AT689" i="10"/>
  <c r="AU689" i="10" s="1"/>
  <c r="AW688" i="10"/>
  <c r="AT688" i="10"/>
  <c r="AU688" i="10" s="1"/>
  <c r="AW687" i="10"/>
  <c r="AT687" i="10"/>
  <c r="AU687" i="10" s="1"/>
  <c r="AV687" i="10" s="1"/>
  <c r="AX687" i="10" s="1"/>
  <c r="AW686" i="10"/>
  <c r="AT686" i="10"/>
  <c r="AU686" i="10" s="1"/>
  <c r="AW685" i="10"/>
  <c r="AT685" i="10"/>
  <c r="AU685" i="10" s="1"/>
  <c r="AW684" i="10"/>
  <c r="AT684" i="10"/>
  <c r="AU684" i="10" s="1"/>
  <c r="AW683" i="10"/>
  <c r="AW682" i="10"/>
  <c r="AT682" i="10"/>
  <c r="AU682" i="10" s="1"/>
  <c r="AW681" i="10"/>
  <c r="AT681" i="10"/>
  <c r="AU681" i="10" s="1"/>
  <c r="AW680" i="10"/>
  <c r="AT680" i="10"/>
  <c r="AU680" i="10" s="1"/>
  <c r="AW679" i="10"/>
  <c r="AT679" i="10"/>
  <c r="AU679" i="10" s="1"/>
  <c r="AW678" i="10"/>
  <c r="AT678" i="10"/>
  <c r="AU678" i="10" s="1"/>
  <c r="AW677" i="10"/>
  <c r="AT677" i="10"/>
  <c r="AU677" i="10" s="1"/>
  <c r="AW676" i="10"/>
  <c r="AT676" i="10"/>
  <c r="AU676" i="10" s="1"/>
  <c r="AW675" i="10"/>
  <c r="AW674" i="10"/>
  <c r="AT674" i="10"/>
  <c r="AU674" i="10" s="1"/>
  <c r="AW673" i="10"/>
  <c r="AT673" i="10"/>
  <c r="AU673" i="10" s="1"/>
  <c r="AW672" i="10"/>
  <c r="AT672" i="10"/>
  <c r="AU672" i="10" s="1"/>
  <c r="AW671" i="10"/>
  <c r="AT671" i="10"/>
  <c r="AU671" i="10" s="1"/>
  <c r="AW670" i="10"/>
  <c r="AT670" i="10"/>
  <c r="AU670" i="10" s="1"/>
  <c r="AW669" i="10"/>
  <c r="AT669" i="10"/>
  <c r="AU669" i="10" s="1"/>
  <c r="AW668" i="10"/>
  <c r="AT668" i="10"/>
  <c r="AU668" i="10" s="1"/>
  <c r="AW667" i="10"/>
  <c r="AW666" i="10"/>
  <c r="AU666" i="10"/>
  <c r="AT666" i="10"/>
  <c r="AW665" i="10"/>
  <c r="AT665" i="10"/>
  <c r="AU665" i="10" s="1"/>
  <c r="AW664" i="10"/>
  <c r="AT664" i="10"/>
  <c r="AU664" i="10" s="1"/>
  <c r="AW663" i="10"/>
  <c r="AT663" i="10"/>
  <c r="AU663" i="10" s="1"/>
  <c r="AW662" i="10"/>
  <c r="AT662" i="10"/>
  <c r="AU662" i="10" s="1"/>
  <c r="AW661" i="10"/>
  <c r="AT661" i="10"/>
  <c r="AU661" i="10" s="1"/>
  <c r="AW660" i="10"/>
  <c r="AT660" i="10"/>
  <c r="AU660" i="10" s="1"/>
  <c r="AW659" i="10"/>
  <c r="AW658" i="10"/>
  <c r="AT658" i="10"/>
  <c r="AU658" i="10" s="1"/>
  <c r="AW657" i="10"/>
  <c r="AT657" i="10"/>
  <c r="AU657" i="10" s="1"/>
  <c r="AW656" i="10"/>
  <c r="AT656" i="10"/>
  <c r="AU656" i="10" s="1"/>
  <c r="AW655" i="10"/>
  <c r="AT655" i="10"/>
  <c r="AU655" i="10" s="1"/>
  <c r="AW654" i="10"/>
  <c r="AT654" i="10"/>
  <c r="AU654" i="10" s="1"/>
  <c r="AW653" i="10"/>
  <c r="AT653" i="10"/>
  <c r="AU653" i="10" s="1"/>
  <c r="AW652" i="10"/>
  <c r="AT652" i="10"/>
  <c r="AU652" i="10" s="1"/>
  <c r="AW651" i="10"/>
  <c r="AW650" i="10"/>
  <c r="AT650" i="10"/>
  <c r="AU650" i="10" s="1"/>
  <c r="AW649" i="10"/>
  <c r="AT649" i="10"/>
  <c r="AU649" i="10" s="1"/>
  <c r="AW648" i="10"/>
  <c r="AT648" i="10"/>
  <c r="AU648" i="10" s="1"/>
  <c r="AW647" i="10"/>
  <c r="AT647" i="10"/>
  <c r="AU647" i="10" s="1"/>
  <c r="AW646" i="10"/>
  <c r="AT646" i="10"/>
  <c r="AU646" i="10" s="1"/>
  <c r="AW645" i="10"/>
  <c r="AT645" i="10"/>
  <c r="AU645" i="10" s="1"/>
  <c r="AW644" i="10"/>
  <c r="AT644" i="10"/>
  <c r="AU644" i="10" s="1"/>
  <c r="AW643" i="10"/>
  <c r="AW642" i="10"/>
  <c r="AT642" i="10"/>
  <c r="AU642" i="10" s="1"/>
  <c r="AW641" i="10"/>
  <c r="AT641" i="10"/>
  <c r="AU641" i="10" s="1"/>
  <c r="AW640" i="10"/>
  <c r="AT640" i="10"/>
  <c r="AU640" i="10" s="1"/>
  <c r="AW639" i="10"/>
  <c r="AT639" i="10"/>
  <c r="AU639" i="10" s="1"/>
  <c r="AW638" i="10"/>
  <c r="AT638" i="10"/>
  <c r="AU638" i="10" s="1"/>
  <c r="AW637" i="10"/>
  <c r="AT637" i="10"/>
  <c r="AU637" i="10" s="1"/>
  <c r="AW636" i="10"/>
  <c r="AT636" i="10"/>
  <c r="AU636" i="10" s="1"/>
  <c r="AW635" i="10"/>
  <c r="AT635" i="10"/>
  <c r="AU635" i="10" s="1"/>
  <c r="BG214" i="10"/>
  <c r="BF214" i="10"/>
  <c r="BE214" i="10"/>
  <c r="BD214" i="10"/>
  <c r="BC214" i="10"/>
  <c r="BB214" i="10"/>
  <c r="BA214" i="10"/>
  <c r="AZ214" i="10"/>
  <c r="AY214" i="10"/>
  <c r="AX214" i="10"/>
  <c r="AW214" i="10"/>
  <c r="AV214" i="10"/>
  <c r="AU214" i="10"/>
  <c r="AT214" i="10"/>
  <c r="AS214" i="10"/>
  <c r="AR214" i="10"/>
  <c r="AQ214" i="10"/>
  <c r="BG213" i="10"/>
  <c r="BF213" i="10"/>
  <c r="BE213" i="10"/>
  <c r="BD213" i="10"/>
  <c r="BC213" i="10"/>
  <c r="BB213" i="10"/>
  <c r="BA213" i="10"/>
  <c r="AZ213" i="10"/>
  <c r="AY213" i="10"/>
  <c r="AX213" i="10"/>
  <c r="AW213" i="10"/>
  <c r="AV213" i="10"/>
  <c r="AU213" i="10"/>
  <c r="AT213" i="10"/>
  <c r="AS213" i="10"/>
  <c r="AR213" i="10"/>
  <c r="AQ213" i="10"/>
  <c r="BG212" i="10"/>
  <c r="BF212" i="10"/>
  <c r="BE212" i="10"/>
  <c r="BD212" i="10"/>
  <c r="BC212" i="10"/>
  <c r="BB212" i="10"/>
  <c r="BA212" i="10"/>
  <c r="AZ212" i="10"/>
  <c r="AY212" i="10"/>
  <c r="AX212" i="10"/>
  <c r="AW212" i="10"/>
  <c r="AV212" i="10"/>
  <c r="AU212" i="10"/>
  <c r="AT212" i="10"/>
  <c r="AS212" i="10"/>
  <c r="AR212" i="10"/>
  <c r="AQ212" i="10"/>
  <c r="BG211" i="10"/>
  <c r="BF211" i="10"/>
  <c r="BE211" i="10"/>
  <c r="BD211" i="10"/>
  <c r="BC211" i="10"/>
  <c r="BB211" i="10"/>
  <c r="BA211" i="10"/>
  <c r="AZ211" i="10"/>
  <c r="AY211" i="10"/>
  <c r="AX211" i="10"/>
  <c r="AW211" i="10"/>
  <c r="AV211" i="10"/>
  <c r="AU211" i="10"/>
  <c r="AT211" i="10"/>
  <c r="AS211" i="10"/>
  <c r="AR211" i="10"/>
  <c r="AQ211" i="10"/>
  <c r="BG210" i="10"/>
  <c r="BF210" i="10"/>
  <c r="BE210" i="10"/>
  <c r="BD210" i="10"/>
  <c r="BC210" i="10"/>
  <c r="BB210" i="10"/>
  <c r="BA210" i="10"/>
  <c r="AZ210" i="10"/>
  <c r="AY210" i="10"/>
  <c r="AX210" i="10"/>
  <c r="AW210" i="10"/>
  <c r="AV210" i="10"/>
  <c r="AU210" i="10"/>
  <c r="AT210" i="10"/>
  <c r="AS210" i="10"/>
  <c r="AR210" i="10"/>
  <c r="AQ210" i="10"/>
  <c r="BG209" i="10"/>
  <c r="BF209" i="10"/>
  <c r="BE209" i="10"/>
  <c r="BD209" i="10"/>
  <c r="BC209" i="10"/>
  <c r="BB209" i="10"/>
  <c r="BA209" i="10"/>
  <c r="AZ209" i="10"/>
  <c r="AY209" i="10"/>
  <c r="AX209" i="10"/>
  <c r="AW209" i="10"/>
  <c r="AV209" i="10"/>
  <c r="AU209" i="10"/>
  <c r="AT209" i="10"/>
  <c r="AS209" i="10"/>
  <c r="AR209" i="10"/>
  <c r="AQ209" i="10"/>
  <c r="BG208" i="10"/>
  <c r="BF208" i="10"/>
  <c r="BE208" i="10"/>
  <c r="BD208" i="10"/>
  <c r="BC208" i="10"/>
  <c r="BB208" i="10"/>
  <c r="BA208" i="10"/>
  <c r="AZ208" i="10"/>
  <c r="AY208" i="10"/>
  <c r="AX208" i="10"/>
  <c r="AW208" i="10"/>
  <c r="AV208" i="10"/>
  <c r="AU208" i="10"/>
  <c r="AT208" i="10"/>
  <c r="AS208" i="10"/>
  <c r="AR208" i="10"/>
  <c r="AQ208" i="10"/>
  <c r="BG207" i="10"/>
  <c r="BF207" i="10"/>
  <c r="BE207" i="10"/>
  <c r="BD207" i="10"/>
  <c r="BC207" i="10"/>
  <c r="BB207" i="10"/>
  <c r="BA207" i="10"/>
  <c r="AZ207" i="10"/>
  <c r="AY207" i="10"/>
  <c r="AX207" i="10"/>
  <c r="AW207" i="10"/>
  <c r="AV207" i="10"/>
  <c r="AU207" i="10"/>
  <c r="AT207" i="10"/>
  <c r="AS207" i="10"/>
  <c r="AR207" i="10"/>
  <c r="AQ207" i="10"/>
  <c r="BG206" i="10"/>
  <c r="BF206" i="10"/>
  <c r="BE206" i="10"/>
  <c r="BD206" i="10"/>
  <c r="BC206" i="10"/>
  <c r="BB206" i="10"/>
  <c r="BA206" i="10"/>
  <c r="AZ206" i="10"/>
  <c r="AY206" i="10"/>
  <c r="AX206" i="10"/>
  <c r="AW206" i="10"/>
  <c r="AV206" i="10"/>
  <c r="AU206" i="10"/>
  <c r="AT206" i="10"/>
  <c r="AS206" i="10"/>
  <c r="AR206" i="10"/>
  <c r="AQ206" i="10"/>
  <c r="BG205" i="10"/>
  <c r="BF205" i="10"/>
  <c r="BE205" i="10"/>
  <c r="BD205" i="10"/>
  <c r="BC205" i="10"/>
  <c r="BB205" i="10"/>
  <c r="BA205" i="10"/>
  <c r="AZ205" i="10"/>
  <c r="AY205" i="10"/>
  <c r="AX205" i="10"/>
  <c r="AW205" i="10"/>
  <c r="AV205" i="10"/>
  <c r="AU205" i="10"/>
  <c r="AT205" i="10"/>
  <c r="AS205" i="10"/>
  <c r="AR205" i="10"/>
  <c r="AQ205" i="10"/>
  <c r="BG204" i="10"/>
  <c r="BF204" i="10"/>
  <c r="BE204" i="10"/>
  <c r="BD204" i="10"/>
  <c r="BC204" i="10"/>
  <c r="BB204" i="10"/>
  <c r="BA204" i="10"/>
  <c r="AZ204" i="10"/>
  <c r="AY204" i="10"/>
  <c r="AX204" i="10"/>
  <c r="AW204" i="10"/>
  <c r="AV204" i="10"/>
  <c r="AU204" i="10"/>
  <c r="AT204" i="10"/>
  <c r="AS204" i="10"/>
  <c r="AR204" i="10"/>
  <c r="AQ204" i="10"/>
  <c r="BG203" i="10"/>
  <c r="BF203" i="10"/>
  <c r="BE203" i="10"/>
  <c r="BD203" i="10"/>
  <c r="BC203" i="10"/>
  <c r="BB203" i="10"/>
  <c r="BA203" i="10"/>
  <c r="AZ203" i="10"/>
  <c r="AY203" i="10"/>
  <c r="AX203" i="10"/>
  <c r="AW203" i="10"/>
  <c r="AV203" i="10"/>
  <c r="AU203" i="10"/>
  <c r="AT203" i="10"/>
  <c r="AS203" i="10"/>
  <c r="AR203" i="10"/>
  <c r="AQ203" i="10"/>
  <c r="BG202" i="10"/>
  <c r="BF202" i="10"/>
  <c r="BE202" i="10"/>
  <c r="BD202" i="10"/>
  <c r="BC202" i="10"/>
  <c r="BB202" i="10"/>
  <c r="BA202" i="10"/>
  <c r="AZ202" i="10"/>
  <c r="AY202" i="10"/>
  <c r="AX202" i="10"/>
  <c r="AW202" i="10"/>
  <c r="AV202" i="10"/>
  <c r="AU202" i="10"/>
  <c r="AT202" i="10"/>
  <c r="AS202" i="10"/>
  <c r="AR202" i="10"/>
  <c r="AQ202" i="10"/>
  <c r="BG201" i="10"/>
  <c r="BF201" i="10"/>
  <c r="BE201" i="10"/>
  <c r="BD201" i="10"/>
  <c r="BC201" i="10"/>
  <c r="BB201" i="10"/>
  <c r="BA201" i="10"/>
  <c r="AZ201" i="10"/>
  <c r="AY201" i="10"/>
  <c r="AX201" i="10"/>
  <c r="AW201" i="10"/>
  <c r="AV201" i="10"/>
  <c r="AU201" i="10"/>
  <c r="AT201" i="10"/>
  <c r="AS201" i="10"/>
  <c r="AR201" i="10"/>
  <c r="AQ201" i="10"/>
  <c r="BG200" i="10"/>
  <c r="BF200" i="10"/>
  <c r="BE200" i="10"/>
  <c r="BD200" i="10"/>
  <c r="BC200" i="10"/>
  <c r="BB200" i="10"/>
  <c r="BA200" i="10"/>
  <c r="AZ200" i="10"/>
  <c r="AY200" i="10"/>
  <c r="AX200" i="10"/>
  <c r="AW200" i="10"/>
  <c r="AV200" i="10"/>
  <c r="AU200" i="10"/>
  <c r="AT200" i="10"/>
  <c r="AS200" i="10"/>
  <c r="AR200" i="10"/>
  <c r="AQ200" i="10"/>
  <c r="BG199" i="10"/>
  <c r="BF199" i="10"/>
  <c r="BE199" i="10"/>
  <c r="BD199" i="10"/>
  <c r="BC199" i="10"/>
  <c r="BB199" i="10"/>
  <c r="BA199" i="10"/>
  <c r="AZ199" i="10"/>
  <c r="AY199" i="10"/>
  <c r="AX199" i="10"/>
  <c r="AW199" i="10"/>
  <c r="AV199" i="10"/>
  <c r="AU199" i="10"/>
  <c r="AT199" i="10"/>
  <c r="AS199" i="10"/>
  <c r="AR199" i="10"/>
  <c r="AQ199" i="10"/>
  <c r="BG198" i="10"/>
  <c r="BF198" i="10"/>
  <c r="BE198" i="10"/>
  <c r="BD198" i="10"/>
  <c r="BC198" i="10"/>
  <c r="BB198" i="10"/>
  <c r="BA198" i="10"/>
  <c r="AZ198" i="10"/>
  <c r="AY198" i="10"/>
  <c r="AX198" i="10"/>
  <c r="AW198" i="10"/>
  <c r="AV198" i="10"/>
  <c r="AU198" i="10"/>
  <c r="AT198" i="10"/>
  <c r="AS198" i="10"/>
  <c r="AR198" i="10"/>
  <c r="AQ198" i="10"/>
  <c r="BG197" i="10"/>
  <c r="BF197" i="10"/>
  <c r="BE197" i="10"/>
  <c r="BD197" i="10"/>
  <c r="BC197" i="10"/>
  <c r="BB197" i="10"/>
  <c r="BA197" i="10"/>
  <c r="AZ197" i="10"/>
  <c r="AY197" i="10"/>
  <c r="AX197" i="10"/>
  <c r="AW197" i="10"/>
  <c r="AV197" i="10"/>
  <c r="AU197" i="10"/>
  <c r="AT197" i="10"/>
  <c r="AS197" i="10"/>
  <c r="AR197" i="10"/>
  <c r="AQ197" i="10"/>
  <c r="BG196" i="10"/>
  <c r="BF196" i="10"/>
  <c r="BE196" i="10"/>
  <c r="BD196" i="10"/>
  <c r="BC196" i="10"/>
  <c r="BB196" i="10"/>
  <c r="BA196" i="10"/>
  <c r="AZ196" i="10"/>
  <c r="AY196" i="10"/>
  <c r="AX196" i="10"/>
  <c r="AW196" i="10"/>
  <c r="AV196" i="10"/>
  <c r="AU196" i="10"/>
  <c r="AT196" i="10"/>
  <c r="AS196" i="10"/>
  <c r="AR196" i="10"/>
  <c r="AQ196" i="10"/>
  <c r="BG195" i="10"/>
  <c r="BF195" i="10"/>
  <c r="BE195" i="10"/>
  <c r="BD195" i="10"/>
  <c r="BC195" i="10"/>
  <c r="BB195" i="10"/>
  <c r="BA195" i="10"/>
  <c r="AZ195" i="10"/>
  <c r="AY195" i="10"/>
  <c r="AX195" i="10"/>
  <c r="AW195" i="10"/>
  <c r="AV195" i="10"/>
  <c r="AU195" i="10"/>
  <c r="AT195" i="10"/>
  <c r="AS195" i="10"/>
  <c r="AR195" i="10"/>
  <c r="AQ195" i="10"/>
  <c r="BG194" i="10"/>
  <c r="BF194" i="10"/>
  <c r="BE194" i="10"/>
  <c r="BD194" i="10"/>
  <c r="BC194" i="10"/>
  <c r="BB194" i="10"/>
  <c r="BA194" i="10"/>
  <c r="AZ194" i="10"/>
  <c r="AY194" i="10"/>
  <c r="AX194" i="10"/>
  <c r="AW194" i="10"/>
  <c r="AV194" i="10"/>
  <c r="AU194" i="10"/>
  <c r="AT194" i="10"/>
  <c r="AS194" i="10"/>
  <c r="AR194" i="10"/>
  <c r="AQ194" i="10"/>
  <c r="BG193" i="10"/>
  <c r="BF193" i="10"/>
  <c r="BE193" i="10"/>
  <c r="BD193" i="10"/>
  <c r="BC193" i="10"/>
  <c r="BB193" i="10"/>
  <c r="BA193" i="10"/>
  <c r="AZ193" i="10"/>
  <c r="AY193" i="10"/>
  <c r="AX193" i="10"/>
  <c r="AW193" i="10"/>
  <c r="AV193" i="10"/>
  <c r="AU193" i="10"/>
  <c r="AT193" i="10"/>
  <c r="AS193" i="10"/>
  <c r="AR193" i="10"/>
  <c r="AQ193" i="10"/>
  <c r="BG192" i="10"/>
  <c r="BF192" i="10"/>
  <c r="BE192" i="10"/>
  <c r="BD192" i="10"/>
  <c r="BC192" i="10"/>
  <c r="BB192" i="10"/>
  <c r="BA192" i="10"/>
  <c r="AZ192" i="10"/>
  <c r="AY192" i="10"/>
  <c r="AX192" i="10"/>
  <c r="AW192" i="10"/>
  <c r="AV192" i="10"/>
  <c r="AU192" i="10"/>
  <c r="AT192" i="10"/>
  <c r="AS192" i="10"/>
  <c r="AR192" i="10"/>
  <c r="AQ192" i="10"/>
  <c r="BG191" i="10"/>
  <c r="BF191" i="10"/>
  <c r="BE191" i="10"/>
  <c r="BD191" i="10"/>
  <c r="BC191" i="10"/>
  <c r="BB191" i="10"/>
  <c r="BA191" i="10"/>
  <c r="AZ191" i="10"/>
  <c r="AY191" i="10"/>
  <c r="AX191" i="10"/>
  <c r="AW191" i="10"/>
  <c r="AV191" i="10"/>
  <c r="AU191" i="10"/>
  <c r="AT191" i="10"/>
  <c r="AS191" i="10"/>
  <c r="AR191" i="10"/>
  <c r="AQ191" i="10"/>
  <c r="BG190" i="10"/>
  <c r="BF190" i="10"/>
  <c r="BE190" i="10"/>
  <c r="BD190" i="10"/>
  <c r="BC190" i="10"/>
  <c r="BB190" i="10"/>
  <c r="BA190" i="10"/>
  <c r="AZ190" i="10"/>
  <c r="AY190" i="10"/>
  <c r="AX190" i="10"/>
  <c r="AW190" i="10"/>
  <c r="AV190" i="10"/>
  <c r="AU190" i="10"/>
  <c r="AT190" i="10"/>
  <c r="AS190" i="10"/>
  <c r="AR190" i="10"/>
  <c r="AQ190" i="10"/>
  <c r="BG189" i="10"/>
  <c r="BF189" i="10"/>
  <c r="BE189" i="10"/>
  <c r="BD189" i="10"/>
  <c r="BC189" i="10"/>
  <c r="BB189" i="10"/>
  <c r="BA189" i="10"/>
  <c r="AZ189" i="10"/>
  <c r="AY189" i="10"/>
  <c r="AX189" i="10"/>
  <c r="AW189" i="10"/>
  <c r="AV189" i="10"/>
  <c r="AU189" i="10"/>
  <c r="AT189" i="10"/>
  <c r="AS189" i="10"/>
  <c r="AR189" i="10"/>
  <c r="AQ189" i="10"/>
  <c r="BG188" i="10"/>
  <c r="BF188" i="10"/>
  <c r="BE188" i="10"/>
  <c r="BD188" i="10"/>
  <c r="BC188" i="10"/>
  <c r="BB188" i="10"/>
  <c r="BA188" i="10"/>
  <c r="AZ188" i="10"/>
  <c r="AY188" i="10"/>
  <c r="AX188" i="10"/>
  <c r="AW188" i="10"/>
  <c r="AV188" i="10"/>
  <c r="AU188" i="10"/>
  <c r="AT188" i="10"/>
  <c r="AS188" i="10"/>
  <c r="AR188" i="10"/>
  <c r="AQ188" i="10"/>
  <c r="BG187" i="10"/>
  <c r="BF187" i="10"/>
  <c r="BE187" i="10"/>
  <c r="BD187" i="10"/>
  <c r="BC187" i="10"/>
  <c r="BB187" i="10"/>
  <c r="BA187" i="10"/>
  <c r="AZ187" i="10"/>
  <c r="AY187" i="10"/>
  <c r="AX187" i="10"/>
  <c r="AW187" i="10"/>
  <c r="AV187" i="10"/>
  <c r="AU187" i="10"/>
  <c r="AT187" i="10"/>
  <c r="AS187" i="10"/>
  <c r="AR187" i="10"/>
  <c r="AQ187" i="10"/>
  <c r="BG186" i="10"/>
  <c r="BF186" i="10"/>
  <c r="BE186" i="10"/>
  <c r="BD186" i="10"/>
  <c r="BC186" i="10"/>
  <c r="BB186" i="10"/>
  <c r="BA186" i="10"/>
  <c r="AZ186" i="10"/>
  <c r="AY186" i="10"/>
  <c r="AX186" i="10"/>
  <c r="AW186" i="10"/>
  <c r="AV186" i="10"/>
  <c r="AU186" i="10"/>
  <c r="AT186" i="10"/>
  <c r="AS186" i="10"/>
  <c r="AR186" i="10"/>
  <c r="AQ186" i="10"/>
  <c r="BG185" i="10"/>
  <c r="BF185" i="10"/>
  <c r="BE185" i="10"/>
  <c r="BD185" i="10"/>
  <c r="BC185" i="10"/>
  <c r="BB185" i="10"/>
  <c r="BA185" i="10"/>
  <c r="AZ185" i="10"/>
  <c r="AY185" i="10"/>
  <c r="AX185" i="10"/>
  <c r="AW185" i="10"/>
  <c r="AV185" i="10"/>
  <c r="AU185" i="10"/>
  <c r="AT185" i="10"/>
  <c r="AS185" i="10"/>
  <c r="AR185" i="10"/>
  <c r="AQ185" i="10"/>
  <c r="BG184" i="10"/>
  <c r="BF184" i="10"/>
  <c r="BE184" i="10"/>
  <c r="BD184" i="10"/>
  <c r="BC184" i="10"/>
  <c r="BB184" i="10"/>
  <c r="BA184" i="10"/>
  <c r="AZ184" i="10"/>
  <c r="AY184" i="10"/>
  <c r="AX184" i="10"/>
  <c r="AW184" i="10"/>
  <c r="AV184" i="10"/>
  <c r="AU184" i="10"/>
  <c r="AT184" i="10"/>
  <c r="AS184" i="10"/>
  <c r="AR184" i="10"/>
  <c r="AQ184" i="10"/>
  <c r="BG183" i="10"/>
  <c r="BF183" i="10"/>
  <c r="BE183" i="10"/>
  <c r="BD183" i="10"/>
  <c r="BC183" i="10"/>
  <c r="BB183" i="10"/>
  <c r="BA183" i="10"/>
  <c r="AZ183" i="10"/>
  <c r="AY183" i="10"/>
  <c r="AX183" i="10"/>
  <c r="AW183" i="10"/>
  <c r="AV183" i="10"/>
  <c r="AU183" i="10"/>
  <c r="AT183" i="10"/>
  <c r="AS183" i="10"/>
  <c r="AR183" i="10"/>
  <c r="AQ183" i="10"/>
  <c r="BG182" i="10"/>
  <c r="BF182" i="10"/>
  <c r="BE182" i="10"/>
  <c r="BD182" i="10"/>
  <c r="BC182" i="10"/>
  <c r="BB182" i="10"/>
  <c r="BA182" i="10"/>
  <c r="AZ182" i="10"/>
  <c r="AY182" i="10"/>
  <c r="AX182" i="10"/>
  <c r="AW182" i="10"/>
  <c r="AV182" i="10"/>
  <c r="AU182" i="10"/>
  <c r="AT182" i="10"/>
  <c r="AS182" i="10"/>
  <c r="AR182" i="10"/>
  <c r="AQ182" i="10"/>
  <c r="BG181" i="10"/>
  <c r="BF181" i="10"/>
  <c r="BE181" i="10"/>
  <c r="BD181" i="10"/>
  <c r="BC181" i="10"/>
  <c r="BB181" i="10"/>
  <c r="BA181" i="10"/>
  <c r="AZ181" i="10"/>
  <c r="AY181" i="10"/>
  <c r="AX181" i="10"/>
  <c r="AW181" i="10"/>
  <c r="AV181" i="10"/>
  <c r="AU181" i="10"/>
  <c r="AT181" i="10"/>
  <c r="AS181" i="10"/>
  <c r="AR181" i="10"/>
  <c r="AQ181" i="10"/>
  <c r="BG180" i="10"/>
  <c r="BF180" i="10"/>
  <c r="BE180" i="10"/>
  <c r="BD180" i="10"/>
  <c r="BC180" i="10"/>
  <c r="BB180" i="10"/>
  <c r="BA180" i="10"/>
  <c r="AZ180" i="10"/>
  <c r="AY180" i="10"/>
  <c r="AX180" i="10"/>
  <c r="AW180" i="10"/>
  <c r="AV180" i="10"/>
  <c r="AU180" i="10"/>
  <c r="AT180" i="10"/>
  <c r="AS180" i="10"/>
  <c r="AR180" i="10"/>
  <c r="AQ180" i="10"/>
  <c r="BG179" i="10"/>
  <c r="BF179" i="10"/>
  <c r="BE179" i="10"/>
  <c r="BD179" i="10"/>
  <c r="BC179" i="10"/>
  <c r="BB179" i="10"/>
  <c r="BA179" i="10"/>
  <c r="AZ179" i="10"/>
  <c r="AY179" i="10"/>
  <c r="AX179" i="10"/>
  <c r="AW179" i="10"/>
  <c r="AV179" i="10"/>
  <c r="AU179" i="10"/>
  <c r="AT179" i="10"/>
  <c r="AS179" i="10"/>
  <c r="AR179" i="10"/>
  <c r="AQ179" i="10"/>
  <c r="BG178" i="10"/>
  <c r="BF178" i="10"/>
  <c r="BE178" i="10"/>
  <c r="BD178" i="10"/>
  <c r="BC178" i="10"/>
  <c r="BB178" i="10"/>
  <c r="BA178" i="10"/>
  <c r="AZ178" i="10"/>
  <c r="AY178" i="10"/>
  <c r="AX178" i="10"/>
  <c r="AW178" i="10"/>
  <c r="AV178" i="10"/>
  <c r="AU178" i="10"/>
  <c r="AT178" i="10"/>
  <c r="AS178" i="10"/>
  <c r="AR178" i="10"/>
  <c r="AQ178" i="10"/>
  <c r="BG177" i="10"/>
  <c r="BF177" i="10"/>
  <c r="BE177" i="10"/>
  <c r="BD177" i="10"/>
  <c r="BC177" i="10"/>
  <c r="BB177" i="10"/>
  <c r="BA177" i="10"/>
  <c r="AZ177" i="10"/>
  <c r="AY177" i="10"/>
  <c r="AX177" i="10"/>
  <c r="AW177" i="10"/>
  <c r="AV177" i="10"/>
  <c r="AU177" i="10"/>
  <c r="AT177" i="10"/>
  <c r="AS177" i="10"/>
  <c r="AR177" i="10"/>
  <c r="AQ177" i="10"/>
  <c r="BG176" i="10"/>
  <c r="BF176" i="10"/>
  <c r="BE176" i="10"/>
  <c r="BD176" i="10"/>
  <c r="BC176" i="10"/>
  <c r="BB176" i="10"/>
  <c r="BA176" i="10"/>
  <c r="AZ176" i="10"/>
  <c r="AY176" i="10"/>
  <c r="AX176" i="10"/>
  <c r="AW176" i="10"/>
  <c r="AV176" i="10"/>
  <c r="AU176" i="10"/>
  <c r="AT176" i="10"/>
  <c r="AS176" i="10"/>
  <c r="AR176" i="10"/>
  <c r="AQ176" i="10"/>
  <c r="BG175" i="10"/>
  <c r="BF175" i="10"/>
  <c r="BE175" i="10"/>
  <c r="BD175" i="10"/>
  <c r="BC175" i="10"/>
  <c r="BB175" i="10"/>
  <c r="BA175" i="10"/>
  <c r="AZ175" i="10"/>
  <c r="AY175" i="10"/>
  <c r="AX175" i="10"/>
  <c r="AW175" i="10"/>
  <c r="AV175" i="10"/>
  <c r="AU175" i="10"/>
  <c r="AT175" i="10"/>
  <c r="AS175" i="10"/>
  <c r="AR175" i="10"/>
  <c r="AQ175" i="10"/>
  <c r="BG174" i="10"/>
  <c r="BF174" i="10"/>
  <c r="BE174" i="10"/>
  <c r="BD174" i="10"/>
  <c r="BC174" i="10"/>
  <c r="BB174" i="10"/>
  <c r="BA174" i="10"/>
  <c r="AZ174" i="10"/>
  <c r="AY174" i="10"/>
  <c r="AX174" i="10"/>
  <c r="AW174" i="10"/>
  <c r="AV174" i="10"/>
  <c r="AU174" i="10"/>
  <c r="AT174" i="10"/>
  <c r="AS174" i="10"/>
  <c r="AR174" i="10"/>
  <c r="AQ174" i="10"/>
  <c r="BG173" i="10"/>
  <c r="BF173" i="10"/>
  <c r="BE173" i="10"/>
  <c r="BD173" i="10"/>
  <c r="BC173" i="10"/>
  <c r="BB173" i="10"/>
  <c r="BA173" i="10"/>
  <c r="AZ173" i="10"/>
  <c r="AY173" i="10"/>
  <c r="AX173" i="10"/>
  <c r="AW173" i="10"/>
  <c r="AV173" i="10"/>
  <c r="AU173" i="10"/>
  <c r="AT173" i="10"/>
  <c r="AS173" i="10"/>
  <c r="AR173" i="10"/>
  <c r="AQ173" i="10"/>
  <c r="BG172" i="10"/>
  <c r="BF172" i="10"/>
  <c r="BE172" i="10"/>
  <c r="BD172" i="10"/>
  <c r="BC172" i="10"/>
  <c r="BB172" i="10"/>
  <c r="BA172" i="10"/>
  <c r="AZ172" i="10"/>
  <c r="AY172" i="10"/>
  <c r="AX172" i="10"/>
  <c r="AW172" i="10"/>
  <c r="AV172" i="10"/>
  <c r="AU172" i="10"/>
  <c r="AT172" i="10"/>
  <c r="AS172" i="10"/>
  <c r="AR172" i="10"/>
  <c r="AQ172" i="10"/>
  <c r="BG171" i="10"/>
  <c r="BF171" i="10"/>
  <c r="BE171" i="10"/>
  <c r="BD171" i="10"/>
  <c r="BC171" i="10"/>
  <c r="BB171" i="10"/>
  <c r="BA171" i="10"/>
  <c r="AZ171" i="10"/>
  <c r="AY171" i="10"/>
  <c r="AX171" i="10"/>
  <c r="AW171" i="10"/>
  <c r="AV171" i="10"/>
  <c r="AU171" i="10"/>
  <c r="AT171" i="10"/>
  <c r="AS171" i="10"/>
  <c r="AR171" i="10"/>
  <c r="AQ171" i="10"/>
  <c r="BG170" i="10"/>
  <c r="BF170" i="10"/>
  <c r="BE170" i="10"/>
  <c r="BD170" i="10"/>
  <c r="BC170" i="10"/>
  <c r="BB170" i="10"/>
  <c r="BA170" i="10"/>
  <c r="AZ170" i="10"/>
  <c r="AY170" i="10"/>
  <c r="AX170" i="10"/>
  <c r="AW170" i="10"/>
  <c r="AV170" i="10"/>
  <c r="AU170" i="10"/>
  <c r="AT170" i="10"/>
  <c r="AS170" i="10"/>
  <c r="AR170" i="10"/>
  <c r="AQ170" i="10"/>
  <c r="BG169" i="10"/>
  <c r="BF169" i="10"/>
  <c r="BE169" i="10"/>
  <c r="BD169" i="10"/>
  <c r="BC169" i="10"/>
  <c r="BB169" i="10"/>
  <c r="BA169" i="10"/>
  <c r="AZ169" i="10"/>
  <c r="AY169" i="10"/>
  <c r="AX169" i="10"/>
  <c r="AW169" i="10"/>
  <c r="AV169" i="10"/>
  <c r="AU169" i="10"/>
  <c r="AT169" i="10"/>
  <c r="AS169" i="10"/>
  <c r="AR169" i="10"/>
  <c r="AQ169" i="10"/>
  <c r="BG168" i="10"/>
  <c r="BF168" i="10"/>
  <c r="BE168" i="10"/>
  <c r="BD168" i="10"/>
  <c r="BC168" i="10"/>
  <c r="BB168" i="10"/>
  <c r="BA168" i="10"/>
  <c r="AZ168" i="10"/>
  <c r="AY168" i="10"/>
  <c r="AX168" i="10"/>
  <c r="AW168" i="10"/>
  <c r="AV168" i="10"/>
  <c r="AU168" i="10"/>
  <c r="AT168" i="10"/>
  <c r="AS168" i="10"/>
  <c r="AR168" i="10"/>
  <c r="AQ168" i="10"/>
  <c r="BG167" i="10"/>
  <c r="BF167" i="10"/>
  <c r="BE167" i="10"/>
  <c r="BD167" i="10"/>
  <c r="BC167" i="10"/>
  <c r="BB167" i="10"/>
  <c r="BA167" i="10"/>
  <c r="AZ167" i="10"/>
  <c r="AY167" i="10"/>
  <c r="AX167" i="10"/>
  <c r="AW167" i="10"/>
  <c r="AV167" i="10"/>
  <c r="AU167" i="10"/>
  <c r="AT167" i="10"/>
  <c r="AS167" i="10"/>
  <c r="AR167" i="10"/>
  <c r="AQ167" i="10"/>
  <c r="BG166" i="10"/>
  <c r="BF166" i="10"/>
  <c r="BE166" i="10"/>
  <c r="BD166" i="10"/>
  <c r="BC166" i="10"/>
  <c r="BB166" i="10"/>
  <c r="BA166" i="10"/>
  <c r="AZ166" i="10"/>
  <c r="AY166" i="10"/>
  <c r="AX166" i="10"/>
  <c r="AW166" i="10"/>
  <c r="AV166" i="10"/>
  <c r="AU166" i="10"/>
  <c r="AT166" i="10"/>
  <c r="AS166" i="10"/>
  <c r="AR166" i="10"/>
  <c r="AQ166" i="10"/>
  <c r="BG165" i="10"/>
  <c r="BF165" i="10"/>
  <c r="BE165" i="10"/>
  <c r="BD165" i="10"/>
  <c r="BC165" i="10"/>
  <c r="BB165" i="10"/>
  <c r="BA165" i="10"/>
  <c r="AZ165" i="10"/>
  <c r="AY165" i="10"/>
  <c r="AX165" i="10"/>
  <c r="AW165" i="10"/>
  <c r="AV165" i="10"/>
  <c r="AU165" i="10"/>
  <c r="AT165" i="10"/>
  <c r="AS165" i="10"/>
  <c r="AR165" i="10"/>
  <c r="AQ165" i="10"/>
  <c r="BG164" i="10"/>
  <c r="BF164" i="10"/>
  <c r="BE164" i="10"/>
  <c r="BD164" i="10"/>
  <c r="BC164" i="10"/>
  <c r="BB164" i="10"/>
  <c r="BA164" i="10"/>
  <c r="AZ164" i="10"/>
  <c r="AY164" i="10"/>
  <c r="AX164" i="10"/>
  <c r="AW164" i="10"/>
  <c r="AV164" i="10"/>
  <c r="AU164" i="10"/>
  <c r="AT164" i="10"/>
  <c r="AS164" i="10"/>
  <c r="AR164" i="10"/>
  <c r="AQ164" i="10"/>
  <c r="BG163" i="10"/>
  <c r="BF163" i="10"/>
  <c r="BE163" i="10"/>
  <c r="BD163" i="10"/>
  <c r="BC163" i="10"/>
  <c r="BB163" i="10"/>
  <c r="BA163" i="10"/>
  <c r="AZ163" i="10"/>
  <c r="AY163" i="10"/>
  <c r="AX163" i="10"/>
  <c r="AW163" i="10"/>
  <c r="AV163" i="10"/>
  <c r="AU163" i="10"/>
  <c r="AT163" i="10"/>
  <c r="AS163" i="10"/>
  <c r="AR163" i="10"/>
  <c r="AQ163" i="10"/>
  <c r="BG162" i="10"/>
  <c r="BF162" i="10"/>
  <c r="BE162" i="10"/>
  <c r="BD162" i="10"/>
  <c r="BC162" i="10"/>
  <c r="BB162" i="10"/>
  <c r="BA162" i="10"/>
  <c r="AZ162" i="10"/>
  <c r="AY162" i="10"/>
  <c r="AX162" i="10"/>
  <c r="AW162" i="10"/>
  <c r="AV162" i="10"/>
  <c r="AU162" i="10"/>
  <c r="AT162" i="10"/>
  <c r="AS162" i="10"/>
  <c r="AR162" i="10"/>
  <c r="AQ162" i="10"/>
  <c r="BG161" i="10"/>
  <c r="BF161" i="10"/>
  <c r="BE161" i="10"/>
  <c r="BD161" i="10"/>
  <c r="BC161" i="10"/>
  <c r="BB161" i="10"/>
  <c r="BA161" i="10"/>
  <c r="AZ161" i="10"/>
  <c r="AY161" i="10"/>
  <c r="AX161" i="10"/>
  <c r="AW161" i="10"/>
  <c r="AV161" i="10"/>
  <c r="AU161" i="10"/>
  <c r="AT161" i="10"/>
  <c r="AS161" i="10"/>
  <c r="AR161" i="10"/>
  <c r="AQ161" i="10"/>
  <c r="BG160" i="10"/>
  <c r="BF160" i="10"/>
  <c r="BE160" i="10"/>
  <c r="BD160" i="10"/>
  <c r="BC160" i="10"/>
  <c r="BB160" i="10"/>
  <c r="BA160" i="10"/>
  <c r="AZ160" i="10"/>
  <c r="AY160" i="10"/>
  <c r="AX160" i="10"/>
  <c r="AW160" i="10"/>
  <c r="AV160" i="10"/>
  <c r="AU160" i="10"/>
  <c r="AT160" i="10"/>
  <c r="AS160" i="10"/>
  <c r="AR160" i="10"/>
  <c r="AQ160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BG156" i="10"/>
  <c r="BF156" i="10"/>
  <c r="BE156" i="10"/>
  <c r="BD156" i="10"/>
  <c r="BC156" i="10"/>
  <c r="BB156" i="10"/>
  <c r="BA156" i="10"/>
  <c r="AZ156" i="10"/>
  <c r="AY156" i="10"/>
  <c r="AX156" i="10"/>
  <c r="AW156" i="10"/>
  <c r="AV156" i="10"/>
  <c r="AU156" i="10"/>
  <c r="AT156" i="10"/>
  <c r="AS156" i="10"/>
  <c r="AR156" i="10"/>
  <c r="AQ156" i="10"/>
  <c r="BG155" i="10"/>
  <c r="BF155" i="10"/>
  <c r="BE155" i="10"/>
  <c r="BD155" i="10"/>
  <c r="BC155" i="10"/>
  <c r="BB155" i="10"/>
  <c r="BA155" i="10"/>
  <c r="AZ155" i="10"/>
  <c r="AY155" i="10"/>
  <c r="AX155" i="10"/>
  <c r="AW155" i="10"/>
  <c r="AV155" i="10"/>
  <c r="AU155" i="10"/>
  <c r="AT155" i="10"/>
  <c r="AS155" i="10"/>
  <c r="AR155" i="10"/>
  <c r="AQ155" i="10"/>
  <c r="BG154" i="10"/>
  <c r="BF154" i="10"/>
  <c r="BE154" i="10"/>
  <c r="BD154" i="10"/>
  <c r="BC154" i="10"/>
  <c r="BB154" i="10"/>
  <c r="BA154" i="10"/>
  <c r="AZ154" i="10"/>
  <c r="AY154" i="10"/>
  <c r="AX154" i="10"/>
  <c r="AW154" i="10"/>
  <c r="AV154" i="10"/>
  <c r="AU154" i="10"/>
  <c r="AT154" i="10"/>
  <c r="AS154" i="10"/>
  <c r="AR154" i="10"/>
  <c r="AQ154" i="10"/>
  <c r="BG153" i="10"/>
  <c r="BF153" i="10"/>
  <c r="BE153" i="10"/>
  <c r="BD153" i="10"/>
  <c r="BC153" i="10"/>
  <c r="BB153" i="10"/>
  <c r="BA153" i="10"/>
  <c r="AZ153" i="10"/>
  <c r="AY153" i="10"/>
  <c r="AX153" i="10"/>
  <c r="AW153" i="10"/>
  <c r="AV153" i="10"/>
  <c r="AU153" i="10"/>
  <c r="AT153" i="10"/>
  <c r="AS153" i="10"/>
  <c r="AR153" i="10"/>
  <c r="AQ153" i="10"/>
  <c r="BG152" i="10"/>
  <c r="BF152" i="10"/>
  <c r="BE152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R152" i="10"/>
  <c r="AQ152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BG150" i="10"/>
  <c r="BF150" i="10"/>
  <c r="BE150" i="10"/>
  <c r="BD150" i="10"/>
  <c r="BC150" i="10"/>
  <c r="BB150" i="10"/>
  <c r="BA150" i="10"/>
  <c r="AZ150" i="10"/>
  <c r="AY150" i="10"/>
  <c r="AX150" i="10"/>
  <c r="AW150" i="10"/>
  <c r="AV150" i="10"/>
  <c r="AU150" i="10"/>
  <c r="AT150" i="10"/>
  <c r="AS150" i="10"/>
  <c r="AR150" i="10"/>
  <c r="AQ150" i="10"/>
  <c r="BG149" i="10"/>
  <c r="BF149" i="10"/>
  <c r="BE149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BG148" i="10"/>
  <c r="BF148" i="10"/>
  <c r="BE148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AR147" i="10"/>
  <c r="AQ147" i="10"/>
  <c r="BG146" i="10"/>
  <c r="BF146" i="10"/>
  <c r="BE146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AR146" i="10"/>
  <c r="AQ146" i="10"/>
  <c r="BG145" i="10"/>
  <c r="BF145" i="10"/>
  <c r="BE145" i="10"/>
  <c r="BD145" i="10"/>
  <c r="BC145" i="10"/>
  <c r="BB145" i="10"/>
  <c r="BA145" i="10"/>
  <c r="AZ145" i="10"/>
  <c r="AY145" i="10"/>
  <c r="AX145" i="10"/>
  <c r="AW145" i="10"/>
  <c r="AV145" i="10"/>
  <c r="AU145" i="10"/>
  <c r="AT145" i="10"/>
  <c r="AS145" i="10"/>
  <c r="AR145" i="10"/>
  <c r="AQ145" i="10"/>
  <c r="BG144" i="10"/>
  <c r="BF144" i="10"/>
  <c r="BE144" i="10"/>
  <c r="BD144" i="10"/>
  <c r="BC144" i="10"/>
  <c r="BB144" i="10"/>
  <c r="BA144" i="10"/>
  <c r="AZ144" i="10"/>
  <c r="AY144" i="10"/>
  <c r="AX144" i="10"/>
  <c r="AW144" i="10"/>
  <c r="AV144" i="10"/>
  <c r="AU144" i="10"/>
  <c r="AT144" i="10"/>
  <c r="AS144" i="10"/>
  <c r="AR144" i="10"/>
  <c r="AQ144" i="10"/>
  <c r="BG143" i="10"/>
  <c r="BF143" i="10"/>
  <c r="BE143" i="10"/>
  <c r="BD143" i="10"/>
  <c r="BC143" i="10"/>
  <c r="BB143" i="10"/>
  <c r="BA143" i="10"/>
  <c r="AZ143" i="10"/>
  <c r="AY143" i="10"/>
  <c r="AX143" i="10"/>
  <c r="AW143" i="10"/>
  <c r="AV143" i="10"/>
  <c r="AU143" i="10"/>
  <c r="AT143" i="10"/>
  <c r="AS143" i="10"/>
  <c r="AR143" i="10"/>
  <c r="AQ143" i="10"/>
  <c r="BG142" i="10"/>
  <c r="BF142" i="10"/>
  <c r="BE142" i="10"/>
  <c r="BD142" i="10"/>
  <c r="BC142" i="10"/>
  <c r="BB142" i="10"/>
  <c r="BA142" i="10"/>
  <c r="AZ142" i="10"/>
  <c r="AY142" i="10"/>
  <c r="AX142" i="10"/>
  <c r="AW142" i="10"/>
  <c r="AV142" i="10"/>
  <c r="AU142" i="10"/>
  <c r="AT142" i="10"/>
  <c r="AS142" i="10"/>
  <c r="AR142" i="10"/>
  <c r="AQ142" i="10"/>
  <c r="BG141" i="10"/>
  <c r="BF141" i="10"/>
  <c r="BE141" i="10"/>
  <c r="BD141" i="10"/>
  <c r="BC141" i="10"/>
  <c r="BB141" i="10"/>
  <c r="BA141" i="10"/>
  <c r="AZ141" i="10"/>
  <c r="AY141" i="10"/>
  <c r="AX141" i="10"/>
  <c r="AW141" i="10"/>
  <c r="AV141" i="10"/>
  <c r="AU141" i="10"/>
  <c r="AT141" i="10"/>
  <c r="AS141" i="10"/>
  <c r="AR141" i="10"/>
  <c r="AQ141" i="10"/>
  <c r="BG140" i="10"/>
  <c r="BF140" i="10"/>
  <c r="BE140" i="10"/>
  <c r="BD140" i="10"/>
  <c r="BC140" i="10"/>
  <c r="BB140" i="10"/>
  <c r="BA140" i="10"/>
  <c r="AZ140" i="10"/>
  <c r="AY140" i="10"/>
  <c r="AX140" i="10"/>
  <c r="AW140" i="10"/>
  <c r="AV140" i="10"/>
  <c r="AU140" i="10"/>
  <c r="AT140" i="10"/>
  <c r="AS140" i="10"/>
  <c r="AR140" i="10"/>
  <c r="AQ140" i="10"/>
  <c r="BG139" i="10"/>
  <c r="BF139" i="10"/>
  <c r="BE139" i="10"/>
  <c r="BD139" i="10"/>
  <c r="BC139" i="10"/>
  <c r="BB139" i="10"/>
  <c r="BA139" i="10"/>
  <c r="AZ139" i="10"/>
  <c r="AY139" i="10"/>
  <c r="AX139" i="10"/>
  <c r="AW139" i="10"/>
  <c r="AV139" i="10"/>
  <c r="AU139" i="10"/>
  <c r="AT139" i="10"/>
  <c r="AS139" i="10"/>
  <c r="AR139" i="10"/>
  <c r="AQ139" i="10"/>
  <c r="BG138" i="10"/>
  <c r="BF138" i="10"/>
  <c r="BE138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AR138" i="10"/>
  <c r="AQ138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BG136" i="10"/>
  <c r="BF136" i="10"/>
  <c r="BE136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AR136" i="10"/>
  <c r="AQ136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BG134" i="10"/>
  <c r="BF134" i="10"/>
  <c r="BE134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BG133" i="10"/>
  <c r="BF133" i="10"/>
  <c r="BE133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AR133" i="10"/>
  <c r="AQ133" i="10"/>
  <c r="BG132" i="10"/>
  <c r="BF132" i="10"/>
  <c r="BE132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BG131" i="10"/>
  <c r="BF131" i="10"/>
  <c r="BE131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AR131" i="10"/>
  <c r="AQ131" i="10"/>
  <c r="BG130" i="10"/>
  <c r="BF130" i="10"/>
  <c r="BE130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AR129" i="10"/>
  <c r="AQ129" i="10"/>
  <c r="BG128" i="10"/>
  <c r="BF128" i="10"/>
  <c r="BE128" i="10"/>
  <c r="BD128" i="10"/>
  <c r="BC128" i="10"/>
  <c r="BB128" i="10"/>
  <c r="BA128" i="10"/>
  <c r="AZ128" i="10"/>
  <c r="AY128" i="10"/>
  <c r="AX128" i="10"/>
  <c r="AW128" i="10"/>
  <c r="AV128" i="10"/>
  <c r="AU128" i="10"/>
  <c r="AT128" i="10"/>
  <c r="AS128" i="10"/>
  <c r="AR128" i="10"/>
  <c r="AQ128" i="10"/>
  <c r="BG127" i="10"/>
  <c r="BF127" i="10"/>
  <c r="BE127" i="10"/>
  <c r="BD127" i="10"/>
  <c r="BC127" i="10"/>
  <c r="BB127" i="10"/>
  <c r="BA127" i="10"/>
  <c r="AZ127" i="10"/>
  <c r="AY127" i="10"/>
  <c r="AX127" i="10"/>
  <c r="AW127" i="10"/>
  <c r="AV127" i="10"/>
  <c r="AU127" i="10"/>
  <c r="AT127" i="10"/>
  <c r="AS127" i="10"/>
  <c r="AR127" i="10"/>
  <c r="AQ127" i="10"/>
  <c r="BG126" i="10"/>
  <c r="BF126" i="10"/>
  <c r="BE126" i="10"/>
  <c r="BD126" i="10"/>
  <c r="BC126" i="10"/>
  <c r="BB126" i="10"/>
  <c r="BA126" i="10"/>
  <c r="AZ126" i="10"/>
  <c r="AY126" i="10"/>
  <c r="AX126" i="10"/>
  <c r="AW126" i="10"/>
  <c r="AV126" i="10"/>
  <c r="AU126" i="10"/>
  <c r="AT126" i="10"/>
  <c r="AS126" i="10"/>
  <c r="AR126" i="10"/>
  <c r="AQ126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BG124" i="10"/>
  <c r="BF124" i="10"/>
  <c r="BE124" i="10"/>
  <c r="BD124" i="10"/>
  <c r="BC124" i="10"/>
  <c r="BB124" i="10"/>
  <c r="BA124" i="10"/>
  <c r="AZ124" i="10"/>
  <c r="AY124" i="10"/>
  <c r="AX124" i="10"/>
  <c r="AW124" i="10"/>
  <c r="AV124" i="10"/>
  <c r="AU124" i="10"/>
  <c r="AT124" i="10"/>
  <c r="AS124" i="10"/>
  <c r="AR124" i="10"/>
  <c r="AQ124" i="10"/>
  <c r="BG123" i="10"/>
  <c r="BF123" i="10"/>
  <c r="BE123" i="10"/>
  <c r="BD123" i="10"/>
  <c r="BC123" i="10"/>
  <c r="BB123" i="10"/>
  <c r="BA123" i="10"/>
  <c r="AZ123" i="10"/>
  <c r="AY123" i="10"/>
  <c r="AX123" i="10"/>
  <c r="AW123" i="10"/>
  <c r="AV123" i="10"/>
  <c r="AU123" i="10"/>
  <c r="AT123" i="10"/>
  <c r="AS123" i="10"/>
  <c r="AR123" i="10"/>
  <c r="AQ123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AR122" i="10"/>
  <c r="AQ122" i="10"/>
  <c r="BG121" i="10"/>
  <c r="BF121" i="10"/>
  <c r="BE121" i="10"/>
  <c r="BD121" i="10"/>
  <c r="BC121" i="10"/>
  <c r="BB121" i="10"/>
  <c r="BA121" i="10"/>
  <c r="AZ121" i="10"/>
  <c r="AY121" i="10"/>
  <c r="AX121" i="10"/>
  <c r="AW121" i="10"/>
  <c r="AV121" i="10"/>
  <c r="AU121" i="10"/>
  <c r="AT121" i="10"/>
  <c r="AS121" i="10"/>
  <c r="AR121" i="10"/>
  <c r="AQ121" i="10"/>
  <c r="BG120" i="10"/>
  <c r="BF120" i="10"/>
  <c r="BE120" i="10"/>
  <c r="BD120" i="10"/>
  <c r="BC120" i="10"/>
  <c r="BB120" i="10"/>
  <c r="BA120" i="10"/>
  <c r="AZ120" i="10"/>
  <c r="AY120" i="10"/>
  <c r="AX120" i="10"/>
  <c r="AW120" i="10"/>
  <c r="AV120" i="10"/>
  <c r="AU120" i="10"/>
  <c r="AT120" i="10"/>
  <c r="AS120" i="10"/>
  <c r="AR120" i="10"/>
  <c r="AQ120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BG118" i="10"/>
  <c r="BF118" i="10"/>
  <c r="BE118" i="10"/>
  <c r="BD118" i="10"/>
  <c r="BC118" i="10"/>
  <c r="BB118" i="10"/>
  <c r="BA118" i="10"/>
  <c r="AZ118" i="10"/>
  <c r="AY118" i="10"/>
  <c r="AX118" i="10"/>
  <c r="AW118" i="10"/>
  <c r="AV118" i="10"/>
  <c r="AU118" i="10"/>
  <c r="AT118" i="10"/>
  <c r="AS118" i="10"/>
  <c r="AR118" i="10"/>
  <c r="AQ118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AR117" i="10"/>
  <c r="AQ117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AR116" i="10"/>
  <c r="AQ116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AR115" i="10"/>
  <c r="AQ115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AR97" i="10"/>
  <c r="AQ97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BG40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BG39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BG31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BG16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633" i="10"/>
  <c r="S633" i="10"/>
  <c r="V209" i="9"/>
  <c r="U209" i="9"/>
  <c r="T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B209" i="9"/>
  <c r="A209" i="9"/>
  <c r="S209" i="9" s="1"/>
  <c r="V208" i="9"/>
  <c r="U208" i="9"/>
  <c r="T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B208" i="9"/>
  <c r="A208" i="9"/>
  <c r="S208" i="9" s="1"/>
  <c r="U207" i="9"/>
  <c r="T207" i="9"/>
  <c r="V207" i="9" s="1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B207" i="9"/>
  <c r="A207" i="9"/>
  <c r="S207" i="9" s="1"/>
  <c r="U206" i="9"/>
  <c r="T206" i="9"/>
  <c r="V206" i="9" s="1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B206" i="9"/>
  <c r="A206" i="9"/>
  <c r="S206" i="9" s="1"/>
  <c r="V205" i="9"/>
  <c r="U205" i="9"/>
  <c r="T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B205" i="9"/>
  <c r="A205" i="9"/>
  <c r="S205" i="9" s="1"/>
  <c r="V204" i="9"/>
  <c r="U204" i="9"/>
  <c r="T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B204" i="9"/>
  <c r="A204" i="9"/>
  <c r="S204" i="9" s="1"/>
  <c r="V203" i="9"/>
  <c r="U203" i="9"/>
  <c r="T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B203" i="9"/>
  <c r="A203" i="9"/>
  <c r="S203" i="9" s="1"/>
  <c r="V202" i="9"/>
  <c r="U202" i="9"/>
  <c r="T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B202" i="9"/>
  <c r="A202" i="9"/>
  <c r="S202" i="9" s="1"/>
  <c r="V201" i="9"/>
  <c r="U201" i="9"/>
  <c r="T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B201" i="9"/>
  <c r="A201" i="9"/>
  <c r="S201" i="9" s="1"/>
  <c r="V200" i="9"/>
  <c r="U200" i="9"/>
  <c r="T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B200" i="9"/>
  <c r="A200" i="9"/>
  <c r="S200" i="9" s="1"/>
  <c r="V199" i="9"/>
  <c r="U199" i="9"/>
  <c r="T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9" i="9"/>
  <c r="D199" i="9"/>
  <c r="C199" i="9"/>
  <c r="B199" i="9"/>
  <c r="A199" i="9"/>
  <c r="S199" i="9" s="1"/>
  <c r="V198" i="9"/>
  <c r="U198" i="9"/>
  <c r="T198" i="9"/>
  <c r="Q198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D198" i="9"/>
  <c r="C198" i="9"/>
  <c r="B198" i="9"/>
  <c r="A198" i="9"/>
  <c r="S198" i="9" s="1"/>
  <c r="V197" i="9"/>
  <c r="U197" i="9"/>
  <c r="T197" i="9"/>
  <c r="Q197" i="9"/>
  <c r="P197" i="9"/>
  <c r="O197" i="9"/>
  <c r="N197" i="9"/>
  <c r="M197" i="9"/>
  <c r="L197" i="9"/>
  <c r="K197" i="9"/>
  <c r="J197" i="9"/>
  <c r="I197" i="9"/>
  <c r="H197" i="9"/>
  <c r="G197" i="9"/>
  <c r="F197" i="9"/>
  <c r="E197" i="9"/>
  <c r="D197" i="9"/>
  <c r="C197" i="9"/>
  <c r="B197" i="9"/>
  <c r="A197" i="9"/>
  <c r="S197" i="9" s="1"/>
  <c r="V196" i="9"/>
  <c r="U196" i="9"/>
  <c r="T196" i="9"/>
  <c r="Q196" i="9"/>
  <c r="P196" i="9"/>
  <c r="O196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B196" i="9"/>
  <c r="A196" i="9"/>
  <c r="S196" i="9" s="1"/>
  <c r="V195" i="9"/>
  <c r="U195" i="9"/>
  <c r="T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C195" i="9"/>
  <c r="B195" i="9"/>
  <c r="A195" i="9"/>
  <c r="S195" i="9" s="1"/>
  <c r="V194" i="9"/>
  <c r="U194" i="9"/>
  <c r="T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B194" i="9"/>
  <c r="A194" i="9"/>
  <c r="S194" i="9" s="1"/>
  <c r="V193" i="9"/>
  <c r="U193" i="9"/>
  <c r="T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B193" i="9"/>
  <c r="A193" i="9"/>
  <c r="S193" i="9" s="1"/>
  <c r="V192" i="9"/>
  <c r="U192" i="9"/>
  <c r="T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B192" i="9"/>
  <c r="A192" i="9"/>
  <c r="S192" i="9" s="1"/>
  <c r="V191" i="9"/>
  <c r="U191" i="9"/>
  <c r="T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B191" i="9"/>
  <c r="A191" i="9"/>
  <c r="S191" i="9" s="1"/>
  <c r="V190" i="9"/>
  <c r="U190" i="9"/>
  <c r="T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B190" i="9"/>
  <c r="A190" i="9"/>
  <c r="S190" i="9" s="1"/>
  <c r="V189" i="9"/>
  <c r="U189" i="9"/>
  <c r="T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B189" i="9"/>
  <c r="A189" i="9"/>
  <c r="S189" i="9" s="1"/>
  <c r="V188" i="9"/>
  <c r="U188" i="9"/>
  <c r="T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B188" i="9"/>
  <c r="A188" i="9"/>
  <c r="S188" i="9" s="1"/>
  <c r="V187" i="9"/>
  <c r="U187" i="9"/>
  <c r="T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B187" i="9"/>
  <c r="A187" i="9"/>
  <c r="S187" i="9" s="1"/>
  <c r="V186" i="9"/>
  <c r="U186" i="9"/>
  <c r="T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B186" i="9"/>
  <c r="A186" i="9"/>
  <c r="S186" i="9" s="1"/>
  <c r="V185" i="9"/>
  <c r="U185" i="9"/>
  <c r="T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B185" i="9"/>
  <c r="A185" i="9"/>
  <c r="S185" i="9" s="1"/>
  <c r="V184" i="9"/>
  <c r="U184" i="9"/>
  <c r="T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B184" i="9"/>
  <c r="A184" i="9"/>
  <c r="S184" i="9" s="1"/>
  <c r="V183" i="9"/>
  <c r="U183" i="9"/>
  <c r="T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B183" i="9"/>
  <c r="A183" i="9"/>
  <c r="S183" i="9" s="1"/>
  <c r="V182" i="9"/>
  <c r="U182" i="9"/>
  <c r="T182" i="9"/>
  <c r="Q182" i="9"/>
  <c r="P182" i="9"/>
  <c r="O182" i="9"/>
  <c r="N182" i="9"/>
  <c r="M182" i="9"/>
  <c r="L182" i="9"/>
  <c r="K182" i="9"/>
  <c r="J182" i="9"/>
  <c r="I182" i="9"/>
  <c r="H182" i="9"/>
  <c r="G182" i="9"/>
  <c r="F182" i="9"/>
  <c r="E182" i="9"/>
  <c r="D182" i="9"/>
  <c r="C182" i="9"/>
  <c r="B182" i="9"/>
  <c r="A182" i="9"/>
  <c r="S182" i="9" s="1"/>
  <c r="V181" i="9"/>
  <c r="U181" i="9"/>
  <c r="T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B181" i="9"/>
  <c r="A181" i="9"/>
  <c r="S181" i="9" s="1"/>
  <c r="V180" i="9"/>
  <c r="U180" i="9"/>
  <c r="T180" i="9"/>
  <c r="Q180" i="9"/>
  <c r="P180" i="9"/>
  <c r="O180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B180" i="9"/>
  <c r="A180" i="9"/>
  <c r="S180" i="9" s="1"/>
  <c r="V179" i="9"/>
  <c r="U179" i="9"/>
  <c r="T179" i="9"/>
  <c r="Q179" i="9"/>
  <c r="P179" i="9"/>
  <c r="O179" i="9"/>
  <c r="N179" i="9"/>
  <c r="M179" i="9"/>
  <c r="L179" i="9"/>
  <c r="K179" i="9"/>
  <c r="J179" i="9"/>
  <c r="I179" i="9"/>
  <c r="H179" i="9"/>
  <c r="G179" i="9"/>
  <c r="F179" i="9"/>
  <c r="E179" i="9"/>
  <c r="D179" i="9"/>
  <c r="C179" i="9"/>
  <c r="B179" i="9"/>
  <c r="A179" i="9"/>
  <c r="S179" i="9" s="1"/>
  <c r="V178" i="9"/>
  <c r="U178" i="9"/>
  <c r="T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C178" i="9"/>
  <c r="B178" i="9"/>
  <c r="A178" i="9"/>
  <c r="S178" i="9" s="1"/>
  <c r="V177" i="9"/>
  <c r="U177" i="9"/>
  <c r="T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B177" i="9"/>
  <c r="A177" i="9"/>
  <c r="S177" i="9" s="1"/>
  <c r="V176" i="9"/>
  <c r="U176" i="9"/>
  <c r="T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B176" i="9"/>
  <c r="A176" i="9"/>
  <c r="S176" i="9" s="1"/>
  <c r="V175" i="9"/>
  <c r="U175" i="9"/>
  <c r="T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B175" i="9"/>
  <c r="A175" i="9"/>
  <c r="S175" i="9" s="1"/>
  <c r="V174" i="9"/>
  <c r="U174" i="9"/>
  <c r="T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B174" i="9"/>
  <c r="A174" i="9"/>
  <c r="S174" i="9" s="1"/>
  <c r="V173" i="9"/>
  <c r="U173" i="9"/>
  <c r="T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B173" i="9"/>
  <c r="A173" i="9"/>
  <c r="S173" i="9" s="1"/>
  <c r="V172" i="9"/>
  <c r="U172" i="9"/>
  <c r="T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B172" i="9"/>
  <c r="A172" i="9"/>
  <c r="S172" i="9" s="1"/>
  <c r="V171" i="9"/>
  <c r="U171" i="9"/>
  <c r="T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171" i="9"/>
  <c r="A171" i="9"/>
  <c r="S171" i="9" s="1"/>
  <c r="V170" i="9"/>
  <c r="U170" i="9"/>
  <c r="T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B170" i="9"/>
  <c r="A170" i="9"/>
  <c r="S170" i="9" s="1"/>
  <c r="V169" i="9"/>
  <c r="U169" i="9"/>
  <c r="T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B169" i="9"/>
  <c r="A169" i="9"/>
  <c r="S169" i="9" s="1"/>
  <c r="V168" i="9"/>
  <c r="U168" i="9"/>
  <c r="T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B168" i="9"/>
  <c r="A168" i="9"/>
  <c r="S168" i="9" s="1"/>
  <c r="V167" i="9"/>
  <c r="U167" i="9"/>
  <c r="T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B167" i="9"/>
  <c r="A167" i="9"/>
  <c r="S167" i="9" s="1"/>
  <c r="V166" i="9"/>
  <c r="U166" i="9"/>
  <c r="T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B166" i="9"/>
  <c r="A166" i="9"/>
  <c r="S166" i="9" s="1"/>
  <c r="V165" i="9"/>
  <c r="U165" i="9"/>
  <c r="T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B165" i="9"/>
  <c r="A165" i="9"/>
  <c r="S165" i="9" s="1"/>
  <c r="V164" i="9"/>
  <c r="U164" i="9"/>
  <c r="T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B164" i="9"/>
  <c r="A164" i="9"/>
  <c r="S164" i="9" s="1"/>
  <c r="V163" i="9"/>
  <c r="U163" i="9"/>
  <c r="T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B163" i="9"/>
  <c r="A163" i="9"/>
  <c r="S163" i="9" s="1"/>
  <c r="V162" i="9"/>
  <c r="U162" i="9"/>
  <c r="T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B162" i="9"/>
  <c r="A162" i="9"/>
  <c r="S162" i="9" s="1"/>
  <c r="V161" i="9"/>
  <c r="U161" i="9"/>
  <c r="T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B161" i="9"/>
  <c r="A161" i="9"/>
  <c r="S161" i="9" s="1"/>
  <c r="V160" i="9"/>
  <c r="U160" i="9"/>
  <c r="T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B160" i="9"/>
  <c r="A160" i="9"/>
  <c r="S160" i="9" s="1"/>
  <c r="V159" i="9"/>
  <c r="U159" i="9"/>
  <c r="T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B159" i="9"/>
  <c r="A159" i="9"/>
  <c r="S159" i="9" s="1"/>
  <c r="V158" i="9"/>
  <c r="U158" i="9"/>
  <c r="T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B158" i="9"/>
  <c r="A158" i="9"/>
  <c r="S158" i="9" s="1"/>
  <c r="V157" i="9"/>
  <c r="U157" i="9"/>
  <c r="T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B157" i="9"/>
  <c r="A157" i="9"/>
  <c r="S157" i="9" s="1"/>
  <c r="V156" i="9"/>
  <c r="U156" i="9"/>
  <c r="T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B156" i="9"/>
  <c r="A156" i="9"/>
  <c r="S156" i="9" s="1"/>
  <c r="V155" i="9"/>
  <c r="U155" i="9"/>
  <c r="T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B155" i="9"/>
  <c r="A155" i="9"/>
  <c r="S155" i="9" s="1"/>
  <c r="V154" i="9"/>
  <c r="U154" i="9"/>
  <c r="T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B154" i="9"/>
  <c r="A154" i="9"/>
  <c r="S154" i="9" s="1"/>
  <c r="V153" i="9"/>
  <c r="U153" i="9"/>
  <c r="T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B153" i="9"/>
  <c r="A153" i="9"/>
  <c r="S153" i="9" s="1"/>
  <c r="V152" i="9"/>
  <c r="U152" i="9"/>
  <c r="T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B152" i="9"/>
  <c r="A152" i="9"/>
  <c r="S152" i="9" s="1"/>
  <c r="V151" i="9"/>
  <c r="U151" i="9"/>
  <c r="T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B151" i="9"/>
  <c r="A151" i="9"/>
  <c r="S151" i="9" s="1"/>
  <c r="V150" i="9"/>
  <c r="U150" i="9"/>
  <c r="T150" i="9"/>
  <c r="Q150" i="9"/>
  <c r="P150" i="9"/>
  <c r="O150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B150" i="9"/>
  <c r="A150" i="9"/>
  <c r="S150" i="9" s="1"/>
  <c r="V149" i="9"/>
  <c r="U149" i="9"/>
  <c r="T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B149" i="9"/>
  <c r="A149" i="9"/>
  <c r="S149" i="9" s="1"/>
  <c r="U148" i="9"/>
  <c r="T148" i="9"/>
  <c r="V148" i="9" s="1"/>
  <c r="Q148" i="9"/>
  <c r="P148" i="9"/>
  <c r="O148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B148" i="9"/>
  <c r="A148" i="9"/>
  <c r="S148" i="9" s="1"/>
  <c r="V147" i="9"/>
  <c r="U147" i="9"/>
  <c r="T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B147" i="9"/>
  <c r="A147" i="9"/>
  <c r="S147" i="9" s="1"/>
  <c r="V146" i="9"/>
  <c r="U146" i="9"/>
  <c r="T146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C146" i="9"/>
  <c r="B146" i="9"/>
  <c r="A146" i="9"/>
  <c r="S146" i="9" s="1"/>
  <c r="V145" i="9"/>
  <c r="U145" i="9"/>
  <c r="T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/>
  <c r="B145" i="9"/>
  <c r="A145" i="9"/>
  <c r="S145" i="9" s="1"/>
  <c r="V144" i="9"/>
  <c r="U144" i="9"/>
  <c r="T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B144" i="9"/>
  <c r="A144" i="9"/>
  <c r="S144" i="9" s="1"/>
  <c r="V143" i="9"/>
  <c r="U143" i="9"/>
  <c r="T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B143" i="9"/>
  <c r="A143" i="9"/>
  <c r="S143" i="9" s="1"/>
  <c r="V142" i="9"/>
  <c r="U142" i="9"/>
  <c r="T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B142" i="9"/>
  <c r="A142" i="9"/>
  <c r="S142" i="9" s="1"/>
  <c r="V141" i="9"/>
  <c r="U141" i="9"/>
  <c r="T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B141" i="9"/>
  <c r="A141" i="9"/>
  <c r="S141" i="9" s="1"/>
  <c r="V140" i="9"/>
  <c r="U140" i="9"/>
  <c r="T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B140" i="9"/>
  <c r="A140" i="9"/>
  <c r="S140" i="9" s="1"/>
  <c r="V139" i="9"/>
  <c r="U139" i="9"/>
  <c r="T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B139" i="9"/>
  <c r="A139" i="9"/>
  <c r="S139" i="9" s="1"/>
  <c r="V138" i="9"/>
  <c r="U138" i="9"/>
  <c r="T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B138" i="9"/>
  <c r="A138" i="9"/>
  <c r="S138" i="9" s="1"/>
  <c r="V137" i="9"/>
  <c r="U137" i="9"/>
  <c r="T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B137" i="9"/>
  <c r="A137" i="9"/>
  <c r="S137" i="9" s="1"/>
  <c r="V136" i="9"/>
  <c r="U136" i="9"/>
  <c r="T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B136" i="9"/>
  <c r="A136" i="9"/>
  <c r="S136" i="9" s="1"/>
  <c r="V135" i="9"/>
  <c r="U135" i="9"/>
  <c r="T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B135" i="9"/>
  <c r="A135" i="9"/>
  <c r="S135" i="9" s="1"/>
  <c r="V134" i="9"/>
  <c r="U134" i="9"/>
  <c r="T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B134" i="9"/>
  <c r="A134" i="9"/>
  <c r="S134" i="9" s="1"/>
  <c r="V133" i="9"/>
  <c r="U133" i="9"/>
  <c r="T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B133" i="9"/>
  <c r="A133" i="9"/>
  <c r="S133" i="9" s="1"/>
  <c r="V132" i="9"/>
  <c r="U132" i="9"/>
  <c r="T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B132" i="9"/>
  <c r="A132" i="9"/>
  <c r="S132" i="9" s="1"/>
  <c r="V131" i="9"/>
  <c r="U131" i="9"/>
  <c r="T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B131" i="9"/>
  <c r="A131" i="9"/>
  <c r="S131" i="9" s="1"/>
  <c r="V130" i="9"/>
  <c r="U130" i="9"/>
  <c r="T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B130" i="9"/>
  <c r="A130" i="9"/>
  <c r="S130" i="9" s="1"/>
  <c r="V129" i="9"/>
  <c r="U129" i="9"/>
  <c r="T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B129" i="9"/>
  <c r="A129" i="9"/>
  <c r="S129" i="9" s="1"/>
  <c r="V128" i="9"/>
  <c r="U128" i="9"/>
  <c r="T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A128" i="9"/>
  <c r="S128" i="9" s="1"/>
  <c r="V127" i="9"/>
  <c r="U127" i="9"/>
  <c r="T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B127" i="9"/>
  <c r="A127" i="9"/>
  <c r="S127" i="9" s="1"/>
  <c r="V126" i="9"/>
  <c r="U126" i="9"/>
  <c r="T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B126" i="9"/>
  <c r="A126" i="9"/>
  <c r="S126" i="9" s="1"/>
  <c r="V125" i="9"/>
  <c r="U125" i="9"/>
  <c r="T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B125" i="9"/>
  <c r="A125" i="9"/>
  <c r="S125" i="9" s="1"/>
  <c r="V124" i="9"/>
  <c r="U124" i="9"/>
  <c r="T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B124" i="9"/>
  <c r="A124" i="9"/>
  <c r="S124" i="9" s="1"/>
  <c r="V123" i="9"/>
  <c r="U123" i="9"/>
  <c r="T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B123" i="9"/>
  <c r="A123" i="9"/>
  <c r="S123" i="9" s="1"/>
  <c r="V122" i="9"/>
  <c r="U122" i="9"/>
  <c r="T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B122" i="9"/>
  <c r="A122" i="9"/>
  <c r="S122" i="9" s="1"/>
  <c r="V121" i="9"/>
  <c r="U121" i="9"/>
  <c r="T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B121" i="9"/>
  <c r="A121" i="9"/>
  <c r="S121" i="9" s="1"/>
  <c r="V120" i="9"/>
  <c r="U120" i="9"/>
  <c r="T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B120" i="9"/>
  <c r="A120" i="9"/>
  <c r="S120" i="9" s="1"/>
  <c r="V119" i="9"/>
  <c r="U119" i="9"/>
  <c r="T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B119" i="9"/>
  <c r="A119" i="9"/>
  <c r="S119" i="9" s="1"/>
  <c r="V118" i="9"/>
  <c r="U118" i="9"/>
  <c r="T118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B118" i="9"/>
  <c r="A118" i="9"/>
  <c r="S118" i="9" s="1"/>
  <c r="V117" i="9"/>
  <c r="U117" i="9"/>
  <c r="T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B117" i="9"/>
  <c r="A117" i="9"/>
  <c r="S117" i="9" s="1"/>
  <c r="V116" i="9"/>
  <c r="U116" i="9"/>
  <c r="T116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D116" i="9"/>
  <c r="C116" i="9"/>
  <c r="B116" i="9"/>
  <c r="A116" i="9"/>
  <c r="S116" i="9" s="1"/>
  <c r="V115" i="9"/>
  <c r="U115" i="9"/>
  <c r="T115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B115" i="9"/>
  <c r="A115" i="9"/>
  <c r="S115" i="9" s="1"/>
  <c r="V114" i="9"/>
  <c r="U114" i="9"/>
  <c r="T114" i="9"/>
  <c r="Q114" i="9"/>
  <c r="P114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C114" i="9"/>
  <c r="B114" i="9"/>
  <c r="A114" i="9"/>
  <c r="S114" i="9" s="1"/>
  <c r="V113" i="9"/>
  <c r="U113" i="9"/>
  <c r="T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B113" i="9"/>
  <c r="A113" i="9"/>
  <c r="S113" i="9" s="1"/>
  <c r="V112" i="9"/>
  <c r="U112" i="9"/>
  <c r="T112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C112" i="9"/>
  <c r="B112" i="9"/>
  <c r="A112" i="9"/>
  <c r="S112" i="9" s="1"/>
  <c r="V111" i="9"/>
  <c r="U111" i="9"/>
  <c r="T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A111" i="9"/>
  <c r="S111" i="9" s="1"/>
  <c r="V110" i="9"/>
  <c r="U110" i="9"/>
  <c r="T110" i="9"/>
  <c r="Q110" i="9"/>
  <c r="P110" i="9"/>
  <c r="O110" i="9"/>
  <c r="N110" i="9"/>
  <c r="M110" i="9"/>
  <c r="L110" i="9"/>
  <c r="K110" i="9"/>
  <c r="J110" i="9"/>
  <c r="I110" i="9"/>
  <c r="H110" i="9"/>
  <c r="G110" i="9"/>
  <c r="F110" i="9"/>
  <c r="E110" i="9"/>
  <c r="D110" i="9"/>
  <c r="C110" i="9"/>
  <c r="B110" i="9"/>
  <c r="A110" i="9"/>
  <c r="S110" i="9" s="1"/>
  <c r="V109" i="9"/>
  <c r="U109" i="9"/>
  <c r="T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B109" i="9"/>
  <c r="A109" i="9"/>
  <c r="S109" i="9" s="1"/>
  <c r="U108" i="9"/>
  <c r="T108" i="9"/>
  <c r="V108" i="9" s="1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B108" i="9"/>
  <c r="A108" i="9"/>
  <c r="S108" i="9" s="1"/>
  <c r="V107" i="9"/>
  <c r="U107" i="9"/>
  <c r="T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B107" i="9"/>
  <c r="A107" i="9"/>
  <c r="S107" i="9" s="1"/>
  <c r="V106" i="9"/>
  <c r="U106" i="9"/>
  <c r="T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C106" i="9"/>
  <c r="B106" i="9"/>
  <c r="A106" i="9"/>
  <c r="S106" i="9" s="1"/>
  <c r="V105" i="9"/>
  <c r="U105" i="9"/>
  <c r="T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B105" i="9"/>
  <c r="A105" i="9"/>
  <c r="S105" i="9" s="1"/>
  <c r="U104" i="9"/>
  <c r="T104" i="9"/>
  <c r="V104" i="9" s="1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C104" i="9"/>
  <c r="B104" i="9"/>
  <c r="A104" i="9"/>
  <c r="S104" i="9" s="1"/>
  <c r="V103" i="9"/>
  <c r="U103" i="9"/>
  <c r="T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A103" i="9"/>
  <c r="S103" i="9" s="1"/>
  <c r="V102" i="9"/>
  <c r="U102" i="9"/>
  <c r="T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B102" i="9"/>
  <c r="A102" i="9"/>
  <c r="S102" i="9" s="1"/>
  <c r="V101" i="9"/>
  <c r="U101" i="9"/>
  <c r="T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B101" i="9"/>
  <c r="A101" i="9"/>
  <c r="S101" i="9" s="1"/>
  <c r="U100" i="9"/>
  <c r="T100" i="9"/>
  <c r="V100" i="9" s="1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B100" i="9"/>
  <c r="A100" i="9"/>
  <c r="S100" i="9" s="1"/>
  <c r="U99" i="9"/>
  <c r="T99" i="9"/>
  <c r="V99" i="9" s="1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A99" i="9"/>
  <c r="S99" i="9" s="1"/>
  <c r="V98" i="9"/>
  <c r="U98" i="9"/>
  <c r="T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A98" i="9"/>
  <c r="S98" i="9" s="1"/>
  <c r="V97" i="9"/>
  <c r="U97" i="9"/>
  <c r="T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B97" i="9"/>
  <c r="A97" i="9"/>
  <c r="S97" i="9" s="1"/>
  <c r="U96" i="9"/>
  <c r="T96" i="9"/>
  <c r="V96" i="9" s="1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B96" i="9"/>
  <c r="A96" i="9"/>
  <c r="S96" i="9" s="1"/>
  <c r="V95" i="9"/>
  <c r="U95" i="9"/>
  <c r="T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A95" i="9"/>
  <c r="S95" i="9" s="1"/>
  <c r="V94" i="9"/>
  <c r="U94" i="9"/>
  <c r="T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A94" i="9"/>
  <c r="S94" i="9" s="1"/>
  <c r="V93" i="9"/>
  <c r="U93" i="9"/>
  <c r="T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B93" i="9"/>
  <c r="A93" i="9"/>
  <c r="S93" i="9" s="1"/>
  <c r="U92" i="9"/>
  <c r="T92" i="9"/>
  <c r="V92" i="9" s="1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B92" i="9"/>
  <c r="A92" i="9"/>
  <c r="S92" i="9" s="1"/>
  <c r="U91" i="9"/>
  <c r="T91" i="9"/>
  <c r="V91" i="9" s="1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A91" i="9"/>
  <c r="S91" i="9" s="1"/>
  <c r="V90" i="9"/>
  <c r="U90" i="9"/>
  <c r="T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A90" i="9"/>
  <c r="S90" i="9" s="1"/>
  <c r="V89" i="9"/>
  <c r="U89" i="9"/>
  <c r="T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A89" i="9"/>
  <c r="S89" i="9" s="1"/>
  <c r="U88" i="9"/>
  <c r="T88" i="9"/>
  <c r="V88" i="9" s="1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8" i="9"/>
  <c r="A88" i="9"/>
  <c r="S88" i="9" s="1"/>
  <c r="U87" i="9"/>
  <c r="T87" i="9"/>
  <c r="V87" i="9" s="1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B87" i="9"/>
  <c r="A87" i="9"/>
  <c r="S87" i="9" s="1"/>
  <c r="V86" i="9"/>
  <c r="U86" i="9"/>
  <c r="T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B86" i="9"/>
  <c r="A86" i="9"/>
  <c r="S86" i="9" s="1"/>
  <c r="V85" i="9"/>
  <c r="U85" i="9"/>
  <c r="T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B85" i="9"/>
  <c r="A85" i="9"/>
  <c r="S85" i="9" s="1"/>
  <c r="U84" i="9"/>
  <c r="T84" i="9"/>
  <c r="V84" i="9" s="1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84" i="9"/>
  <c r="A84" i="9"/>
  <c r="S84" i="9" s="1"/>
  <c r="U83" i="9"/>
  <c r="T83" i="9"/>
  <c r="V83" i="9" s="1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B83" i="9"/>
  <c r="A83" i="9"/>
  <c r="S83" i="9" s="1"/>
  <c r="V82" i="9"/>
  <c r="U82" i="9"/>
  <c r="T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A82" i="9"/>
  <c r="S82" i="9" s="1"/>
  <c r="V81" i="9"/>
  <c r="U81" i="9"/>
  <c r="T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A81" i="9"/>
  <c r="S81" i="9" s="1"/>
  <c r="U80" i="9"/>
  <c r="T80" i="9"/>
  <c r="V80" i="9" s="1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B80" i="9"/>
  <c r="A80" i="9"/>
  <c r="S80" i="9" s="1"/>
  <c r="U79" i="9"/>
  <c r="T79" i="9"/>
  <c r="V79" i="9" s="1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A79" i="9"/>
  <c r="S79" i="9" s="1"/>
  <c r="V78" i="9"/>
  <c r="U78" i="9"/>
  <c r="T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B78" i="9"/>
  <c r="A78" i="9"/>
  <c r="S78" i="9" s="1"/>
  <c r="V77" i="9"/>
  <c r="U77" i="9"/>
  <c r="T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B77" i="9"/>
  <c r="A77" i="9"/>
  <c r="S77" i="9" s="1"/>
  <c r="U76" i="9"/>
  <c r="T76" i="9"/>
  <c r="V76" i="9" s="1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B76" i="9"/>
  <c r="A76" i="9"/>
  <c r="S76" i="9" s="1"/>
  <c r="U75" i="9"/>
  <c r="T75" i="9"/>
  <c r="V75" i="9" s="1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B75" i="9"/>
  <c r="A75" i="9"/>
  <c r="S75" i="9" s="1"/>
  <c r="V74" i="9"/>
  <c r="U74" i="9"/>
  <c r="T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A74" i="9"/>
  <c r="S74" i="9" s="1"/>
  <c r="V73" i="9"/>
  <c r="U73" i="9"/>
  <c r="T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B73" i="9"/>
  <c r="A73" i="9"/>
  <c r="S73" i="9" s="1"/>
  <c r="U72" i="9"/>
  <c r="T72" i="9"/>
  <c r="V72" i="9" s="1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A72" i="9"/>
  <c r="S72" i="9" s="1"/>
  <c r="V71" i="9"/>
  <c r="U71" i="9"/>
  <c r="T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B71" i="9"/>
  <c r="A71" i="9"/>
  <c r="S71" i="9" s="1"/>
  <c r="V70" i="9"/>
  <c r="U70" i="9"/>
  <c r="T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A70" i="9"/>
  <c r="S70" i="9" s="1"/>
  <c r="V69" i="9"/>
  <c r="U69" i="9"/>
  <c r="T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A69" i="9"/>
  <c r="S69" i="9" s="1"/>
  <c r="U68" i="9"/>
  <c r="T68" i="9"/>
  <c r="V68" i="9" s="1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A68" i="9"/>
  <c r="S68" i="9" s="1"/>
  <c r="U67" i="9"/>
  <c r="T67" i="9"/>
  <c r="V67" i="9" s="1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A67" i="9"/>
  <c r="S67" i="9" s="1"/>
  <c r="V66" i="9"/>
  <c r="U66" i="9"/>
  <c r="T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A66" i="9"/>
  <c r="S66" i="9" s="1"/>
  <c r="V65" i="9"/>
  <c r="U65" i="9"/>
  <c r="T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A65" i="9"/>
  <c r="S65" i="9" s="1"/>
  <c r="U64" i="9"/>
  <c r="T64" i="9"/>
  <c r="V64" i="9" s="1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64" i="9"/>
  <c r="S64" i="9" s="1"/>
  <c r="U63" i="9"/>
  <c r="T63" i="9"/>
  <c r="V63" i="9" s="1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S63" i="9" s="1"/>
  <c r="V62" i="9"/>
  <c r="U62" i="9"/>
  <c r="T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S62" i="9" s="1"/>
  <c r="V61" i="9"/>
  <c r="U61" i="9"/>
  <c r="T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S61" i="9" s="1"/>
  <c r="U60" i="9"/>
  <c r="T60" i="9"/>
  <c r="V60" i="9" s="1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S60" i="9" s="1"/>
  <c r="U59" i="9"/>
  <c r="T59" i="9"/>
  <c r="V59" i="9" s="1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S59" i="9" s="1"/>
  <c r="V58" i="9"/>
  <c r="U58" i="9"/>
  <c r="T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S58" i="9" s="1"/>
  <c r="V57" i="9"/>
  <c r="U57" i="9"/>
  <c r="T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S57" i="9" s="1"/>
  <c r="U56" i="9"/>
  <c r="T56" i="9"/>
  <c r="V56" i="9" s="1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S56" i="9" s="1"/>
  <c r="U55" i="9"/>
  <c r="T55" i="9"/>
  <c r="V55" i="9" s="1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S55" i="9" s="1"/>
  <c r="V54" i="9"/>
  <c r="U54" i="9"/>
  <c r="T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S54" i="9" s="1"/>
  <c r="V53" i="9"/>
  <c r="U53" i="9"/>
  <c r="T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S53" i="9" s="1"/>
  <c r="V52" i="9"/>
  <c r="U52" i="9"/>
  <c r="T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S52" i="9" s="1"/>
  <c r="V51" i="9"/>
  <c r="U51" i="9"/>
  <c r="T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S51" i="9" s="1"/>
  <c r="V50" i="9"/>
  <c r="U50" i="9"/>
  <c r="T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S50" i="9" s="1"/>
  <c r="V49" i="9"/>
  <c r="U49" i="9"/>
  <c r="T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S49" i="9" s="1"/>
  <c r="V48" i="9"/>
  <c r="U48" i="9"/>
  <c r="T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S48" i="9" s="1"/>
  <c r="V47" i="9"/>
  <c r="U47" i="9"/>
  <c r="T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S47" i="9" s="1"/>
  <c r="V46" i="9"/>
  <c r="U46" i="9"/>
  <c r="T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S46" i="9" s="1"/>
  <c r="V45" i="9"/>
  <c r="U45" i="9"/>
  <c r="T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S45" i="9" s="1"/>
  <c r="V44" i="9"/>
  <c r="U44" i="9"/>
  <c r="T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S44" i="9" s="1"/>
  <c r="V43" i="9"/>
  <c r="U43" i="9"/>
  <c r="T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S43" i="9" s="1"/>
  <c r="V42" i="9"/>
  <c r="U42" i="9"/>
  <c r="T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S42" i="9" s="1"/>
  <c r="V41" i="9"/>
  <c r="U41" i="9"/>
  <c r="T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S41" i="9" s="1"/>
  <c r="V40" i="9"/>
  <c r="U40" i="9"/>
  <c r="T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S40" i="9" s="1"/>
  <c r="U39" i="9"/>
  <c r="T39" i="9"/>
  <c r="V39" i="9" s="1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S39" i="9" s="1"/>
  <c r="V38" i="9"/>
  <c r="U38" i="9"/>
  <c r="T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S38" i="9" s="1"/>
  <c r="V37" i="9"/>
  <c r="U37" i="9"/>
  <c r="T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S37" i="9" s="1"/>
  <c r="V36" i="9"/>
  <c r="U36" i="9"/>
  <c r="T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S36" i="9" s="1"/>
  <c r="V35" i="9"/>
  <c r="U35" i="9"/>
  <c r="T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S35" i="9" s="1"/>
  <c r="V34" i="9"/>
  <c r="U34" i="9"/>
  <c r="T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S34" i="9" s="1"/>
  <c r="V33" i="9"/>
  <c r="U33" i="9"/>
  <c r="T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S33" i="9" s="1"/>
  <c r="U32" i="9"/>
  <c r="T32" i="9"/>
  <c r="V32" i="9" s="1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S32" i="9" s="1"/>
  <c r="U31" i="9"/>
  <c r="T31" i="9"/>
  <c r="V31" i="9" s="1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S31" i="9" s="1"/>
  <c r="V30" i="9"/>
  <c r="U30" i="9"/>
  <c r="T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S30" i="9" s="1"/>
  <c r="V29" i="9"/>
  <c r="U29" i="9"/>
  <c r="T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S29" i="9" s="1"/>
  <c r="V28" i="9"/>
  <c r="U28" i="9"/>
  <c r="T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S28" i="9" s="1"/>
  <c r="V27" i="9"/>
  <c r="U27" i="9"/>
  <c r="T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S27" i="9" s="1"/>
  <c r="V26" i="9"/>
  <c r="U26" i="9"/>
  <c r="T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S26" i="9" s="1"/>
  <c r="U25" i="9"/>
  <c r="T25" i="9"/>
  <c r="V25" i="9" s="1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S25" i="9" s="1"/>
  <c r="V24" i="9"/>
  <c r="U24" i="9"/>
  <c r="T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S24" i="9" s="1"/>
  <c r="V23" i="9"/>
  <c r="U23" i="9"/>
  <c r="T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S23" i="9" s="1"/>
  <c r="V22" i="9"/>
  <c r="U22" i="9"/>
  <c r="T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S22" i="9" s="1"/>
  <c r="U21" i="9"/>
  <c r="T21" i="9"/>
  <c r="V21" i="9" s="1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S21" i="9" s="1"/>
  <c r="U20" i="9"/>
  <c r="T20" i="9"/>
  <c r="V20" i="9" s="1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S20" i="9" s="1"/>
  <c r="V19" i="9"/>
  <c r="U19" i="9"/>
  <c r="T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S19" i="9" s="1"/>
  <c r="V18" i="9"/>
  <c r="U18" i="9"/>
  <c r="T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S18" i="9" s="1"/>
  <c r="V17" i="9"/>
  <c r="U17" i="9"/>
  <c r="T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S17" i="9" s="1"/>
  <c r="U16" i="9"/>
  <c r="T16" i="9"/>
  <c r="V16" i="9" s="1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S16" i="9" s="1"/>
  <c r="U15" i="9"/>
  <c r="T15" i="9"/>
  <c r="V15" i="9" s="1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S15" i="9" s="1"/>
  <c r="V14" i="9"/>
  <c r="U14" i="9"/>
  <c r="T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S14" i="9" s="1"/>
  <c r="V13" i="9"/>
  <c r="U13" i="9"/>
  <c r="T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S13" i="9" s="1"/>
  <c r="V12" i="9"/>
  <c r="U12" i="9"/>
  <c r="T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S12" i="9" s="1"/>
  <c r="V11" i="9"/>
  <c r="U11" i="9"/>
  <c r="T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S11" i="9" s="1"/>
  <c r="V10" i="9"/>
  <c r="U10" i="9"/>
  <c r="T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S10" i="9" s="1"/>
  <c r="V9" i="9"/>
  <c r="U9" i="9"/>
  <c r="T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S9" i="9" s="1"/>
  <c r="V8" i="9"/>
  <c r="U8" i="9"/>
  <c r="T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S8" i="9" s="1"/>
  <c r="U7" i="9"/>
  <c r="T7" i="9"/>
  <c r="V7" i="9" s="1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S7" i="9" s="1"/>
  <c r="V6" i="9"/>
  <c r="U6" i="9"/>
  <c r="T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S6" i="9" s="1"/>
  <c r="V5" i="9"/>
  <c r="U5" i="9"/>
  <c r="T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S5" i="9" s="1"/>
  <c r="V4" i="9"/>
  <c r="U4" i="9"/>
  <c r="T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S4" i="9" s="1"/>
  <c r="V3" i="9"/>
  <c r="U3" i="9"/>
  <c r="T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3" i="9"/>
  <c r="S3" i="9" s="1"/>
  <c r="U2" i="9"/>
  <c r="T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A2" i="9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3" i="6"/>
  <c r="U209" i="6"/>
  <c r="T209" i="6"/>
  <c r="U208" i="6"/>
  <c r="T208" i="6"/>
  <c r="U207" i="6"/>
  <c r="T207" i="6"/>
  <c r="U206" i="6"/>
  <c r="T206" i="6"/>
  <c r="U205" i="6"/>
  <c r="T205" i="6"/>
  <c r="U204" i="6"/>
  <c r="T204" i="6"/>
  <c r="U203" i="6"/>
  <c r="T203" i="6"/>
  <c r="U202" i="6"/>
  <c r="T202" i="6"/>
  <c r="U201" i="6"/>
  <c r="T201" i="6"/>
  <c r="U200" i="6"/>
  <c r="T200" i="6"/>
  <c r="U199" i="6"/>
  <c r="T199" i="6"/>
  <c r="U198" i="6"/>
  <c r="T198" i="6"/>
  <c r="U197" i="6"/>
  <c r="T197" i="6"/>
  <c r="U196" i="6"/>
  <c r="T196" i="6"/>
  <c r="U195" i="6"/>
  <c r="T195" i="6"/>
  <c r="U194" i="6"/>
  <c r="T194" i="6"/>
  <c r="U193" i="6"/>
  <c r="T193" i="6"/>
  <c r="U192" i="6"/>
  <c r="T192" i="6"/>
  <c r="U191" i="6"/>
  <c r="T191" i="6"/>
  <c r="U190" i="6"/>
  <c r="T190" i="6"/>
  <c r="U189" i="6"/>
  <c r="T189" i="6"/>
  <c r="U188" i="6"/>
  <c r="T188" i="6"/>
  <c r="U187" i="6"/>
  <c r="T187" i="6"/>
  <c r="U186" i="6"/>
  <c r="T186" i="6"/>
  <c r="U185" i="6"/>
  <c r="T185" i="6"/>
  <c r="U184" i="6"/>
  <c r="T184" i="6"/>
  <c r="U183" i="6"/>
  <c r="T183" i="6"/>
  <c r="U182" i="6"/>
  <c r="T182" i="6"/>
  <c r="U181" i="6"/>
  <c r="T181" i="6"/>
  <c r="U180" i="6"/>
  <c r="T180" i="6"/>
  <c r="U179" i="6"/>
  <c r="T179" i="6"/>
  <c r="U178" i="6"/>
  <c r="T178" i="6"/>
  <c r="U177" i="6"/>
  <c r="T177" i="6"/>
  <c r="U176" i="6"/>
  <c r="T176" i="6"/>
  <c r="U175" i="6"/>
  <c r="T175" i="6"/>
  <c r="U174" i="6"/>
  <c r="T174" i="6"/>
  <c r="U173" i="6"/>
  <c r="T173" i="6"/>
  <c r="U172" i="6"/>
  <c r="T172" i="6"/>
  <c r="U171" i="6"/>
  <c r="T171" i="6"/>
  <c r="U170" i="6"/>
  <c r="T170" i="6"/>
  <c r="U169" i="6"/>
  <c r="T169" i="6"/>
  <c r="U168" i="6"/>
  <c r="T168" i="6"/>
  <c r="U167" i="6"/>
  <c r="T167" i="6"/>
  <c r="U166" i="6"/>
  <c r="T166" i="6"/>
  <c r="U165" i="6"/>
  <c r="T165" i="6"/>
  <c r="U164" i="6"/>
  <c r="T164" i="6"/>
  <c r="U163" i="6"/>
  <c r="T163" i="6"/>
  <c r="U162" i="6"/>
  <c r="T162" i="6"/>
  <c r="U161" i="6"/>
  <c r="T161" i="6"/>
  <c r="U160" i="6"/>
  <c r="T160" i="6"/>
  <c r="U159" i="6"/>
  <c r="T159" i="6"/>
  <c r="U158" i="6"/>
  <c r="T158" i="6"/>
  <c r="U157" i="6"/>
  <c r="T157" i="6"/>
  <c r="U156" i="6"/>
  <c r="T156" i="6"/>
  <c r="U155" i="6"/>
  <c r="T155" i="6"/>
  <c r="U154" i="6"/>
  <c r="T154" i="6"/>
  <c r="U153" i="6"/>
  <c r="T153" i="6"/>
  <c r="U152" i="6"/>
  <c r="T152" i="6"/>
  <c r="U151" i="6"/>
  <c r="T151" i="6"/>
  <c r="U150" i="6"/>
  <c r="T150" i="6"/>
  <c r="U149" i="6"/>
  <c r="T149" i="6"/>
  <c r="U148" i="6"/>
  <c r="T148" i="6"/>
  <c r="U147" i="6"/>
  <c r="T147" i="6"/>
  <c r="U146" i="6"/>
  <c r="T146" i="6"/>
  <c r="U145" i="6"/>
  <c r="T145" i="6"/>
  <c r="U144" i="6"/>
  <c r="T144" i="6"/>
  <c r="U143" i="6"/>
  <c r="T143" i="6"/>
  <c r="U142" i="6"/>
  <c r="T142" i="6"/>
  <c r="U141" i="6"/>
  <c r="T141" i="6"/>
  <c r="U140" i="6"/>
  <c r="T140" i="6"/>
  <c r="U139" i="6"/>
  <c r="T139" i="6"/>
  <c r="U138" i="6"/>
  <c r="T138" i="6"/>
  <c r="U137" i="6"/>
  <c r="T137" i="6"/>
  <c r="U136" i="6"/>
  <c r="T136" i="6"/>
  <c r="U135" i="6"/>
  <c r="T135" i="6"/>
  <c r="U134" i="6"/>
  <c r="T134" i="6"/>
  <c r="U133" i="6"/>
  <c r="T133" i="6"/>
  <c r="U132" i="6"/>
  <c r="T132" i="6"/>
  <c r="U131" i="6"/>
  <c r="T131" i="6"/>
  <c r="U130" i="6"/>
  <c r="T130" i="6"/>
  <c r="U129" i="6"/>
  <c r="T129" i="6"/>
  <c r="U128" i="6"/>
  <c r="T128" i="6"/>
  <c r="U127" i="6"/>
  <c r="T127" i="6"/>
  <c r="U126" i="6"/>
  <c r="T126" i="6"/>
  <c r="U125" i="6"/>
  <c r="T125" i="6"/>
  <c r="U124" i="6"/>
  <c r="T124" i="6"/>
  <c r="U123" i="6"/>
  <c r="T123" i="6"/>
  <c r="U122" i="6"/>
  <c r="T122" i="6"/>
  <c r="U121" i="6"/>
  <c r="T121" i="6"/>
  <c r="U120" i="6"/>
  <c r="T120" i="6"/>
  <c r="U119" i="6"/>
  <c r="T119" i="6"/>
  <c r="U118" i="6"/>
  <c r="T118" i="6"/>
  <c r="U117" i="6"/>
  <c r="T117" i="6"/>
  <c r="U116" i="6"/>
  <c r="T116" i="6"/>
  <c r="U115" i="6"/>
  <c r="T115" i="6"/>
  <c r="U114" i="6"/>
  <c r="T114" i="6"/>
  <c r="U113" i="6"/>
  <c r="T113" i="6"/>
  <c r="U112" i="6"/>
  <c r="T112" i="6"/>
  <c r="U111" i="6"/>
  <c r="T111" i="6"/>
  <c r="U110" i="6"/>
  <c r="T110" i="6"/>
  <c r="U109" i="6"/>
  <c r="T109" i="6"/>
  <c r="U108" i="6"/>
  <c r="T108" i="6"/>
  <c r="U107" i="6"/>
  <c r="T107" i="6"/>
  <c r="U106" i="6"/>
  <c r="T106" i="6"/>
  <c r="U105" i="6"/>
  <c r="T105" i="6"/>
  <c r="U104" i="6"/>
  <c r="T104" i="6"/>
  <c r="U103" i="6"/>
  <c r="T103" i="6"/>
  <c r="U102" i="6"/>
  <c r="T102" i="6"/>
  <c r="U101" i="6"/>
  <c r="T101" i="6"/>
  <c r="U100" i="6"/>
  <c r="T100" i="6"/>
  <c r="U99" i="6"/>
  <c r="T99" i="6"/>
  <c r="U98" i="6"/>
  <c r="T98" i="6"/>
  <c r="U97" i="6"/>
  <c r="T97" i="6"/>
  <c r="U96" i="6"/>
  <c r="T96" i="6"/>
  <c r="U95" i="6"/>
  <c r="T95" i="6"/>
  <c r="U94" i="6"/>
  <c r="T94" i="6"/>
  <c r="U93" i="6"/>
  <c r="T93" i="6"/>
  <c r="U92" i="6"/>
  <c r="T92" i="6"/>
  <c r="U91" i="6"/>
  <c r="T91" i="6"/>
  <c r="U90" i="6"/>
  <c r="T90" i="6"/>
  <c r="U89" i="6"/>
  <c r="T89" i="6"/>
  <c r="U88" i="6"/>
  <c r="T88" i="6"/>
  <c r="U87" i="6"/>
  <c r="T87" i="6"/>
  <c r="U86" i="6"/>
  <c r="T86" i="6"/>
  <c r="U85" i="6"/>
  <c r="T85" i="6"/>
  <c r="U84" i="6"/>
  <c r="T84" i="6"/>
  <c r="U83" i="6"/>
  <c r="T83" i="6"/>
  <c r="U82" i="6"/>
  <c r="T82" i="6"/>
  <c r="U81" i="6"/>
  <c r="T81" i="6"/>
  <c r="U80" i="6"/>
  <c r="T80" i="6"/>
  <c r="U79" i="6"/>
  <c r="T79" i="6"/>
  <c r="U78" i="6"/>
  <c r="T78" i="6"/>
  <c r="U77" i="6"/>
  <c r="T77" i="6"/>
  <c r="U76" i="6"/>
  <c r="T76" i="6"/>
  <c r="U75" i="6"/>
  <c r="T75" i="6"/>
  <c r="U74" i="6"/>
  <c r="T74" i="6"/>
  <c r="U73" i="6"/>
  <c r="T73" i="6"/>
  <c r="U72" i="6"/>
  <c r="T72" i="6"/>
  <c r="U71" i="6"/>
  <c r="T71" i="6"/>
  <c r="U70" i="6"/>
  <c r="T70" i="6"/>
  <c r="U69" i="6"/>
  <c r="T69" i="6"/>
  <c r="U68" i="6"/>
  <c r="T68" i="6"/>
  <c r="U67" i="6"/>
  <c r="T67" i="6"/>
  <c r="U66" i="6"/>
  <c r="T66" i="6"/>
  <c r="U65" i="6"/>
  <c r="T65" i="6"/>
  <c r="U64" i="6"/>
  <c r="T64" i="6"/>
  <c r="U63" i="6"/>
  <c r="T63" i="6"/>
  <c r="U62" i="6"/>
  <c r="T62" i="6"/>
  <c r="U61" i="6"/>
  <c r="T61" i="6"/>
  <c r="U60" i="6"/>
  <c r="T60" i="6"/>
  <c r="U59" i="6"/>
  <c r="T59" i="6"/>
  <c r="U58" i="6"/>
  <c r="T58" i="6"/>
  <c r="U57" i="6"/>
  <c r="T57" i="6"/>
  <c r="U56" i="6"/>
  <c r="T56" i="6"/>
  <c r="U55" i="6"/>
  <c r="T55" i="6"/>
  <c r="U54" i="6"/>
  <c r="T54" i="6"/>
  <c r="U53" i="6"/>
  <c r="T53" i="6"/>
  <c r="U52" i="6"/>
  <c r="T52" i="6"/>
  <c r="U51" i="6"/>
  <c r="T51" i="6"/>
  <c r="U50" i="6"/>
  <c r="T50" i="6"/>
  <c r="U49" i="6"/>
  <c r="T49" i="6"/>
  <c r="U48" i="6"/>
  <c r="T48" i="6"/>
  <c r="U47" i="6"/>
  <c r="T47" i="6"/>
  <c r="U46" i="6"/>
  <c r="T46" i="6"/>
  <c r="U45" i="6"/>
  <c r="T45" i="6"/>
  <c r="U44" i="6"/>
  <c r="T44" i="6"/>
  <c r="U43" i="6"/>
  <c r="T43" i="6"/>
  <c r="U42" i="6"/>
  <c r="T42" i="6"/>
  <c r="U41" i="6"/>
  <c r="T41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2" i="6"/>
  <c r="T32" i="6"/>
  <c r="U31" i="6"/>
  <c r="T31" i="6"/>
  <c r="U30" i="6"/>
  <c r="T30" i="6"/>
  <c r="U29" i="6"/>
  <c r="T29" i="6"/>
  <c r="U28" i="6"/>
  <c r="T28" i="6"/>
  <c r="U27" i="6"/>
  <c r="T27" i="6"/>
  <c r="U26" i="6"/>
  <c r="T26" i="6"/>
  <c r="U25" i="6"/>
  <c r="T25" i="6"/>
  <c r="U24" i="6"/>
  <c r="T24" i="6"/>
  <c r="U23" i="6"/>
  <c r="T23" i="6"/>
  <c r="U22" i="6"/>
  <c r="T22" i="6"/>
  <c r="U21" i="6"/>
  <c r="T21" i="6"/>
  <c r="U20" i="6"/>
  <c r="T20" i="6"/>
  <c r="U19" i="6"/>
  <c r="T19" i="6"/>
  <c r="U18" i="6"/>
  <c r="T18" i="6"/>
  <c r="U17" i="6"/>
  <c r="T17" i="6"/>
  <c r="U16" i="6"/>
  <c r="T16" i="6"/>
  <c r="U15" i="6"/>
  <c r="T15" i="6"/>
  <c r="U14" i="6"/>
  <c r="T14" i="6"/>
  <c r="U13" i="6"/>
  <c r="T13" i="6"/>
  <c r="U12" i="6"/>
  <c r="T12" i="6"/>
  <c r="U11" i="6"/>
  <c r="T11" i="6"/>
  <c r="U10" i="6"/>
  <c r="T10" i="6"/>
  <c r="U9" i="6"/>
  <c r="T9" i="6"/>
  <c r="U8" i="6"/>
  <c r="T8" i="6"/>
  <c r="U7" i="6"/>
  <c r="T7" i="6"/>
  <c r="U6" i="6"/>
  <c r="T6" i="6"/>
  <c r="U5" i="6"/>
  <c r="T5" i="6"/>
  <c r="U4" i="6"/>
  <c r="T4" i="6"/>
  <c r="U3" i="6"/>
  <c r="T3" i="6"/>
  <c r="U2" i="6"/>
  <c r="T2" i="6"/>
  <c r="AA843" i="7"/>
  <c r="Z844" i="7"/>
  <c r="Z843" i="7"/>
  <c r="Y844" i="7"/>
  <c r="Y843" i="7"/>
  <c r="AA636" i="7"/>
  <c r="AA637" i="7"/>
  <c r="AA638" i="7"/>
  <c r="AA639" i="7"/>
  <c r="AA640" i="7"/>
  <c r="AA641" i="7"/>
  <c r="AA642" i="7"/>
  <c r="AA643" i="7"/>
  <c r="AA644" i="7"/>
  <c r="AA645" i="7"/>
  <c r="AA646" i="7"/>
  <c r="AA647" i="7"/>
  <c r="AA648" i="7"/>
  <c r="AA649" i="7"/>
  <c r="AA650" i="7"/>
  <c r="AA651" i="7"/>
  <c r="AA652" i="7"/>
  <c r="AA653" i="7"/>
  <c r="AA654" i="7"/>
  <c r="AA655" i="7"/>
  <c r="AA656" i="7"/>
  <c r="AA657" i="7"/>
  <c r="AA658" i="7"/>
  <c r="AA659" i="7"/>
  <c r="AA660" i="7"/>
  <c r="AA661" i="7"/>
  <c r="AA662" i="7"/>
  <c r="AA663" i="7"/>
  <c r="AA664" i="7"/>
  <c r="AA665" i="7"/>
  <c r="AA666" i="7"/>
  <c r="AA667" i="7"/>
  <c r="AA668" i="7"/>
  <c r="AA669" i="7"/>
  <c r="AA670" i="7"/>
  <c r="AA671" i="7"/>
  <c r="AA672" i="7"/>
  <c r="AA673" i="7"/>
  <c r="AA674" i="7"/>
  <c r="AA675" i="7"/>
  <c r="AA676" i="7"/>
  <c r="AA677" i="7"/>
  <c r="AA678" i="7"/>
  <c r="AA679" i="7"/>
  <c r="AA680" i="7"/>
  <c r="AA681" i="7"/>
  <c r="AA682" i="7"/>
  <c r="AA683" i="7"/>
  <c r="AA684" i="7"/>
  <c r="AA685" i="7"/>
  <c r="AA686" i="7"/>
  <c r="AA687" i="7"/>
  <c r="AA688" i="7"/>
  <c r="AA689" i="7"/>
  <c r="AA690" i="7"/>
  <c r="AA691" i="7"/>
  <c r="AA692" i="7"/>
  <c r="AA693" i="7"/>
  <c r="AA694" i="7"/>
  <c r="AA695" i="7"/>
  <c r="AA696" i="7"/>
  <c r="AA697" i="7"/>
  <c r="AA698" i="7"/>
  <c r="AA699" i="7"/>
  <c r="AA700" i="7"/>
  <c r="AA701" i="7"/>
  <c r="AA702" i="7"/>
  <c r="AA703" i="7"/>
  <c r="AA704" i="7"/>
  <c r="AA705" i="7"/>
  <c r="AA706" i="7"/>
  <c r="AA707" i="7"/>
  <c r="AA708" i="7"/>
  <c r="AA709" i="7"/>
  <c r="AA710" i="7"/>
  <c r="AA711" i="7"/>
  <c r="AA712" i="7"/>
  <c r="AA713" i="7"/>
  <c r="AA714" i="7"/>
  <c r="AA715" i="7"/>
  <c r="AA716" i="7"/>
  <c r="AA717" i="7"/>
  <c r="AA718" i="7"/>
  <c r="AA719" i="7"/>
  <c r="AA720" i="7"/>
  <c r="AA721" i="7"/>
  <c r="AA722" i="7"/>
  <c r="AA723" i="7"/>
  <c r="AA724" i="7"/>
  <c r="AA725" i="7"/>
  <c r="AA726" i="7"/>
  <c r="AA727" i="7"/>
  <c r="AA728" i="7"/>
  <c r="AA729" i="7"/>
  <c r="AA730" i="7"/>
  <c r="AA731" i="7"/>
  <c r="AA732" i="7"/>
  <c r="AA733" i="7"/>
  <c r="AA734" i="7"/>
  <c r="AA735" i="7"/>
  <c r="AA736" i="7"/>
  <c r="AA737" i="7"/>
  <c r="AA738" i="7"/>
  <c r="AA739" i="7"/>
  <c r="AA740" i="7"/>
  <c r="AA741" i="7"/>
  <c r="AA742" i="7"/>
  <c r="AA743" i="7"/>
  <c r="AA744" i="7"/>
  <c r="AA745" i="7"/>
  <c r="AA746" i="7"/>
  <c r="AA747" i="7"/>
  <c r="AA748" i="7"/>
  <c r="AA749" i="7"/>
  <c r="AA750" i="7"/>
  <c r="AA751" i="7"/>
  <c r="AA752" i="7"/>
  <c r="AA753" i="7"/>
  <c r="AA754" i="7"/>
  <c r="AA755" i="7"/>
  <c r="AA756" i="7"/>
  <c r="AA757" i="7"/>
  <c r="AA758" i="7"/>
  <c r="AA759" i="7"/>
  <c r="AA760" i="7"/>
  <c r="AA761" i="7"/>
  <c r="AA762" i="7"/>
  <c r="AA763" i="7"/>
  <c r="AA764" i="7"/>
  <c r="AA765" i="7"/>
  <c r="AA766" i="7"/>
  <c r="AA767" i="7"/>
  <c r="AA768" i="7"/>
  <c r="AA769" i="7"/>
  <c r="AA770" i="7"/>
  <c r="AA771" i="7"/>
  <c r="AA772" i="7"/>
  <c r="AA773" i="7"/>
  <c r="AA774" i="7"/>
  <c r="AA775" i="7"/>
  <c r="AA776" i="7"/>
  <c r="AA777" i="7"/>
  <c r="AA778" i="7"/>
  <c r="AA779" i="7"/>
  <c r="AA780" i="7"/>
  <c r="AA781" i="7"/>
  <c r="AA782" i="7"/>
  <c r="AA783" i="7"/>
  <c r="AA784" i="7"/>
  <c r="AA785" i="7"/>
  <c r="AA786" i="7"/>
  <c r="AA787" i="7"/>
  <c r="AA788" i="7"/>
  <c r="AA789" i="7"/>
  <c r="AA790" i="7"/>
  <c r="AA791" i="7"/>
  <c r="AA792" i="7"/>
  <c r="AA793" i="7"/>
  <c r="AA794" i="7"/>
  <c r="AA795" i="7"/>
  <c r="AA796" i="7"/>
  <c r="AA797" i="7"/>
  <c r="AA798" i="7"/>
  <c r="AA799" i="7"/>
  <c r="AA800" i="7"/>
  <c r="AA801" i="7"/>
  <c r="AA802" i="7"/>
  <c r="AA803" i="7"/>
  <c r="AA804" i="7"/>
  <c r="AA805" i="7"/>
  <c r="AA806" i="7"/>
  <c r="AA807" i="7"/>
  <c r="AA808" i="7"/>
  <c r="AA809" i="7"/>
  <c r="AA810" i="7"/>
  <c r="AA811" i="7"/>
  <c r="AA812" i="7"/>
  <c r="AA813" i="7"/>
  <c r="AA814" i="7"/>
  <c r="AA815" i="7"/>
  <c r="AA816" i="7"/>
  <c r="AA817" i="7"/>
  <c r="AA818" i="7"/>
  <c r="AA819" i="7"/>
  <c r="AA820" i="7"/>
  <c r="AA821" i="7"/>
  <c r="AA822" i="7"/>
  <c r="AA823" i="7"/>
  <c r="AA824" i="7"/>
  <c r="AA825" i="7"/>
  <c r="AA826" i="7"/>
  <c r="AA827" i="7"/>
  <c r="AA828" i="7"/>
  <c r="AA829" i="7"/>
  <c r="AA830" i="7"/>
  <c r="AA831" i="7"/>
  <c r="AA832" i="7"/>
  <c r="AA833" i="7"/>
  <c r="AA834" i="7"/>
  <c r="AA835" i="7"/>
  <c r="AA836" i="7"/>
  <c r="AA837" i="7"/>
  <c r="AA838" i="7"/>
  <c r="AA839" i="7"/>
  <c r="AA840" i="7"/>
  <c r="AA841" i="7"/>
  <c r="AA635" i="7"/>
  <c r="Z636" i="7"/>
  <c r="Z637" i="7"/>
  <c r="Z638" i="7"/>
  <c r="Z639" i="7"/>
  <c r="Z640" i="7"/>
  <c r="Z641" i="7"/>
  <c r="Z642" i="7"/>
  <c r="Z643" i="7"/>
  <c r="Z644" i="7"/>
  <c r="Z645" i="7"/>
  <c r="Z646" i="7"/>
  <c r="Z647" i="7"/>
  <c r="Z648" i="7"/>
  <c r="Z649" i="7"/>
  <c r="Z650" i="7"/>
  <c r="Z651" i="7"/>
  <c r="Z652" i="7"/>
  <c r="Z653" i="7"/>
  <c r="Z654" i="7"/>
  <c r="Z655" i="7"/>
  <c r="Z656" i="7"/>
  <c r="Z657" i="7"/>
  <c r="Z658" i="7"/>
  <c r="Z659" i="7"/>
  <c r="Z660" i="7"/>
  <c r="Z661" i="7"/>
  <c r="Z662" i="7"/>
  <c r="Z663" i="7"/>
  <c r="Z664" i="7"/>
  <c r="Z665" i="7"/>
  <c r="Z666" i="7"/>
  <c r="Z667" i="7"/>
  <c r="Z668" i="7"/>
  <c r="Z669" i="7"/>
  <c r="Z670" i="7"/>
  <c r="Z671" i="7"/>
  <c r="Z672" i="7"/>
  <c r="Z673" i="7"/>
  <c r="Z674" i="7"/>
  <c r="Z675" i="7"/>
  <c r="Z676" i="7"/>
  <c r="Z677" i="7"/>
  <c r="Z678" i="7"/>
  <c r="Z679" i="7"/>
  <c r="Z680" i="7"/>
  <c r="Z681" i="7"/>
  <c r="Z682" i="7"/>
  <c r="Z683" i="7"/>
  <c r="Z684" i="7"/>
  <c r="Z685" i="7"/>
  <c r="Z686" i="7"/>
  <c r="Z687" i="7"/>
  <c r="Z688" i="7"/>
  <c r="Z689" i="7"/>
  <c r="Z690" i="7"/>
  <c r="Z691" i="7"/>
  <c r="Z692" i="7"/>
  <c r="Z693" i="7"/>
  <c r="Z694" i="7"/>
  <c r="Z695" i="7"/>
  <c r="Z696" i="7"/>
  <c r="Z697" i="7"/>
  <c r="Z698" i="7"/>
  <c r="Z699" i="7"/>
  <c r="Z700" i="7"/>
  <c r="Z701" i="7"/>
  <c r="Z702" i="7"/>
  <c r="Z703" i="7"/>
  <c r="Z704" i="7"/>
  <c r="Z705" i="7"/>
  <c r="Z706" i="7"/>
  <c r="Z707" i="7"/>
  <c r="Z708" i="7"/>
  <c r="Z709" i="7"/>
  <c r="Z710" i="7"/>
  <c r="Z711" i="7"/>
  <c r="Z712" i="7"/>
  <c r="Z713" i="7"/>
  <c r="Z714" i="7"/>
  <c r="Z715" i="7"/>
  <c r="Z716" i="7"/>
  <c r="Z717" i="7"/>
  <c r="Z718" i="7"/>
  <c r="Z719" i="7"/>
  <c r="Z720" i="7"/>
  <c r="Z721" i="7"/>
  <c r="Z722" i="7"/>
  <c r="Z723" i="7"/>
  <c r="Z724" i="7"/>
  <c r="Z725" i="7"/>
  <c r="Z726" i="7"/>
  <c r="Z727" i="7"/>
  <c r="Z728" i="7"/>
  <c r="Z729" i="7"/>
  <c r="Z730" i="7"/>
  <c r="Z731" i="7"/>
  <c r="Z732" i="7"/>
  <c r="Z733" i="7"/>
  <c r="Z734" i="7"/>
  <c r="Z735" i="7"/>
  <c r="Z736" i="7"/>
  <c r="Z737" i="7"/>
  <c r="Z738" i="7"/>
  <c r="Z739" i="7"/>
  <c r="Z740" i="7"/>
  <c r="Z741" i="7"/>
  <c r="Z742" i="7"/>
  <c r="Z743" i="7"/>
  <c r="Z744" i="7"/>
  <c r="Z745" i="7"/>
  <c r="Z746" i="7"/>
  <c r="Z747" i="7"/>
  <c r="Z748" i="7"/>
  <c r="Z749" i="7"/>
  <c r="Z750" i="7"/>
  <c r="Z751" i="7"/>
  <c r="Z752" i="7"/>
  <c r="Z753" i="7"/>
  <c r="Z754" i="7"/>
  <c r="Z755" i="7"/>
  <c r="Z756" i="7"/>
  <c r="Z757" i="7"/>
  <c r="Z758" i="7"/>
  <c r="Z759" i="7"/>
  <c r="Z760" i="7"/>
  <c r="Z761" i="7"/>
  <c r="Z762" i="7"/>
  <c r="Z763" i="7"/>
  <c r="Z764" i="7"/>
  <c r="Z765" i="7"/>
  <c r="Z766" i="7"/>
  <c r="Z767" i="7"/>
  <c r="Z768" i="7"/>
  <c r="Z769" i="7"/>
  <c r="Z770" i="7"/>
  <c r="Z771" i="7"/>
  <c r="Z772" i="7"/>
  <c r="Z773" i="7"/>
  <c r="Z774" i="7"/>
  <c r="Z775" i="7"/>
  <c r="Z776" i="7"/>
  <c r="Z777" i="7"/>
  <c r="Z778" i="7"/>
  <c r="Z779" i="7"/>
  <c r="Z780" i="7"/>
  <c r="Z781" i="7"/>
  <c r="Z782" i="7"/>
  <c r="Z783" i="7"/>
  <c r="Z784" i="7"/>
  <c r="Z785" i="7"/>
  <c r="Z786" i="7"/>
  <c r="Z787" i="7"/>
  <c r="Z788" i="7"/>
  <c r="Z789" i="7"/>
  <c r="Z790" i="7"/>
  <c r="Z791" i="7"/>
  <c r="Z792" i="7"/>
  <c r="Z793" i="7"/>
  <c r="Z794" i="7"/>
  <c r="Z795" i="7"/>
  <c r="Z796" i="7"/>
  <c r="Z797" i="7"/>
  <c r="Z798" i="7"/>
  <c r="Z799" i="7"/>
  <c r="Z800" i="7"/>
  <c r="Z801" i="7"/>
  <c r="Z802" i="7"/>
  <c r="Z803" i="7"/>
  <c r="Z804" i="7"/>
  <c r="Z805" i="7"/>
  <c r="Z806" i="7"/>
  <c r="Z807" i="7"/>
  <c r="Z808" i="7"/>
  <c r="Z809" i="7"/>
  <c r="Z810" i="7"/>
  <c r="Z811" i="7"/>
  <c r="Z812" i="7"/>
  <c r="Z813" i="7"/>
  <c r="Z814" i="7"/>
  <c r="Z815" i="7"/>
  <c r="Z816" i="7"/>
  <c r="Z817" i="7"/>
  <c r="Z818" i="7"/>
  <c r="Z819" i="7"/>
  <c r="Z820" i="7"/>
  <c r="Z821" i="7"/>
  <c r="Z822" i="7"/>
  <c r="Z823" i="7"/>
  <c r="Z824" i="7"/>
  <c r="Z825" i="7"/>
  <c r="Z826" i="7"/>
  <c r="Z827" i="7"/>
  <c r="Z828" i="7"/>
  <c r="Z829" i="7"/>
  <c r="Z830" i="7"/>
  <c r="Z831" i="7"/>
  <c r="Z832" i="7"/>
  <c r="Z833" i="7"/>
  <c r="Z834" i="7"/>
  <c r="Z835" i="7"/>
  <c r="Z836" i="7"/>
  <c r="Z837" i="7"/>
  <c r="Z838" i="7"/>
  <c r="Z839" i="7"/>
  <c r="Z840" i="7"/>
  <c r="Z841" i="7"/>
  <c r="Z635" i="7"/>
  <c r="Y636" i="7"/>
  <c r="Y637" i="7"/>
  <c r="Y638" i="7"/>
  <c r="Y639" i="7"/>
  <c r="Y640" i="7"/>
  <c r="Y641" i="7"/>
  <c r="Y642" i="7"/>
  <c r="Y643" i="7"/>
  <c r="Y644" i="7"/>
  <c r="Y645" i="7"/>
  <c r="Y646" i="7"/>
  <c r="Y647" i="7"/>
  <c r="Y648" i="7"/>
  <c r="Y649" i="7"/>
  <c r="Y650" i="7"/>
  <c r="Y651" i="7"/>
  <c r="Y652" i="7"/>
  <c r="Y653" i="7"/>
  <c r="Y654" i="7"/>
  <c r="Y655" i="7"/>
  <c r="Y656" i="7"/>
  <c r="Y657" i="7"/>
  <c r="Y658" i="7"/>
  <c r="Y659" i="7"/>
  <c r="Y660" i="7"/>
  <c r="Y661" i="7"/>
  <c r="Y662" i="7"/>
  <c r="Y663" i="7"/>
  <c r="Y664" i="7"/>
  <c r="Y665" i="7"/>
  <c r="Y666" i="7"/>
  <c r="Y667" i="7"/>
  <c r="Y668" i="7"/>
  <c r="Y669" i="7"/>
  <c r="Y670" i="7"/>
  <c r="Y671" i="7"/>
  <c r="Y672" i="7"/>
  <c r="Y673" i="7"/>
  <c r="Y674" i="7"/>
  <c r="Y675" i="7"/>
  <c r="Y676" i="7"/>
  <c r="Y677" i="7"/>
  <c r="Y678" i="7"/>
  <c r="Y679" i="7"/>
  <c r="Y680" i="7"/>
  <c r="Y681" i="7"/>
  <c r="Y682" i="7"/>
  <c r="Y683" i="7"/>
  <c r="Y684" i="7"/>
  <c r="Y685" i="7"/>
  <c r="Y686" i="7"/>
  <c r="Y687" i="7"/>
  <c r="Y688" i="7"/>
  <c r="Y689" i="7"/>
  <c r="Y690" i="7"/>
  <c r="Y691" i="7"/>
  <c r="Y692" i="7"/>
  <c r="Y693" i="7"/>
  <c r="Y694" i="7"/>
  <c r="Y695" i="7"/>
  <c r="Y696" i="7"/>
  <c r="Y697" i="7"/>
  <c r="Y698" i="7"/>
  <c r="Y699" i="7"/>
  <c r="Y700" i="7"/>
  <c r="Y701" i="7"/>
  <c r="Y702" i="7"/>
  <c r="Y703" i="7"/>
  <c r="Y704" i="7"/>
  <c r="Y705" i="7"/>
  <c r="Y706" i="7"/>
  <c r="Y707" i="7"/>
  <c r="Y708" i="7"/>
  <c r="Y709" i="7"/>
  <c r="Y710" i="7"/>
  <c r="Y711" i="7"/>
  <c r="Y712" i="7"/>
  <c r="Y713" i="7"/>
  <c r="Y714" i="7"/>
  <c r="Y715" i="7"/>
  <c r="Y716" i="7"/>
  <c r="Y717" i="7"/>
  <c r="Y718" i="7"/>
  <c r="Y719" i="7"/>
  <c r="Y720" i="7"/>
  <c r="Y721" i="7"/>
  <c r="Y722" i="7"/>
  <c r="Y723" i="7"/>
  <c r="Y724" i="7"/>
  <c r="Y725" i="7"/>
  <c r="Y726" i="7"/>
  <c r="Y727" i="7"/>
  <c r="Y728" i="7"/>
  <c r="Y729" i="7"/>
  <c r="Y730" i="7"/>
  <c r="Y731" i="7"/>
  <c r="Y732" i="7"/>
  <c r="Y733" i="7"/>
  <c r="Y734" i="7"/>
  <c r="Y735" i="7"/>
  <c r="Y736" i="7"/>
  <c r="Y737" i="7"/>
  <c r="Y738" i="7"/>
  <c r="Y739" i="7"/>
  <c r="Y740" i="7"/>
  <c r="Y741" i="7"/>
  <c r="Y742" i="7"/>
  <c r="Y743" i="7"/>
  <c r="Y744" i="7"/>
  <c r="Y745" i="7"/>
  <c r="Y746" i="7"/>
  <c r="Y747" i="7"/>
  <c r="Y748" i="7"/>
  <c r="Y749" i="7"/>
  <c r="Y750" i="7"/>
  <c r="Y751" i="7"/>
  <c r="Y752" i="7"/>
  <c r="Y753" i="7"/>
  <c r="Y754" i="7"/>
  <c r="Y755" i="7"/>
  <c r="Y756" i="7"/>
  <c r="Y757" i="7"/>
  <c r="Y758" i="7"/>
  <c r="Y759" i="7"/>
  <c r="Y760" i="7"/>
  <c r="Y761" i="7"/>
  <c r="Y762" i="7"/>
  <c r="Y763" i="7"/>
  <c r="Y764" i="7"/>
  <c r="Y765" i="7"/>
  <c r="Y766" i="7"/>
  <c r="Y767" i="7"/>
  <c r="Y768" i="7"/>
  <c r="Y769" i="7"/>
  <c r="Y770" i="7"/>
  <c r="Y771" i="7"/>
  <c r="Y772" i="7"/>
  <c r="Y773" i="7"/>
  <c r="Y774" i="7"/>
  <c r="Y775" i="7"/>
  <c r="Y776" i="7"/>
  <c r="Y777" i="7"/>
  <c r="Y778" i="7"/>
  <c r="Y779" i="7"/>
  <c r="Y780" i="7"/>
  <c r="Y781" i="7"/>
  <c r="Y782" i="7"/>
  <c r="Y783" i="7"/>
  <c r="Y784" i="7"/>
  <c r="Y785" i="7"/>
  <c r="Y786" i="7"/>
  <c r="Y787" i="7"/>
  <c r="Y788" i="7"/>
  <c r="Y789" i="7"/>
  <c r="Y790" i="7"/>
  <c r="Y791" i="7"/>
  <c r="Y792" i="7"/>
  <c r="Y793" i="7"/>
  <c r="Y794" i="7"/>
  <c r="Y795" i="7"/>
  <c r="Y796" i="7"/>
  <c r="Y797" i="7"/>
  <c r="Y798" i="7"/>
  <c r="Y799" i="7"/>
  <c r="Y800" i="7"/>
  <c r="Y801" i="7"/>
  <c r="Y802" i="7"/>
  <c r="Y803" i="7"/>
  <c r="Y804" i="7"/>
  <c r="Y805" i="7"/>
  <c r="Y806" i="7"/>
  <c r="Y807" i="7"/>
  <c r="Y808" i="7"/>
  <c r="Y809" i="7"/>
  <c r="Y810" i="7"/>
  <c r="Y811" i="7"/>
  <c r="Y812" i="7"/>
  <c r="Y813" i="7"/>
  <c r="Y814" i="7"/>
  <c r="Y815" i="7"/>
  <c r="Y816" i="7"/>
  <c r="Y817" i="7"/>
  <c r="Y818" i="7"/>
  <c r="Y819" i="7"/>
  <c r="Y820" i="7"/>
  <c r="Y821" i="7"/>
  <c r="Y822" i="7"/>
  <c r="Y823" i="7"/>
  <c r="Y824" i="7"/>
  <c r="Y825" i="7"/>
  <c r="Y826" i="7"/>
  <c r="Y827" i="7"/>
  <c r="Y828" i="7"/>
  <c r="Y829" i="7"/>
  <c r="Y830" i="7"/>
  <c r="Y831" i="7"/>
  <c r="Y832" i="7"/>
  <c r="Y833" i="7"/>
  <c r="Y834" i="7"/>
  <c r="Y835" i="7"/>
  <c r="Y836" i="7"/>
  <c r="Y837" i="7"/>
  <c r="Y838" i="7"/>
  <c r="Y839" i="7"/>
  <c r="Y840" i="7"/>
  <c r="Y841" i="7"/>
  <c r="Y635" i="7"/>
  <c r="V842" i="7"/>
  <c r="BG842" i="7"/>
  <c r="BG636" i="7"/>
  <c r="BH636" i="7" s="1"/>
  <c r="BI636" i="7" s="1"/>
  <c r="BG637" i="7"/>
  <c r="BH637" i="7" s="1"/>
  <c r="BI637" i="7" s="1"/>
  <c r="BG638" i="7"/>
  <c r="BG639" i="7"/>
  <c r="BG640" i="7"/>
  <c r="BG641" i="7"/>
  <c r="BG642" i="7"/>
  <c r="BG643" i="7"/>
  <c r="BH643" i="7" s="1"/>
  <c r="BI643" i="7" s="1"/>
  <c r="BG644" i="7"/>
  <c r="BH644" i="7" s="1"/>
  <c r="BI644" i="7" s="1"/>
  <c r="BG645" i="7"/>
  <c r="BH645" i="7" s="1"/>
  <c r="BI645" i="7" s="1"/>
  <c r="BG646" i="7"/>
  <c r="BG647" i="7"/>
  <c r="BG648" i="7"/>
  <c r="BG649" i="7"/>
  <c r="BG650" i="7"/>
  <c r="BG651" i="7"/>
  <c r="BH651" i="7" s="1"/>
  <c r="BI651" i="7" s="1"/>
  <c r="BG652" i="7"/>
  <c r="BH652" i="7" s="1"/>
  <c r="BI652" i="7" s="1"/>
  <c r="BG653" i="7"/>
  <c r="BH653" i="7" s="1"/>
  <c r="BI653" i="7" s="1"/>
  <c r="BG654" i="7"/>
  <c r="BG655" i="7"/>
  <c r="BG656" i="7"/>
  <c r="BG657" i="7"/>
  <c r="BG658" i="7"/>
  <c r="BG659" i="7"/>
  <c r="BH659" i="7" s="1"/>
  <c r="BI659" i="7" s="1"/>
  <c r="BG660" i="7"/>
  <c r="BH660" i="7" s="1"/>
  <c r="BI660" i="7" s="1"/>
  <c r="BG661" i="7"/>
  <c r="BH661" i="7" s="1"/>
  <c r="BI661" i="7" s="1"/>
  <c r="BG662" i="7"/>
  <c r="BG663" i="7"/>
  <c r="BG664" i="7"/>
  <c r="BG665" i="7"/>
  <c r="BG666" i="7"/>
  <c r="BG667" i="7"/>
  <c r="BH667" i="7" s="1"/>
  <c r="BI667" i="7" s="1"/>
  <c r="BG668" i="7"/>
  <c r="BH668" i="7" s="1"/>
  <c r="BI668" i="7" s="1"/>
  <c r="BG669" i="7"/>
  <c r="BH669" i="7" s="1"/>
  <c r="BI669" i="7" s="1"/>
  <c r="BG670" i="7"/>
  <c r="BG671" i="7"/>
  <c r="BG672" i="7"/>
  <c r="BG673" i="7"/>
  <c r="BG674" i="7"/>
  <c r="BG675" i="7"/>
  <c r="BH675" i="7" s="1"/>
  <c r="BI675" i="7" s="1"/>
  <c r="BG676" i="7"/>
  <c r="BH676" i="7" s="1"/>
  <c r="BI676" i="7" s="1"/>
  <c r="BG677" i="7"/>
  <c r="BH677" i="7" s="1"/>
  <c r="BI677" i="7" s="1"/>
  <c r="BG678" i="7"/>
  <c r="BG679" i="7"/>
  <c r="BG680" i="7"/>
  <c r="BG681" i="7"/>
  <c r="BG682" i="7"/>
  <c r="BG683" i="7"/>
  <c r="BH683" i="7" s="1"/>
  <c r="BI683" i="7" s="1"/>
  <c r="BG684" i="7"/>
  <c r="BH684" i="7" s="1"/>
  <c r="BI684" i="7" s="1"/>
  <c r="BG685" i="7"/>
  <c r="BH685" i="7" s="1"/>
  <c r="BI685" i="7" s="1"/>
  <c r="BG686" i="7"/>
  <c r="BG687" i="7"/>
  <c r="BG688" i="7"/>
  <c r="BG689" i="7"/>
  <c r="BG690" i="7"/>
  <c r="BG691" i="7"/>
  <c r="BH691" i="7" s="1"/>
  <c r="BI691" i="7" s="1"/>
  <c r="BG692" i="7"/>
  <c r="BH692" i="7" s="1"/>
  <c r="BI692" i="7" s="1"/>
  <c r="BG693" i="7"/>
  <c r="BH693" i="7" s="1"/>
  <c r="BI693" i="7" s="1"/>
  <c r="BG694" i="7"/>
  <c r="BG695" i="7"/>
  <c r="BG696" i="7"/>
  <c r="BG697" i="7"/>
  <c r="BG698" i="7"/>
  <c r="BG699" i="7"/>
  <c r="BH699" i="7" s="1"/>
  <c r="BI699" i="7" s="1"/>
  <c r="BG700" i="7"/>
  <c r="BH700" i="7" s="1"/>
  <c r="BI700" i="7" s="1"/>
  <c r="BG701" i="7"/>
  <c r="BH701" i="7" s="1"/>
  <c r="BI701" i="7" s="1"/>
  <c r="BG702" i="7"/>
  <c r="BG703" i="7"/>
  <c r="BG704" i="7"/>
  <c r="BG705" i="7"/>
  <c r="BG706" i="7"/>
  <c r="BG707" i="7"/>
  <c r="BH707" i="7" s="1"/>
  <c r="BI707" i="7" s="1"/>
  <c r="BG708" i="7"/>
  <c r="BH708" i="7" s="1"/>
  <c r="BI708" i="7" s="1"/>
  <c r="BG709" i="7"/>
  <c r="BH709" i="7" s="1"/>
  <c r="BI709" i="7" s="1"/>
  <c r="BG710" i="7"/>
  <c r="BG711" i="7"/>
  <c r="BG712" i="7"/>
  <c r="BG713" i="7"/>
  <c r="BG714" i="7"/>
  <c r="BG715" i="7"/>
  <c r="BH715" i="7" s="1"/>
  <c r="BI715" i="7" s="1"/>
  <c r="BG716" i="7"/>
  <c r="BH716" i="7" s="1"/>
  <c r="BI716" i="7" s="1"/>
  <c r="BG717" i="7"/>
  <c r="BH717" i="7" s="1"/>
  <c r="BI717" i="7" s="1"/>
  <c r="BG718" i="7"/>
  <c r="BG719" i="7"/>
  <c r="BG720" i="7"/>
  <c r="BG721" i="7"/>
  <c r="BG722" i="7"/>
  <c r="BG723" i="7"/>
  <c r="BH723" i="7" s="1"/>
  <c r="BI723" i="7" s="1"/>
  <c r="BG724" i="7"/>
  <c r="BH724" i="7" s="1"/>
  <c r="BI724" i="7" s="1"/>
  <c r="BG725" i="7"/>
  <c r="BH725" i="7" s="1"/>
  <c r="BI725" i="7" s="1"/>
  <c r="BG726" i="7"/>
  <c r="BG727" i="7"/>
  <c r="BG728" i="7"/>
  <c r="BG729" i="7"/>
  <c r="BG730" i="7"/>
  <c r="BG731" i="7"/>
  <c r="BH731" i="7" s="1"/>
  <c r="BI731" i="7" s="1"/>
  <c r="BG732" i="7"/>
  <c r="BH732" i="7" s="1"/>
  <c r="BI732" i="7" s="1"/>
  <c r="BG733" i="7"/>
  <c r="BH733" i="7" s="1"/>
  <c r="BI733" i="7" s="1"/>
  <c r="BG734" i="7"/>
  <c r="BG735" i="7"/>
  <c r="BG736" i="7"/>
  <c r="BG737" i="7"/>
  <c r="BG738" i="7"/>
  <c r="BG739" i="7"/>
  <c r="BH739" i="7" s="1"/>
  <c r="BI739" i="7" s="1"/>
  <c r="BG740" i="7"/>
  <c r="BH740" i="7" s="1"/>
  <c r="BI740" i="7" s="1"/>
  <c r="BG741" i="7"/>
  <c r="BH741" i="7" s="1"/>
  <c r="BI741" i="7" s="1"/>
  <c r="BG742" i="7"/>
  <c r="BG743" i="7"/>
  <c r="BG744" i="7"/>
  <c r="BG745" i="7"/>
  <c r="BG746" i="7"/>
  <c r="BG747" i="7"/>
  <c r="BH747" i="7" s="1"/>
  <c r="BI747" i="7" s="1"/>
  <c r="BG748" i="7"/>
  <c r="BH748" i="7" s="1"/>
  <c r="BI748" i="7" s="1"/>
  <c r="BG749" i="7"/>
  <c r="BH749" i="7" s="1"/>
  <c r="BI749" i="7" s="1"/>
  <c r="BG750" i="7"/>
  <c r="BG751" i="7"/>
  <c r="BG752" i="7"/>
  <c r="BG753" i="7"/>
  <c r="BG754" i="7"/>
  <c r="BG755" i="7"/>
  <c r="BH755" i="7" s="1"/>
  <c r="BI755" i="7" s="1"/>
  <c r="BG756" i="7"/>
  <c r="BH756" i="7" s="1"/>
  <c r="BI756" i="7" s="1"/>
  <c r="BG757" i="7"/>
  <c r="BH757" i="7" s="1"/>
  <c r="BI757" i="7" s="1"/>
  <c r="BG758" i="7"/>
  <c r="BG759" i="7"/>
  <c r="BG760" i="7"/>
  <c r="BG761" i="7"/>
  <c r="BG762" i="7"/>
  <c r="BG763" i="7"/>
  <c r="BH763" i="7" s="1"/>
  <c r="BI763" i="7" s="1"/>
  <c r="BG764" i="7"/>
  <c r="BH764" i="7" s="1"/>
  <c r="BI764" i="7" s="1"/>
  <c r="BG765" i="7"/>
  <c r="BH765" i="7" s="1"/>
  <c r="BI765" i="7" s="1"/>
  <c r="BG766" i="7"/>
  <c r="BG767" i="7"/>
  <c r="BG768" i="7"/>
  <c r="BG769" i="7"/>
  <c r="BG770" i="7"/>
  <c r="BG771" i="7"/>
  <c r="BH771" i="7" s="1"/>
  <c r="BI771" i="7" s="1"/>
  <c r="BG772" i="7"/>
  <c r="BH772" i="7" s="1"/>
  <c r="BI772" i="7" s="1"/>
  <c r="BG773" i="7"/>
  <c r="BH773" i="7" s="1"/>
  <c r="BI773" i="7" s="1"/>
  <c r="BG774" i="7"/>
  <c r="BG775" i="7"/>
  <c r="BG776" i="7"/>
  <c r="BG777" i="7"/>
  <c r="BG778" i="7"/>
  <c r="BG779" i="7"/>
  <c r="BH779" i="7" s="1"/>
  <c r="BI779" i="7" s="1"/>
  <c r="BG780" i="7"/>
  <c r="BH780" i="7" s="1"/>
  <c r="BI780" i="7" s="1"/>
  <c r="BG781" i="7"/>
  <c r="BH781" i="7" s="1"/>
  <c r="BI781" i="7" s="1"/>
  <c r="BG782" i="7"/>
  <c r="BG783" i="7"/>
  <c r="BG784" i="7"/>
  <c r="BG785" i="7"/>
  <c r="BG786" i="7"/>
  <c r="BG787" i="7"/>
  <c r="BH787" i="7" s="1"/>
  <c r="BI787" i="7" s="1"/>
  <c r="BG788" i="7"/>
  <c r="BH788" i="7" s="1"/>
  <c r="BI788" i="7" s="1"/>
  <c r="BG789" i="7"/>
  <c r="BH789" i="7" s="1"/>
  <c r="BI789" i="7" s="1"/>
  <c r="BG790" i="7"/>
  <c r="BG791" i="7"/>
  <c r="BG792" i="7"/>
  <c r="BG793" i="7"/>
  <c r="BG794" i="7"/>
  <c r="BG795" i="7"/>
  <c r="BH795" i="7" s="1"/>
  <c r="BI795" i="7" s="1"/>
  <c r="BG796" i="7"/>
  <c r="BH796" i="7" s="1"/>
  <c r="BI796" i="7" s="1"/>
  <c r="BG797" i="7"/>
  <c r="BH797" i="7" s="1"/>
  <c r="BI797" i="7" s="1"/>
  <c r="BG798" i="7"/>
  <c r="BG799" i="7"/>
  <c r="BG800" i="7"/>
  <c r="BG801" i="7"/>
  <c r="BG802" i="7"/>
  <c r="BG803" i="7"/>
  <c r="BH803" i="7" s="1"/>
  <c r="BI803" i="7" s="1"/>
  <c r="BG804" i="7"/>
  <c r="BH804" i="7" s="1"/>
  <c r="BI804" i="7" s="1"/>
  <c r="BG805" i="7"/>
  <c r="BH805" i="7" s="1"/>
  <c r="BI805" i="7" s="1"/>
  <c r="BG806" i="7"/>
  <c r="BG807" i="7"/>
  <c r="BG808" i="7"/>
  <c r="BG809" i="7"/>
  <c r="BG810" i="7"/>
  <c r="BG811" i="7"/>
  <c r="BH811" i="7" s="1"/>
  <c r="BI811" i="7" s="1"/>
  <c r="BG812" i="7"/>
  <c r="BH812" i="7" s="1"/>
  <c r="BI812" i="7" s="1"/>
  <c r="BG813" i="7"/>
  <c r="BH813" i="7" s="1"/>
  <c r="BI813" i="7" s="1"/>
  <c r="BG814" i="7"/>
  <c r="BG815" i="7"/>
  <c r="BG816" i="7"/>
  <c r="BG817" i="7"/>
  <c r="BG818" i="7"/>
  <c r="BG819" i="7"/>
  <c r="BH819" i="7" s="1"/>
  <c r="BI819" i="7" s="1"/>
  <c r="BG820" i="7"/>
  <c r="BH820" i="7" s="1"/>
  <c r="BI820" i="7" s="1"/>
  <c r="BG821" i="7"/>
  <c r="BH821" i="7" s="1"/>
  <c r="BI821" i="7" s="1"/>
  <c r="BG822" i="7"/>
  <c r="BG823" i="7"/>
  <c r="BG824" i="7"/>
  <c r="BG825" i="7"/>
  <c r="BG826" i="7"/>
  <c r="BG827" i="7"/>
  <c r="BH827" i="7" s="1"/>
  <c r="BI827" i="7" s="1"/>
  <c r="BG828" i="7"/>
  <c r="BH828" i="7" s="1"/>
  <c r="BI828" i="7" s="1"/>
  <c r="BG829" i="7"/>
  <c r="BH829" i="7" s="1"/>
  <c r="BI829" i="7" s="1"/>
  <c r="BG830" i="7"/>
  <c r="BG831" i="7"/>
  <c r="BG832" i="7"/>
  <c r="BG833" i="7"/>
  <c r="BG834" i="7"/>
  <c r="BG835" i="7"/>
  <c r="BH835" i="7" s="1"/>
  <c r="BI835" i="7" s="1"/>
  <c r="BG836" i="7"/>
  <c r="BH836" i="7" s="1"/>
  <c r="BI836" i="7" s="1"/>
  <c r="BG837" i="7"/>
  <c r="BH837" i="7" s="1"/>
  <c r="BI837" i="7" s="1"/>
  <c r="BG838" i="7"/>
  <c r="BG839" i="7"/>
  <c r="BG840" i="7"/>
  <c r="BG841" i="7"/>
  <c r="BG635" i="7"/>
  <c r="BH635" i="7" s="1"/>
  <c r="BI635" i="7" s="1"/>
  <c r="BH841" i="7"/>
  <c r="BI841" i="7" s="1"/>
  <c r="BH840" i="7"/>
  <c r="BI840" i="7" s="1"/>
  <c r="BH839" i="7"/>
  <c r="BI839" i="7" s="1"/>
  <c r="BH838" i="7"/>
  <c r="BI838" i="7" s="1"/>
  <c r="BH834" i="7"/>
  <c r="BI834" i="7" s="1"/>
  <c r="BH833" i="7"/>
  <c r="BI833" i="7" s="1"/>
  <c r="BH832" i="7"/>
  <c r="BI832" i="7" s="1"/>
  <c r="BH831" i="7"/>
  <c r="BI831" i="7" s="1"/>
  <c r="BH830" i="7"/>
  <c r="BI830" i="7" s="1"/>
  <c r="BH826" i="7"/>
  <c r="BI826" i="7" s="1"/>
  <c r="BH825" i="7"/>
  <c r="BI825" i="7" s="1"/>
  <c r="BH824" i="7"/>
  <c r="BI824" i="7" s="1"/>
  <c r="BH823" i="7"/>
  <c r="BI823" i="7" s="1"/>
  <c r="BH822" i="7"/>
  <c r="BI822" i="7" s="1"/>
  <c r="BH818" i="7"/>
  <c r="BI818" i="7" s="1"/>
  <c r="BH817" i="7"/>
  <c r="BI817" i="7" s="1"/>
  <c r="BH816" i="7"/>
  <c r="BI816" i="7" s="1"/>
  <c r="BH815" i="7"/>
  <c r="BI815" i="7" s="1"/>
  <c r="BH814" i="7"/>
  <c r="BI814" i="7" s="1"/>
  <c r="BH810" i="7"/>
  <c r="BI810" i="7" s="1"/>
  <c r="BH809" i="7"/>
  <c r="BI809" i="7" s="1"/>
  <c r="BH808" i="7"/>
  <c r="BI808" i="7" s="1"/>
  <c r="BH807" i="7"/>
  <c r="BI807" i="7" s="1"/>
  <c r="BH806" i="7"/>
  <c r="BI806" i="7" s="1"/>
  <c r="BH802" i="7"/>
  <c r="BI802" i="7" s="1"/>
  <c r="BH801" i="7"/>
  <c r="BI801" i="7" s="1"/>
  <c r="BH800" i="7"/>
  <c r="BI800" i="7" s="1"/>
  <c r="BH799" i="7"/>
  <c r="BI799" i="7" s="1"/>
  <c r="BH798" i="7"/>
  <c r="BI798" i="7" s="1"/>
  <c r="BH794" i="7"/>
  <c r="BI794" i="7" s="1"/>
  <c r="BH793" i="7"/>
  <c r="BI793" i="7" s="1"/>
  <c r="BH792" i="7"/>
  <c r="BI792" i="7" s="1"/>
  <c r="BH791" i="7"/>
  <c r="BI791" i="7" s="1"/>
  <c r="BH790" i="7"/>
  <c r="BI790" i="7" s="1"/>
  <c r="BH786" i="7"/>
  <c r="BI786" i="7" s="1"/>
  <c r="BH785" i="7"/>
  <c r="BI785" i="7" s="1"/>
  <c r="BH784" i="7"/>
  <c r="BI784" i="7" s="1"/>
  <c r="BH783" i="7"/>
  <c r="BI783" i="7" s="1"/>
  <c r="BH782" i="7"/>
  <c r="BI782" i="7" s="1"/>
  <c r="BH778" i="7"/>
  <c r="BI778" i="7" s="1"/>
  <c r="BH777" i="7"/>
  <c r="BI777" i="7" s="1"/>
  <c r="BH776" i="7"/>
  <c r="BI776" i="7" s="1"/>
  <c r="BH775" i="7"/>
  <c r="BI775" i="7" s="1"/>
  <c r="BH774" i="7"/>
  <c r="BI774" i="7" s="1"/>
  <c r="BH770" i="7"/>
  <c r="BI770" i="7" s="1"/>
  <c r="BH769" i="7"/>
  <c r="BI769" i="7" s="1"/>
  <c r="BH768" i="7"/>
  <c r="BI768" i="7" s="1"/>
  <c r="BH767" i="7"/>
  <c r="BI767" i="7" s="1"/>
  <c r="BH766" i="7"/>
  <c r="BI766" i="7" s="1"/>
  <c r="BH762" i="7"/>
  <c r="BI762" i="7" s="1"/>
  <c r="BH761" i="7"/>
  <c r="BI761" i="7" s="1"/>
  <c r="BH760" i="7"/>
  <c r="BI760" i="7" s="1"/>
  <c r="BH759" i="7"/>
  <c r="BI759" i="7" s="1"/>
  <c r="BH758" i="7"/>
  <c r="BI758" i="7" s="1"/>
  <c r="BH754" i="7"/>
  <c r="BI754" i="7" s="1"/>
  <c r="BH753" i="7"/>
  <c r="BI753" i="7" s="1"/>
  <c r="BH752" i="7"/>
  <c r="BI752" i="7" s="1"/>
  <c r="BH751" i="7"/>
  <c r="BI751" i="7" s="1"/>
  <c r="BH750" i="7"/>
  <c r="BI750" i="7" s="1"/>
  <c r="BH746" i="7"/>
  <c r="BI746" i="7" s="1"/>
  <c r="BH745" i="7"/>
  <c r="BI745" i="7" s="1"/>
  <c r="BH744" i="7"/>
  <c r="BI744" i="7" s="1"/>
  <c r="BH743" i="7"/>
  <c r="BI743" i="7" s="1"/>
  <c r="BH742" i="7"/>
  <c r="BI742" i="7" s="1"/>
  <c r="BH738" i="7"/>
  <c r="BI738" i="7" s="1"/>
  <c r="BH737" i="7"/>
  <c r="BI737" i="7" s="1"/>
  <c r="BH736" i="7"/>
  <c r="BI736" i="7" s="1"/>
  <c r="BH735" i="7"/>
  <c r="BI735" i="7" s="1"/>
  <c r="BH734" i="7"/>
  <c r="BI734" i="7" s="1"/>
  <c r="BH730" i="7"/>
  <c r="BI730" i="7" s="1"/>
  <c r="BH729" i="7"/>
  <c r="BI729" i="7" s="1"/>
  <c r="BH728" i="7"/>
  <c r="BI728" i="7" s="1"/>
  <c r="BH727" i="7"/>
  <c r="BI727" i="7" s="1"/>
  <c r="BH726" i="7"/>
  <c r="BI726" i="7" s="1"/>
  <c r="BH722" i="7"/>
  <c r="BI722" i="7" s="1"/>
  <c r="BH721" i="7"/>
  <c r="BI721" i="7" s="1"/>
  <c r="BH720" i="7"/>
  <c r="BI720" i="7" s="1"/>
  <c r="BH719" i="7"/>
  <c r="BI719" i="7" s="1"/>
  <c r="BH718" i="7"/>
  <c r="BI718" i="7" s="1"/>
  <c r="BH714" i="7"/>
  <c r="BI714" i="7" s="1"/>
  <c r="BH713" i="7"/>
  <c r="BI713" i="7" s="1"/>
  <c r="BH712" i="7"/>
  <c r="BI712" i="7" s="1"/>
  <c r="BH711" i="7"/>
  <c r="BI711" i="7" s="1"/>
  <c r="BH710" i="7"/>
  <c r="BI710" i="7" s="1"/>
  <c r="BH706" i="7"/>
  <c r="BI706" i="7" s="1"/>
  <c r="BH705" i="7"/>
  <c r="BI705" i="7" s="1"/>
  <c r="BH704" i="7"/>
  <c r="BI704" i="7" s="1"/>
  <c r="BH703" i="7"/>
  <c r="BI703" i="7" s="1"/>
  <c r="BH702" i="7"/>
  <c r="BI702" i="7" s="1"/>
  <c r="BH698" i="7"/>
  <c r="BI698" i="7" s="1"/>
  <c r="BH697" i="7"/>
  <c r="BI697" i="7" s="1"/>
  <c r="BH696" i="7"/>
  <c r="BI696" i="7" s="1"/>
  <c r="BH695" i="7"/>
  <c r="BI695" i="7" s="1"/>
  <c r="BH694" i="7"/>
  <c r="BI694" i="7" s="1"/>
  <c r="BH690" i="7"/>
  <c r="BI690" i="7" s="1"/>
  <c r="BH689" i="7"/>
  <c r="BI689" i="7" s="1"/>
  <c r="BH688" i="7"/>
  <c r="BI688" i="7" s="1"/>
  <c r="BH687" i="7"/>
  <c r="BI687" i="7" s="1"/>
  <c r="BH686" i="7"/>
  <c r="BI686" i="7" s="1"/>
  <c r="BH682" i="7"/>
  <c r="BI682" i="7" s="1"/>
  <c r="BH681" i="7"/>
  <c r="BI681" i="7" s="1"/>
  <c r="BH680" i="7"/>
  <c r="BI680" i="7" s="1"/>
  <c r="BH679" i="7"/>
  <c r="BI679" i="7" s="1"/>
  <c r="BH678" i="7"/>
  <c r="BI678" i="7" s="1"/>
  <c r="BH674" i="7"/>
  <c r="BI674" i="7" s="1"/>
  <c r="BH673" i="7"/>
  <c r="BI673" i="7" s="1"/>
  <c r="BH672" i="7"/>
  <c r="BI672" i="7" s="1"/>
  <c r="BH671" i="7"/>
  <c r="BI671" i="7" s="1"/>
  <c r="BH670" i="7"/>
  <c r="BI670" i="7" s="1"/>
  <c r="BH666" i="7"/>
  <c r="BI666" i="7" s="1"/>
  <c r="BH665" i="7"/>
  <c r="BI665" i="7" s="1"/>
  <c r="BH664" i="7"/>
  <c r="BI664" i="7" s="1"/>
  <c r="BH663" i="7"/>
  <c r="BI663" i="7" s="1"/>
  <c r="BH662" i="7"/>
  <c r="BI662" i="7" s="1"/>
  <c r="BH658" i="7"/>
  <c r="BI658" i="7" s="1"/>
  <c r="BH657" i="7"/>
  <c r="BI657" i="7" s="1"/>
  <c r="BH656" i="7"/>
  <c r="BI656" i="7" s="1"/>
  <c r="BH655" i="7"/>
  <c r="BI655" i="7" s="1"/>
  <c r="BH654" i="7"/>
  <c r="BI654" i="7" s="1"/>
  <c r="BH650" i="7"/>
  <c r="BI650" i="7" s="1"/>
  <c r="BH649" i="7"/>
  <c r="BI649" i="7" s="1"/>
  <c r="BH648" i="7"/>
  <c r="BI648" i="7" s="1"/>
  <c r="BH647" i="7"/>
  <c r="BI647" i="7" s="1"/>
  <c r="BH646" i="7"/>
  <c r="BI646" i="7" s="1"/>
  <c r="BH642" i="7"/>
  <c r="BI642" i="7" s="1"/>
  <c r="BH641" i="7"/>
  <c r="BI641" i="7" s="1"/>
  <c r="BH640" i="7"/>
  <c r="BI640" i="7" s="1"/>
  <c r="BH639" i="7"/>
  <c r="BI639" i="7" s="1"/>
  <c r="BH638" i="7"/>
  <c r="BI638" i="7" s="1"/>
  <c r="BD843" i="7"/>
  <c r="BD842" i="7"/>
  <c r="BE842" i="7" s="1"/>
  <c r="BC842" i="7"/>
  <c r="W636" i="7"/>
  <c r="X636" i="7" s="1"/>
  <c r="W637" i="7"/>
  <c r="X637" i="7" s="1"/>
  <c r="W638" i="7"/>
  <c r="X638" i="7" s="1"/>
  <c r="W639" i="7"/>
  <c r="X639" i="7"/>
  <c r="W640" i="7"/>
  <c r="X640" i="7" s="1"/>
  <c r="W641" i="7"/>
  <c r="X641" i="7" s="1"/>
  <c r="W642" i="7"/>
  <c r="X642" i="7" s="1"/>
  <c r="W643" i="7"/>
  <c r="X643" i="7"/>
  <c r="W644" i="7"/>
  <c r="X644" i="7" s="1"/>
  <c r="W645" i="7"/>
  <c r="X645" i="7" s="1"/>
  <c r="W646" i="7"/>
  <c r="X646" i="7" s="1"/>
  <c r="W647" i="7"/>
  <c r="X647" i="7"/>
  <c r="W648" i="7"/>
  <c r="X648" i="7" s="1"/>
  <c r="W649" i="7"/>
  <c r="X649" i="7" s="1"/>
  <c r="W650" i="7"/>
  <c r="X650" i="7" s="1"/>
  <c r="W651" i="7"/>
  <c r="X651" i="7"/>
  <c r="W652" i="7"/>
  <c r="X652" i="7" s="1"/>
  <c r="W653" i="7"/>
  <c r="X653" i="7" s="1"/>
  <c r="W654" i="7"/>
  <c r="X654" i="7" s="1"/>
  <c r="W655" i="7"/>
  <c r="X655" i="7"/>
  <c r="W656" i="7"/>
  <c r="X656" i="7" s="1"/>
  <c r="W657" i="7"/>
  <c r="X657" i="7" s="1"/>
  <c r="W658" i="7"/>
  <c r="X658" i="7" s="1"/>
  <c r="W659" i="7"/>
  <c r="X659" i="7"/>
  <c r="W660" i="7"/>
  <c r="X660" i="7" s="1"/>
  <c r="W661" i="7"/>
  <c r="X661" i="7" s="1"/>
  <c r="W662" i="7"/>
  <c r="X662" i="7" s="1"/>
  <c r="W663" i="7"/>
  <c r="X663" i="7"/>
  <c r="W664" i="7"/>
  <c r="X664" i="7" s="1"/>
  <c r="W665" i="7"/>
  <c r="X665" i="7" s="1"/>
  <c r="W666" i="7"/>
  <c r="X666" i="7" s="1"/>
  <c r="W667" i="7"/>
  <c r="X667" i="7"/>
  <c r="W668" i="7"/>
  <c r="X668" i="7" s="1"/>
  <c r="W669" i="7"/>
  <c r="X669" i="7" s="1"/>
  <c r="W670" i="7"/>
  <c r="X670" i="7" s="1"/>
  <c r="W671" i="7"/>
  <c r="X671" i="7"/>
  <c r="W672" i="7"/>
  <c r="X672" i="7" s="1"/>
  <c r="W673" i="7"/>
  <c r="X673" i="7" s="1"/>
  <c r="W674" i="7"/>
  <c r="X674" i="7" s="1"/>
  <c r="W675" i="7"/>
  <c r="X675" i="7"/>
  <c r="W676" i="7"/>
  <c r="X676" i="7" s="1"/>
  <c r="W677" i="7"/>
  <c r="X677" i="7" s="1"/>
  <c r="W678" i="7"/>
  <c r="X678" i="7" s="1"/>
  <c r="W679" i="7"/>
  <c r="X679" i="7"/>
  <c r="W680" i="7"/>
  <c r="X680" i="7" s="1"/>
  <c r="W681" i="7"/>
  <c r="X681" i="7" s="1"/>
  <c r="W682" i="7"/>
  <c r="X682" i="7" s="1"/>
  <c r="W683" i="7"/>
  <c r="X683" i="7"/>
  <c r="W684" i="7"/>
  <c r="X684" i="7" s="1"/>
  <c r="W685" i="7"/>
  <c r="X685" i="7" s="1"/>
  <c r="W686" i="7"/>
  <c r="X686" i="7" s="1"/>
  <c r="W687" i="7"/>
  <c r="X687" i="7"/>
  <c r="W688" i="7"/>
  <c r="X688" i="7" s="1"/>
  <c r="W689" i="7"/>
  <c r="X689" i="7" s="1"/>
  <c r="W690" i="7"/>
  <c r="X690" i="7" s="1"/>
  <c r="W691" i="7"/>
  <c r="X691" i="7"/>
  <c r="W692" i="7"/>
  <c r="X692" i="7" s="1"/>
  <c r="W693" i="7"/>
  <c r="X693" i="7" s="1"/>
  <c r="W694" i="7"/>
  <c r="X694" i="7" s="1"/>
  <c r="W695" i="7"/>
  <c r="X695" i="7"/>
  <c r="W696" i="7"/>
  <c r="X696" i="7" s="1"/>
  <c r="W697" i="7"/>
  <c r="X697" i="7" s="1"/>
  <c r="W698" i="7"/>
  <c r="X698" i="7" s="1"/>
  <c r="W699" i="7"/>
  <c r="X699" i="7"/>
  <c r="W700" i="7"/>
  <c r="X700" i="7" s="1"/>
  <c r="W701" i="7"/>
  <c r="X701" i="7" s="1"/>
  <c r="W702" i="7"/>
  <c r="X702" i="7" s="1"/>
  <c r="W703" i="7"/>
  <c r="X703" i="7"/>
  <c r="W704" i="7"/>
  <c r="X704" i="7" s="1"/>
  <c r="W705" i="7"/>
  <c r="X705" i="7" s="1"/>
  <c r="W706" i="7"/>
  <c r="X706" i="7" s="1"/>
  <c r="W707" i="7"/>
  <c r="X707" i="7"/>
  <c r="W708" i="7"/>
  <c r="X708" i="7" s="1"/>
  <c r="W709" i="7"/>
  <c r="X709" i="7" s="1"/>
  <c r="W710" i="7"/>
  <c r="X710" i="7" s="1"/>
  <c r="W711" i="7"/>
  <c r="X711" i="7"/>
  <c r="W712" i="7"/>
  <c r="X712" i="7" s="1"/>
  <c r="W713" i="7"/>
  <c r="X713" i="7" s="1"/>
  <c r="W714" i="7"/>
  <c r="X714" i="7" s="1"/>
  <c r="W715" i="7"/>
  <c r="X715" i="7"/>
  <c r="W716" i="7"/>
  <c r="X716" i="7" s="1"/>
  <c r="W717" i="7"/>
  <c r="X717" i="7" s="1"/>
  <c r="W718" i="7"/>
  <c r="X718" i="7" s="1"/>
  <c r="W719" i="7"/>
  <c r="X719" i="7"/>
  <c r="W720" i="7"/>
  <c r="X720" i="7" s="1"/>
  <c r="W721" i="7"/>
  <c r="X721" i="7" s="1"/>
  <c r="W722" i="7"/>
  <c r="X722" i="7" s="1"/>
  <c r="W723" i="7"/>
  <c r="X723" i="7"/>
  <c r="W724" i="7"/>
  <c r="X724" i="7" s="1"/>
  <c r="W725" i="7"/>
  <c r="X725" i="7" s="1"/>
  <c r="W726" i="7"/>
  <c r="X726" i="7" s="1"/>
  <c r="W727" i="7"/>
  <c r="X727" i="7"/>
  <c r="W728" i="7"/>
  <c r="X728" i="7" s="1"/>
  <c r="W729" i="7"/>
  <c r="X729" i="7" s="1"/>
  <c r="W730" i="7"/>
  <c r="X730" i="7" s="1"/>
  <c r="W731" i="7"/>
  <c r="X731" i="7"/>
  <c r="W732" i="7"/>
  <c r="X732" i="7" s="1"/>
  <c r="W733" i="7"/>
  <c r="X733" i="7" s="1"/>
  <c r="W734" i="7"/>
  <c r="X734" i="7" s="1"/>
  <c r="W735" i="7"/>
  <c r="X735" i="7"/>
  <c r="W736" i="7"/>
  <c r="X736" i="7" s="1"/>
  <c r="W737" i="7"/>
  <c r="X737" i="7" s="1"/>
  <c r="W738" i="7"/>
  <c r="X738" i="7" s="1"/>
  <c r="W739" i="7"/>
  <c r="X739" i="7"/>
  <c r="W740" i="7"/>
  <c r="X740" i="7" s="1"/>
  <c r="W741" i="7"/>
  <c r="X741" i="7" s="1"/>
  <c r="W742" i="7"/>
  <c r="X742" i="7" s="1"/>
  <c r="W743" i="7"/>
  <c r="X743" i="7"/>
  <c r="W744" i="7"/>
  <c r="X744" i="7" s="1"/>
  <c r="W745" i="7"/>
  <c r="X745" i="7" s="1"/>
  <c r="W746" i="7"/>
  <c r="X746" i="7" s="1"/>
  <c r="W747" i="7"/>
  <c r="X747" i="7"/>
  <c r="W748" i="7"/>
  <c r="X748" i="7" s="1"/>
  <c r="W749" i="7"/>
  <c r="X749" i="7" s="1"/>
  <c r="W750" i="7"/>
  <c r="X750" i="7" s="1"/>
  <c r="W751" i="7"/>
  <c r="X751" i="7"/>
  <c r="W752" i="7"/>
  <c r="X752" i="7" s="1"/>
  <c r="W753" i="7"/>
  <c r="X753" i="7" s="1"/>
  <c r="W754" i="7"/>
  <c r="X754" i="7" s="1"/>
  <c r="W755" i="7"/>
  <c r="X755" i="7"/>
  <c r="W756" i="7"/>
  <c r="X756" i="7" s="1"/>
  <c r="W757" i="7"/>
  <c r="X757" i="7" s="1"/>
  <c r="W758" i="7"/>
  <c r="X758" i="7" s="1"/>
  <c r="W759" i="7"/>
  <c r="X759" i="7"/>
  <c r="W760" i="7"/>
  <c r="X760" i="7" s="1"/>
  <c r="W761" i="7"/>
  <c r="X761" i="7" s="1"/>
  <c r="W762" i="7"/>
  <c r="X762" i="7" s="1"/>
  <c r="W763" i="7"/>
  <c r="X763" i="7"/>
  <c r="W764" i="7"/>
  <c r="X764" i="7" s="1"/>
  <c r="W765" i="7"/>
  <c r="X765" i="7" s="1"/>
  <c r="W766" i="7"/>
  <c r="X766" i="7" s="1"/>
  <c r="W767" i="7"/>
  <c r="X767" i="7"/>
  <c r="W768" i="7"/>
  <c r="X768" i="7" s="1"/>
  <c r="W769" i="7"/>
  <c r="X769" i="7" s="1"/>
  <c r="W770" i="7"/>
  <c r="X770" i="7" s="1"/>
  <c r="W771" i="7"/>
  <c r="X771" i="7"/>
  <c r="W772" i="7"/>
  <c r="X772" i="7" s="1"/>
  <c r="W773" i="7"/>
  <c r="X773" i="7" s="1"/>
  <c r="W774" i="7"/>
  <c r="X774" i="7" s="1"/>
  <c r="W775" i="7"/>
  <c r="X775" i="7"/>
  <c r="W776" i="7"/>
  <c r="X776" i="7" s="1"/>
  <c r="W777" i="7"/>
  <c r="X777" i="7" s="1"/>
  <c r="W778" i="7"/>
  <c r="X778" i="7" s="1"/>
  <c r="W779" i="7"/>
  <c r="X779" i="7"/>
  <c r="W780" i="7"/>
  <c r="X780" i="7" s="1"/>
  <c r="W781" i="7"/>
  <c r="X781" i="7" s="1"/>
  <c r="W782" i="7"/>
  <c r="X782" i="7" s="1"/>
  <c r="W783" i="7"/>
  <c r="X783" i="7"/>
  <c r="W784" i="7"/>
  <c r="X784" i="7" s="1"/>
  <c r="W785" i="7"/>
  <c r="X785" i="7" s="1"/>
  <c r="W786" i="7"/>
  <c r="X786" i="7" s="1"/>
  <c r="W787" i="7"/>
  <c r="X787" i="7"/>
  <c r="W788" i="7"/>
  <c r="X788" i="7" s="1"/>
  <c r="W789" i="7"/>
  <c r="X789" i="7" s="1"/>
  <c r="W790" i="7"/>
  <c r="X790" i="7" s="1"/>
  <c r="W791" i="7"/>
  <c r="X791" i="7"/>
  <c r="W792" i="7"/>
  <c r="X792" i="7" s="1"/>
  <c r="W793" i="7"/>
  <c r="X793" i="7" s="1"/>
  <c r="W794" i="7"/>
  <c r="X794" i="7" s="1"/>
  <c r="W795" i="7"/>
  <c r="X795" i="7"/>
  <c r="W796" i="7"/>
  <c r="X796" i="7" s="1"/>
  <c r="W797" i="7"/>
  <c r="X797" i="7" s="1"/>
  <c r="W798" i="7"/>
  <c r="X798" i="7" s="1"/>
  <c r="W799" i="7"/>
  <c r="X799" i="7"/>
  <c r="W800" i="7"/>
  <c r="X800" i="7" s="1"/>
  <c r="W801" i="7"/>
  <c r="X801" i="7" s="1"/>
  <c r="W802" i="7"/>
  <c r="X802" i="7" s="1"/>
  <c r="W803" i="7"/>
  <c r="X803" i="7"/>
  <c r="W804" i="7"/>
  <c r="X804" i="7" s="1"/>
  <c r="W805" i="7"/>
  <c r="X805" i="7" s="1"/>
  <c r="W806" i="7"/>
  <c r="X806" i="7" s="1"/>
  <c r="W807" i="7"/>
  <c r="X807" i="7"/>
  <c r="W808" i="7"/>
  <c r="X808" i="7" s="1"/>
  <c r="W809" i="7"/>
  <c r="X809" i="7" s="1"/>
  <c r="W810" i="7"/>
  <c r="X810" i="7" s="1"/>
  <c r="W811" i="7"/>
  <c r="X811" i="7"/>
  <c r="W812" i="7"/>
  <c r="X812" i="7" s="1"/>
  <c r="W813" i="7"/>
  <c r="X813" i="7" s="1"/>
  <c r="W814" i="7"/>
  <c r="X814" i="7" s="1"/>
  <c r="W815" i="7"/>
  <c r="X815" i="7"/>
  <c r="W816" i="7"/>
  <c r="X816" i="7" s="1"/>
  <c r="W817" i="7"/>
  <c r="X817" i="7" s="1"/>
  <c r="W818" i="7"/>
  <c r="X818" i="7" s="1"/>
  <c r="W819" i="7"/>
  <c r="X819" i="7"/>
  <c r="W820" i="7"/>
  <c r="X820" i="7" s="1"/>
  <c r="W821" i="7"/>
  <c r="X821" i="7" s="1"/>
  <c r="W822" i="7"/>
  <c r="X822" i="7" s="1"/>
  <c r="W823" i="7"/>
  <c r="X823" i="7"/>
  <c r="W824" i="7"/>
  <c r="X824" i="7" s="1"/>
  <c r="W825" i="7"/>
  <c r="X825" i="7" s="1"/>
  <c r="W826" i="7"/>
  <c r="X826" i="7" s="1"/>
  <c r="W827" i="7"/>
  <c r="X827" i="7"/>
  <c r="W828" i="7"/>
  <c r="X828" i="7" s="1"/>
  <c r="W829" i="7"/>
  <c r="X829" i="7" s="1"/>
  <c r="W830" i="7"/>
  <c r="X830" i="7" s="1"/>
  <c r="W831" i="7"/>
  <c r="X831" i="7"/>
  <c r="W832" i="7"/>
  <c r="X832" i="7" s="1"/>
  <c r="W833" i="7"/>
  <c r="X833" i="7" s="1"/>
  <c r="W834" i="7"/>
  <c r="X834" i="7" s="1"/>
  <c r="W835" i="7"/>
  <c r="X835" i="7"/>
  <c r="W836" i="7"/>
  <c r="X836" i="7" s="1"/>
  <c r="W837" i="7"/>
  <c r="X837" i="7" s="1"/>
  <c r="W838" i="7"/>
  <c r="X838" i="7" s="1"/>
  <c r="W839" i="7"/>
  <c r="X839" i="7"/>
  <c r="W840" i="7"/>
  <c r="X840" i="7" s="1"/>
  <c r="W841" i="7"/>
  <c r="X841" i="7" s="1"/>
  <c r="X635" i="7"/>
  <c r="W635" i="7"/>
  <c r="V636" i="7"/>
  <c r="V637" i="7"/>
  <c r="V638" i="7"/>
  <c r="V639" i="7"/>
  <c r="V640" i="7"/>
  <c r="V641" i="7"/>
  <c r="V642" i="7"/>
  <c r="V643" i="7"/>
  <c r="V644" i="7"/>
  <c r="V645" i="7"/>
  <c r="V646" i="7"/>
  <c r="V647" i="7"/>
  <c r="V648" i="7"/>
  <c r="V649" i="7"/>
  <c r="V650" i="7"/>
  <c r="V651" i="7"/>
  <c r="V652" i="7"/>
  <c r="V653" i="7"/>
  <c r="V654" i="7"/>
  <c r="V655" i="7"/>
  <c r="V656" i="7"/>
  <c r="V657" i="7"/>
  <c r="V658" i="7"/>
  <c r="V659" i="7"/>
  <c r="V660" i="7"/>
  <c r="V661" i="7"/>
  <c r="V662" i="7"/>
  <c r="V663" i="7"/>
  <c r="V664" i="7"/>
  <c r="V665" i="7"/>
  <c r="V666" i="7"/>
  <c r="V667" i="7"/>
  <c r="V668" i="7"/>
  <c r="V669" i="7"/>
  <c r="V670" i="7"/>
  <c r="V671" i="7"/>
  <c r="V672" i="7"/>
  <c r="V673" i="7"/>
  <c r="V674" i="7"/>
  <c r="V675" i="7"/>
  <c r="V676" i="7"/>
  <c r="V677" i="7"/>
  <c r="V678" i="7"/>
  <c r="V679" i="7"/>
  <c r="V680" i="7"/>
  <c r="V681" i="7"/>
  <c r="V682" i="7"/>
  <c r="V683" i="7"/>
  <c r="V684" i="7"/>
  <c r="V685" i="7"/>
  <c r="V686" i="7"/>
  <c r="V687" i="7"/>
  <c r="V688" i="7"/>
  <c r="V689" i="7"/>
  <c r="V690" i="7"/>
  <c r="V691" i="7"/>
  <c r="V692" i="7"/>
  <c r="V693" i="7"/>
  <c r="V694" i="7"/>
  <c r="V695" i="7"/>
  <c r="V696" i="7"/>
  <c r="V697" i="7"/>
  <c r="V698" i="7"/>
  <c r="V699" i="7"/>
  <c r="V700" i="7"/>
  <c r="V701" i="7"/>
  <c r="V702" i="7"/>
  <c r="V703" i="7"/>
  <c r="V704" i="7"/>
  <c r="V705" i="7"/>
  <c r="V706" i="7"/>
  <c r="V707" i="7"/>
  <c r="V708" i="7"/>
  <c r="V709" i="7"/>
  <c r="V710" i="7"/>
  <c r="V711" i="7"/>
  <c r="V712" i="7"/>
  <c r="V713" i="7"/>
  <c r="V714" i="7"/>
  <c r="V715" i="7"/>
  <c r="V716" i="7"/>
  <c r="V717" i="7"/>
  <c r="V718" i="7"/>
  <c r="V719" i="7"/>
  <c r="V720" i="7"/>
  <c r="V721" i="7"/>
  <c r="V722" i="7"/>
  <c r="V723" i="7"/>
  <c r="V724" i="7"/>
  <c r="V725" i="7"/>
  <c r="V726" i="7"/>
  <c r="V727" i="7"/>
  <c r="V728" i="7"/>
  <c r="V729" i="7"/>
  <c r="V730" i="7"/>
  <c r="V731" i="7"/>
  <c r="V732" i="7"/>
  <c r="V733" i="7"/>
  <c r="V734" i="7"/>
  <c r="V735" i="7"/>
  <c r="V736" i="7"/>
  <c r="V737" i="7"/>
  <c r="V738" i="7"/>
  <c r="V739" i="7"/>
  <c r="V740" i="7"/>
  <c r="V741" i="7"/>
  <c r="V742" i="7"/>
  <c r="V743" i="7"/>
  <c r="V744" i="7"/>
  <c r="V745" i="7"/>
  <c r="V746" i="7"/>
  <c r="V747" i="7"/>
  <c r="V748" i="7"/>
  <c r="V749" i="7"/>
  <c r="V750" i="7"/>
  <c r="V751" i="7"/>
  <c r="V752" i="7"/>
  <c r="V753" i="7"/>
  <c r="V754" i="7"/>
  <c r="V755" i="7"/>
  <c r="V756" i="7"/>
  <c r="V757" i="7"/>
  <c r="V758" i="7"/>
  <c r="V759" i="7"/>
  <c r="V760" i="7"/>
  <c r="V761" i="7"/>
  <c r="V762" i="7"/>
  <c r="V763" i="7"/>
  <c r="V764" i="7"/>
  <c r="V765" i="7"/>
  <c r="V766" i="7"/>
  <c r="V767" i="7"/>
  <c r="V768" i="7"/>
  <c r="V769" i="7"/>
  <c r="V770" i="7"/>
  <c r="V771" i="7"/>
  <c r="V772" i="7"/>
  <c r="V773" i="7"/>
  <c r="V774" i="7"/>
  <c r="V775" i="7"/>
  <c r="V776" i="7"/>
  <c r="V777" i="7"/>
  <c r="V778" i="7"/>
  <c r="V779" i="7"/>
  <c r="V780" i="7"/>
  <c r="V781" i="7"/>
  <c r="V782" i="7"/>
  <c r="V783" i="7"/>
  <c r="V784" i="7"/>
  <c r="V785" i="7"/>
  <c r="V786" i="7"/>
  <c r="V787" i="7"/>
  <c r="V788" i="7"/>
  <c r="V789" i="7"/>
  <c r="V790" i="7"/>
  <c r="V791" i="7"/>
  <c r="V792" i="7"/>
  <c r="V793" i="7"/>
  <c r="V794" i="7"/>
  <c r="V795" i="7"/>
  <c r="V796" i="7"/>
  <c r="V797" i="7"/>
  <c r="V798" i="7"/>
  <c r="V799" i="7"/>
  <c r="V800" i="7"/>
  <c r="V801" i="7"/>
  <c r="V802" i="7"/>
  <c r="V803" i="7"/>
  <c r="V804" i="7"/>
  <c r="V805" i="7"/>
  <c r="V806" i="7"/>
  <c r="V807" i="7"/>
  <c r="V808" i="7"/>
  <c r="V809" i="7"/>
  <c r="V810" i="7"/>
  <c r="V811" i="7"/>
  <c r="V812" i="7"/>
  <c r="V813" i="7"/>
  <c r="V814" i="7"/>
  <c r="V815" i="7"/>
  <c r="V816" i="7"/>
  <c r="V817" i="7"/>
  <c r="V818" i="7"/>
  <c r="V819" i="7"/>
  <c r="V820" i="7"/>
  <c r="V821" i="7"/>
  <c r="V822" i="7"/>
  <c r="V823" i="7"/>
  <c r="V824" i="7"/>
  <c r="V825" i="7"/>
  <c r="V826" i="7"/>
  <c r="V827" i="7"/>
  <c r="V828" i="7"/>
  <c r="V829" i="7"/>
  <c r="V830" i="7"/>
  <c r="V831" i="7"/>
  <c r="V832" i="7"/>
  <c r="V833" i="7"/>
  <c r="V834" i="7"/>
  <c r="V835" i="7"/>
  <c r="V836" i="7"/>
  <c r="V837" i="7"/>
  <c r="V838" i="7"/>
  <c r="V839" i="7"/>
  <c r="V840" i="7"/>
  <c r="V841" i="7"/>
  <c r="V635" i="7"/>
  <c r="T842" i="7"/>
  <c r="R842" i="7"/>
  <c r="S842" i="7"/>
  <c r="S843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3" i="7"/>
  <c r="AJ164" i="7"/>
  <c r="AJ165" i="7"/>
  <c r="AJ166" i="7"/>
  <c r="AJ167" i="7"/>
  <c r="AJ168" i="7"/>
  <c r="AJ169" i="7"/>
  <c r="AJ170" i="7"/>
  <c r="AJ171" i="7"/>
  <c r="AJ172" i="7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J201" i="7"/>
  <c r="AJ202" i="7"/>
  <c r="AJ203" i="7"/>
  <c r="AJ204" i="7"/>
  <c r="AJ205" i="7"/>
  <c r="AJ206" i="7"/>
  <c r="AJ207" i="7"/>
  <c r="AJ208" i="7"/>
  <c r="AJ209" i="7"/>
  <c r="AJ210" i="7"/>
  <c r="AJ211" i="7"/>
  <c r="AJ212" i="7"/>
  <c r="AJ213" i="7"/>
  <c r="AJ214" i="7"/>
  <c r="AJ8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AI214" i="7"/>
  <c r="AH214" i="7"/>
  <c r="AG214" i="7"/>
  <c r="AF214" i="7"/>
  <c r="AE214" i="7"/>
  <c r="AD214" i="7"/>
  <c r="AC214" i="7"/>
  <c r="AB214" i="7"/>
  <c r="AA214" i="7"/>
  <c r="Z214" i="7"/>
  <c r="Y214" i="7"/>
  <c r="X214" i="7"/>
  <c r="W214" i="7"/>
  <c r="V214" i="7"/>
  <c r="U214" i="7"/>
  <c r="T214" i="7"/>
  <c r="AI213" i="7"/>
  <c r="AH213" i="7"/>
  <c r="AG213" i="7"/>
  <c r="AF213" i="7"/>
  <c r="AE213" i="7"/>
  <c r="AD213" i="7"/>
  <c r="AC213" i="7"/>
  <c r="AB213" i="7"/>
  <c r="AA213" i="7"/>
  <c r="Z213" i="7"/>
  <c r="Y213" i="7"/>
  <c r="X213" i="7"/>
  <c r="W213" i="7"/>
  <c r="V213" i="7"/>
  <c r="U213" i="7"/>
  <c r="T213" i="7"/>
  <c r="AI212" i="7"/>
  <c r="AH212" i="7"/>
  <c r="AG212" i="7"/>
  <c r="AF212" i="7"/>
  <c r="AE212" i="7"/>
  <c r="AD212" i="7"/>
  <c r="AC212" i="7"/>
  <c r="AB212" i="7"/>
  <c r="AA212" i="7"/>
  <c r="Z212" i="7"/>
  <c r="Y212" i="7"/>
  <c r="X212" i="7"/>
  <c r="W212" i="7"/>
  <c r="V212" i="7"/>
  <c r="U212" i="7"/>
  <c r="T212" i="7"/>
  <c r="AI211" i="7"/>
  <c r="AH211" i="7"/>
  <c r="AG211" i="7"/>
  <c r="AF211" i="7"/>
  <c r="AE211" i="7"/>
  <c r="AD211" i="7"/>
  <c r="AC211" i="7"/>
  <c r="AB211" i="7"/>
  <c r="AA211" i="7"/>
  <c r="Z211" i="7"/>
  <c r="Y211" i="7"/>
  <c r="X211" i="7"/>
  <c r="W211" i="7"/>
  <c r="V211" i="7"/>
  <c r="U211" i="7"/>
  <c r="T211" i="7"/>
  <c r="AI210" i="7"/>
  <c r="AH210" i="7"/>
  <c r="AG210" i="7"/>
  <c r="AF210" i="7"/>
  <c r="AE210" i="7"/>
  <c r="AD210" i="7"/>
  <c r="AC210" i="7"/>
  <c r="AB210" i="7"/>
  <c r="AA210" i="7"/>
  <c r="Z210" i="7"/>
  <c r="Y210" i="7"/>
  <c r="X210" i="7"/>
  <c r="W210" i="7"/>
  <c r="V210" i="7"/>
  <c r="U210" i="7"/>
  <c r="T210" i="7"/>
  <c r="AI209" i="7"/>
  <c r="AH209" i="7"/>
  <c r="AG209" i="7"/>
  <c r="AF209" i="7"/>
  <c r="AE209" i="7"/>
  <c r="AD209" i="7"/>
  <c r="AC209" i="7"/>
  <c r="AB209" i="7"/>
  <c r="AA209" i="7"/>
  <c r="Z209" i="7"/>
  <c r="Y209" i="7"/>
  <c r="X209" i="7"/>
  <c r="W209" i="7"/>
  <c r="V209" i="7"/>
  <c r="U209" i="7"/>
  <c r="T209" i="7"/>
  <c r="AI208" i="7"/>
  <c r="AH208" i="7"/>
  <c r="AG208" i="7"/>
  <c r="AF208" i="7"/>
  <c r="AE208" i="7"/>
  <c r="AD208" i="7"/>
  <c r="AC208" i="7"/>
  <c r="AB208" i="7"/>
  <c r="AA208" i="7"/>
  <c r="Z208" i="7"/>
  <c r="Y208" i="7"/>
  <c r="X208" i="7"/>
  <c r="W208" i="7"/>
  <c r="V208" i="7"/>
  <c r="U208" i="7"/>
  <c r="T208" i="7"/>
  <c r="AI207" i="7"/>
  <c r="AH207" i="7"/>
  <c r="AG207" i="7"/>
  <c r="AF207" i="7"/>
  <c r="AE207" i="7"/>
  <c r="AD207" i="7"/>
  <c r="AC207" i="7"/>
  <c r="AB207" i="7"/>
  <c r="AA207" i="7"/>
  <c r="Z207" i="7"/>
  <c r="Y207" i="7"/>
  <c r="X207" i="7"/>
  <c r="W207" i="7"/>
  <c r="V207" i="7"/>
  <c r="U207" i="7"/>
  <c r="T207" i="7"/>
  <c r="AI206" i="7"/>
  <c r="AH206" i="7"/>
  <c r="AG206" i="7"/>
  <c r="AF206" i="7"/>
  <c r="AE206" i="7"/>
  <c r="AD206" i="7"/>
  <c r="AC206" i="7"/>
  <c r="AB206" i="7"/>
  <c r="AA206" i="7"/>
  <c r="Z206" i="7"/>
  <c r="Y206" i="7"/>
  <c r="X206" i="7"/>
  <c r="W206" i="7"/>
  <c r="V206" i="7"/>
  <c r="U206" i="7"/>
  <c r="T206" i="7"/>
  <c r="AI205" i="7"/>
  <c r="AH205" i="7"/>
  <c r="AG205" i="7"/>
  <c r="AF205" i="7"/>
  <c r="AE205" i="7"/>
  <c r="AD205" i="7"/>
  <c r="AC205" i="7"/>
  <c r="AB205" i="7"/>
  <c r="AA205" i="7"/>
  <c r="Z205" i="7"/>
  <c r="Y205" i="7"/>
  <c r="X205" i="7"/>
  <c r="W205" i="7"/>
  <c r="V205" i="7"/>
  <c r="U205" i="7"/>
  <c r="T205" i="7"/>
  <c r="AI204" i="7"/>
  <c r="AH204" i="7"/>
  <c r="AG204" i="7"/>
  <c r="AF204" i="7"/>
  <c r="AE204" i="7"/>
  <c r="AD204" i="7"/>
  <c r="AC204" i="7"/>
  <c r="AB204" i="7"/>
  <c r="AA204" i="7"/>
  <c r="Z204" i="7"/>
  <c r="Y204" i="7"/>
  <c r="X204" i="7"/>
  <c r="W204" i="7"/>
  <c r="V204" i="7"/>
  <c r="U204" i="7"/>
  <c r="T204" i="7"/>
  <c r="AI203" i="7"/>
  <c r="AH203" i="7"/>
  <c r="AG203" i="7"/>
  <c r="AF203" i="7"/>
  <c r="AE203" i="7"/>
  <c r="AD203" i="7"/>
  <c r="AC203" i="7"/>
  <c r="AB203" i="7"/>
  <c r="AA203" i="7"/>
  <c r="Z203" i="7"/>
  <c r="Y203" i="7"/>
  <c r="X203" i="7"/>
  <c r="W203" i="7"/>
  <c r="V203" i="7"/>
  <c r="U203" i="7"/>
  <c r="T203" i="7"/>
  <c r="AI202" i="7"/>
  <c r="AH202" i="7"/>
  <c r="AG202" i="7"/>
  <c r="AF202" i="7"/>
  <c r="AE202" i="7"/>
  <c r="AD202" i="7"/>
  <c r="AC202" i="7"/>
  <c r="AB202" i="7"/>
  <c r="AA202" i="7"/>
  <c r="Z202" i="7"/>
  <c r="Y202" i="7"/>
  <c r="X202" i="7"/>
  <c r="W202" i="7"/>
  <c r="V202" i="7"/>
  <c r="U202" i="7"/>
  <c r="T202" i="7"/>
  <c r="AI201" i="7"/>
  <c r="AH201" i="7"/>
  <c r="AG201" i="7"/>
  <c r="AF201" i="7"/>
  <c r="AE201" i="7"/>
  <c r="AD201" i="7"/>
  <c r="AC201" i="7"/>
  <c r="AB201" i="7"/>
  <c r="AA201" i="7"/>
  <c r="Z201" i="7"/>
  <c r="Y201" i="7"/>
  <c r="X201" i="7"/>
  <c r="W201" i="7"/>
  <c r="V201" i="7"/>
  <c r="U201" i="7"/>
  <c r="T201" i="7"/>
  <c r="AI200" i="7"/>
  <c r="AH200" i="7"/>
  <c r="AG200" i="7"/>
  <c r="AF200" i="7"/>
  <c r="AE200" i="7"/>
  <c r="AD200" i="7"/>
  <c r="AC200" i="7"/>
  <c r="AB200" i="7"/>
  <c r="AA200" i="7"/>
  <c r="Z200" i="7"/>
  <c r="Y200" i="7"/>
  <c r="X200" i="7"/>
  <c r="W200" i="7"/>
  <c r="V200" i="7"/>
  <c r="U200" i="7"/>
  <c r="T200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AI197" i="7"/>
  <c r="AH197" i="7"/>
  <c r="AG197" i="7"/>
  <c r="AF197" i="7"/>
  <c r="AE197" i="7"/>
  <c r="AD197" i="7"/>
  <c r="AC197" i="7"/>
  <c r="AB197" i="7"/>
  <c r="AA197" i="7"/>
  <c r="Z197" i="7"/>
  <c r="Y197" i="7"/>
  <c r="X197" i="7"/>
  <c r="W197" i="7"/>
  <c r="V197" i="7"/>
  <c r="U197" i="7"/>
  <c r="T197" i="7"/>
  <c r="AI196" i="7"/>
  <c r="AH196" i="7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AI194" i="7"/>
  <c r="AH194" i="7"/>
  <c r="AG194" i="7"/>
  <c r="AF194" i="7"/>
  <c r="AE194" i="7"/>
  <c r="AD194" i="7"/>
  <c r="AC194" i="7"/>
  <c r="AB194" i="7"/>
  <c r="AA194" i="7"/>
  <c r="Z194" i="7"/>
  <c r="Y194" i="7"/>
  <c r="X194" i="7"/>
  <c r="W194" i="7"/>
  <c r="V194" i="7"/>
  <c r="U194" i="7"/>
  <c r="T194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AI192" i="7"/>
  <c r="AH192" i="7"/>
  <c r="AG192" i="7"/>
  <c r="AF192" i="7"/>
  <c r="AE192" i="7"/>
  <c r="AD192" i="7"/>
  <c r="AC192" i="7"/>
  <c r="AB192" i="7"/>
  <c r="AA192" i="7"/>
  <c r="Z192" i="7"/>
  <c r="Y192" i="7"/>
  <c r="X192" i="7"/>
  <c r="W192" i="7"/>
  <c r="V192" i="7"/>
  <c r="U192" i="7"/>
  <c r="T192" i="7"/>
  <c r="AI191" i="7"/>
  <c r="AH191" i="7"/>
  <c r="AG191" i="7"/>
  <c r="AF191" i="7"/>
  <c r="AE191" i="7"/>
  <c r="AD191" i="7"/>
  <c r="AC191" i="7"/>
  <c r="AB191" i="7"/>
  <c r="AA191" i="7"/>
  <c r="Z191" i="7"/>
  <c r="Y191" i="7"/>
  <c r="X191" i="7"/>
  <c r="W191" i="7"/>
  <c r="V191" i="7"/>
  <c r="U191" i="7"/>
  <c r="T191" i="7"/>
  <c r="AI190" i="7"/>
  <c r="AH190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AI189" i="7"/>
  <c r="AH189" i="7"/>
  <c r="AG189" i="7"/>
  <c r="AF189" i="7"/>
  <c r="AE189" i="7"/>
  <c r="AD189" i="7"/>
  <c r="AC189" i="7"/>
  <c r="AB189" i="7"/>
  <c r="AA189" i="7"/>
  <c r="Z189" i="7"/>
  <c r="Y189" i="7"/>
  <c r="X189" i="7"/>
  <c r="W189" i="7"/>
  <c r="V189" i="7"/>
  <c r="U189" i="7"/>
  <c r="T189" i="7"/>
  <c r="AI188" i="7"/>
  <c r="AH188" i="7"/>
  <c r="AG188" i="7"/>
  <c r="AF188" i="7"/>
  <c r="AE188" i="7"/>
  <c r="AD188" i="7"/>
  <c r="AC188" i="7"/>
  <c r="AB188" i="7"/>
  <c r="AA188" i="7"/>
  <c r="Z188" i="7"/>
  <c r="Y188" i="7"/>
  <c r="X188" i="7"/>
  <c r="W188" i="7"/>
  <c r="V188" i="7"/>
  <c r="U188" i="7"/>
  <c r="T188" i="7"/>
  <c r="AI187" i="7"/>
  <c r="AH187" i="7"/>
  <c r="AG187" i="7"/>
  <c r="AF187" i="7"/>
  <c r="AE187" i="7"/>
  <c r="AD187" i="7"/>
  <c r="AC187" i="7"/>
  <c r="AB187" i="7"/>
  <c r="AA187" i="7"/>
  <c r="Z187" i="7"/>
  <c r="Y187" i="7"/>
  <c r="X187" i="7"/>
  <c r="W187" i="7"/>
  <c r="V187" i="7"/>
  <c r="U187" i="7"/>
  <c r="T187" i="7"/>
  <c r="AI186" i="7"/>
  <c r="AH186" i="7"/>
  <c r="AG186" i="7"/>
  <c r="AF186" i="7"/>
  <c r="AE186" i="7"/>
  <c r="AD186" i="7"/>
  <c r="AC186" i="7"/>
  <c r="AB186" i="7"/>
  <c r="AA186" i="7"/>
  <c r="Z186" i="7"/>
  <c r="Y186" i="7"/>
  <c r="X186" i="7"/>
  <c r="W186" i="7"/>
  <c r="V186" i="7"/>
  <c r="U186" i="7"/>
  <c r="T186" i="7"/>
  <c r="AI185" i="7"/>
  <c r="AH185" i="7"/>
  <c r="AG185" i="7"/>
  <c r="AF185" i="7"/>
  <c r="AE185" i="7"/>
  <c r="AD185" i="7"/>
  <c r="AC185" i="7"/>
  <c r="AB185" i="7"/>
  <c r="AA185" i="7"/>
  <c r="Z185" i="7"/>
  <c r="Y185" i="7"/>
  <c r="X185" i="7"/>
  <c r="W185" i="7"/>
  <c r="V185" i="7"/>
  <c r="U185" i="7"/>
  <c r="T185" i="7"/>
  <c r="AI184" i="7"/>
  <c r="AH184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AI183" i="7"/>
  <c r="AH183" i="7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AI182" i="7"/>
  <c r="AH182" i="7"/>
  <c r="AG182" i="7"/>
  <c r="AF182" i="7"/>
  <c r="AE182" i="7"/>
  <c r="AD182" i="7"/>
  <c r="AC182" i="7"/>
  <c r="AB182" i="7"/>
  <c r="AA182" i="7"/>
  <c r="Z182" i="7"/>
  <c r="Y182" i="7"/>
  <c r="X182" i="7"/>
  <c r="W182" i="7"/>
  <c r="V182" i="7"/>
  <c r="U182" i="7"/>
  <c r="T182" i="7"/>
  <c r="AI181" i="7"/>
  <c r="AH181" i="7"/>
  <c r="AG181" i="7"/>
  <c r="AF181" i="7"/>
  <c r="AE181" i="7"/>
  <c r="AD181" i="7"/>
  <c r="AC181" i="7"/>
  <c r="AB181" i="7"/>
  <c r="AA181" i="7"/>
  <c r="Z181" i="7"/>
  <c r="Y181" i="7"/>
  <c r="X181" i="7"/>
  <c r="W181" i="7"/>
  <c r="V181" i="7"/>
  <c r="U181" i="7"/>
  <c r="T181" i="7"/>
  <c r="AI180" i="7"/>
  <c r="AH180" i="7"/>
  <c r="AG180" i="7"/>
  <c r="AF180" i="7"/>
  <c r="AE180" i="7"/>
  <c r="AD180" i="7"/>
  <c r="AC180" i="7"/>
  <c r="AB180" i="7"/>
  <c r="AA180" i="7"/>
  <c r="Z180" i="7"/>
  <c r="Y180" i="7"/>
  <c r="X180" i="7"/>
  <c r="W180" i="7"/>
  <c r="V180" i="7"/>
  <c r="U180" i="7"/>
  <c r="T180" i="7"/>
  <c r="AI179" i="7"/>
  <c r="AH179" i="7"/>
  <c r="AG179" i="7"/>
  <c r="AF179" i="7"/>
  <c r="AE179" i="7"/>
  <c r="AD179" i="7"/>
  <c r="AC179" i="7"/>
  <c r="AB179" i="7"/>
  <c r="AA179" i="7"/>
  <c r="Z179" i="7"/>
  <c r="Y179" i="7"/>
  <c r="X179" i="7"/>
  <c r="W179" i="7"/>
  <c r="V179" i="7"/>
  <c r="U179" i="7"/>
  <c r="T179" i="7"/>
  <c r="AI178" i="7"/>
  <c r="AH178" i="7"/>
  <c r="AG178" i="7"/>
  <c r="AF178" i="7"/>
  <c r="AE178" i="7"/>
  <c r="AD178" i="7"/>
  <c r="AC178" i="7"/>
  <c r="AB178" i="7"/>
  <c r="AA178" i="7"/>
  <c r="Z178" i="7"/>
  <c r="Y178" i="7"/>
  <c r="X178" i="7"/>
  <c r="W178" i="7"/>
  <c r="V178" i="7"/>
  <c r="U178" i="7"/>
  <c r="T178" i="7"/>
  <c r="AI177" i="7"/>
  <c r="AH177" i="7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AI176" i="7"/>
  <c r="AH176" i="7"/>
  <c r="AG176" i="7"/>
  <c r="AF176" i="7"/>
  <c r="AE176" i="7"/>
  <c r="AD176" i="7"/>
  <c r="AC176" i="7"/>
  <c r="AB176" i="7"/>
  <c r="AA176" i="7"/>
  <c r="Z176" i="7"/>
  <c r="Y176" i="7"/>
  <c r="X176" i="7"/>
  <c r="W176" i="7"/>
  <c r="V176" i="7"/>
  <c r="U176" i="7"/>
  <c r="T176" i="7"/>
  <c r="AI175" i="7"/>
  <c r="AH175" i="7"/>
  <c r="AG175" i="7"/>
  <c r="AF175" i="7"/>
  <c r="AE175" i="7"/>
  <c r="AD175" i="7"/>
  <c r="AC175" i="7"/>
  <c r="AB175" i="7"/>
  <c r="AA175" i="7"/>
  <c r="Z175" i="7"/>
  <c r="Y175" i="7"/>
  <c r="X175" i="7"/>
  <c r="W175" i="7"/>
  <c r="V175" i="7"/>
  <c r="U175" i="7"/>
  <c r="T175" i="7"/>
  <c r="AI174" i="7"/>
  <c r="AH174" i="7"/>
  <c r="AG174" i="7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AI173" i="7"/>
  <c r="AH173" i="7"/>
  <c r="AG173" i="7"/>
  <c r="AF173" i="7"/>
  <c r="AE173" i="7"/>
  <c r="AD173" i="7"/>
  <c r="AC173" i="7"/>
  <c r="AB173" i="7"/>
  <c r="AA173" i="7"/>
  <c r="Z173" i="7"/>
  <c r="Y173" i="7"/>
  <c r="X173" i="7"/>
  <c r="W173" i="7"/>
  <c r="V173" i="7"/>
  <c r="U173" i="7"/>
  <c r="T173" i="7"/>
  <c r="AI172" i="7"/>
  <c r="AH172" i="7"/>
  <c r="AG172" i="7"/>
  <c r="AF172" i="7"/>
  <c r="AE172" i="7"/>
  <c r="AD172" i="7"/>
  <c r="AC172" i="7"/>
  <c r="AB172" i="7"/>
  <c r="AA172" i="7"/>
  <c r="Z172" i="7"/>
  <c r="Y172" i="7"/>
  <c r="X172" i="7"/>
  <c r="W172" i="7"/>
  <c r="V172" i="7"/>
  <c r="U172" i="7"/>
  <c r="T172" i="7"/>
  <c r="AI171" i="7"/>
  <c r="AH171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AI170" i="7"/>
  <c r="AH170" i="7"/>
  <c r="AG170" i="7"/>
  <c r="AF170" i="7"/>
  <c r="AE170" i="7"/>
  <c r="AD170" i="7"/>
  <c r="AC170" i="7"/>
  <c r="AB170" i="7"/>
  <c r="AA170" i="7"/>
  <c r="Z170" i="7"/>
  <c r="Y170" i="7"/>
  <c r="X170" i="7"/>
  <c r="W170" i="7"/>
  <c r="V170" i="7"/>
  <c r="U170" i="7"/>
  <c r="T170" i="7"/>
  <c r="AI169" i="7"/>
  <c r="AH169" i="7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AI168" i="7"/>
  <c r="AH168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AI167" i="7"/>
  <c r="AH167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AI165" i="7"/>
  <c r="AH165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AI154" i="7"/>
  <c r="AH154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AI153" i="7"/>
  <c r="AH153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AI152" i="7"/>
  <c r="AH152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U152" i="7"/>
  <c r="T152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AI150" i="7"/>
  <c r="AH150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AI149" i="7"/>
  <c r="AH149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U149" i="7"/>
  <c r="T149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AI147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AI146" i="7"/>
  <c r="AH146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U146" i="7"/>
  <c r="T146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U145" i="7"/>
  <c r="T145" i="7"/>
  <c r="AI144" i="7"/>
  <c r="AH144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AI143" i="7"/>
  <c r="AH143" i="7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U143" i="7"/>
  <c r="T143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AI141" i="7"/>
  <c r="AH141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AI140" i="7"/>
  <c r="AH140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AI127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AI124" i="7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AI122" i="7"/>
  <c r="AH122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AI121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AI118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AI117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AI115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3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3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M2" i="5"/>
  <c r="L2" i="5"/>
  <c r="K2" i="5"/>
  <c r="J2" i="5"/>
  <c r="I2" i="5"/>
  <c r="H2" i="5"/>
  <c r="G2" i="5"/>
  <c r="F2" i="5"/>
  <c r="B3" i="5"/>
  <c r="R3" i="5"/>
  <c r="B4" i="5"/>
  <c r="R4" i="5"/>
  <c r="B5" i="5"/>
  <c r="R5" i="5"/>
  <c r="B6" i="5"/>
  <c r="R6" i="5"/>
  <c r="B7" i="5"/>
  <c r="R7" i="5"/>
  <c r="B8" i="5"/>
  <c r="R8" i="5"/>
  <c r="B9" i="5"/>
  <c r="R9" i="5"/>
  <c r="B10" i="5"/>
  <c r="R10" i="5"/>
  <c r="B11" i="5"/>
  <c r="R11" i="5"/>
  <c r="B12" i="5"/>
  <c r="R12" i="5"/>
  <c r="B13" i="5"/>
  <c r="R13" i="5"/>
  <c r="B14" i="5"/>
  <c r="R14" i="5"/>
  <c r="B15" i="5"/>
  <c r="R15" i="5"/>
  <c r="B16" i="5"/>
  <c r="R16" i="5"/>
  <c r="B17" i="5"/>
  <c r="R17" i="5"/>
  <c r="B18" i="5"/>
  <c r="R18" i="5"/>
  <c r="B19" i="5"/>
  <c r="R19" i="5"/>
  <c r="B20" i="5"/>
  <c r="R20" i="5"/>
  <c r="B21" i="5"/>
  <c r="R21" i="5"/>
  <c r="B22" i="5"/>
  <c r="R22" i="5"/>
  <c r="B23" i="5"/>
  <c r="R23" i="5"/>
  <c r="B24" i="5"/>
  <c r="R24" i="5"/>
  <c r="B25" i="5"/>
  <c r="R25" i="5"/>
  <c r="B26" i="5"/>
  <c r="R26" i="5"/>
  <c r="B27" i="5"/>
  <c r="R27" i="5"/>
  <c r="B28" i="5"/>
  <c r="R28" i="5"/>
  <c r="B29" i="5"/>
  <c r="R29" i="5"/>
  <c r="B30" i="5"/>
  <c r="R30" i="5"/>
  <c r="B31" i="5"/>
  <c r="R31" i="5"/>
  <c r="B32" i="5"/>
  <c r="R32" i="5"/>
  <c r="B33" i="5"/>
  <c r="R33" i="5"/>
  <c r="B34" i="5"/>
  <c r="R34" i="5"/>
  <c r="B35" i="5"/>
  <c r="R35" i="5"/>
  <c r="B36" i="5"/>
  <c r="R36" i="5"/>
  <c r="B37" i="5"/>
  <c r="R37" i="5"/>
  <c r="B38" i="5"/>
  <c r="R38" i="5"/>
  <c r="B39" i="5"/>
  <c r="R39" i="5"/>
  <c r="B40" i="5"/>
  <c r="R40" i="5"/>
  <c r="B41" i="5"/>
  <c r="R41" i="5"/>
  <c r="B42" i="5"/>
  <c r="R42" i="5"/>
  <c r="B43" i="5"/>
  <c r="R43" i="5"/>
  <c r="B44" i="5"/>
  <c r="R44" i="5"/>
  <c r="B45" i="5"/>
  <c r="R45" i="5"/>
  <c r="B46" i="5"/>
  <c r="R46" i="5"/>
  <c r="B47" i="5"/>
  <c r="R47" i="5"/>
  <c r="B48" i="5"/>
  <c r="R48" i="5"/>
  <c r="B49" i="5"/>
  <c r="R49" i="5"/>
  <c r="B50" i="5"/>
  <c r="R50" i="5"/>
  <c r="B51" i="5"/>
  <c r="R51" i="5"/>
  <c r="B52" i="5"/>
  <c r="R52" i="5"/>
  <c r="B53" i="5"/>
  <c r="R53" i="5"/>
  <c r="B54" i="5"/>
  <c r="R54" i="5"/>
  <c r="B55" i="5"/>
  <c r="R55" i="5"/>
  <c r="B56" i="5"/>
  <c r="R56" i="5"/>
  <c r="B57" i="5"/>
  <c r="R57" i="5"/>
  <c r="B58" i="5"/>
  <c r="R58" i="5"/>
  <c r="B59" i="5"/>
  <c r="R59" i="5"/>
  <c r="B60" i="5"/>
  <c r="R60" i="5"/>
  <c r="B61" i="5"/>
  <c r="R61" i="5"/>
  <c r="B62" i="5"/>
  <c r="R62" i="5"/>
  <c r="B63" i="5"/>
  <c r="R63" i="5"/>
  <c r="B64" i="5"/>
  <c r="R64" i="5"/>
  <c r="B65" i="5"/>
  <c r="R65" i="5"/>
  <c r="B66" i="5"/>
  <c r="R66" i="5"/>
  <c r="B67" i="5"/>
  <c r="R67" i="5"/>
  <c r="B68" i="5"/>
  <c r="R68" i="5"/>
  <c r="B69" i="5"/>
  <c r="R69" i="5"/>
  <c r="B70" i="5"/>
  <c r="R70" i="5"/>
  <c r="B71" i="5"/>
  <c r="R71" i="5"/>
  <c r="B72" i="5"/>
  <c r="R72" i="5"/>
  <c r="B73" i="5"/>
  <c r="R73" i="5"/>
  <c r="B74" i="5"/>
  <c r="R74" i="5"/>
  <c r="B75" i="5"/>
  <c r="R75" i="5"/>
  <c r="B76" i="5"/>
  <c r="R76" i="5"/>
  <c r="B77" i="5"/>
  <c r="R77" i="5"/>
  <c r="B78" i="5"/>
  <c r="R78" i="5"/>
  <c r="B79" i="5"/>
  <c r="R79" i="5"/>
  <c r="B80" i="5"/>
  <c r="R80" i="5"/>
  <c r="B81" i="5"/>
  <c r="R81" i="5"/>
  <c r="B82" i="5"/>
  <c r="R82" i="5"/>
  <c r="B83" i="5"/>
  <c r="R83" i="5"/>
  <c r="B84" i="5"/>
  <c r="R84" i="5"/>
  <c r="B85" i="5"/>
  <c r="R85" i="5"/>
  <c r="B86" i="5"/>
  <c r="R86" i="5"/>
  <c r="B87" i="5"/>
  <c r="R87" i="5"/>
  <c r="B88" i="5"/>
  <c r="R88" i="5"/>
  <c r="B89" i="5"/>
  <c r="R89" i="5"/>
  <c r="B90" i="5"/>
  <c r="R90" i="5"/>
  <c r="B91" i="5"/>
  <c r="R91" i="5"/>
  <c r="B92" i="5"/>
  <c r="R92" i="5"/>
  <c r="B93" i="5"/>
  <c r="R93" i="5"/>
  <c r="B94" i="5"/>
  <c r="R94" i="5"/>
  <c r="B95" i="5"/>
  <c r="R95" i="5"/>
  <c r="B96" i="5"/>
  <c r="R96" i="5"/>
  <c r="B97" i="5"/>
  <c r="R97" i="5"/>
  <c r="B98" i="5"/>
  <c r="R98" i="5"/>
  <c r="B99" i="5"/>
  <c r="R99" i="5"/>
  <c r="B100" i="5"/>
  <c r="R100" i="5"/>
  <c r="B101" i="5"/>
  <c r="R101" i="5"/>
  <c r="B102" i="5"/>
  <c r="R102" i="5"/>
  <c r="B103" i="5"/>
  <c r="R103" i="5"/>
  <c r="B104" i="5"/>
  <c r="R104" i="5"/>
  <c r="B105" i="5"/>
  <c r="R105" i="5"/>
  <c r="B106" i="5"/>
  <c r="R106" i="5"/>
  <c r="B107" i="5"/>
  <c r="R107" i="5"/>
  <c r="B108" i="5"/>
  <c r="R108" i="5"/>
  <c r="B109" i="5"/>
  <c r="R109" i="5"/>
  <c r="B110" i="5"/>
  <c r="R110" i="5"/>
  <c r="B111" i="5"/>
  <c r="R111" i="5"/>
  <c r="B112" i="5"/>
  <c r="R112" i="5"/>
  <c r="B113" i="5"/>
  <c r="R113" i="5"/>
  <c r="B114" i="5"/>
  <c r="R114" i="5"/>
  <c r="B115" i="5"/>
  <c r="R115" i="5"/>
  <c r="B116" i="5"/>
  <c r="R116" i="5"/>
  <c r="B117" i="5"/>
  <c r="R117" i="5"/>
  <c r="B118" i="5"/>
  <c r="R118" i="5"/>
  <c r="B119" i="5"/>
  <c r="R119" i="5"/>
  <c r="B120" i="5"/>
  <c r="R120" i="5"/>
  <c r="B121" i="5"/>
  <c r="R121" i="5"/>
  <c r="B122" i="5"/>
  <c r="R122" i="5"/>
  <c r="B123" i="5"/>
  <c r="R123" i="5"/>
  <c r="B124" i="5"/>
  <c r="R124" i="5"/>
  <c r="B125" i="5"/>
  <c r="R125" i="5"/>
  <c r="B126" i="5"/>
  <c r="R126" i="5"/>
  <c r="B127" i="5"/>
  <c r="R127" i="5"/>
  <c r="B128" i="5"/>
  <c r="R128" i="5"/>
  <c r="B129" i="5"/>
  <c r="R129" i="5"/>
  <c r="B130" i="5"/>
  <c r="R130" i="5"/>
  <c r="B131" i="5"/>
  <c r="R131" i="5"/>
  <c r="B132" i="5"/>
  <c r="R132" i="5"/>
  <c r="B133" i="5"/>
  <c r="R133" i="5"/>
  <c r="B134" i="5"/>
  <c r="R134" i="5"/>
  <c r="B135" i="5"/>
  <c r="R135" i="5"/>
  <c r="B136" i="5"/>
  <c r="R136" i="5"/>
  <c r="B137" i="5"/>
  <c r="R137" i="5"/>
  <c r="B138" i="5"/>
  <c r="R138" i="5"/>
  <c r="B139" i="5"/>
  <c r="R139" i="5"/>
  <c r="B140" i="5"/>
  <c r="R140" i="5"/>
  <c r="B141" i="5"/>
  <c r="R141" i="5"/>
  <c r="B142" i="5"/>
  <c r="R142" i="5"/>
  <c r="B143" i="5"/>
  <c r="R143" i="5"/>
  <c r="B144" i="5"/>
  <c r="R144" i="5"/>
  <c r="B145" i="5"/>
  <c r="R145" i="5"/>
  <c r="B146" i="5"/>
  <c r="R146" i="5"/>
  <c r="B147" i="5"/>
  <c r="R147" i="5"/>
  <c r="B148" i="5"/>
  <c r="R148" i="5"/>
  <c r="B149" i="5"/>
  <c r="R149" i="5"/>
  <c r="B150" i="5"/>
  <c r="R150" i="5"/>
  <c r="B151" i="5"/>
  <c r="R151" i="5"/>
  <c r="B152" i="5"/>
  <c r="R152" i="5"/>
  <c r="B153" i="5"/>
  <c r="R153" i="5"/>
  <c r="B154" i="5"/>
  <c r="R154" i="5"/>
  <c r="B155" i="5"/>
  <c r="R155" i="5"/>
  <c r="B156" i="5"/>
  <c r="R156" i="5"/>
  <c r="B157" i="5"/>
  <c r="R157" i="5"/>
  <c r="B158" i="5"/>
  <c r="R158" i="5"/>
  <c r="B159" i="5"/>
  <c r="R159" i="5"/>
  <c r="B160" i="5"/>
  <c r="R160" i="5"/>
  <c r="B161" i="5"/>
  <c r="R161" i="5"/>
  <c r="B162" i="5"/>
  <c r="R162" i="5"/>
  <c r="B163" i="5"/>
  <c r="R163" i="5"/>
  <c r="B164" i="5"/>
  <c r="R164" i="5"/>
  <c r="B165" i="5"/>
  <c r="R165" i="5"/>
  <c r="B166" i="5"/>
  <c r="R166" i="5"/>
  <c r="B167" i="5"/>
  <c r="R167" i="5"/>
  <c r="B168" i="5"/>
  <c r="R168" i="5"/>
  <c r="B169" i="5"/>
  <c r="R169" i="5"/>
  <c r="B170" i="5"/>
  <c r="R170" i="5"/>
  <c r="B171" i="5"/>
  <c r="R171" i="5"/>
  <c r="B172" i="5"/>
  <c r="R172" i="5"/>
  <c r="B173" i="5"/>
  <c r="R173" i="5"/>
  <c r="B174" i="5"/>
  <c r="R174" i="5"/>
  <c r="B175" i="5"/>
  <c r="R175" i="5"/>
  <c r="B176" i="5"/>
  <c r="R176" i="5"/>
  <c r="B177" i="5"/>
  <c r="R177" i="5"/>
  <c r="B178" i="5"/>
  <c r="R178" i="5"/>
  <c r="B179" i="5"/>
  <c r="R179" i="5"/>
  <c r="B180" i="5"/>
  <c r="R180" i="5"/>
  <c r="B181" i="5"/>
  <c r="R181" i="5"/>
  <c r="B182" i="5"/>
  <c r="R182" i="5"/>
  <c r="B183" i="5"/>
  <c r="R183" i="5"/>
  <c r="B184" i="5"/>
  <c r="R184" i="5"/>
  <c r="B185" i="5"/>
  <c r="R185" i="5"/>
  <c r="B186" i="5"/>
  <c r="R186" i="5"/>
  <c r="B187" i="5"/>
  <c r="R187" i="5"/>
  <c r="B188" i="5"/>
  <c r="R188" i="5"/>
  <c r="B189" i="5"/>
  <c r="R189" i="5"/>
  <c r="B190" i="5"/>
  <c r="R190" i="5"/>
  <c r="B191" i="5"/>
  <c r="R191" i="5"/>
  <c r="B192" i="5"/>
  <c r="R192" i="5"/>
  <c r="B193" i="5"/>
  <c r="R193" i="5"/>
  <c r="B194" i="5"/>
  <c r="R194" i="5"/>
  <c r="B195" i="5"/>
  <c r="R195" i="5"/>
  <c r="B196" i="5"/>
  <c r="R196" i="5"/>
  <c r="B197" i="5"/>
  <c r="R197" i="5"/>
  <c r="B198" i="5"/>
  <c r="R198" i="5"/>
  <c r="B199" i="5"/>
  <c r="R199" i="5"/>
  <c r="B200" i="5"/>
  <c r="R200" i="5"/>
  <c r="B201" i="5"/>
  <c r="R201" i="5"/>
  <c r="B202" i="5"/>
  <c r="R202" i="5"/>
  <c r="B203" i="5"/>
  <c r="R203" i="5"/>
  <c r="B204" i="5"/>
  <c r="R204" i="5"/>
  <c r="B205" i="5"/>
  <c r="R205" i="5"/>
  <c r="B206" i="5"/>
  <c r="R206" i="5"/>
  <c r="B207" i="5"/>
  <c r="R207" i="5"/>
  <c r="B208" i="5"/>
  <c r="R208" i="5"/>
  <c r="B209" i="5"/>
  <c r="R209" i="5"/>
  <c r="R2" i="5"/>
  <c r="Q2" i="5"/>
  <c r="P2" i="5"/>
  <c r="O2" i="5"/>
  <c r="N2" i="5"/>
  <c r="E2" i="5"/>
  <c r="D2" i="5"/>
  <c r="C2" i="5"/>
  <c r="B2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F2" i="4"/>
  <c r="E2" i="4"/>
  <c r="D2" i="4"/>
  <c r="C2" i="4"/>
  <c r="B2" i="4"/>
  <c r="F2" i="3"/>
  <c r="E2" i="3"/>
  <c r="D2" i="3"/>
  <c r="C2" i="3"/>
  <c r="B2" i="3"/>
  <c r="F2" i="2"/>
  <c r="E2" i="2"/>
  <c r="D2" i="2"/>
  <c r="C2" i="2"/>
  <c r="B2" i="2"/>
  <c r="E2" i="1"/>
  <c r="D2" i="1"/>
  <c r="C2" i="1"/>
  <c r="B2" i="1"/>
  <c r="F2" i="1"/>
  <c r="Y644" i="12" l="1"/>
  <c r="Y612" i="12"/>
  <c r="Y596" i="12"/>
  <c r="Y564" i="12"/>
  <c r="Y635" i="12"/>
  <c r="Y627" i="12"/>
  <c r="Y603" i="12"/>
  <c r="Y595" i="12"/>
  <c r="Y587" i="12"/>
  <c r="Y547" i="12"/>
  <c r="Y539" i="12"/>
  <c r="Y649" i="12"/>
  <c r="Y633" i="12"/>
  <c r="Y609" i="12"/>
  <c r="Y601" i="12"/>
  <c r="Y585" i="12"/>
  <c r="Y577" i="12"/>
  <c r="Y561" i="12"/>
  <c r="Y545" i="12"/>
  <c r="Y608" i="12"/>
  <c r="Y584" i="12"/>
  <c r="Y576" i="12"/>
  <c r="Y560" i="12"/>
  <c r="Y544" i="12"/>
  <c r="Y647" i="12"/>
  <c r="Y591" i="12"/>
  <c r="Y559" i="12"/>
  <c r="Y543" i="12"/>
  <c r="Y645" i="12"/>
  <c r="Y637" i="12"/>
  <c r="Y597" i="12"/>
  <c r="Y565" i="12"/>
  <c r="Y557" i="12"/>
  <c r="Y549" i="12"/>
  <c r="Y541" i="12"/>
  <c r="V651" i="12"/>
  <c r="V652" i="12"/>
  <c r="Y652" i="12" s="1"/>
  <c r="BG839" i="11"/>
  <c r="BH839" i="11" s="1"/>
  <c r="BI839" i="11" s="1"/>
  <c r="BG835" i="11"/>
  <c r="BH835" i="11" s="1"/>
  <c r="BI835" i="11" s="1"/>
  <c r="BG829" i="11"/>
  <c r="BH829" i="11" s="1"/>
  <c r="BI829" i="11" s="1"/>
  <c r="BG822" i="11"/>
  <c r="BH822" i="11" s="1"/>
  <c r="BI822" i="11" s="1"/>
  <c r="BG816" i="11"/>
  <c r="BH816" i="11" s="1"/>
  <c r="BI816" i="11" s="1"/>
  <c r="BG810" i="11"/>
  <c r="BH810" i="11" s="1"/>
  <c r="BI810" i="11" s="1"/>
  <c r="BG805" i="11"/>
  <c r="BH805" i="11" s="1"/>
  <c r="BI805" i="11" s="1"/>
  <c r="BG799" i="11"/>
  <c r="BH799" i="11" s="1"/>
  <c r="BI799" i="11" s="1"/>
  <c r="BG793" i="11"/>
  <c r="BH793" i="11" s="1"/>
  <c r="BI793" i="11" s="1"/>
  <c r="BG787" i="11"/>
  <c r="BH787" i="11" s="1"/>
  <c r="BI787" i="11" s="1"/>
  <c r="BG764" i="11"/>
  <c r="BH764" i="11" s="1"/>
  <c r="BI764" i="11" s="1"/>
  <c r="BG747" i="11"/>
  <c r="BH747" i="11" s="1"/>
  <c r="BI747" i="11" s="1"/>
  <c r="BG737" i="11"/>
  <c r="BH737" i="11" s="1"/>
  <c r="BI737" i="11" s="1"/>
  <c r="BG733" i="11"/>
  <c r="BH733" i="11" s="1"/>
  <c r="BI733" i="11" s="1"/>
  <c r="BG727" i="11"/>
  <c r="BH727" i="11" s="1"/>
  <c r="BI727" i="11" s="1"/>
  <c r="BG722" i="11"/>
  <c r="BH722" i="11" s="1"/>
  <c r="BI722" i="11" s="1"/>
  <c r="BG718" i="11"/>
  <c r="BH718" i="11" s="1"/>
  <c r="BI718" i="11" s="1"/>
  <c r="BG712" i="11"/>
  <c r="BH712" i="11" s="1"/>
  <c r="BI712" i="11" s="1"/>
  <c r="BG708" i="11"/>
  <c r="BH708" i="11" s="1"/>
  <c r="BI708" i="11" s="1"/>
  <c r="BG692" i="11"/>
  <c r="BH692" i="11" s="1"/>
  <c r="BI692" i="11" s="1"/>
  <c r="BG686" i="11"/>
  <c r="BH686" i="11" s="1"/>
  <c r="BI686" i="11" s="1"/>
  <c r="BG680" i="11"/>
  <c r="BH680" i="11" s="1"/>
  <c r="BI680" i="11" s="1"/>
  <c r="BG674" i="11"/>
  <c r="BH674" i="11" s="1"/>
  <c r="BI674" i="11" s="1"/>
  <c r="BG669" i="11"/>
  <c r="BH669" i="11" s="1"/>
  <c r="BI669" i="11" s="1"/>
  <c r="BG663" i="11"/>
  <c r="BH663" i="11" s="1"/>
  <c r="BI663" i="11" s="1"/>
  <c r="BG657" i="11"/>
  <c r="BH657" i="11" s="1"/>
  <c r="BI657" i="11" s="1"/>
  <c r="BG651" i="11"/>
  <c r="BH651" i="11" s="1"/>
  <c r="BI651" i="11" s="1"/>
  <c r="BG788" i="11"/>
  <c r="BH788" i="11" s="1"/>
  <c r="BI788" i="11" s="1"/>
  <c r="BG765" i="11"/>
  <c r="BH765" i="11" s="1"/>
  <c r="BI765" i="11" s="1"/>
  <c r="BG709" i="11"/>
  <c r="BH709" i="11" s="1"/>
  <c r="BI709" i="11" s="1"/>
  <c r="BG834" i="11"/>
  <c r="BH834" i="11" s="1"/>
  <c r="BI834" i="11" s="1"/>
  <c r="BG828" i="11"/>
  <c r="BH828" i="11" s="1"/>
  <c r="BI828" i="11" s="1"/>
  <c r="BG804" i="11"/>
  <c r="BH804" i="11" s="1"/>
  <c r="BI804" i="11" s="1"/>
  <c r="BG798" i="11"/>
  <c r="BH798" i="11" s="1"/>
  <c r="BI798" i="11" s="1"/>
  <c r="BG792" i="11"/>
  <c r="BH792" i="11" s="1"/>
  <c r="BI792" i="11" s="1"/>
  <c r="BG786" i="11"/>
  <c r="BH786" i="11" s="1"/>
  <c r="BI786" i="11" s="1"/>
  <c r="BG781" i="11"/>
  <c r="BH781" i="11" s="1"/>
  <c r="BI781" i="11" s="1"/>
  <c r="BG775" i="11"/>
  <c r="BH775" i="11" s="1"/>
  <c r="BI775" i="11" s="1"/>
  <c r="BG769" i="11"/>
  <c r="BH769" i="11" s="1"/>
  <c r="BI769" i="11" s="1"/>
  <c r="BG763" i="11"/>
  <c r="BH763" i="11" s="1"/>
  <c r="BI763" i="11" s="1"/>
  <c r="BG757" i="11"/>
  <c r="BH757" i="11" s="1"/>
  <c r="BI757" i="11" s="1"/>
  <c r="BG751" i="11"/>
  <c r="BH751" i="11" s="1"/>
  <c r="BI751" i="11" s="1"/>
  <c r="BG746" i="11"/>
  <c r="BH746" i="11" s="1"/>
  <c r="BI746" i="11" s="1"/>
  <c r="BG742" i="11"/>
  <c r="BH742" i="11" s="1"/>
  <c r="BI742" i="11" s="1"/>
  <c r="BG736" i="11"/>
  <c r="BH736" i="11" s="1"/>
  <c r="BI736" i="11" s="1"/>
  <c r="BG732" i="11"/>
  <c r="BH732" i="11" s="1"/>
  <c r="BI732" i="11" s="1"/>
  <c r="BG707" i="11"/>
  <c r="BH707" i="11" s="1"/>
  <c r="BI707" i="11" s="1"/>
  <c r="BG697" i="11"/>
  <c r="BH697" i="11" s="1"/>
  <c r="BI697" i="11" s="1"/>
  <c r="BG691" i="11"/>
  <c r="BH691" i="11" s="1"/>
  <c r="BI691" i="11" s="1"/>
  <c r="BG668" i="11"/>
  <c r="BH668" i="11" s="1"/>
  <c r="BI668" i="11" s="1"/>
  <c r="BG662" i="11"/>
  <c r="BH662" i="11" s="1"/>
  <c r="BI662" i="11" s="1"/>
  <c r="BG656" i="11"/>
  <c r="BH656" i="11" s="1"/>
  <c r="BI656" i="11" s="1"/>
  <c r="BG650" i="11"/>
  <c r="BH650" i="11" s="1"/>
  <c r="BI650" i="11" s="1"/>
  <c r="BG645" i="11"/>
  <c r="BH645" i="11" s="1"/>
  <c r="BI645" i="11" s="1"/>
  <c r="BG639" i="11"/>
  <c r="BH639" i="11" s="1"/>
  <c r="BI639" i="11" s="1"/>
  <c r="BG817" i="11"/>
  <c r="BH817" i="11" s="1"/>
  <c r="BI817" i="11" s="1"/>
  <c r="BG776" i="11"/>
  <c r="BH776" i="11" s="1"/>
  <c r="BI776" i="11" s="1"/>
  <c r="BG693" i="11"/>
  <c r="BH693" i="11" s="1"/>
  <c r="BI693" i="11" s="1"/>
  <c r="BG646" i="11"/>
  <c r="BH646" i="11" s="1"/>
  <c r="BI646" i="11" s="1"/>
  <c r="BG838" i="11"/>
  <c r="BH838" i="11" s="1"/>
  <c r="BI838" i="11" s="1"/>
  <c r="BG833" i="11"/>
  <c r="BH833" i="11" s="1"/>
  <c r="BI833" i="11" s="1"/>
  <c r="BG827" i="11"/>
  <c r="BH827" i="11" s="1"/>
  <c r="BI827" i="11" s="1"/>
  <c r="BG821" i="11"/>
  <c r="BH821" i="11" s="1"/>
  <c r="BI821" i="11" s="1"/>
  <c r="BG815" i="11"/>
  <c r="BH815" i="11" s="1"/>
  <c r="BI815" i="11" s="1"/>
  <c r="BG809" i="11"/>
  <c r="BH809" i="11" s="1"/>
  <c r="BI809" i="11" s="1"/>
  <c r="BG803" i="11"/>
  <c r="BH803" i="11" s="1"/>
  <c r="BI803" i="11" s="1"/>
  <c r="BG780" i="11"/>
  <c r="BH780" i="11" s="1"/>
  <c r="BI780" i="11" s="1"/>
  <c r="BG774" i="11"/>
  <c r="BH774" i="11" s="1"/>
  <c r="BI774" i="11" s="1"/>
  <c r="BG768" i="11"/>
  <c r="BH768" i="11" s="1"/>
  <c r="BI768" i="11" s="1"/>
  <c r="BG762" i="11"/>
  <c r="BH762" i="11" s="1"/>
  <c r="BI762" i="11" s="1"/>
  <c r="BG756" i="11"/>
  <c r="BH756" i="11" s="1"/>
  <c r="BI756" i="11" s="1"/>
  <c r="BG731" i="11"/>
  <c r="BH731" i="11" s="1"/>
  <c r="BI731" i="11" s="1"/>
  <c r="BG721" i="11"/>
  <c r="BH721" i="11" s="1"/>
  <c r="BI721" i="11" s="1"/>
  <c r="BG717" i="11"/>
  <c r="BH717" i="11" s="1"/>
  <c r="BI717" i="11" s="1"/>
  <c r="BG711" i="11"/>
  <c r="BH711" i="11" s="1"/>
  <c r="BI711" i="11" s="1"/>
  <c r="BG706" i="11"/>
  <c r="BH706" i="11" s="1"/>
  <c r="BI706" i="11" s="1"/>
  <c r="BG702" i="11"/>
  <c r="BH702" i="11" s="1"/>
  <c r="BI702" i="11" s="1"/>
  <c r="BG696" i="11"/>
  <c r="BH696" i="11" s="1"/>
  <c r="BI696" i="11" s="1"/>
  <c r="BG690" i="11"/>
  <c r="BH690" i="11" s="1"/>
  <c r="BI690" i="11" s="1"/>
  <c r="BG685" i="11"/>
  <c r="BH685" i="11" s="1"/>
  <c r="BI685" i="11" s="1"/>
  <c r="BG679" i="11"/>
  <c r="BH679" i="11" s="1"/>
  <c r="BI679" i="11" s="1"/>
  <c r="BG673" i="11"/>
  <c r="BH673" i="11" s="1"/>
  <c r="BI673" i="11" s="1"/>
  <c r="BG667" i="11"/>
  <c r="BH667" i="11" s="1"/>
  <c r="BI667" i="11" s="1"/>
  <c r="BG644" i="11"/>
  <c r="BH644" i="11" s="1"/>
  <c r="BI644" i="11" s="1"/>
  <c r="BG638" i="11"/>
  <c r="BH638" i="11" s="1"/>
  <c r="BI638" i="11" s="1"/>
  <c r="BG811" i="11"/>
  <c r="BH811" i="11" s="1"/>
  <c r="BI811" i="11" s="1"/>
  <c r="BG770" i="11"/>
  <c r="BH770" i="11" s="1"/>
  <c r="BI770" i="11" s="1"/>
  <c r="BG713" i="11"/>
  <c r="BH713" i="11" s="1"/>
  <c r="BI713" i="11" s="1"/>
  <c r="BG687" i="11"/>
  <c r="BH687" i="11" s="1"/>
  <c r="BI687" i="11" s="1"/>
  <c r="BG652" i="11"/>
  <c r="BH652" i="11" s="1"/>
  <c r="BI652" i="11" s="1"/>
  <c r="BG832" i="11"/>
  <c r="BH832" i="11" s="1"/>
  <c r="BI832" i="11" s="1"/>
  <c r="BG826" i="11"/>
  <c r="BH826" i="11" s="1"/>
  <c r="BI826" i="11" s="1"/>
  <c r="BG820" i="11"/>
  <c r="BH820" i="11" s="1"/>
  <c r="BI820" i="11" s="1"/>
  <c r="BG814" i="11"/>
  <c r="BH814" i="11" s="1"/>
  <c r="BI814" i="11" s="1"/>
  <c r="BG808" i="11"/>
  <c r="BH808" i="11" s="1"/>
  <c r="BI808" i="11" s="1"/>
  <c r="BG802" i="11"/>
  <c r="BH802" i="11" s="1"/>
  <c r="BI802" i="11" s="1"/>
  <c r="BG797" i="11"/>
  <c r="BH797" i="11" s="1"/>
  <c r="BI797" i="11" s="1"/>
  <c r="BG791" i="11"/>
  <c r="BH791" i="11" s="1"/>
  <c r="BI791" i="11" s="1"/>
  <c r="BG785" i="11"/>
  <c r="BH785" i="11" s="1"/>
  <c r="BI785" i="11" s="1"/>
  <c r="BG779" i="11"/>
  <c r="BH779" i="11" s="1"/>
  <c r="BI779" i="11" s="1"/>
  <c r="BG761" i="11"/>
  <c r="BH761" i="11" s="1"/>
  <c r="BI761" i="11" s="1"/>
  <c r="BG755" i="11"/>
  <c r="BH755" i="11" s="1"/>
  <c r="BI755" i="11" s="1"/>
  <c r="BG745" i="11"/>
  <c r="BH745" i="11" s="1"/>
  <c r="BI745" i="11" s="1"/>
  <c r="BG741" i="11"/>
  <c r="BH741" i="11" s="1"/>
  <c r="BI741" i="11" s="1"/>
  <c r="BG735" i="11"/>
  <c r="BH735" i="11" s="1"/>
  <c r="BI735" i="11" s="1"/>
  <c r="BG730" i="11"/>
  <c r="BH730" i="11" s="1"/>
  <c r="BI730" i="11" s="1"/>
  <c r="BG726" i="11"/>
  <c r="BH726" i="11" s="1"/>
  <c r="BI726" i="11" s="1"/>
  <c r="BG720" i="11"/>
  <c r="BH720" i="11" s="1"/>
  <c r="BI720" i="11" s="1"/>
  <c r="BG716" i="11"/>
  <c r="BH716" i="11" s="1"/>
  <c r="BI716" i="11" s="1"/>
  <c r="BG684" i="11"/>
  <c r="BH684" i="11" s="1"/>
  <c r="BI684" i="11" s="1"/>
  <c r="BG678" i="11"/>
  <c r="BH678" i="11" s="1"/>
  <c r="BI678" i="11" s="1"/>
  <c r="BG672" i="11"/>
  <c r="BH672" i="11" s="1"/>
  <c r="BI672" i="11" s="1"/>
  <c r="BG666" i="11"/>
  <c r="BH666" i="11" s="1"/>
  <c r="BI666" i="11" s="1"/>
  <c r="BG661" i="11"/>
  <c r="BH661" i="11" s="1"/>
  <c r="BI661" i="11" s="1"/>
  <c r="BG655" i="11"/>
  <c r="BH655" i="11" s="1"/>
  <c r="BI655" i="11" s="1"/>
  <c r="BG649" i="11"/>
  <c r="BH649" i="11" s="1"/>
  <c r="BI649" i="11" s="1"/>
  <c r="BG643" i="11"/>
  <c r="BH643" i="11" s="1"/>
  <c r="BI643" i="11" s="1"/>
  <c r="BG823" i="11"/>
  <c r="BH823" i="11" s="1"/>
  <c r="BI823" i="11" s="1"/>
  <c r="BG758" i="11"/>
  <c r="BH758" i="11" s="1"/>
  <c r="BI758" i="11" s="1"/>
  <c r="BG723" i="11"/>
  <c r="BH723" i="11" s="1"/>
  <c r="BI723" i="11" s="1"/>
  <c r="BG681" i="11"/>
  <c r="BH681" i="11" s="1"/>
  <c r="BI681" i="11" s="1"/>
  <c r="BG640" i="11"/>
  <c r="BH640" i="11" s="1"/>
  <c r="BI640" i="11" s="1"/>
  <c r="BG837" i="11"/>
  <c r="BH837" i="11" s="1"/>
  <c r="BI837" i="11" s="1"/>
  <c r="BG825" i="11"/>
  <c r="BH825" i="11" s="1"/>
  <c r="BI825" i="11" s="1"/>
  <c r="BG819" i="11"/>
  <c r="BH819" i="11" s="1"/>
  <c r="BI819" i="11" s="1"/>
  <c r="BG796" i="11"/>
  <c r="BH796" i="11" s="1"/>
  <c r="BI796" i="11" s="1"/>
  <c r="BG790" i="11"/>
  <c r="BH790" i="11" s="1"/>
  <c r="BI790" i="11" s="1"/>
  <c r="BG784" i="11"/>
  <c r="BH784" i="11" s="1"/>
  <c r="BI784" i="11" s="1"/>
  <c r="BG778" i="11"/>
  <c r="BH778" i="11" s="1"/>
  <c r="BI778" i="11" s="1"/>
  <c r="BG773" i="11"/>
  <c r="BH773" i="11" s="1"/>
  <c r="BI773" i="11" s="1"/>
  <c r="BG767" i="11"/>
  <c r="BH767" i="11" s="1"/>
  <c r="BI767" i="11" s="1"/>
  <c r="BG760" i="11"/>
  <c r="BH760" i="11" s="1"/>
  <c r="BI760" i="11" s="1"/>
  <c r="BG754" i="11"/>
  <c r="BH754" i="11" s="1"/>
  <c r="BI754" i="11" s="1"/>
  <c r="BG750" i="11"/>
  <c r="BH750" i="11" s="1"/>
  <c r="BI750" i="11" s="1"/>
  <c r="BG744" i="11"/>
  <c r="BH744" i="11" s="1"/>
  <c r="BI744" i="11" s="1"/>
  <c r="BG740" i="11"/>
  <c r="BH740" i="11" s="1"/>
  <c r="BI740" i="11" s="1"/>
  <c r="BG715" i="11"/>
  <c r="BH715" i="11" s="1"/>
  <c r="BI715" i="11" s="1"/>
  <c r="BG705" i="11"/>
  <c r="BH705" i="11" s="1"/>
  <c r="BI705" i="11" s="1"/>
  <c r="BG701" i="11"/>
  <c r="BH701" i="11" s="1"/>
  <c r="BI701" i="11" s="1"/>
  <c r="BG695" i="11"/>
  <c r="BH695" i="11" s="1"/>
  <c r="BI695" i="11" s="1"/>
  <c r="BG689" i="11"/>
  <c r="BH689" i="11" s="1"/>
  <c r="BI689" i="11" s="1"/>
  <c r="BG683" i="11"/>
  <c r="BH683" i="11" s="1"/>
  <c r="BI683" i="11" s="1"/>
  <c r="BG660" i="11"/>
  <c r="BH660" i="11" s="1"/>
  <c r="BI660" i="11" s="1"/>
  <c r="BG654" i="11"/>
  <c r="BH654" i="11" s="1"/>
  <c r="BI654" i="11" s="1"/>
  <c r="BG648" i="11"/>
  <c r="BH648" i="11" s="1"/>
  <c r="BI648" i="11" s="1"/>
  <c r="BG642" i="11"/>
  <c r="BH642" i="11" s="1"/>
  <c r="BI642" i="11" s="1"/>
  <c r="BG637" i="11"/>
  <c r="BH637" i="11" s="1"/>
  <c r="BI637" i="11" s="1"/>
  <c r="BG782" i="11"/>
  <c r="BH782" i="11" s="1"/>
  <c r="BI782" i="11" s="1"/>
  <c r="BG698" i="11"/>
  <c r="BH698" i="11" s="1"/>
  <c r="BI698" i="11" s="1"/>
  <c r="BG841" i="11"/>
  <c r="BH841" i="11" s="1"/>
  <c r="BI841" i="11" s="1"/>
  <c r="BG831" i="11"/>
  <c r="BH831" i="11" s="1"/>
  <c r="BI831" i="11" s="1"/>
  <c r="BG824" i="11"/>
  <c r="BH824" i="11" s="1"/>
  <c r="BI824" i="11" s="1"/>
  <c r="BG818" i="11"/>
  <c r="BH818" i="11" s="1"/>
  <c r="BI818" i="11" s="1"/>
  <c r="BG813" i="11"/>
  <c r="BH813" i="11" s="1"/>
  <c r="BI813" i="11" s="1"/>
  <c r="BG807" i="11"/>
  <c r="BH807" i="11" s="1"/>
  <c r="BI807" i="11" s="1"/>
  <c r="BG801" i="11"/>
  <c r="BH801" i="11" s="1"/>
  <c r="BI801" i="11" s="1"/>
  <c r="BG795" i="11"/>
  <c r="BH795" i="11" s="1"/>
  <c r="BI795" i="11" s="1"/>
  <c r="BG772" i="11"/>
  <c r="BH772" i="11" s="1"/>
  <c r="BI772" i="11" s="1"/>
  <c r="BG766" i="11"/>
  <c r="BH766" i="11" s="1"/>
  <c r="BI766" i="11" s="1"/>
  <c r="BG739" i="11"/>
  <c r="BH739" i="11" s="1"/>
  <c r="BI739" i="11" s="1"/>
  <c r="BG729" i="11"/>
  <c r="BH729" i="11" s="1"/>
  <c r="BI729" i="11" s="1"/>
  <c r="BG725" i="11"/>
  <c r="BH725" i="11" s="1"/>
  <c r="BI725" i="11" s="1"/>
  <c r="BG719" i="11"/>
  <c r="BH719" i="11" s="1"/>
  <c r="BI719" i="11" s="1"/>
  <c r="BG714" i="11"/>
  <c r="BH714" i="11" s="1"/>
  <c r="BI714" i="11" s="1"/>
  <c r="BG710" i="11"/>
  <c r="BH710" i="11" s="1"/>
  <c r="BI710" i="11" s="1"/>
  <c r="BG704" i="11"/>
  <c r="BH704" i="11" s="1"/>
  <c r="BI704" i="11" s="1"/>
  <c r="BG700" i="11"/>
  <c r="BH700" i="11" s="1"/>
  <c r="BI700" i="11" s="1"/>
  <c r="BG694" i="11"/>
  <c r="BH694" i="11" s="1"/>
  <c r="BI694" i="11" s="1"/>
  <c r="BG688" i="11"/>
  <c r="BH688" i="11" s="1"/>
  <c r="BI688" i="11" s="1"/>
  <c r="BG682" i="11"/>
  <c r="BH682" i="11" s="1"/>
  <c r="BI682" i="11" s="1"/>
  <c r="BG677" i="11"/>
  <c r="BH677" i="11" s="1"/>
  <c r="BI677" i="11" s="1"/>
  <c r="BG671" i="11"/>
  <c r="BH671" i="11" s="1"/>
  <c r="BI671" i="11" s="1"/>
  <c r="BG665" i="11"/>
  <c r="BH665" i="11" s="1"/>
  <c r="BI665" i="11" s="1"/>
  <c r="BG659" i="11"/>
  <c r="BH659" i="11" s="1"/>
  <c r="BI659" i="11" s="1"/>
  <c r="BG636" i="11"/>
  <c r="BH636" i="11" s="1"/>
  <c r="BI636" i="11" s="1"/>
  <c r="BG836" i="11"/>
  <c r="BH836" i="11" s="1"/>
  <c r="BI836" i="11" s="1"/>
  <c r="BG752" i="11"/>
  <c r="BH752" i="11" s="1"/>
  <c r="BI752" i="11" s="1"/>
  <c r="BG675" i="11"/>
  <c r="BH675" i="11" s="1"/>
  <c r="BI675" i="11" s="1"/>
  <c r="BG840" i="11"/>
  <c r="BH840" i="11" s="1"/>
  <c r="BI840" i="11" s="1"/>
  <c r="BG830" i="11"/>
  <c r="BH830" i="11" s="1"/>
  <c r="BI830" i="11" s="1"/>
  <c r="BG812" i="11"/>
  <c r="BH812" i="11" s="1"/>
  <c r="BI812" i="11" s="1"/>
  <c r="BG806" i="11"/>
  <c r="BH806" i="11" s="1"/>
  <c r="BI806" i="11" s="1"/>
  <c r="BG800" i="11"/>
  <c r="BH800" i="11" s="1"/>
  <c r="BI800" i="11" s="1"/>
  <c r="BG794" i="11"/>
  <c r="BH794" i="11" s="1"/>
  <c r="BI794" i="11" s="1"/>
  <c r="BG789" i="11"/>
  <c r="BH789" i="11" s="1"/>
  <c r="BI789" i="11" s="1"/>
  <c r="BG783" i="11"/>
  <c r="BH783" i="11" s="1"/>
  <c r="BI783" i="11" s="1"/>
  <c r="BG777" i="11"/>
  <c r="BH777" i="11" s="1"/>
  <c r="BI777" i="11" s="1"/>
  <c r="BG771" i="11"/>
  <c r="BH771" i="11" s="1"/>
  <c r="BI771" i="11" s="1"/>
  <c r="BG759" i="11"/>
  <c r="BH759" i="11" s="1"/>
  <c r="BI759" i="11" s="1"/>
  <c r="BG753" i="11"/>
  <c r="BH753" i="11" s="1"/>
  <c r="BI753" i="11" s="1"/>
  <c r="BG749" i="11"/>
  <c r="BH749" i="11" s="1"/>
  <c r="BI749" i="11" s="1"/>
  <c r="BG743" i="11"/>
  <c r="BH743" i="11" s="1"/>
  <c r="BI743" i="11" s="1"/>
  <c r="BG738" i="11"/>
  <c r="BH738" i="11" s="1"/>
  <c r="BI738" i="11" s="1"/>
  <c r="BG734" i="11"/>
  <c r="BH734" i="11" s="1"/>
  <c r="BI734" i="11" s="1"/>
  <c r="BG728" i="11"/>
  <c r="BH728" i="11" s="1"/>
  <c r="BI728" i="11" s="1"/>
  <c r="BG724" i="11"/>
  <c r="BH724" i="11" s="1"/>
  <c r="BI724" i="11" s="1"/>
  <c r="BG699" i="11"/>
  <c r="BH699" i="11" s="1"/>
  <c r="BI699" i="11" s="1"/>
  <c r="BG676" i="11"/>
  <c r="BH676" i="11" s="1"/>
  <c r="BI676" i="11" s="1"/>
  <c r="BG670" i="11"/>
  <c r="BH670" i="11" s="1"/>
  <c r="BI670" i="11" s="1"/>
  <c r="BG664" i="11"/>
  <c r="BH664" i="11" s="1"/>
  <c r="BI664" i="11" s="1"/>
  <c r="BG658" i="11"/>
  <c r="BH658" i="11" s="1"/>
  <c r="BI658" i="11" s="1"/>
  <c r="BG653" i="11"/>
  <c r="BH653" i="11" s="1"/>
  <c r="BI653" i="11" s="1"/>
  <c r="BG647" i="11"/>
  <c r="BH647" i="11" s="1"/>
  <c r="BI647" i="11" s="1"/>
  <c r="BG641" i="11"/>
  <c r="BH641" i="11" s="1"/>
  <c r="BI641" i="11" s="1"/>
  <c r="BG635" i="11"/>
  <c r="BG748" i="11"/>
  <c r="BH748" i="11" s="1"/>
  <c r="BI748" i="11" s="1"/>
  <c r="BG703" i="11"/>
  <c r="BH703" i="11" s="1"/>
  <c r="BI703" i="11" s="1"/>
  <c r="V837" i="11"/>
  <c r="W837" i="11" s="1"/>
  <c r="X837" i="11" s="1"/>
  <c r="Y837" i="11" s="1"/>
  <c r="V826" i="11"/>
  <c r="W826" i="11" s="1"/>
  <c r="X826" i="11" s="1"/>
  <c r="Y826" i="11" s="1"/>
  <c r="AA826" i="11" s="1"/>
  <c r="V819" i="11"/>
  <c r="W819" i="11" s="1"/>
  <c r="X819" i="11" s="1"/>
  <c r="Y819" i="11" s="1"/>
  <c r="AA819" i="11" s="1"/>
  <c r="V808" i="11"/>
  <c r="W808" i="11" s="1"/>
  <c r="X808" i="11" s="1"/>
  <c r="Y808" i="11" s="1"/>
  <c r="AA808" i="11" s="1"/>
  <c r="V799" i="11"/>
  <c r="W799" i="11" s="1"/>
  <c r="X799" i="11" s="1"/>
  <c r="V796" i="11"/>
  <c r="W796" i="11" s="1"/>
  <c r="X796" i="11" s="1"/>
  <c r="Y796" i="11" s="1"/>
  <c r="AA796" i="11" s="1"/>
  <c r="V789" i="11"/>
  <c r="W789" i="11" s="1"/>
  <c r="X789" i="11" s="1"/>
  <c r="V787" i="11"/>
  <c r="W787" i="11" s="1"/>
  <c r="X787" i="11" s="1"/>
  <c r="Y787" i="11" s="1"/>
  <c r="AA787" i="11" s="1"/>
  <c r="V784" i="11"/>
  <c r="W784" i="11" s="1"/>
  <c r="X784" i="11" s="1"/>
  <c r="Y784" i="11" s="1"/>
  <c r="AA784" i="11" s="1"/>
  <c r="V774" i="11"/>
  <c r="W774" i="11" s="1"/>
  <c r="X774" i="11" s="1"/>
  <c r="Y774" i="11" s="1"/>
  <c r="AA774" i="11" s="1"/>
  <c r="V765" i="11"/>
  <c r="W765" i="11" s="1"/>
  <c r="X765" i="11" s="1"/>
  <c r="Y765" i="11" s="1"/>
  <c r="AA765" i="11" s="1"/>
  <c r="V741" i="11"/>
  <c r="W741" i="11" s="1"/>
  <c r="X741" i="11" s="1"/>
  <c r="V723" i="11"/>
  <c r="W723" i="11" s="1"/>
  <c r="X723" i="11" s="1"/>
  <c r="V715" i="11"/>
  <c r="W715" i="11" s="1"/>
  <c r="X715" i="11" s="1"/>
  <c r="V708" i="11"/>
  <c r="W708" i="11" s="1"/>
  <c r="X708" i="11" s="1"/>
  <c r="V701" i="11"/>
  <c r="W701" i="11" s="1"/>
  <c r="X701" i="11" s="1"/>
  <c r="V692" i="11"/>
  <c r="W692" i="11" s="1"/>
  <c r="X692" i="11" s="1"/>
  <c r="Y692" i="11" s="1"/>
  <c r="AA692" i="11" s="1"/>
  <c r="V685" i="11"/>
  <c r="W685" i="11" s="1"/>
  <c r="X685" i="11" s="1"/>
  <c r="V664" i="11"/>
  <c r="W664" i="11" s="1"/>
  <c r="X664" i="11" s="1"/>
  <c r="V656" i="11"/>
  <c r="W656" i="11" s="1"/>
  <c r="X656" i="11" s="1"/>
  <c r="Y656" i="11" s="1"/>
  <c r="AA656" i="11" s="1"/>
  <c r="V653" i="11"/>
  <c r="W653" i="11" s="1"/>
  <c r="X653" i="11" s="1"/>
  <c r="Y653" i="11" s="1"/>
  <c r="AA653" i="11" s="1"/>
  <c r="V840" i="11"/>
  <c r="W840" i="11" s="1"/>
  <c r="X840" i="11" s="1"/>
  <c r="V834" i="11"/>
  <c r="W834" i="11" s="1"/>
  <c r="X834" i="11" s="1"/>
  <c r="Y834" i="11" s="1"/>
  <c r="AA834" i="11" s="1"/>
  <c r="V822" i="11"/>
  <c r="W822" i="11" s="1"/>
  <c r="X822" i="11" s="1"/>
  <c r="Y822" i="11" s="1"/>
  <c r="AA822" i="11" s="1"/>
  <c r="V815" i="11"/>
  <c r="W815" i="11" s="1"/>
  <c r="X815" i="11" s="1"/>
  <c r="Y815" i="11" s="1"/>
  <c r="AA815" i="11" s="1"/>
  <c r="V802" i="11"/>
  <c r="W802" i="11" s="1"/>
  <c r="X802" i="11" s="1"/>
  <c r="V792" i="11"/>
  <c r="W792" i="11" s="1"/>
  <c r="X792" i="11" s="1"/>
  <c r="V777" i="11"/>
  <c r="W777" i="11" s="1"/>
  <c r="X777" i="11" s="1"/>
  <c r="Y777" i="11" s="1"/>
  <c r="AA777" i="11" s="1"/>
  <c r="V767" i="11"/>
  <c r="W767" i="11" s="1"/>
  <c r="X767" i="11" s="1"/>
  <c r="V761" i="11"/>
  <c r="W761" i="11" s="1"/>
  <c r="X761" i="11" s="1"/>
  <c r="Y761" i="11" s="1"/>
  <c r="AA761" i="11" s="1"/>
  <c r="V755" i="11"/>
  <c r="W755" i="11" s="1"/>
  <c r="X755" i="11" s="1"/>
  <c r="Y755" i="11" s="1"/>
  <c r="AA755" i="11" s="1"/>
  <c r="V752" i="11"/>
  <c r="W752" i="11" s="1"/>
  <c r="X752" i="11" s="1"/>
  <c r="V746" i="11"/>
  <c r="W746" i="11" s="1"/>
  <c r="X746" i="11" s="1"/>
  <c r="Y746" i="11" s="1"/>
  <c r="AA746" i="11" s="1"/>
  <c r="V743" i="11"/>
  <c r="W743" i="11" s="1"/>
  <c r="X743" i="11" s="1"/>
  <c r="V737" i="11"/>
  <c r="W737" i="11" s="1"/>
  <c r="X737" i="11" s="1"/>
  <c r="Y737" i="11" s="1"/>
  <c r="AA737" i="11" s="1"/>
  <c r="V734" i="11"/>
  <c r="W734" i="11" s="1"/>
  <c r="X734" i="11" s="1"/>
  <c r="Y734" i="11" s="1"/>
  <c r="AA734" i="11" s="1"/>
  <c r="V731" i="11"/>
  <c r="W731" i="11" s="1"/>
  <c r="X731" i="11" s="1"/>
  <c r="V710" i="11"/>
  <c r="W710" i="11" s="1"/>
  <c r="X710" i="11" s="1"/>
  <c r="Y710" i="11" s="1"/>
  <c r="AA710" i="11" s="1"/>
  <c r="V703" i="11"/>
  <c r="W703" i="11" s="1"/>
  <c r="X703" i="11" s="1"/>
  <c r="Y703" i="11" s="1"/>
  <c r="AA703" i="11" s="1"/>
  <c r="V694" i="11"/>
  <c r="W694" i="11" s="1"/>
  <c r="X694" i="11" s="1"/>
  <c r="V687" i="11"/>
  <c r="W687" i="11" s="1"/>
  <c r="X687" i="11" s="1"/>
  <c r="Y687" i="11" s="1"/>
  <c r="AA687" i="11" s="1"/>
  <c r="V680" i="11"/>
  <c r="W680" i="11" s="1"/>
  <c r="X680" i="11" s="1"/>
  <c r="Y680" i="11" s="1"/>
  <c r="AA680" i="11" s="1"/>
  <c r="V677" i="11"/>
  <c r="W677" i="11" s="1"/>
  <c r="X677" i="11" s="1"/>
  <c r="V672" i="11"/>
  <c r="W672" i="11" s="1"/>
  <c r="X672" i="11" s="1"/>
  <c r="V666" i="11"/>
  <c r="W666" i="11" s="1"/>
  <c r="X666" i="11" s="1"/>
  <c r="V661" i="11"/>
  <c r="W661" i="11" s="1"/>
  <c r="X661" i="11" s="1"/>
  <c r="Y661" i="11" s="1"/>
  <c r="AA661" i="11" s="1"/>
  <c r="V658" i="11"/>
  <c r="W658" i="11" s="1"/>
  <c r="X658" i="11" s="1"/>
  <c r="V642" i="11"/>
  <c r="W642" i="11" s="1"/>
  <c r="X642" i="11" s="1"/>
  <c r="Y642" i="11" s="1"/>
  <c r="AA642" i="11" s="1"/>
  <c r="V829" i="11"/>
  <c r="W829" i="11" s="1"/>
  <c r="X829" i="11" s="1"/>
  <c r="Y829" i="11" s="1"/>
  <c r="AA829" i="11" s="1"/>
  <c r="V823" i="11"/>
  <c r="W823" i="11" s="1"/>
  <c r="X823" i="11" s="1"/>
  <c r="Y823" i="11" s="1"/>
  <c r="AA823" i="11" s="1"/>
  <c r="V812" i="11"/>
  <c r="W812" i="11" s="1"/>
  <c r="X812" i="11" s="1"/>
  <c r="Y812" i="11" s="1"/>
  <c r="AA812" i="11" s="1"/>
  <c r="V778" i="11"/>
  <c r="W778" i="11" s="1"/>
  <c r="X778" i="11" s="1"/>
  <c r="Y778" i="11" s="1"/>
  <c r="AA778" i="11" s="1"/>
  <c r="V750" i="11"/>
  <c r="W750" i="11" s="1"/>
  <c r="X750" i="11" s="1"/>
  <c r="Y750" i="11" s="1"/>
  <c r="AA750" i="11" s="1"/>
  <c r="V726" i="11"/>
  <c r="W726" i="11" s="1"/>
  <c r="X726" i="11" s="1"/>
  <c r="V718" i="11"/>
  <c r="W718" i="11" s="1"/>
  <c r="X718" i="11" s="1"/>
  <c r="Y718" i="11" s="1"/>
  <c r="AA718" i="11" s="1"/>
  <c r="V706" i="11"/>
  <c r="W706" i="11" s="1"/>
  <c r="X706" i="11" s="1"/>
  <c r="Y706" i="11" s="1"/>
  <c r="AA706" i="11" s="1"/>
  <c r="V651" i="11"/>
  <c r="W651" i="11" s="1"/>
  <c r="X651" i="11" s="1"/>
  <c r="Y651" i="11" s="1"/>
  <c r="AA651" i="11" s="1"/>
  <c r="V639" i="11"/>
  <c r="W639" i="11" s="1"/>
  <c r="X639" i="11" s="1"/>
  <c r="Y639" i="11" s="1"/>
  <c r="AA639" i="11" s="1"/>
  <c r="V825" i="11"/>
  <c r="W825" i="11" s="1"/>
  <c r="X825" i="11" s="1"/>
  <c r="Y825" i="11" s="1"/>
  <c r="AA825" i="11" s="1"/>
  <c r="V811" i="11"/>
  <c r="W811" i="11" s="1"/>
  <c r="X811" i="11" s="1"/>
  <c r="Y811" i="11" s="1"/>
  <c r="AA811" i="11" s="1"/>
  <c r="V807" i="11"/>
  <c r="W807" i="11" s="1"/>
  <c r="X807" i="11" s="1"/>
  <c r="V804" i="11"/>
  <c r="W804" i="11" s="1"/>
  <c r="X804" i="11" s="1"/>
  <c r="Y804" i="11" s="1"/>
  <c r="AA804" i="11" s="1"/>
  <c r="V780" i="11"/>
  <c r="W780" i="11" s="1"/>
  <c r="X780" i="11" s="1"/>
  <c r="Y780" i="11" s="1"/>
  <c r="AA780" i="11" s="1"/>
  <c r="V770" i="11"/>
  <c r="W770" i="11" s="1"/>
  <c r="X770" i="11" s="1"/>
  <c r="Y770" i="11" s="1"/>
  <c r="AA770" i="11" s="1"/>
  <c r="V764" i="11"/>
  <c r="W764" i="11" s="1"/>
  <c r="X764" i="11" s="1"/>
  <c r="Y764" i="11" s="1"/>
  <c r="AA764" i="11" s="1"/>
  <c r="V758" i="11"/>
  <c r="W758" i="11" s="1"/>
  <c r="X758" i="11" s="1"/>
  <c r="Y758" i="11" s="1"/>
  <c r="AA758" i="11" s="1"/>
  <c r="V740" i="11"/>
  <c r="W740" i="11" s="1"/>
  <c r="X740" i="11" s="1"/>
  <c r="V728" i="11"/>
  <c r="W728" i="11" s="1"/>
  <c r="X728" i="11" s="1"/>
  <c r="Y728" i="11" s="1"/>
  <c r="AA728" i="11" s="1"/>
  <c r="V725" i="11"/>
  <c r="W725" i="11" s="1"/>
  <c r="X725" i="11" s="1"/>
  <c r="Y725" i="11" s="1"/>
  <c r="V720" i="11"/>
  <c r="W720" i="11" s="1"/>
  <c r="X720" i="11" s="1"/>
  <c r="Y720" i="11" s="1"/>
  <c r="AA720" i="11" s="1"/>
  <c r="V717" i="11"/>
  <c r="W717" i="11" s="1"/>
  <c r="X717" i="11" s="1"/>
  <c r="Y717" i="11" s="1"/>
  <c r="V712" i="11"/>
  <c r="W712" i="11" s="1"/>
  <c r="X712" i="11" s="1"/>
  <c r="Y712" i="11" s="1"/>
  <c r="AA712" i="11" s="1"/>
  <c r="V705" i="11"/>
  <c r="W705" i="11" s="1"/>
  <c r="X705" i="11" s="1"/>
  <c r="Y705" i="11" s="1"/>
  <c r="AA705" i="11" s="1"/>
  <c r="V696" i="11"/>
  <c r="W696" i="11" s="1"/>
  <c r="X696" i="11" s="1"/>
  <c r="Y696" i="11" s="1"/>
  <c r="AA696" i="11" s="1"/>
  <c r="V689" i="11"/>
  <c r="W689" i="11" s="1"/>
  <c r="X689" i="11" s="1"/>
  <c r="Y689" i="11" s="1"/>
  <c r="AA689" i="11" s="1"/>
  <c r="V682" i="11"/>
  <c r="W682" i="11" s="1"/>
  <c r="X682" i="11" s="1"/>
  <c r="Y682" i="11" s="1"/>
  <c r="AA682" i="11" s="1"/>
  <c r="V674" i="11"/>
  <c r="W674" i="11" s="1"/>
  <c r="X674" i="11" s="1"/>
  <c r="Y674" i="11" s="1"/>
  <c r="AA674" i="11" s="1"/>
  <c r="V669" i="11"/>
  <c r="W669" i="11" s="1"/>
  <c r="X669" i="11" s="1"/>
  <c r="V663" i="11"/>
  <c r="W663" i="11" s="1"/>
  <c r="X663" i="11" s="1"/>
  <c r="Y663" i="11" s="1"/>
  <c r="AA663" i="11" s="1"/>
  <c r="V655" i="11"/>
  <c r="W655" i="11" s="1"/>
  <c r="X655" i="11" s="1"/>
  <c r="V650" i="11"/>
  <c r="W650" i="11" s="1"/>
  <c r="X650" i="11" s="1"/>
  <c r="Y650" i="11" s="1"/>
  <c r="AA650" i="11" s="1"/>
  <c r="V648" i="11"/>
  <c r="W648" i="11" s="1"/>
  <c r="X648" i="11" s="1"/>
  <c r="Y648" i="11" s="1"/>
  <c r="AA648" i="11" s="1"/>
  <c r="V645" i="11"/>
  <c r="W645" i="11" s="1"/>
  <c r="X645" i="11" s="1"/>
  <c r="Y645" i="11" s="1"/>
  <c r="AA645" i="11" s="1"/>
  <c r="V833" i="11"/>
  <c r="W833" i="11" s="1"/>
  <c r="X833" i="11" s="1"/>
  <c r="Y833" i="11" s="1"/>
  <c r="AA833" i="11" s="1"/>
  <c r="V831" i="11"/>
  <c r="W831" i="11" s="1"/>
  <c r="X831" i="11" s="1"/>
  <c r="Y831" i="11" s="1"/>
  <c r="AA831" i="11" s="1"/>
  <c r="V828" i="11"/>
  <c r="W828" i="11" s="1"/>
  <c r="X828" i="11" s="1"/>
  <c r="V821" i="11"/>
  <c r="W821" i="11" s="1"/>
  <c r="X821" i="11" s="1"/>
  <c r="Y821" i="11" s="1"/>
  <c r="AA821" i="11" s="1"/>
  <c r="V818" i="11"/>
  <c r="W818" i="11" s="1"/>
  <c r="X818" i="11" s="1"/>
  <c r="V814" i="11"/>
  <c r="W814" i="11" s="1"/>
  <c r="X814" i="11" s="1"/>
  <c r="Y814" i="11" s="1"/>
  <c r="AA814" i="11" s="1"/>
  <c r="V801" i="11"/>
  <c r="W801" i="11" s="1"/>
  <c r="X801" i="11" s="1"/>
  <c r="Y801" i="11" s="1"/>
  <c r="AA801" i="11" s="1"/>
  <c r="V798" i="11"/>
  <c r="W798" i="11" s="1"/>
  <c r="X798" i="11" s="1"/>
  <c r="Y798" i="11" s="1"/>
  <c r="AA798" i="11" s="1"/>
  <c r="V795" i="11"/>
  <c r="W795" i="11" s="1"/>
  <c r="X795" i="11" s="1"/>
  <c r="Y795" i="11" s="1"/>
  <c r="AA795" i="11" s="1"/>
  <c r="V791" i="11"/>
  <c r="W791" i="11" s="1"/>
  <c r="X791" i="11" s="1"/>
  <c r="Y791" i="11" s="1"/>
  <c r="V786" i="11"/>
  <c r="W786" i="11" s="1"/>
  <c r="X786" i="11" s="1"/>
  <c r="Y786" i="11" s="1"/>
  <c r="AA786" i="11" s="1"/>
  <c r="V783" i="11"/>
  <c r="W783" i="11" s="1"/>
  <c r="X783" i="11" s="1"/>
  <c r="Y783" i="11" s="1"/>
  <c r="AA783" i="11" s="1"/>
  <c r="V773" i="11"/>
  <c r="W773" i="11" s="1"/>
  <c r="X773" i="11" s="1"/>
  <c r="Y773" i="11" s="1"/>
  <c r="AA773" i="11" s="1"/>
  <c r="V749" i="11"/>
  <c r="W749" i="11" s="1"/>
  <c r="X749" i="11" s="1"/>
  <c r="Y749" i="11" s="1"/>
  <c r="AA749" i="11" s="1"/>
  <c r="V736" i="11"/>
  <c r="W736" i="11" s="1"/>
  <c r="X736" i="11" s="1"/>
  <c r="Y736" i="11" s="1"/>
  <c r="AA736" i="11" s="1"/>
  <c r="V730" i="11"/>
  <c r="W730" i="11" s="1"/>
  <c r="X730" i="11" s="1"/>
  <c r="Y730" i="11" s="1"/>
  <c r="AA730" i="11" s="1"/>
  <c r="V722" i="11"/>
  <c r="W722" i="11" s="1"/>
  <c r="X722" i="11" s="1"/>
  <c r="V714" i="11"/>
  <c r="W714" i="11" s="1"/>
  <c r="X714" i="11" s="1"/>
  <c r="Y714" i="11" s="1"/>
  <c r="AA714" i="11" s="1"/>
  <c r="V707" i="11"/>
  <c r="W707" i="11" s="1"/>
  <c r="X707" i="11" s="1"/>
  <c r="Y707" i="11" s="1"/>
  <c r="AA707" i="11" s="1"/>
  <c r="V698" i="11"/>
  <c r="W698" i="11" s="1"/>
  <c r="X698" i="11" s="1"/>
  <c r="Y698" i="11" s="1"/>
  <c r="AA698" i="11" s="1"/>
  <c r="V691" i="11"/>
  <c r="W691" i="11" s="1"/>
  <c r="X691" i="11" s="1"/>
  <c r="Y691" i="11" s="1"/>
  <c r="AA691" i="11" s="1"/>
  <c r="V641" i="11"/>
  <c r="W641" i="11" s="1"/>
  <c r="X641" i="11" s="1"/>
  <c r="Y641" i="11" s="1"/>
  <c r="AA641" i="11" s="1"/>
  <c r="V638" i="11"/>
  <c r="W638" i="11" s="1"/>
  <c r="X638" i="11" s="1"/>
  <c r="Y638" i="11" s="1"/>
  <c r="AA638" i="11" s="1"/>
  <c r="V635" i="11"/>
  <c r="V835" i="11"/>
  <c r="W835" i="11" s="1"/>
  <c r="X835" i="11" s="1"/>
  <c r="Y835" i="11" s="1"/>
  <c r="AA835" i="11" s="1"/>
  <c r="V816" i="11"/>
  <c r="W816" i="11" s="1"/>
  <c r="X816" i="11" s="1"/>
  <c r="Y816" i="11" s="1"/>
  <c r="AA816" i="11" s="1"/>
  <c r="V756" i="11"/>
  <c r="W756" i="11" s="1"/>
  <c r="X756" i="11" s="1"/>
  <c r="Y756" i="11" s="1"/>
  <c r="AA756" i="11" s="1"/>
  <c r="V732" i="11"/>
  <c r="W732" i="11" s="1"/>
  <c r="X732" i="11" s="1"/>
  <c r="Y732" i="11" s="1"/>
  <c r="AA732" i="11" s="1"/>
  <c r="V690" i="11"/>
  <c r="W690" i="11" s="1"/>
  <c r="X690" i="11" s="1"/>
  <c r="Y690" i="11" s="1"/>
  <c r="AA690" i="11" s="1"/>
  <c r="V839" i="11"/>
  <c r="W839" i="11" s="1"/>
  <c r="X839" i="11" s="1"/>
  <c r="Y839" i="11" s="1"/>
  <c r="AA839" i="11" s="1"/>
  <c r="V810" i="11"/>
  <c r="W810" i="11" s="1"/>
  <c r="X810" i="11" s="1"/>
  <c r="Y810" i="11" s="1"/>
  <c r="AA810" i="11" s="1"/>
  <c r="V806" i="11"/>
  <c r="W806" i="11" s="1"/>
  <c r="X806" i="11" s="1"/>
  <c r="Y806" i="11" s="1"/>
  <c r="AA806" i="11" s="1"/>
  <c r="V788" i="11"/>
  <c r="W788" i="11" s="1"/>
  <c r="X788" i="11" s="1"/>
  <c r="Y788" i="11" s="1"/>
  <c r="AA788" i="11" s="1"/>
  <c r="V779" i="11"/>
  <c r="W779" i="11" s="1"/>
  <c r="X779" i="11" s="1"/>
  <c r="Y779" i="11" s="1"/>
  <c r="AA779" i="11" s="1"/>
  <c r="V776" i="11"/>
  <c r="W776" i="11" s="1"/>
  <c r="X776" i="11" s="1"/>
  <c r="Y776" i="11" s="1"/>
  <c r="AA776" i="11" s="1"/>
  <c r="V769" i="11"/>
  <c r="W769" i="11" s="1"/>
  <c r="X769" i="11" s="1"/>
  <c r="Y769" i="11" s="1"/>
  <c r="AA769" i="11" s="1"/>
  <c r="V766" i="11"/>
  <c r="W766" i="11" s="1"/>
  <c r="X766" i="11" s="1"/>
  <c r="Y766" i="11" s="1"/>
  <c r="AA766" i="11" s="1"/>
  <c r="V763" i="11"/>
  <c r="W763" i="11" s="1"/>
  <c r="X763" i="11" s="1"/>
  <c r="Y763" i="11" s="1"/>
  <c r="AA763" i="11" s="1"/>
  <c r="V760" i="11"/>
  <c r="W760" i="11" s="1"/>
  <c r="X760" i="11" s="1"/>
  <c r="Y760" i="11" s="1"/>
  <c r="AA760" i="11" s="1"/>
  <c r="V751" i="11"/>
  <c r="W751" i="11" s="1"/>
  <c r="X751" i="11" s="1"/>
  <c r="Y751" i="11" s="1"/>
  <c r="AA751" i="11" s="1"/>
  <c r="V745" i="11"/>
  <c r="W745" i="11" s="1"/>
  <c r="X745" i="11" s="1"/>
  <c r="Y745" i="11" s="1"/>
  <c r="AA745" i="11" s="1"/>
  <c r="V739" i="11"/>
  <c r="W739" i="11" s="1"/>
  <c r="X739" i="11" s="1"/>
  <c r="V727" i="11"/>
  <c r="W727" i="11" s="1"/>
  <c r="X727" i="11" s="1"/>
  <c r="Y727" i="11" s="1"/>
  <c r="AA727" i="11" s="1"/>
  <c r="V719" i="11"/>
  <c r="W719" i="11" s="1"/>
  <c r="X719" i="11" s="1"/>
  <c r="Y719" i="11" s="1"/>
  <c r="AA719" i="11" s="1"/>
  <c r="V709" i="11"/>
  <c r="W709" i="11" s="1"/>
  <c r="X709" i="11" s="1"/>
  <c r="Y709" i="11" s="1"/>
  <c r="AA709" i="11" s="1"/>
  <c r="V700" i="11"/>
  <c r="W700" i="11" s="1"/>
  <c r="X700" i="11" s="1"/>
  <c r="Y700" i="11" s="1"/>
  <c r="AA700" i="11" s="1"/>
  <c r="V693" i="11"/>
  <c r="W693" i="11" s="1"/>
  <c r="X693" i="11" s="1"/>
  <c r="Y693" i="11" s="1"/>
  <c r="AA693" i="11" s="1"/>
  <c r="V684" i="11"/>
  <c r="W684" i="11" s="1"/>
  <c r="X684" i="11" s="1"/>
  <c r="Y684" i="11" s="1"/>
  <c r="AA684" i="11" s="1"/>
  <c r="V679" i="11"/>
  <c r="W679" i="11" s="1"/>
  <c r="X679" i="11" s="1"/>
  <c r="Y679" i="11" s="1"/>
  <c r="AA679" i="11" s="1"/>
  <c r="V671" i="11"/>
  <c r="W671" i="11" s="1"/>
  <c r="X671" i="11" s="1"/>
  <c r="Y671" i="11" s="1"/>
  <c r="AA671" i="11" s="1"/>
  <c r="V665" i="11"/>
  <c r="W665" i="11" s="1"/>
  <c r="X665" i="11" s="1"/>
  <c r="Y665" i="11" s="1"/>
  <c r="AA665" i="11" s="1"/>
  <c r="V660" i="11"/>
  <c r="W660" i="11" s="1"/>
  <c r="X660" i="11" s="1"/>
  <c r="Y660" i="11" s="1"/>
  <c r="AA660" i="11" s="1"/>
  <c r="V657" i="11"/>
  <c r="W657" i="11" s="1"/>
  <c r="X657" i="11" s="1"/>
  <c r="Y657" i="11" s="1"/>
  <c r="AA657" i="11" s="1"/>
  <c r="V652" i="11"/>
  <c r="W652" i="11" s="1"/>
  <c r="X652" i="11" s="1"/>
  <c r="Y652" i="11" s="1"/>
  <c r="AA652" i="11" s="1"/>
  <c r="V647" i="11"/>
  <c r="W647" i="11" s="1"/>
  <c r="X647" i="11" s="1"/>
  <c r="Y647" i="11" s="1"/>
  <c r="AA647" i="11" s="1"/>
  <c r="V699" i="11"/>
  <c r="W699" i="11" s="1"/>
  <c r="X699" i="11" s="1"/>
  <c r="Y699" i="11" s="1"/>
  <c r="AA699" i="11" s="1"/>
  <c r="V643" i="11"/>
  <c r="W643" i="11" s="1"/>
  <c r="X643" i="11" s="1"/>
  <c r="Y643" i="11" s="1"/>
  <c r="AA643" i="11" s="1"/>
  <c r="V841" i="11"/>
  <c r="W841" i="11" s="1"/>
  <c r="X841" i="11" s="1"/>
  <c r="Y841" i="11" s="1"/>
  <c r="AA841" i="11" s="1"/>
  <c r="V836" i="11"/>
  <c r="W836" i="11" s="1"/>
  <c r="X836" i="11" s="1"/>
  <c r="V830" i="11"/>
  <c r="W830" i="11" s="1"/>
  <c r="X830" i="11" s="1"/>
  <c r="Y830" i="11" s="1"/>
  <c r="AA830" i="11" s="1"/>
  <c r="V824" i="11"/>
  <c r="W824" i="11" s="1"/>
  <c r="X824" i="11" s="1"/>
  <c r="V817" i="11"/>
  <c r="W817" i="11" s="1"/>
  <c r="X817" i="11" s="1"/>
  <c r="Y817" i="11" s="1"/>
  <c r="AA817" i="11" s="1"/>
  <c r="V813" i="11"/>
  <c r="W813" i="11" s="1"/>
  <c r="X813" i="11" s="1"/>
  <c r="Y813" i="11" s="1"/>
  <c r="AA813" i="11" s="1"/>
  <c r="V803" i="11"/>
  <c r="W803" i="11" s="1"/>
  <c r="X803" i="11" s="1"/>
  <c r="Y803" i="11" s="1"/>
  <c r="AA803" i="11" s="1"/>
  <c r="V794" i="11"/>
  <c r="W794" i="11" s="1"/>
  <c r="X794" i="11" s="1"/>
  <c r="V790" i="11"/>
  <c r="W790" i="11" s="1"/>
  <c r="X790" i="11" s="1"/>
  <c r="Y790" i="11" s="1"/>
  <c r="AA790" i="11" s="1"/>
  <c r="V782" i="11"/>
  <c r="W782" i="11" s="1"/>
  <c r="X782" i="11" s="1"/>
  <c r="Y782" i="11" s="1"/>
  <c r="AA782" i="11" s="1"/>
  <c r="V772" i="11"/>
  <c r="W772" i="11" s="1"/>
  <c r="X772" i="11" s="1"/>
  <c r="Y772" i="11" s="1"/>
  <c r="AA772" i="11" s="1"/>
  <c r="V757" i="11"/>
  <c r="W757" i="11" s="1"/>
  <c r="X757" i="11" s="1"/>
  <c r="Y757" i="11" s="1"/>
  <c r="AA757" i="11" s="1"/>
  <c r="V754" i="11"/>
  <c r="W754" i="11" s="1"/>
  <c r="X754" i="11" s="1"/>
  <c r="Y754" i="11" s="1"/>
  <c r="AA754" i="11" s="1"/>
  <c r="V748" i="11"/>
  <c r="W748" i="11" s="1"/>
  <c r="X748" i="11" s="1"/>
  <c r="Y748" i="11" s="1"/>
  <c r="AA748" i="11" s="1"/>
  <c r="V742" i="11"/>
  <c r="W742" i="11" s="1"/>
  <c r="X742" i="11" s="1"/>
  <c r="Y742" i="11" s="1"/>
  <c r="AA742" i="11" s="1"/>
  <c r="V733" i="11"/>
  <c r="W733" i="11" s="1"/>
  <c r="X733" i="11" s="1"/>
  <c r="Y733" i="11" s="1"/>
  <c r="AA733" i="11" s="1"/>
  <c r="V711" i="11"/>
  <c r="W711" i="11" s="1"/>
  <c r="X711" i="11" s="1"/>
  <c r="Y711" i="11" s="1"/>
  <c r="AA711" i="11" s="1"/>
  <c r="V702" i="11"/>
  <c r="W702" i="11" s="1"/>
  <c r="X702" i="11" s="1"/>
  <c r="Y702" i="11" s="1"/>
  <c r="AA702" i="11" s="1"/>
  <c r="V695" i="11"/>
  <c r="W695" i="11" s="1"/>
  <c r="X695" i="11" s="1"/>
  <c r="Y695" i="11" s="1"/>
  <c r="AA695" i="11" s="1"/>
  <c r="V686" i="11"/>
  <c r="W686" i="11" s="1"/>
  <c r="X686" i="11" s="1"/>
  <c r="Y686" i="11" s="1"/>
  <c r="AA686" i="11" s="1"/>
  <c r="V676" i="11"/>
  <c r="W676" i="11" s="1"/>
  <c r="X676" i="11" s="1"/>
  <c r="Y676" i="11" s="1"/>
  <c r="AA676" i="11" s="1"/>
  <c r="V668" i="11"/>
  <c r="W668" i="11" s="1"/>
  <c r="X668" i="11" s="1"/>
  <c r="Y668" i="11" s="1"/>
  <c r="AA668" i="11" s="1"/>
  <c r="V662" i="11"/>
  <c r="W662" i="11" s="1"/>
  <c r="X662" i="11" s="1"/>
  <c r="Y662" i="11" s="1"/>
  <c r="AA662" i="11" s="1"/>
  <c r="V654" i="11"/>
  <c r="W654" i="11" s="1"/>
  <c r="X654" i="11" s="1"/>
  <c r="Y654" i="11" s="1"/>
  <c r="AA654" i="11" s="1"/>
  <c r="V644" i="11"/>
  <c r="W644" i="11" s="1"/>
  <c r="X644" i="11" s="1"/>
  <c r="Y644" i="11" s="1"/>
  <c r="AA644" i="11" s="1"/>
  <c r="V640" i="11"/>
  <c r="W640" i="11" s="1"/>
  <c r="X640" i="11" s="1"/>
  <c r="Y640" i="11" s="1"/>
  <c r="AA640" i="11" s="1"/>
  <c r="V637" i="11"/>
  <c r="W637" i="11" s="1"/>
  <c r="X637" i="11" s="1"/>
  <c r="Y637" i="11" s="1"/>
  <c r="AA637" i="11" s="1"/>
  <c r="V832" i="11"/>
  <c r="W832" i="11" s="1"/>
  <c r="X832" i="11" s="1"/>
  <c r="Y832" i="11" s="1"/>
  <c r="AA832" i="11" s="1"/>
  <c r="V805" i="11"/>
  <c r="W805" i="11" s="1"/>
  <c r="X805" i="11" s="1"/>
  <c r="Y805" i="11" s="1"/>
  <c r="AA805" i="11" s="1"/>
  <c r="V793" i="11"/>
  <c r="W793" i="11" s="1"/>
  <c r="X793" i="11" s="1"/>
  <c r="Y793" i="11" s="1"/>
  <c r="AA793" i="11" s="1"/>
  <c r="V781" i="11"/>
  <c r="W781" i="11" s="1"/>
  <c r="X781" i="11" s="1"/>
  <c r="Y781" i="11" s="1"/>
  <c r="AA781" i="11" s="1"/>
  <c r="V747" i="11"/>
  <c r="W747" i="11" s="1"/>
  <c r="X747" i="11" s="1"/>
  <c r="Y747" i="11" s="1"/>
  <c r="AA747" i="11" s="1"/>
  <c r="V738" i="11"/>
  <c r="W738" i="11" s="1"/>
  <c r="X738" i="11" s="1"/>
  <c r="Y738" i="11" s="1"/>
  <c r="AA738" i="11" s="1"/>
  <c r="V675" i="11"/>
  <c r="W675" i="11" s="1"/>
  <c r="X675" i="11" s="1"/>
  <c r="Y675" i="11" s="1"/>
  <c r="AA675" i="11" s="1"/>
  <c r="V659" i="11"/>
  <c r="W659" i="11" s="1"/>
  <c r="X659" i="11" s="1"/>
  <c r="Y659" i="11" s="1"/>
  <c r="AA659" i="11" s="1"/>
  <c r="V646" i="11"/>
  <c r="W646" i="11" s="1"/>
  <c r="X646" i="11" s="1"/>
  <c r="Y646" i="11" s="1"/>
  <c r="AA646" i="11" s="1"/>
  <c r="V636" i="11"/>
  <c r="W636" i="11" s="1"/>
  <c r="X636" i="11" s="1"/>
  <c r="Y636" i="11" s="1"/>
  <c r="AA636" i="11" s="1"/>
  <c r="V838" i="11"/>
  <c r="W838" i="11" s="1"/>
  <c r="X838" i="11" s="1"/>
  <c r="Y838" i="11" s="1"/>
  <c r="AA838" i="11" s="1"/>
  <c r="V827" i="11"/>
  <c r="W827" i="11" s="1"/>
  <c r="X827" i="11" s="1"/>
  <c r="Y827" i="11" s="1"/>
  <c r="AA827" i="11" s="1"/>
  <c r="V820" i="11"/>
  <c r="W820" i="11" s="1"/>
  <c r="X820" i="11" s="1"/>
  <c r="Y820" i="11" s="1"/>
  <c r="AA820" i="11" s="1"/>
  <c r="V809" i="11"/>
  <c r="W809" i="11" s="1"/>
  <c r="X809" i="11" s="1"/>
  <c r="Y809" i="11" s="1"/>
  <c r="AA809" i="11" s="1"/>
  <c r="V800" i="11"/>
  <c r="W800" i="11" s="1"/>
  <c r="X800" i="11" s="1"/>
  <c r="Y800" i="11" s="1"/>
  <c r="AA800" i="11" s="1"/>
  <c r="V797" i="11"/>
  <c r="W797" i="11" s="1"/>
  <c r="X797" i="11" s="1"/>
  <c r="Y797" i="11" s="1"/>
  <c r="AA797" i="11" s="1"/>
  <c r="V785" i="11"/>
  <c r="W785" i="11" s="1"/>
  <c r="X785" i="11" s="1"/>
  <c r="Y785" i="11" s="1"/>
  <c r="AA785" i="11" s="1"/>
  <c r="V775" i="11"/>
  <c r="W775" i="11" s="1"/>
  <c r="X775" i="11" s="1"/>
  <c r="Y775" i="11" s="1"/>
  <c r="AA775" i="11" s="1"/>
  <c r="V768" i="11"/>
  <c r="W768" i="11" s="1"/>
  <c r="X768" i="11" s="1"/>
  <c r="Y768" i="11" s="1"/>
  <c r="AA768" i="11" s="1"/>
  <c r="V762" i="11"/>
  <c r="W762" i="11" s="1"/>
  <c r="X762" i="11" s="1"/>
  <c r="Y762" i="11" s="1"/>
  <c r="AA762" i="11" s="1"/>
  <c r="V759" i="11"/>
  <c r="W759" i="11" s="1"/>
  <c r="X759" i="11" s="1"/>
  <c r="Y759" i="11" s="1"/>
  <c r="AA759" i="11" s="1"/>
  <c r="V735" i="11"/>
  <c r="W735" i="11" s="1"/>
  <c r="X735" i="11" s="1"/>
  <c r="Y735" i="11" s="1"/>
  <c r="AA735" i="11" s="1"/>
  <c r="V729" i="11"/>
  <c r="W729" i="11" s="1"/>
  <c r="X729" i="11" s="1"/>
  <c r="Y729" i="11" s="1"/>
  <c r="AA729" i="11" s="1"/>
  <c r="V724" i="11"/>
  <c r="W724" i="11" s="1"/>
  <c r="X724" i="11" s="1"/>
  <c r="Y724" i="11" s="1"/>
  <c r="AA724" i="11" s="1"/>
  <c r="V721" i="11"/>
  <c r="W721" i="11" s="1"/>
  <c r="X721" i="11" s="1"/>
  <c r="Y721" i="11" s="1"/>
  <c r="AA721" i="11" s="1"/>
  <c r="V716" i="11"/>
  <c r="W716" i="11" s="1"/>
  <c r="X716" i="11" s="1"/>
  <c r="Y716" i="11" s="1"/>
  <c r="AA716" i="11" s="1"/>
  <c r="V713" i="11"/>
  <c r="W713" i="11" s="1"/>
  <c r="X713" i="11" s="1"/>
  <c r="Y713" i="11" s="1"/>
  <c r="AA713" i="11" s="1"/>
  <c r="V704" i="11"/>
  <c r="W704" i="11" s="1"/>
  <c r="X704" i="11" s="1"/>
  <c r="Y704" i="11" s="1"/>
  <c r="AA704" i="11" s="1"/>
  <c r="V697" i="11"/>
  <c r="W697" i="11" s="1"/>
  <c r="X697" i="11" s="1"/>
  <c r="Y697" i="11" s="1"/>
  <c r="AA697" i="11" s="1"/>
  <c r="V688" i="11"/>
  <c r="W688" i="11" s="1"/>
  <c r="X688" i="11" s="1"/>
  <c r="Y688" i="11" s="1"/>
  <c r="AA688" i="11" s="1"/>
  <c r="V681" i="11"/>
  <c r="W681" i="11" s="1"/>
  <c r="X681" i="11" s="1"/>
  <c r="Y681" i="11" s="1"/>
  <c r="AA681" i="11" s="1"/>
  <c r="V678" i="11"/>
  <c r="W678" i="11" s="1"/>
  <c r="X678" i="11" s="1"/>
  <c r="Y678" i="11" s="1"/>
  <c r="AA678" i="11" s="1"/>
  <c r="V673" i="11"/>
  <c r="W673" i="11" s="1"/>
  <c r="X673" i="11" s="1"/>
  <c r="Y673" i="11" s="1"/>
  <c r="AA673" i="11" s="1"/>
  <c r="V670" i="11"/>
  <c r="W670" i="11" s="1"/>
  <c r="X670" i="11" s="1"/>
  <c r="Y670" i="11" s="1"/>
  <c r="AA670" i="11" s="1"/>
  <c r="V649" i="11"/>
  <c r="W649" i="11" s="1"/>
  <c r="X649" i="11" s="1"/>
  <c r="Y649" i="11" s="1"/>
  <c r="AA649" i="11" s="1"/>
  <c r="V771" i="11"/>
  <c r="W771" i="11" s="1"/>
  <c r="X771" i="11" s="1"/>
  <c r="Y771" i="11" s="1"/>
  <c r="AA771" i="11" s="1"/>
  <c r="V753" i="11"/>
  <c r="W753" i="11" s="1"/>
  <c r="X753" i="11" s="1"/>
  <c r="Y753" i="11" s="1"/>
  <c r="AA753" i="11" s="1"/>
  <c r="V744" i="11"/>
  <c r="W744" i="11" s="1"/>
  <c r="X744" i="11" s="1"/>
  <c r="Y744" i="11" s="1"/>
  <c r="AA744" i="11" s="1"/>
  <c r="V683" i="11"/>
  <c r="W683" i="11" s="1"/>
  <c r="X683" i="11" s="1"/>
  <c r="Y683" i="11" s="1"/>
  <c r="AA683" i="11" s="1"/>
  <c r="V667" i="11"/>
  <c r="W667" i="11" s="1"/>
  <c r="X667" i="11" s="1"/>
  <c r="Y667" i="11" s="1"/>
  <c r="AA667" i="11" s="1"/>
  <c r="AA717" i="11"/>
  <c r="AA725" i="11"/>
  <c r="AA791" i="11"/>
  <c r="AA837" i="11"/>
  <c r="AV838" i="10"/>
  <c r="AV799" i="10"/>
  <c r="AX799" i="10" s="1"/>
  <c r="AV711" i="10"/>
  <c r="AX711" i="10" s="1"/>
  <c r="AV649" i="10"/>
  <c r="AX649" i="10" s="1"/>
  <c r="AV670" i="10"/>
  <c r="AX670" i="10" s="1"/>
  <c r="AV691" i="10"/>
  <c r="AX691" i="10" s="1"/>
  <c r="AV706" i="10"/>
  <c r="AX706" i="10" s="1"/>
  <c r="AV778" i="10"/>
  <c r="AX778" i="10" s="1"/>
  <c r="AV821" i="10"/>
  <c r="AX821" i="10" s="1"/>
  <c r="AV749" i="10"/>
  <c r="AX749" i="10" s="1"/>
  <c r="AV637" i="10"/>
  <c r="AX637" i="10" s="1"/>
  <c r="AV641" i="10"/>
  <c r="AX641" i="10" s="1"/>
  <c r="AV654" i="10"/>
  <c r="AX654" i="10" s="1"/>
  <c r="AV658" i="10"/>
  <c r="AX658" i="10" s="1"/>
  <c r="AV666" i="10"/>
  <c r="AX666" i="10" s="1"/>
  <c r="AV679" i="10"/>
  <c r="AX679" i="10" s="1"/>
  <c r="AV695" i="10"/>
  <c r="AV716" i="10"/>
  <c r="AX716" i="10" s="1"/>
  <c r="AV740" i="10"/>
  <c r="AX740" i="10" s="1"/>
  <c r="AV753" i="10"/>
  <c r="AX753" i="10" s="1"/>
  <c r="AV766" i="10"/>
  <c r="AX766" i="10" s="1"/>
  <c r="AV784" i="10"/>
  <c r="AX784" i="10" s="1"/>
  <c r="AV794" i="10"/>
  <c r="AX794" i="10" s="1"/>
  <c r="AV804" i="10"/>
  <c r="AX804" i="10" s="1"/>
  <c r="AV808" i="10"/>
  <c r="AX808" i="10" s="1"/>
  <c r="AV816" i="10"/>
  <c r="AX816" i="10" s="1"/>
  <c r="AV830" i="10"/>
  <c r="AX830" i="10" s="1"/>
  <c r="AV828" i="10"/>
  <c r="AX828" i="10" s="1"/>
  <c r="AV812" i="10"/>
  <c r="AX812" i="10" s="1"/>
  <c r="AV781" i="10"/>
  <c r="AX781" i="10" s="1"/>
  <c r="AV717" i="10"/>
  <c r="AX717" i="10" s="1"/>
  <c r="AV646" i="10"/>
  <c r="AX646" i="10" s="1"/>
  <c r="AV650" i="10"/>
  <c r="AX650" i="10" s="1"/>
  <c r="AV663" i="10"/>
  <c r="AX663" i="10" s="1"/>
  <c r="AV671" i="10"/>
  <c r="AX671" i="10" s="1"/>
  <c r="AV684" i="10"/>
  <c r="AX684" i="10" s="1"/>
  <c r="AV688" i="10"/>
  <c r="AX688" i="10" s="1"/>
  <c r="AV692" i="10"/>
  <c r="AX692" i="10" s="1"/>
  <c r="AV703" i="10"/>
  <c r="AX703" i="10" s="1"/>
  <c r="AV712" i="10"/>
  <c r="AX712" i="10" s="1"/>
  <c r="AV725" i="10"/>
  <c r="AX725" i="10" s="1"/>
  <c r="AV729" i="10"/>
  <c r="AX729" i="10" s="1"/>
  <c r="AV737" i="10"/>
  <c r="AX737" i="10" s="1"/>
  <c r="AV745" i="10"/>
  <c r="AX745" i="10" s="1"/>
  <c r="AV750" i="10"/>
  <c r="AX750" i="10" s="1"/>
  <c r="AV758" i="10"/>
  <c r="AX758" i="10" s="1"/>
  <c r="AV762" i="10"/>
  <c r="AX762" i="10" s="1"/>
  <c r="AV770" i="10"/>
  <c r="AX770" i="10" s="1"/>
  <c r="AV775" i="10"/>
  <c r="AV800" i="10"/>
  <c r="AX800" i="10" s="1"/>
  <c r="AV813" i="10"/>
  <c r="AX813" i="10" s="1"/>
  <c r="AV826" i="10"/>
  <c r="AX826" i="10" s="1"/>
  <c r="AV834" i="10"/>
  <c r="AX834" i="10" s="1"/>
  <c r="AV835" i="10"/>
  <c r="AX835" i="10" s="1"/>
  <c r="AV819" i="10"/>
  <c r="AV811" i="10"/>
  <c r="AX811" i="10" s="1"/>
  <c r="AV803" i="10"/>
  <c r="AX803" i="10" s="1"/>
  <c r="AV795" i="10"/>
  <c r="AX795" i="10" s="1"/>
  <c r="AV787" i="10"/>
  <c r="AV779" i="10"/>
  <c r="AX779" i="10" s="1"/>
  <c r="AV771" i="10"/>
  <c r="AX771" i="10" s="1"/>
  <c r="AV763" i="10"/>
  <c r="AX763" i="10" s="1"/>
  <c r="AV755" i="10"/>
  <c r="AX755" i="10" s="1"/>
  <c r="AV747" i="10"/>
  <c r="AX747" i="10" s="1"/>
  <c r="AV739" i="10"/>
  <c r="AX739" i="10" s="1"/>
  <c r="AV723" i="10"/>
  <c r="AX723" i="10" s="1"/>
  <c r="AV715" i="10"/>
  <c r="AX715" i="10" s="1"/>
  <c r="AV707" i="10"/>
  <c r="AX707" i="10" s="1"/>
  <c r="AV699" i="10"/>
  <c r="AX699" i="10" s="1"/>
  <c r="AV683" i="10"/>
  <c r="AX683" i="10" s="1"/>
  <c r="AV675" i="10"/>
  <c r="AX675" i="10" s="1"/>
  <c r="AV667" i="10"/>
  <c r="AX667" i="10" s="1"/>
  <c r="AV659" i="10"/>
  <c r="AX659" i="10" s="1"/>
  <c r="AV651" i="10"/>
  <c r="AX651" i="10" s="1"/>
  <c r="AV643" i="10"/>
  <c r="AX643" i="10" s="1"/>
  <c r="AV645" i="10"/>
  <c r="AX645" i="10" s="1"/>
  <c r="AV744" i="10"/>
  <c r="AX744" i="10" s="1"/>
  <c r="AV797" i="10"/>
  <c r="AX797" i="10" s="1"/>
  <c r="AV638" i="10"/>
  <c r="AX638" i="10" s="1"/>
  <c r="AV642" i="10"/>
  <c r="AX642" i="10" s="1"/>
  <c r="AV655" i="10"/>
  <c r="AX655" i="10" s="1"/>
  <c r="AV676" i="10"/>
  <c r="AX676" i="10" s="1"/>
  <c r="AV680" i="10"/>
  <c r="AX680" i="10" s="1"/>
  <c r="AV696" i="10"/>
  <c r="AX696" i="10" s="1"/>
  <c r="AV700" i="10"/>
  <c r="AX700" i="10" s="1"/>
  <c r="AV708" i="10"/>
  <c r="AX708" i="10" s="1"/>
  <c r="AV721" i="10"/>
  <c r="AX721" i="10" s="1"/>
  <c r="AV734" i="10"/>
  <c r="AX734" i="10" s="1"/>
  <c r="AV754" i="10"/>
  <c r="AX754" i="10" s="1"/>
  <c r="AV767" i="10"/>
  <c r="AX767" i="10" s="1"/>
  <c r="AV780" i="10"/>
  <c r="AX780" i="10" s="1"/>
  <c r="AV791" i="10"/>
  <c r="AX791" i="10" s="1"/>
  <c r="AV831" i="10"/>
  <c r="CE635" i="10"/>
  <c r="CF635" i="10" s="1"/>
  <c r="AV635" i="10" s="1"/>
  <c r="AV733" i="10"/>
  <c r="AV647" i="10"/>
  <c r="AX647" i="10" s="1"/>
  <c r="AV660" i="10"/>
  <c r="AX660" i="10" s="1"/>
  <c r="AV664" i="10"/>
  <c r="AX664" i="10" s="1"/>
  <c r="AV668" i="10"/>
  <c r="AX668" i="10" s="1"/>
  <c r="AV672" i="10"/>
  <c r="AX672" i="10" s="1"/>
  <c r="AV685" i="10"/>
  <c r="AX685" i="10" s="1"/>
  <c r="AV689" i="10"/>
  <c r="AX689" i="10" s="1"/>
  <c r="AV693" i="10"/>
  <c r="AX693" i="10" s="1"/>
  <c r="AV704" i="10"/>
  <c r="AX704" i="10" s="1"/>
  <c r="AV713" i="10"/>
  <c r="AX713" i="10" s="1"/>
  <c r="AV718" i="10"/>
  <c r="AX718" i="10" s="1"/>
  <c r="AV726" i="10"/>
  <c r="AX726" i="10" s="1"/>
  <c r="AV730" i="10"/>
  <c r="AX730" i="10" s="1"/>
  <c r="AV742" i="10"/>
  <c r="AX742" i="10" s="1"/>
  <c r="AV746" i="10"/>
  <c r="AX746" i="10" s="1"/>
  <c r="AV759" i="10"/>
  <c r="AX759" i="10" s="1"/>
  <c r="AV776" i="10"/>
  <c r="AX776" i="10" s="1"/>
  <c r="AV786" i="10"/>
  <c r="AX786" i="10" s="1"/>
  <c r="AV796" i="10"/>
  <c r="AX796" i="10" s="1"/>
  <c r="AV801" i="10"/>
  <c r="AX801" i="10" s="1"/>
  <c r="AV806" i="10"/>
  <c r="AX806" i="10" s="1"/>
  <c r="AV814" i="10"/>
  <c r="AX814" i="10" s="1"/>
  <c r="AV827" i="10"/>
  <c r="AX827" i="10" s="1"/>
  <c r="AV841" i="10"/>
  <c r="AX841" i="10" s="1"/>
  <c r="AV825" i="10"/>
  <c r="AX825" i="10" s="1"/>
  <c r="AV817" i="10"/>
  <c r="AX817" i="10" s="1"/>
  <c r="AV785" i="10"/>
  <c r="AX785" i="10" s="1"/>
  <c r="AV728" i="10"/>
  <c r="AX728" i="10" s="1"/>
  <c r="AV757" i="10"/>
  <c r="AX757" i="10" s="1"/>
  <c r="AV805" i="10"/>
  <c r="AX805" i="10" s="1"/>
  <c r="AV741" i="10"/>
  <c r="AX741" i="10" s="1"/>
  <c r="AV639" i="10"/>
  <c r="AX639" i="10" s="1"/>
  <c r="AV652" i="10"/>
  <c r="AX652" i="10" s="1"/>
  <c r="AV656" i="10"/>
  <c r="AX656" i="10" s="1"/>
  <c r="AV677" i="10"/>
  <c r="AX677" i="10" s="1"/>
  <c r="AV681" i="10"/>
  <c r="AX681" i="10" s="1"/>
  <c r="AV697" i="10"/>
  <c r="AX697" i="10" s="1"/>
  <c r="AV701" i="10"/>
  <c r="AX701" i="10" s="1"/>
  <c r="AV722" i="10"/>
  <c r="AX722" i="10" s="1"/>
  <c r="AV735" i="10"/>
  <c r="AX735" i="10" s="1"/>
  <c r="AV738" i="10"/>
  <c r="AX738" i="10" s="1"/>
  <c r="AV751" i="10"/>
  <c r="AX751" i="10" s="1"/>
  <c r="AV764" i="10"/>
  <c r="AX764" i="10" s="1"/>
  <c r="AV768" i="10"/>
  <c r="AX768" i="10" s="1"/>
  <c r="AV772" i="10"/>
  <c r="AX772" i="10" s="1"/>
  <c r="AV792" i="10"/>
  <c r="AX792" i="10" s="1"/>
  <c r="AV818" i="10"/>
  <c r="AX818" i="10" s="1"/>
  <c r="AV823" i="10"/>
  <c r="AV832" i="10"/>
  <c r="AX832" i="10" s="1"/>
  <c r="AV836" i="10"/>
  <c r="AX836" i="10" s="1"/>
  <c r="AV840" i="10"/>
  <c r="AX840" i="10" s="1"/>
  <c r="AV720" i="10"/>
  <c r="AX720" i="10" s="1"/>
  <c r="AV732" i="10"/>
  <c r="AX732" i="10" s="1"/>
  <c r="AV837" i="10"/>
  <c r="AX837" i="10" s="1"/>
  <c r="AV789" i="10"/>
  <c r="AX789" i="10" s="1"/>
  <c r="AV644" i="10"/>
  <c r="AX644" i="10" s="1"/>
  <c r="AV648" i="10"/>
  <c r="AX648" i="10" s="1"/>
  <c r="AV661" i="10"/>
  <c r="AX661" i="10" s="1"/>
  <c r="AV665" i="10"/>
  <c r="AX665" i="10" s="1"/>
  <c r="AV669" i="10"/>
  <c r="AX669" i="10" s="1"/>
  <c r="AV673" i="10"/>
  <c r="AX673" i="10" s="1"/>
  <c r="AV686" i="10"/>
  <c r="AX686" i="10" s="1"/>
  <c r="AV690" i="10"/>
  <c r="AX690" i="10" s="1"/>
  <c r="AV705" i="10"/>
  <c r="AX705" i="10" s="1"/>
  <c r="AV710" i="10"/>
  <c r="AX710" i="10" s="1"/>
  <c r="AV714" i="10"/>
  <c r="AX714" i="10" s="1"/>
  <c r="AV719" i="10"/>
  <c r="AX719" i="10" s="1"/>
  <c r="AV727" i="10"/>
  <c r="AX727" i="10" s="1"/>
  <c r="AV731" i="10"/>
  <c r="AX731" i="10" s="1"/>
  <c r="AV743" i="10"/>
  <c r="AX743" i="10" s="1"/>
  <c r="AV756" i="10"/>
  <c r="AV760" i="10"/>
  <c r="AX760" i="10" s="1"/>
  <c r="AV777" i="10"/>
  <c r="AX777" i="10" s="1"/>
  <c r="AV802" i="10"/>
  <c r="AX802" i="10" s="1"/>
  <c r="AV810" i="10"/>
  <c r="AX810" i="10" s="1"/>
  <c r="AV662" i="10"/>
  <c r="AX662" i="10" s="1"/>
  <c r="AV674" i="10"/>
  <c r="AX674" i="10" s="1"/>
  <c r="AV724" i="10"/>
  <c r="AX724" i="10" s="1"/>
  <c r="AV761" i="10"/>
  <c r="AX761" i="10" s="1"/>
  <c r="AV820" i="10"/>
  <c r="AX820" i="10" s="1"/>
  <c r="AV773" i="10"/>
  <c r="AX773" i="10" s="1"/>
  <c r="AV709" i="10"/>
  <c r="AX709" i="10" s="1"/>
  <c r="AV636" i="10"/>
  <c r="AX636" i="10" s="1"/>
  <c r="AV640" i="10"/>
  <c r="AX640" i="10" s="1"/>
  <c r="AV653" i="10"/>
  <c r="AX653" i="10" s="1"/>
  <c r="AV657" i="10"/>
  <c r="AX657" i="10" s="1"/>
  <c r="AV678" i="10"/>
  <c r="AX678" i="10" s="1"/>
  <c r="AV682" i="10"/>
  <c r="AX682" i="10" s="1"/>
  <c r="AV694" i="10"/>
  <c r="AX694" i="10" s="1"/>
  <c r="AV698" i="10"/>
  <c r="AX698" i="10" s="1"/>
  <c r="AV736" i="10"/>
  <c r="AX736" i="10" s="1"/>
  <c r="AV748" i="10"/>
  <c r="AX748" i="10" s="1"/>
  <c r="AV752" i="10"/>
  <c r="AX752" i="10" s="1"/>
  <c r="AV765" i="10"/>
  <c r="AX765" i="10" s="1"/>
  <c r="AV769" i="10"/>
  <c r="AX769" i="10" s="1"/>
  <c r="AV783" i="10"/>
  <c r="AX783" i="10" s="1"/>
  <c r="AV788" i="10"/>
  <c r="AX788" i="10" s="1"/>
  <c r="AV793" i="10"/>
  <c r="AX793" i="10" s="1"/>
  <c r="AV807" i="10"/>
  <c r="AX807" i="10" s="1"/>
  <c r="AV815" i="10"/>
  <c r="AX815" i="10" s="1"/>
  <c r="AV824" i="10"/>
  <c r="AX824" i="10" s="1"/>
  <c r="AV829" i="10"/>
  <c r="AX829" i="10" s="1"/>
  <c r="AV833" i="10"/>
  <c r="AX833" i="10" s="1"/>
  <c r="AV822" i="10"/>
  <c r="AX822" i="10" s="1"/>
  <c r="AV798" i="10"/>
  <c r="AX798" i="10" s="1"/>
  <c r="AV790" i="10"/>
  <c r="AX790" i="10" s="1"/>
  <c r="AV782" i="10"/>
  <c r="AX782" i="10" s="1"/>
  <c r="AV774" i="10"/>
  <c r="AX774" i="10" s="1"/>
  <c r="AX756" i="10"/>
  <c r="AX695" i="10"/>
  <c r="AX823" i="10"/>
  <c r="AX831" i="10"/>
  <c r="AX775" i="10"/>
  <c r="AX819" i="10"/>
  <c r="AX733" i="10"/>
  <c r="AX787" i="10"/>
  <c r="AX838" i="10"/>
  <c r="Y824" i="11" l="1"/>
  <c r="AA824" i="11" s="1"/>
  <c r="Y818" i="11"/>
  <c r="AA818" i="11" s="1"/>
  <c r="Y655" i="11"/>
  <c r="AA655" i="11" s="1"/>
  <c r="Y694" i="11"/>
  <c r="AA694" i="11" s="1"/>
  <c r="Y752" i="11"/>
  <c r="AA752" i="11" s="1"/>
  <c r="Y701" i="11"/>
  <c r="AA701" i="11" s="1"/>
  <c r="Y658" i="11"/>
  <c r="AA658" i="11" s="1"/>
  <c r="Y708" i="11"/>
  <c r="AA708" i="11" s="1"/>
  <c r="Y789" i="11"/>
  <c r="AA789" i="11" s="1"/>
  <c r="Y836" i="11"/>
  <c r="AA836" i="11" s="1"/>
  <c r="Y828" i="11"/>
  <c r="AA828" i="11" s="1"/>
  <c r="Y669" i="11"/>
  <c r="AA669" i="11" s="1"/>
  <c r="Y726" i="11"/>
  <c r="AA726" i="11" s="1"/>
  <c r="Y840" i="11"/>
  <c r="AA840" i="11" s="1"/>
  <c r="Y715" i="11"/>
  <c r="AA715" i="11" s="1"/>
  <c r="BH635" i="11"/>
  <c r="BI635" i="11" s="1"/>
  <c r="BG842" i="11"/>
  <c r="Y739" i="11"/>
  <c r="AA739" i="11" s="1"/>
  <c r="Y807" i="11"/>
  <c r="AA807" i="11" s="1"/>
  <c r="Y666" i="11"/>
  <c r="AA666" i="11" s="1"/>
  <c r="Y731" i="11"/>
  <c r="AA731" i="11" s="1"/>
  <c r="Y767" i="11"/>
  <c r="AA767" i="11" s="1"/>
  <c r="Y723" i="11"/>
  <c r="AA723" i="11" s="1"/>
  <c r="Y799" i="11"/>
  <c r="AA799" i="11" s="1"/>
  <c r="Y794" i="11"/>
  <c r="AA794" i="11" s="1"/>
  <c r="Y722" i="11"/>
  <c r="AA722" i="11" s="1"/>
  <c r="Y672" i="11"/>
  <c r="AA672" i="11" s="1"/>
  <c r="Y741" i="11"/>
  <c r="AA741" i="11" s="1"/>
  <c r="Y740" i="11"/>
  <c r="AA740" i="11" s="1"/>
  <c r="Y677" i="11"/>
  <c r="AA677" i="11" s="1"/>
  <c r="Y792" i="11"/>
  <c r="AA792" i="11" s="1"/>
  <c r="Y664" i="11"/>
  <c r="AA664" i="11" s="1"/>
  <c r="Y743" i="11"/>
  <c r="AA743" i="11" s="1"/>
  <c r="Y802" i="11"/>
  <c r="AA802" i="11" s="1"/>
  <c r="Y685" i="11"/>
  <c r="AA685" i="11" s="1"/>
  <c r="W635" i="11"/>
  <c r="X635" i="11" s="1"/>
  <c r="Y635" i="11" s="1"/>
  <c r="V842" i="11"/>
  <c r="AX635" i="10"/>
  <c r="AX843" i="10" s="1"/>
  <c r="AA635" i="11" l="1"/>
  <c r="AA843" i="11" s="1"/>
  <c r="Y844" i="11"/>
  <c r="Y843" i="11"/>
</calcChain>
</file>

<file path=xl/sharedStrings.xml><?xml version="1.0" encoding="utf-8"?>
<sst xmlns="http://schemas.openxmlformats.org/spreadsheetml/2006/main" count="38378" uniqueCount="728">
  <si>
    <t>KategĂłria: Minden kategĂłria</t>
  </si>
  <si>
    <t>HĂłnap</t>
  </si>
  <si>
    <t>Coursera: (VilĂˇgszerte)</t>
  </si>
  <si>
    <t>edX: (VilĂˇgszerte)</t>
  </si>
  <si>
    <t>FutureLearn: (VilĂˇgszerte)</t>
  </si>
  <si>
    <t>Udacity: (VilĂˇgszerte)</t>
  </si>
  <si>
    <t>Udemy: (VilĂˇgszerte)</t>
  </si>
  <si>
    <t>&lt; 1</t>
  </si>
  <si>
    <t>MongoDB: (VilĂˇgszerte)</t>
  </si>
  <si>
    <t>ESRI: (VilĂˇgszerte)</t>
  </si>
  <si>
    <t>Skillshare: (VilĂˇgszerte)</t>
  </si>
  <si>
    <t>openSAP: (VilĂˇgszerte)</t>
  </si>
  <si>
    <t>openHPI: (VilĂˇgszerte)</t>
  </si>
  <si>
    <t>iversity: (VilĂˇgszerte)</t>
  </si>
  <si>
    <t>Cybrary Inc.: (VilĂˇgszerte)</t>
  </si>
  <si>
    <t>FX Academy Ltd: (VilĂˇgszerte)</t>
  </si>
  <si>
    <t>NovoEd: (VilĂˇgszerte)</t>
  </si>
  <si>
    <t>Stepik: (VilĂˇgszerte)</t>
  </si>
  <si>
    <t>Linux Foundation: (VilĂˇgszerte)</t>
  </si>
  <si>
    <t>Apna Course: (VilĂˇgszerte)</t>
  </si>
  <si>
    <t>irány</t>
  </si>
  <si>
    <t>Y</t>
  </si>
  <si>
    <t>0.5 = &lt; 1</t>
  </si>
  <si>
    <t>Azonos�t�:</t>
  </si>
  <si>
    <t>Objektumok:</t>
  </si>
  <si>
    <t>Attrib�tumok:</t>
  </si>
  <si>
    <t>Lepcs�k:</t>
  </si>
  <si>
    <t>Eltol�s:</t>
  </si>
  <si>
    <t>Le�r�s:</t>
  </si>
  <si>
    <t>COCO STD: 4464986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</si>
  <si>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</si>
  <si>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</si>
  <si>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</si>
  <si>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</si>
  <si>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</si>
  <si>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</si>
  <si>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</si>
  <si>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</si>
  <si>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</si>
  <si>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</si>
  <si>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</si>
  <si>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</si>
  <si>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</si>
  <si>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</si>
  <si>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</si>
  <si>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</si>
  <si>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</si>
  <si>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</si>
  <si>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</si>
  <si>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</si>
  <si>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</si>
  <si>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</si>
  <si>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</si>
  <si>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</si>
  <si>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</si>
  <si>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</si>
  <si>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</si>
  <si>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</si>
  <si>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</si>
  <si>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</si>
  <si>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</si>
  <si>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</si>
  <si>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</si>
  <si>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</si>
  <si>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</si>
  <si>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</si>
  <si>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</si>
  <si>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</si>
  <si>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</si>
  <si>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</si>
  <si>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</si>
  <si>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</si>
  <si>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</si>
  <si>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</si>
  <si>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</si>
  <si>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</si>
  <si>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</si>
  <si>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</si>
  <si>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</si>
  <si>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</si>
  <si>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</si>
  <si>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</si>
  <si>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</si>
  <si>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</si>
  <si>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</si>
  <si>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</si>
  <si>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</si>
  <si>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</si>
  <si>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</si>
  <si>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</si>
  <si>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</si>
  <si>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</si>
  <si>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</si>
  <si>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</si>
  <si>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</si>
  <si>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</si>
  <si>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</si>
  <si>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</si>
  <si>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</si>
  <si>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</si>
  <si>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</si>
  <si>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</si>
  <si>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</si>
  <si>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</si>
  <si>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</si>
  <si>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</si>
  <si>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</si>
  <si>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</si>
  <si>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</si>
  <si>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</si>
  <si>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</si>
  <si>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</si>
  <si>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</si>
  <si>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</si>
  <si>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</si>
  <si>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</si>
  <si>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</si>
  <si>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</si>
  <si>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</si>
  <si>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</si>
  <si>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</si>
  <si>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</si>
  <si>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</si>
  <si>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</si>
  <si>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</si>
  <si>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</si>
  <si>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</si>
  <si>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</si>
  <si>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</si>
  <si>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</si>
  <si>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</si>
  <si>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</si>
  <si>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</si>
  <si>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</si>
  <si>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</si>
  <si>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</si>
  <si>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</si>
  <si>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</si>
  <si>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</si>
  <si>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</si>
  <si>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</si>
  <si>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</si>
  <si>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</si>
  <si>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</si>
  <si>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</si>
  <si>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</si>
  <si>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</si>
  <si>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</si>
  <si>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</si>
  <si>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</si>
  <si>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</si>
  <si>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</si>
  <si>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</si>
  <si>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</si>
  <si>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</si>
  <si>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</si>
  <si>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</si>
  <si>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</si>
  <si>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</si>
  <si>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</si>
  <si>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</si>
  <si>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</si>
  <si>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</si>
  <si>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</si>
  <si>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</si>
  <si>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</si>
  <si>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</si>
  <si>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</si>
  <si>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</si>
  <si>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</si>
  <si>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</si>
  <si>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</si>
  <si>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</si>
  <si>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</si>
  <si>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</si>
  <si>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</si>
  <si>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</si>
  <si>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</si>
  <si>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</si>
  <si>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</si>
  <si>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</si>
  <si>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</si>
  <si>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</si>
  <si>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</si>
  <si>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</si>
  <si>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</si>
  <si>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</si>
  <si>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</si>
  <si>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</si>
  <si>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</si>
  <si>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</si>
  <si>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</si>
  <si>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</si>
  <si>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</si>
  <si>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</si>
  <si>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</si>
  <si>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</si>
  <si>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</si>
  <si>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</si>
  <si>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</si>
  <si>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</si>
  <si>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</si>
  <si>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</si>
  <si>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</si>
  <si>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</si>
  <si>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</si>
  <si>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</si>
  <si>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</si>
  <si>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</si>
  <si>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</si>
  <si>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</si>
  <si>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</si>
  <si>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</si>
  <si>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</si>
  <si>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</si>
  <si>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</si>
  <si>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</si>
  <si>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</si>
  <si>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</si>
  <si>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</si>
  <si>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</si>
  <si>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</si>
  <si>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</si>
  <si>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</si>
  <si>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</si>
  <si>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</si>
  <si>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</si>
  <si>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</si>
  <si>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</si>
  <si>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</si>
  <si>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</si>
  <si>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</si>
  <si>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</si>
  <si>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</si>
  <si>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</si>
  <si>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</si>
  <si>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</si>
  <si>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</si>
  <si>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</si>
  <si>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</si>
  <si>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</si>
  <si>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</si>
  <si>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</si>
  <si>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</si>
  <si>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</si>
  <si>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</si>
  <si>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</si>
  <si>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</si>
  <si>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</si>
  <si>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</si>
  <si>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</si>
  <si>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</si>
  <si>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</si>
  <si>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</si>
  <si>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</si>
  <si>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L�pcs�k(1)</t>
  </si>
  <si>
    <t>S1</t>
  </si>
  <si>
    <t>(0+26778.1)/(1)=26778.1</t>
  </si>
  <si>
    <t>(0+17714.7)/(1)=17714.7</t>
  </si>
  <si>
    <t>(0+4943.6)/(1)=4943.6</t>
  </si>
  <si>
    <t>(0+2883.8)/(1)=2883.8</t>
  </si>
  <si>
    <t>(0+7827.4)/(1)=7827.4</t>
  </si>
  <si>
    <t>(0+1647.9)/(1)=1647.9</t>
  </si>
  <si>
    <t>(0+0)/(1)=0</t>
  </si>
  <si>
    <t>(0+823.9)/(1)=823.9</t>
  </si>
  <si>
    <t>(0+2471.8)/(1)=2471.8</t>
  </si>
  <si>
    <t>S2</t>
  </si>
  <si>
    <t>(0+25130.2)/(1)=25130.2</t>
  </si>
  <si>
    <t>(0+16890.8)/(1)=16890.8</t>
  </si>
  <si>
    <t>S3</t>
  </si>
  <si>
    <t>(0+23482.3)/(1)=23482.3</t>
  </si>
  <si>
    <t>(0+6179.6)/(1)=6179.6</t>
  </si>
  <si>
    <t>S4</t>
  </si>
  <si>
    <t>(0+15654.9)/(1)=15654.9</t>
  </si>
  <si>
    <t>S5</t>
  </si>
  <si>
    <t>S6</t>
  </si>
  <si>
    <t>(0+1235.9)/(1)=1235.9</t>
  </si>
  <si>
    <t>S7</t>
  </si>
  <si>
    <t>S8</t>
  </si>
  <si>
    <t>(0+412)/(1)=412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</si>
  <si>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</si>
  <si>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</si>
  <si>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</si>
  <si>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</si>
  <si>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</si>
  <si>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</si>
  <si>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</si>
  <si>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</si>
  <si>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</si>
  <si>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</si>
  <si>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</si>
  <si>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</si>
  <si>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</si>
  <si>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</si>
  <si>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</si>
  <si>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</si>
  <si>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</si>
  <si>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</si>
  <si>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</si>
  <si>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</si>
  <si>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</si>
  <si>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</si>
  <si>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</si>
  <si>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</si>
  <si>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</si>
  <si>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</si>
  <si>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</si>
  <si>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</si>
  <si>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</si>
  <si>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</si>
  <si>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</si>
  <si>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</si>
  <si>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</si>
  <si>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</si>
  <si>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</si>
  <si>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</si>
  <si>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</si>
  <si>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</si>
  <si>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</si>
  <si>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</si>
  <si>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</si>
  <si>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</si>
  <si>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</si>
  <si>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</si>
  <si>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(0+3707.7)/(1)=3707.7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</si>
  <si>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</si>
  <si>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</si>
  <si>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</si>
  <si>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</si>
  <si>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</si>
  <si>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</si>
  <si>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</si>
  <si>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</si>
  <si>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</si>
  <si>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</si>
  <si>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</si>
  <si>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</si>
  <si>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</si>
  <si>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</si>
  <si>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</si>
  <si>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</si>
  <si>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</si>
  <si>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</si>
  <si>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</si>
  <si>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</si>
  <si>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</si>
  <si>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</si>
  <si>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</si>
  <si>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</si>
  <si>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</si>
  <si>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</si>
  <si>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</si>
  <si>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</si>
  <si>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</si>
  <si>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</si>
  <si>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</si>
  <si>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</si>
  <si>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</si>
  <si>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(0+14007)/(1)=14007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</si>
  <si>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</si>
  <si>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</si>
  <si>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</si>
  <si>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</si>
  <si>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</si>
  <si>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</si>
  <si>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</si>
  <si>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</si>
  <si>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</si>
  <si>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</si>
  <si>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</si>
  <si>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</si>
  <si>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</si>
  <si>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</si>
  <si>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</si>
  <si>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</si>
  <si>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</si>
  <si>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</si>
  <si>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(0+11123.2)/(1)=11123.2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</si>
  <si>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</si>
  <si>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</si>
  <si>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</si>
  <si>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</si>
  <si>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</si>
  <si>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</si>
  <si>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</si>
  <si>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</si>
  <si>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</si>
  <si>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</si>
  <si>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</si>
  <si>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</si>
  <si>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</si>
  <si>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</si>
  <si>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</si>
  <si>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</si>
  <si>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</si>
  <si>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</si>
  <si>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</si>
  <si>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</si>
  <si>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</si>
  <si>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</si>
  <si>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</si>
  <si>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</si>
  <si>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</si>
  <si>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</si>
  <si>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</si>
  <si>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</si>
  <si>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</si>
  <si>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</si>
  <si>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</si>
  <si>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</si>
  <si>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</si>
  <si>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</si>
  <si>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</si>
  <si>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</si>
  <si>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</si>
  <si>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</si>
  <si>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</si>
  <si>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</si>
  <si>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</si>
  <si>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</si>
  <si>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</si>
  <si>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</si>
  <si>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</si>
  <si>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</si>
  <si>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</si>
  <si>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</si>
  <si>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</si>
  <si>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</si>
  <si>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</si>
  <si>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</si>
  <si>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</si>
  <si>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</si>
  <si>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</si>
  <si>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</si>
  <si>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</si>
  <si>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</si>
  <si>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</si>
  <si>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</si>
  <si>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</si>
  <si>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</si>
  <si>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</si>
  <si>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</si>
  <si>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</si>
  <si>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</si>
  <si>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</si>
  <si>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</si>
  <si>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</si>
  <si>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</si>
  <si>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</si>
  <si>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</si>
  <si>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</si>
  <si>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</si>
  <si>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</si>
  <si>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</si>
  <si>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</si>
  <si>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</si>
  <si>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</si>
  <si>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</si>
  <si>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</si>
  <si>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</si>
  <si>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</si>
  <si>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</si>
  <si>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</si>
  <si>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</si>
  <si>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</si>
  <si>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</si>
  <si>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</si>
  <si>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</si>
  <si>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</si>
  <si>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</si>
  <si>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</si>
  <si>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</si>
  <si>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</si>
  <si>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</si>
  <si>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</si>
  <si>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</si>
  <si>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</si>
  <si>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</si>
  <si>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</si>
  <si>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</si>
  <si>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</si>
  <si>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</si>
  <si>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</si>
  <si>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</si>
  <si>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</si>
  <si>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</si>
  <si>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</si>
  <si>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</si>
  <si>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</si>
  <si>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S207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</si>
  <si>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</si>
  <si>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</si>
  <si>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</si>
  <si>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</si>
  <si>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</si>
  <si>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</si>
  <si>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</si>
  <si>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2.47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</si>
  <si>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16.78 mp (0.28 p)</t>
    </r>
  </si>
  <si>
    <t>inverz</t>
  </si>
  <si>
    <t>COCO STD: 9432886</t>
  </si>
  <si>
    <t>(0+668.6)/(1)=668.6</t>
  </si>
  <si>
    <t>(0+46136.7)/(1)=46136.7</t>
  </si>
  <si>
    <t>(0+2674.6)/(1)=2674.6</t>
  </si>
  <si>
    <t>(0+1337.3)/(1)=1337.3</t>
  </si>
  <si>
    <t>(0+27414.6)/(1)=27414.6</t>
  </si>
  <si>
    <t>(0+4011.9)/(1)=4011.9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</si>
  <si>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2.48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</si>
  <si>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15.51 mp (0.26 p)</t>
    </r>
  </si>
  <si>
    <t>korrel</t>
  </si>
  <si>
    <t>korrekció</t>
  </si>
  <si>
    <t>delta_k</t>
  </si>
  <si>
    <t>d/t_k</t>
  </si>
  <si>
    <t>ell</t>
  </si>
  <si>
    <t>valid</t>
  </si>
  <si>
    <t>invalid</t>
  </si>
  <si>
    <t>ell2</t>
  </si>
  <si>
    <t>átcsap</t>
  </si>
  <si>
    <t>konsz</t>
  </si>
  <si>
    <t>COCO STD: 3947518</t>
  </si>
  <si>
    <t>(0+23482320.4)/(1)=23482320.4</t>
  </si>
  <si>
    <t>(0+25542173.1)/(1)=25542173.1</t>
  </si>
  <si>
    <t>(0+4943646.4)/(1)=4943646.4</t>
  </si>
  <si>
    <t>(0+4531675.9)/(1)=4531675.9</t>
  </si>
  <si>
    <t>(0+1647882.1)/(1)=1647882.1</t>
  </si>
  <si>
    <t>(0+823941.1)/(1)=823941.1</t>
  </si>
  <si>
    <t>(0+2471823.2)/(1)=2471823.2</t>
  </si>
  <si>
    <t>(0+17714733)/(1)=17714733</t>
  </si>
  <si>
    <t>(0+21834438.3)/(1)=21834438.3</t>
  </si>
  <si>
    <t>(0+16890791.9)/(1)=16890791.9</t>
  </si>
  <si>
    <t>(0+2883793.7)/(1)=2883793.7</t>
  </si>
  <si>
    <t>(0+6179558)/(1)=6179558</t>
  </si>
  <si>
    <t>(0+1235911.6)/(1)=1235911.6</t>
  </si>
  <si>
    <t>(0+411970.5)/(1)=411970.5</t>
  </si>
  <si>
    <t>(0+3707734.8)/(1)=3707734.8</t>
  </si>
  <si>
    <t>(0+20186556.2)/(1)=20186556.2</t>
  </si>
  <si>
    <t>(0+17302762.4)/(1)=17302762.4</t>
  </si>
  <si>
    <t>(0+11123204.4)/(1)=11123204.4</t>
  </si>
  <si>
    <t>(0+6591528.5)/(1)=6591528.5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</si>
  <si>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2.49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</si>
  <si>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16.18 mp (0.27 p)</t>
    </r>
  </si>
  <si>
    <t>COCO STD: 3303956</t>
  </si>
  <si>
    <t>(0+39523.5)/(1)=39523.5</t>
  </si>
  <si>
    <t>(0+16850.8)/(1)=16850.8</t>
  </si>
  <si>
    <t>(0+5821)/(1)=5821</t>
  </si>
  <si>
    <t>(0+5208.8)/(1)=5208.8</t>
  </si>
  <si>
    <t>(0+1838.3)/(1)=1838.3</t>
  </si>
  <si>
    <t>(0+10416.7)/(1)=10416.7</t>
  </si>
  <si>
    <t>(0+613.1)/(1)=613.1</t>
  </si>
  <si>
    <t>(0+919.2)/(1)=919.2</t>
  </si>
  <si>
    <t>(0+1532.2)/(1)=1532.2</t>
  </si>
  <si>
    <t>(0+5514.9)/(1)=5514.9</t>
  </si>
  <si>
    <t>(0+22365.7)/(1)=22365.7</t>
  </si>
  <si>
    <t>(0+306.1)/(1)=306.1</t>
  </si>
  <si>
    <t>(0+21446.5)/(1)=21446.5</t>
  </si>
  <si>
    <t>(0+37685.2)/(1)=37685.2</t>
  </si>
  <si>
    <t>(0+13174.2)/(1)=13174.2</t>
  </si>
  <si>
    <t>(0+22672.7)/(1)=22672.7</t>
  </si>
  <si>
    <t>(0+4901.8)/(1)=4901.8</t>
  </si>
  <si>
    <t>(0+6740.1)/(1)=6740.1</t>
  </si>
  <si>
    <t>(0+3063.5)/(1)=3063.5</t>
  </si>
  <si>
    <t>(0+9804.6)/(1)=9804.6</t>
  </si>
  <si>
    <t>(0+9191.5)/(1)=9191.5</t>
  </si>
  <si>
    <t>(0+22059.6)/(1)=22059.6</t>
  </si>
  <si>
    <t>(0+7966.3)/(1)=7966.3</t>
  </si>
  <si>
    <t>(0+21140.5)/(1)=21140.5</t>
  </si>
  <si>
    <t>(0+12868.1)/(1)=12868.1</t>
  </si>
  <si>
    <t>(0+7659.3)/(1)=7659.3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</si>
  <si>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2.45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</si>
  <si>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16.47 mp (0.27 p)</t>
    </r>
  </si>
  <si>
    <t>COCO STD: 2799117</t>
  </si>
  <si>
    <t>(0+8058.6)/(1)=8058.6</t>
  </si>
  <si>
    <t>(0+732.6)/(1)=732.6</t>
  </si>
  <si>
    <t>(0+50549.5)/(1)=50549.5</t>
  </si>
  <si>
    <t>(0+2930.4)/(1)=2930.4</t>
  </si>
  <si>
    <t>(0+1465.2)/(1)=1465.2</t>
  </si>
  <si>
    <t>(0+30036.6)/(1)=30036.6</t>
  </si>
  <si>
    <t>(0+4395.6)/(1)=4395.6</t>
  </si>
  <si>
    <t>(0+5860.8)/(1)=5860.8</t>
  </si>
  <si>
    <r>
      <t>A futtat�s id�tartama: </t>
    </r>
    <r>
      <rPr>
        <b/>
        <sz val="7"/>
        <color rgb="FF333333"/>
        <rFont val="Verdana"/>
        <family val="2"/>
        <charset val="238"/>
      </rPr>
      <t>16.11 mp (0.27 p)</t>
    </r>
  </si>
  <si>
    <t>COCO STD: 8087012</t>
  </si>
  <si>
    <t>(0+49721.1)/(1)=49721.1</t>
  </si>
  <si>
    <t>(0+10532.1)/(1)=10532.1</t>
  </si>
  <si>
    <t>(0+6613.1)/(1)=6613.1</t>
  </si>
  <si>
    <t>(0+9307.4)/(1)=9307.4</t>
  </si>
  <si>
    <t>(0+1714.5)/(1)=1714.5</t>
  </si>
  <si>
    <t>(0+18614.8)/(1)=18614.8</t>
  </si>
  <si>
    <t>(0+8572.6)/(1)=8572.6</t>
  </si>
  <si>
    <t>(0+1224.7)/(1)=1224.7</t>
  </si>
  <si>
    <t>(0+734.8)/(1)=734.8</t>
  </si>
  <si>
    <t>(0+979.7)/(1)=979.7</t>
  </si>
  <si>
    <t>(0+244.9)/(1)=244.9</t>
  </si>
  <si>
    <t>(0+2694.2)/(1)=2694.2</t>
  </si>
  <si>
    <t>(0+5388.5)/(1)=5388.5</t>
  </si>
  <si>
    <t>(0+102871.2)/(1)=102871.2</t>
  </si>
  <si>
    <t>(0+101891.5)/(1)=101891.5</t>
  </si>
  <si>
    <t>(0+49476.2)/(1)=49476.2</t>
  </si>
  <si>
    <t>(0+96747.9)/(1)=96747.9</t>
  </si>
  <si>
    <t>(0+26452.6)/(1)=26452.6</t>
  </si>
  <si>
    <t>(0+4408.8)/(1)=4408.8</t>
  </si>
  <si>
    <t>(0+89889.8)/(1)=89889.8</t>
  </si>
  <si>
    <t>(0+489.9)/(1)=489.9</t>
  </si>
  <si>
    <t>(0+85970.9)/(1)=85970.9</t>
  </si>
  <si>
    <t>(0+79847.7)/(1)=79847.7</t>
  </si>
  <si>
    <t>(0+18124.9)/(1)=18124.9</t>
  </si>
  <si>
    <t>(0+6123.3)/(1)=6123.3</t>
  </si>
  <si>
    <t>(0+16410.4)/(1)=16410.4</t>
  </si>
  <si>
    <t>(0+25717.8)/(1)=25717.8</t>
  </si>
  <si>
    <t>(0+4898.6)/(1)=4898.6</t>
  </si>
  <si>
    <t>(0+24983)/(1)=24983</t>
  </si>
  <si>
    <t>(0+14940.8)/(1)=14940.8</t>
  </si>
  <si>
    <t>(0+24248.2)/(1)=24248.2</t>
  </si>
  <si>
    <t>(0+15185.8)/(1)=15185.8</t>
  </si>
  <si>
    <t>(0+10287.1)/(1)=10287.1</t>
  </si>
  <si>
    <t>(0+11756.7)/(1)=11756.7</t>
  </si>
  <si>
    <t>(0+7347.9)/(1)=7347.9</t>
  </si>
  <si>
    <t>(0+3918.9)/(1)=3918.9</t>
  </si>
  <si>
    <r>
      <t>A futtat�s id�tartama: </t>
    </r>
    <r>
      <rPr>
        <b/>
        <sz val="7"/>
        <color rgb="FF333333"/>
        <rFont val="Verdana"/>
        <family val="2"/>
        <charset val="238"/>
      </rPr>
      <t>15.01 mp (0.25 p)</t>
    </r>
  </si>
  <si>
    <t>COCO STD: 3316515</t>
  </si>
  <si>
    <t>(0+43224.1)/(1)=43224.1</t>
  </si>
  <si>
    <t>(0+43688.8)/(1)=43688.8</t>
  </si>
  <si>
    <t>(0+68321.9)/(1)=68321.9</t>
  </si>
  <si>
    <t>(0+464.8)/(1)=464.8</t>
  </si>
  <si>
    <t>(0+1394.3)/(1)=1394.3</t>
  </si>
  <si>
    <t>(0+929.5)/(1)=929.5</t>
  </si>
  <si>
    <t>(0+2323.9)/(1)=2323.9</t>
  </si>
  <si>
    <t>(0+2788.6)/(1)=2788.6</t>
  </si>
  <si>
    <t>(0+1859.1)/(1)=1859.1</t>
  </si>
  <si>
    <t>(0+42759.3)/(1)=42759.3</t>
  </si>
  <si>
    <t>(0+42294.5)/(1)=42294.5</t>
  </si>
  <si>
    <t>(0+6971.6)/(1)=6971.6</t>
  </si>
  <si>
    <t>(0+40435.4)/(1)=40435.4</t>
  </si>
  <si>
    <r>
      <t>A futtat�s id�tartama: </t>
    </r>
    <r>
      <rPr>
        <b/>
        <sz val="7"/>
        <color rgb="FF333333"/>
        <rFont val="Verdana"/>
        <family val="2"/>
        <charset val="238"/>
      </rPr>
      <t>16.75 mp (0.28 p)</t>
    </r>
  </si>
  <si>
    <t>COCO STD: 2712601</t>
  </si>
  <si>
    <t>(0+28365.1)/(1)=28365.1</t>
  </si>
  <si>
    <t>(0+18787.5)/(1)=18787.5</t>
  </si>
  <si>
    <t>(0+8161.3)/(1)=8161.3</t>
  </si>
  <si>
    <t>(0+4373.9)/(1)=4373.9</t>
  </si>
  <si>
    <t>(0+11734)/(1)=11734</t>
  </si>
  <si>
    <t>(0+13028)/(1)=13028</t>
  </si>
  <si>
    <t>(0+9393.3)/(1)=9393.3</t>
  </si>
  <si>
    <t>(0+10071.3)/(1)=10071.3</t>
  </si>
  <si>
    <t>(0+41332)/(1)=41332</t>
  </si>
  <si>
    <t>(0+9516.5)/(1)=9516.5</t>
  </si>
  <si>
    <t>(0+9978.7)/(1)=9978.7</t>
  </si>
  <si>
    <t>(0+12874.2)/(1)=12874.2</t>
  </si>
  <si>
    <t>(0+41300.5)/(1)=41300.5</t>
  </si>
  <si>
    <t>(0+3480)/(1)=3480</t>
  </si>
  <si>
    <t>(0+801.3)/(1)=801.3</t>
  </si>
  <si>
    <t>(0+7330.5)/(1)=7330.5</t>
  </si>
  <si>
    <t>(0+40038)/(1)=40038</t>
  </si>
  <si>
    <t>(0+3233.6)/(1)=3233.6</t>
  </si>
  <si>
    <t>(0+11087.4)/(1)=11087.4</t>
  </si>
  <si>
    <t>(0+9948.1)/(1)=9948.1</t>
  </si>
  <si>
    <t>(0+32862.2)/(1)=32862.2</t>
  </si>
  <si>
    <t>(0+21712.7)/(1)=21712.7</t>
  </si>
  <si>
    <t>(0+585.4)/(1)=585.4</t>
  </si>
  <si>
    <t>(0+2248)/(1)=2248</t>
  </si>
  <si>
    <t>(0+123.2)/(1)=123.2</t>
  </si>
  <si>
    <t>(0+40869.8)/(1)=40869.8</t>
  </si>
  <si>
    <t>(0+5174.1)/(1)=5174.1</t>
  </si>
  <si>
    <t>(0+2463.9)/(1)=2463.9</t>
  </si>
  <si>
    <t>(0+28427.2)/(1)=28427.2</t>
  </si>
  <si>
    <t>(0+2833.5)/(1)=2833.5</t>
  </si>
  <si>
    <t>(0+19711)/(1)=19711</t>
  </si>
  <si>
    <t>(0+7453.7)/(1)=7453.7</t>
  </si>
  <si>
    <t>(0+1724.7)/(1)=1724.7</t>
  </si>
  <si>
    <t>(0+9209)/(1)=9209</t>
  </si>
  <si>
    <t>(0+4558.2)/(1)=4558.2</t>
  </si>
  <si>
    <t>(0+678.1)/(1)=678.1</t>
  </si>
  <si>
    <t>(0+6436.6)/(1)=6436.6</t>
  </si>
  <si>
    <t>(0+39884.2)/(1)=39884.2</t>
  </si>
  <si>
    <t>(0+9239.5)/(1)=9239.5</t>
  </si>
  <si>
    <t>(0+39637.8)/(1)=39637.8</t>
  </si>
  <si>
    <t>(0+38375.4)/(1)=38375.4</t>
  </si>
  <si>
    <t>(0+32676.9)/(1)=32676.9</t>
  </si>
  <si>
    <t>(0+20142.7)/(1)=20142.7</t>
  </si>
  <si>
    <t>(0+12135.1)/(1)=12135.1</t>
  </si>
  <si>
    <t>(0+9762.9)/(1)=9762.9</t>
  </si>
  <si>
    <t>(0+7946.5)/(1)=7946.5</t>
  </si>
  <si>
    <t>(0+1508.9)/(1)=1508.9</t>
  </si>
  <si>
    <t>(0+30428.9)/(1)=30428.9</t>
  </si>
  <si>
    <t>(0+8130.8)/(1)=8130.8</t>
  </si>
  <si>
    <t>(0+3881.1)/(1)=3881.1</t>
  </si>
  <si>
    <t>(0+3819)/(1)=3819</t>
  </si>
  <si>
    <t>(0+30028.7)/(1)=30028.7</t>
  </si>
  <si>
    <t>(0+3326.2)/(1)=3326.2</t>
  </si>
  <si>
    <t>(0+26456.1)/(1)=26456.1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</si>
  <si>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2.01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</si>
  <si>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14.16 mp (0.24 p)</t>
    </r>
  </si>
  <si>
    <t>COCO STD: 2715380</t>
  </si>
  <si>
    <t>(1958.9+0)/(2)=979.45</t>
  </si>
  <si>
    <t>(0+0)/(2)=0</t>
  </si>
  <si>
    <t>(13222.8+27914.8)/(2)=20568.85</t>
  </si>
  <si>
    <t>(979.5+0)/(2)=489.75</t>
  </si>
  <si>
    <t>(0+26935.4)/(2)=13467.7</t>
  </si>
  <si>
    <t>(46035+51911.8)/(2)=48973.4</t>
  </si>
  <si>
    <t>(46035+0)/(2)=23017.5</t>
  </si>
  <si>
    <t>(489.7+6856.3)/(2)=3673</t>
  </si>
  <si>
    <t>(12243.3+30853.2)/(2)=21548.3</t>
  </si>
  <si>
    <t>(13222.8+26935.4)/(2)=20079.1</t>
  </si>
  <si>
    <t>(2448.7+0)/(2)=1224.35</t>
  </si>
  <si>
    <t>(3428.1+12733.1)/(2)=8080.6</t>
  </si>
  <si>
    <t>(11263.9+10284.4)/(2)=10774.15</t>
  </si>
  <si>
    <t>(10284.4+27914.8)/(2)=19099.6</t>
  </si>
  <si>
    <t>(10774.1+30853.2)/(2)=20813.7</t>
  </si>
  <si>
    <t>(13222.8+20079.1)/(2)=16650.95</t>
  </si>
  <si>
    <t>(0+6856.3)/(2)=3428.15</t>
  </si>
  <si>
    <t>(1469.2+0)/(2)=734.6</t>
  </si>
  <si>
    <t>(3428.1+20079.1)/(2)=11753.6</t>
  </si>
  <si>
    <t>(0+27914.8)/(2)=13957.4</t>
  </si>
  <si>
    <t>(46035+36730)/(2)=41382.5</t>
  </si>
  <si>
    <t>(10284.4+10284.4)/(2)=10284.4</t>
  </si>
  <si>
    <t>(3428.1+18120.2)/(2)=10774.15</t>
  </si>
  <si>
    <t>(43586.3+34281.4)/(2)=38933.85</t>
  </si>
  <si>
    <t>(10774.1+28894.3)/(2)=19834.25</t>
  </si>
  <si>
    <t>(1469.2+18120.2)/(2)=9794.7</t>
  </si>
  <si>
    <t>(10774.1+0)/(2)=5387.05</t>
  </si>
  <si>
    <t>(8815.2+0)/(2)=4407.6</t>
  </si>
  <si>
    <t>(28894.3+34281.4)/(2)=31587.85</t>
  </si>
  <si>
    <t>(1958.9+12733.1)/(2)=7346</t>
  </si>
  <si>
    <t>(0+12733.1)/(2)=6366.55</t>
  </si>
  <si>
    <t>(24976.4+34281.4)/(2)=29628.9</t>
  </si>
  <si>
    <t>(0+5876.8)/(2)=2938.4</t>
  </si>
  <si>
    <t>(10284.4+9304.9)/(2)=9794.7</t>
  </si>
  <si>
    <t>(1958.9+9304.9)/(2)=5631.95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</si>
  <si>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</si>
  <si>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4.97 mp (0.08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</si>
</sst>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17" fontId="0" fillId="0" borderId="0" xfId="0" applyNumberFormat="1"/>
    <xf numFmtId="0" fontId="0" fillId="33" borderId="0" xfId="0" applyFill="1"/>
    <xf numFmtId="0" fontId="0" fillId="34" borderId="0" xfId="0" applyFill="1"/>
    <xf numFmtId="167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3" fillId="37" borderId="12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left" vertical="center" wrapText="1"/>
    </xf>
    <xf numFmtId="0" fontId="24" fillId="37" borderId="12" xfId="0" applyFont="1" applyFill="1" applyBorder="1" applyAlignment="1">
      <alignment horizontal="center" vertical="center" wrapText="1"/>
    </xf>
    <xf numFmtId="0" fontId="18" fillId="0" borderId="0" xfId="42"/>
    <xf numFmtId="0" fontId="25" fillId="0" borderId="0" xfId="0" applyFont="1"/>
    <xf numFmtId="0" fontId="22" fillId="36" borderId="13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0" fillId="35" borderId="0" xfId="0" applyFill="1"/>
    <xf numFmtId="0" fontId="23" fillId="35" borderId="12" xfId="0" applyFont="1" applyFill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Coursera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OAM!$T$2</c:f>
              <c:strCache>
                <c:ptCount val="1"/>
                <c:pt idx="0">
                  <c:v>d/t_k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38100" cap="rnd" cmpd="dbl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OAM!$S$3:$S$209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OAM!$T$3:$T$209</c:f>
              <c:numCache>
                <c:formatCode>General</c:formatCode>
                <c:ptCount val="207"/>
                <c:pt idx="0">
                  <c:v>-0.17947016436206151</c:v>
                </c:pt>
                <c:pt idx="1">
                  <c:v>-1.3589403287241231</c:v>
                </c:pt>
                <c:pt idx="2">
                  <c:v>-1.3589403287241231</c:v>
                </c:pt>
                <c:pt idx="3">
                  <c:v>8.262371281729565E-2</c:v>
                </c:pt>
                <c:pt idx="4">
                  <c:v>0.21367065140697422</c:v>
                </c:pt>
                <c:pt idx="5">
                  <c:v>-0.17947016436206151</c:v>
                </c:pt>
                <c:pt idx="6">
                  <c:v>-0.57265869718605156</c:v>
                </c:pt>
                <c:pt idx="7">
                  <c:v>-0.57265869718605156</c:v>
                </c:pt>
                <c:pt idx="8">
                  <c:v>-0.17947016436206151</c:v>
                </c:pt>
                <c:pt idx="9">
                  <c:v>-2.1453173943721029</c:v>
                </c:pt>
                <c:pt idx="10">
                  <c:v>-1.3589403287241231</c:v>
                </c:pt>
                <c:pt idx="11">
                  <c:v>0.21371836846192865</c:v>
                </c:pt>
                <c:pt idx="12">
                  <c:v>0.21367065140697422</c:v>
                </c:pt>
                <c:pt idx="13">
                  <c:v>-0.17947016436206151</c:v>
                </c:pt>
                <c:pt idx="14">
                  <c:v>-2.1453173943721029</c:v>
                </c:pt>
                <c:pt idx="15">
                  <c:v>-0.57265869718605156</c:v>
                </c:pt>
                <c:pt idx="16">
                  <c:v>-1.3589403287241231</c:v>
                </c:pt>
                <c:pt idx="17">
                  <c:v>0.213686557091959</c:v>
                </c:pt>
                <c:pt idx="18">
                  <c:v>0.21367065140697422</c:v>
                </c:pt>
                <c:pt idx="19">
                  <c:v>-1.3589403287241231</c:v>
                </c:pt>
                <c:pt idx="20">
                  <c:v>-0.57265869718605156</c:v>
                </c:pt>
                <c:pt idx="21">
                  <c:v>-0.17947016436206151</c:v>
                </c:pt>
                <c:pt idx="22">
                  <c:v>-0.57265869718605156</c:v>
                </c:pt>
                <c:pt idx="23">
                  <c:v>0.21367065140697422</c:v>
                </c:pt>
                <c:pt idx="24">
                  <c:v>-0.17947016436206151</c:v>
                </c:pt>
                <c:pt idx="25">
                  <c:v>-0.17947016436206151</c:v>
                </c:pt>
                <c:pt idx="26">
                  <c:v>0.21367065140697422</c:v>
                </c:pt>
                <c:pt idx="27">
                  <c:v>0.213686557091959</c:v>
                </c:pt>
                <c:pt idx="28">
                  <c:v>-0.17947016436206151</c:v>
                </c:pt>
                <c:pt idx="29">
                  <c:v>-0.17947016436206151</c:v>
                </c:pt>
                <c:pt idx="30">
                  <c:v>0.21367065140697422</c:v>
                </c:pt>
                <c:pt idx="31">
                  <c:v>-2.1453173943721029</c:v>
                </c:pt>
                <c:pt idx="32">
                  <c:v>-2.1453173943721029</c:v>
                </c:pt>
                <c:pt idx="33">
                  <c:v>-2.1453173943721029</c:v>
                </c:pt>
                <c:pt idx="34">
                  <c:v>-0.57265869718605156</c:v>
                </c:pt>
                <c:pt idx="35">
                  <c:v>-0.57265869718605156</c:v>
                </c:pt>
                <c:pt idx="36">
                  <c:v>0.21367065140697422</c:v>
                </c:pt>
                <c:pt idx="37">
                  <c:v>0.21367065140697422</c:v>
                </c:pt>
                <c:pt idx="38">
                  <c:v>-0.57265869718605156</c:v>
                </c:pt>
                <c:pt idx="39">
                  <c:v>-0.17947016436206151</c:v>
                </c:pt>
                <c:pt idx="40">
                  <c:v>-0.57265869718605156</c:v>
                </c:pt>
                <c:pt idx="41">
                  <c:v>-0.57265869718605156</c:v>
                </c:pt>
                <c:pt idx="42">
                  <c:v>-0.57265869718605156</c:v>
                </c:pt>
                <c:pt idx="43">
                  <c:v>-0.57265869718605156</c:v>
                </c:pt>
                <c:pt idx="44">
                  <c:v>-0.57265869718605156</c:v>
                </c:pt>
                <c:pt idx="45">
                  <c:v>-1.3589403287241231</c:v>
                </c:pt>
                <c:pt idx="46">
                  <c:v>-1.3589403287241231</c:v>
                </c:pt>
                <c:pt idx="47">
                  <c:v>0.21371836846192865</c:v>
                </c:pt>
                <c:pt idx="48">
                  <c:v>-1.3589403287241231</c:v>
                </c:pt>
                <c:pt idx="49">
                  <c:v>-0.57265869718605156</c:v>
                </c:pt>
                <c:pt idx="50">
                  <c:v>0.21371836846192865</c:v>
                </c:pt>
                <c:pt idx="51">
                  <c:v>-1.3589403287241231</c:v>
                </c:pt>
                <c:pt idx="52">
                  <c:v>0.21371836846192865</c:v>
                </c:pt>
                <c:pt idx="53">
                  <c:v>-0.57265869718605156</c:v>
                </c:pt>
                <c:pt idx="54">
                  <c:v>-0.57265869718605156</c:v>
                </c:pt>
                <c:pt idx="55">
                  <c:v>0.21371836846192865</c:v>
                </c:pt>
                <c:pt idx="56">
                  <c:v>-0.57265869718605156</c:v>
                </c:pt>
                <c:pt idx="57">
                  <c:v>-0.57265869718605156</c:v>
                </c:pt>
                <c:pt idx="58">
                  <c:v>0.21371836846192865</c:v>
                </c:pt>
                <c:pt idx="59">
                  <c:v>0.21371836846192865</c:v>
                </c:pt>
                <c:pt idx="60">
                  <c:v>-0.57265869718605156</c:v>
                </c:pt>
                <c:pt idx="61">
                  <c:v>-0.57265869718605156</c:v>
                </c:pt>
                <c:pt idx="62">
                  <c:v>-0.57265869718605156</c:v>
                </c:pt>
                <c:pt idx="63">
                  <c:v>-0.57265869718605156</c:v>
                </c:pt>
                <c:pt idx="64">
                  <c:v>-0.57265869718605156</c:v>
                </c:pt>
                <c:pt idx="65">
                  <c:v>0.21367065140697422</c:v>
                </c:pt>
                <c:pt idx="66">
                  <c:v>-0.57265869718605156</c:v>
                </c:pt>
                <c:pt idx="67">
                  <c:v>0.21371836846192865</c:v>
                </c:pt>
                <c:pt idx="68">
                  <c:v>-0.57265869718605156</c:v>
                </c:pt>
                <c:pt idx="69">
                  <c:v>-0.57265869718605156</c:v>
                </c:pt>
                <c:pt idx="70">
                  <c:v>0.21371836846192865</c:v>
                </c:pt>
                <c:pt idx="71">
                  <c:v>-0.57265869718605156</c:v>
                </c:pt>
                <c:pt idx="72">
                  <c:v>0.21371836846192865</c:v>
                </c:pt>
                <c:pt idx="73">
                  <c:v>-0.57265869718605156</c:v>
                </c:pt>
                <c:pt idx="74">
                  <c:v>0.21371836846192865</c:v>
                </c:pt>
                <c:pt idx="75">
                  <c:v>-0.57265869718605156</c:v>
                </c:pt>
                <c:pt idx="76">
                  <c:v>-0.57265869718605156</c:v>
                </c:pt>
                <c:pt idx="77">
                  <c:v>0.21371836846192865</c:v>
                </c:pt>
                <c:pt idx="78">
                  <c:v>0.21371836846192865</c:v>
                </c:pt>
                <c:pt idx="79">
                  <c:v>0.21371836846192865</c:v>
                </c:pt>
                <c:pt idx="80">
                  <c:v>0.21371836846192865</c:v>
                </c:pt>
                <c:pt idx="81">
                  <c:v>0.21371836846192865</c:v>
                </c:pt>
                <c:pt idx="82">
                  <c:v>0.21371836846192865</c:v>
                </c:pt>
                <c:pt idx="83">
                  <c:v>0.21371836846192865</c:v>
                </c:pt>
                <c:pt idx="84">
                  <c:v>0.21371836846192865</c:v>
                </c:pt>
                <c:pt idx="85">
                  <c:v>-0.57265869718605156</c:v>
                </c:pt>
                <c:pt idx="86">
                  <c:v>0.21371836846192865</c:v>
                </c:pt>
                <c:pt idx="87">
                  <c:v>0.21371836846192865</c:v>
                </c:pt>
                <c:pt idx="88">
                  <c:v>0.21371836846192865</c:v>
                </c:pt>
                <c:pt idx="89">
                  <c:v>0.21371836846192865</c:v>
                </c:pt>
                <c:pt idx="90">
                  <c:v>0.21371836846192865</c:v>
                </c:pt>
                <c:pt idx="91">
                  <c:v>0.21371836846192865</c:v>
                </c:pt>
                <c:pt idx="92">
                  <c:v>-0.57265869718605156</c:v>
                </c:pt>
                <c:pt idx="93">
                  <c:v>-0.57265869718605156</c:v>
                </c:pt>
                <c:pt idx="94">
                  <c:v>0.21367065140697422</c:v>
                </c:pt>
                <c:pt idx="95">
                  <c:v>-0.57265869718605156</c:v>
                </c:pt>
                <c:pt idx="96">
                  <c:v>0.21367065140697422</c:v>
                </c:pt>
                <c:pt idx="97">
                  <c:v>0.21367065140697422</c:v>
                </c:pt>
                <c:pt idx="98">
                  <c:v>-1.752128861548113</c:v>
                </c:pt>
                <c:pt idx="99">
                  <c:v>-1.0988060040325244E-2</c:v>
                </c:pt>
                <c:pt idx="100">
                  <c:v>-1.5555465243998565</c:v>
                </c:pt>
                <c:pt idx="101">
                  <c:v>-1.5274633333786769</c:v>
                </c:pt>
                <c:pt idx="102">
                  <c:v>0.21367907206373093</c:v>
                </c:pt>
                <c:pt idx="103">
                  <c:v>0.21368019481796519</c:v>
                </c:pt>
                <c:pt idx="104">
                  <c:v>0.21367959835477837</c:v>
                </c:pt>
                <c:pt idx="105">
                  <c:v>-1.4606200234883633E-2</c:v>
                </c:pt>
                <c:pt idx="106">
                  <c:v>-0.27777127398930512</c:v>
                </c:pt>
                <c:pt idx="107">
                  <c:v>9.4023248090742015E-2</c:v>
                </c:pt>
                <c:pt idx="108">
                  <c:v>0.15751313110339263</c:v>
                </c:pt>
                <c:pt idx="109">
                  <c:v>0.21367879822123484</c:v>
                </c:pt>
                <c:pt idx="110">
                  <c:v>0.20359745875468435</c:v>
                </c:pt>
                <c:pt idx="111">
                  <c:v>0.20305296185456059</c:v>
                </c:pt>
                <c:pt idx="112">
                  <c:v>0.21367921600658146</c:v>
                </c:pt>
                <c:pt idx="113">
                  <c:v>0.21368019481796519</c:v>
                </c:pt>
                <c:pt idx="114">
                  <c:v>2.3055476577897825E-2</c:v>
                </c:pt>
                <c:pt idx="115">
                  <c:v>0.17998104726476347</c:v>
                </c:pt>
                <c:pt idx="116">
                  <c:v>0.21367879822123484</c:v>
                </c:pt>
                <c:pt idx="117">
                  <c:v>0.20431810863591818</c:v>
                </c:pt>
                <c:pt idx="118">
                  <c:v>5.1789139031489066E-2</c:v>
                </c:pt>
                <c:pt idx="119">
                  <c:v>-6.7151033721616057E-2</c:v>
                </c:pt>
                <c:pt idx="120">
                  <c:v>0.21367879822123484</c:v>
                </c:pt>
                <c:pt idx="121">
                  <c:v>0.17335463402745199</c:v>
                </c:pt>
                <c:pt idx="122">
                  <c:v>0.1516008086071218</c:v>
                </c:pt>
                <c:pt idx="123">
                  <c:v>9.6793528721853067E-2</c:v>
                </c:pt>
                <c:pt idx="124">
                  <c:v>0.21367860424946664</c:v>
                </c:pt>
                <c:pt idx="125">
                  <c:v>0.14815248400712991</c:v>
                </c:pt>
                <c:pt idx="126">
                  <c:v>6.7646919835618297E-2</c:v>
                </c:pt>
                <c:pt idx="127">
                  <c:v>9.8043806595784613E-2</c:v>
                </c:pt>
                <c:pt idx="128">
                  <c:v>0.21367974036982282</c:v>
                </c:pt>
                <c:pt idx="129">
                  <c:v>0.20431810863591818</c:v>
                </c:pt>
                <c:pt idx="130">
                  <c:v>3.4970280602867262E-2</c:v>
                </c:pt>
                <c:pt idx="131">
                  <c:v>-8.1190072961404694E-2</c:v>
                </c:pt>
                <c:pt idx="132">
                  <c:v>0.21367818567880922</c:v>
                </c:pt>
                <c:pt idx="133">
                  <c:v>0.21368019481796519</c:v>
                </c:pt>
                <c:pt idx="134">
                  <c:v>0.10446752019640634</c:v>
                </c:pt>
                <c:pt idx="135">
                  <c:v>7.0711800735050817E-2</c:v>
                </c:pt>
                <c:pt idx="136">
                  <c:v>0.14992453493834074</c:v>
                </c:pt>
                <c:pt idx="137">
                  <c:v>0.20385048149736548</c:v>
                </c:pt>
                <c:pt idx="138">
                  <c:v>8.6479437983314394E-2</c:v>
                </c:pt>
                <c:pt idx="139">
                  <c:v>9.0114835996989134E-2</c:v>
                </c:pt>
                <c:pt idx="140">
                  <c:v>0.17436372738831396</c:v>
                </c:pt>
                <c:pt idx="141">
                  <c:v>0.13090918672454102</c:v>
                </c:pt>
                <c:pt idx="142">
                  <c:v>7.4917876256429622E-2</c:v>
                </c:pt>
                <c:pt idx="143">
                  <c:v>1.7100243522456482E-2</c:v>
                </c:pt>
                <c:pt idx="144">
                  <c:v>-2.2217019191444101E-2</c:v>
                </c:pt>
                <c:pt idx="145">
                  <c:v>-6.153269133684601E-2</c:v>
                </c:pt>
                <c:pt idx="146">
                  <c:v>-7.102410719197623E-2</c:v>
                </c:pt>
                <c:pt idx="147">
                  <c:v>-0.20972277720313048</c:v>
                </c:pt>
                <c:pt idx="148">
                  <c:v>-0.13579668799049344</c:v>
                </c:pt>
                <c:pt idx="149">
                  <c:v>-2.2217019191444101E-2</c:v>
                </c:pt>
                <c:pt idx="150">
                  <c:v>-0.14923957477712499</c:v>
                </c:pt>
                <c:pt idx="151">
                  <c:v>-0.14923957477712499</c:v>
                </c:pt>
                <c:pt idx="152">
                  <c:v>-0.17948117599012781</c:v>
                </c:pt>
                <c:pt idx="153">
                  <c:v>-0.17948117599012781</c:v>
                </c:pt>
                <c:pt idx="154">
                  <c:v>-0.19520915776820999</c:v>
                </c:pt>
                <c:pt idx="155">
                  <c:v>-0.29914038887848909</c:v>
                </c:pt>
                <c:pt idx="156">
                  <c:v>-0.10667514608167591</c:v>
                </c:pt>
                <c:pt idx="157">
                  <c:v>-0.17948117599012781</c:v>
                </c:pt>
                <c:pt idx="158">
                  <c:v>-0.13579668799049344</c:v>
                </c:pt>
                <c:pt idx="159">
                  <c:v>-0.27777127398930512</c:v>
                </c:pt>
                <c:pt idx="160">
                  <c:v>-0.19520915776820999</c:v>
                </c:pt>
                <c:pt idx="161">
                  <c:v>-0.19520915776820999</c:v>
                </c:pt>
                <c:pt idx="162">
                  <c:v>-0.19520915776820999</c:v>
                </c:pt>
                <c:pt idx="163">
                  <c:v>-0.14923957477712499</c:v>
                </c:pt>
                <c:pt idx="164">
                  <c:v>-0.10667514608167591</c:v>
                </c:pt>
                <c:pt idx="165">
                  <c:v>-0.24500953934188541</c:v>
                </c:pt>
                <c:pt idx="166">
                  <c:v>-0.27777127398930512</c:v>
                </c:pt>
                <c:pt idx="167">
                  <c:v>-0.29914038887848909</c:v>
                </c:pt>
                <c:pt idx="168">
                  <c:v>-0.13579668799049344</c:v>
                </c:pt>
                <c:pt idx="169">
                  <c:v>-0.17948117599012781</c:v>
                </c:pt>
                <c:pt idx="170">
                  <c:v>-0.19520915776820999</c:v>
                </c:pt>
                <c:pt idx="171">
                  <c:v>-0.24500953934188541</c:v>
                </c:pt>
                <c:pt idx="172">
                  <c:v>-0.24500953934188541</c:v>
                </c:pt>
                <c:pt idx="173">
                  <c:v>-0.24500953934188541</c:v>
                </c:pt>
                <c:pt idx="174">
                  <c:v>-0.33332654677144885</c:v>
                </c:pt>
                <c:pt idx="175">
                  <c:v>-0.29914038887848909</c:v>
                </c:pt>
                <c:pt idx="176">
                  <c:v>-0.29914038887848909</c:v>
                </c:pt>
                <c:pt idx="177">
                  <c:v>-0.33332654677144885</c:v>
                </c:pt>
                <c:pt idx="178">
                  <c:v>-0.57264362864238161</c:v>
                </c:pt>
                <c:pt idx="179">
                  <c:v>-0.57264279150106667</c:v>
                </c:pt>
                <c:pt idx="180">
                  <c:v>-0.27777127398930512</c:v>
                </c:pt>
                <c:pt idx="181">
                  <c:v>-0.19520915776820999</c:v>
                </c:pt>
                <c:pt idx="182">
                  <c:v>-0.29914038887848909</c:v>
                </c:pt>
                <c:pt idx="183">
                  <c:v>-0.28670773850087278</c:v>
                </c:pt>
                <c:pt idx="184">
                  <c:v>-0.28670773850087278</c:v>
                </c:pt>
                <c:pt idx="185">
                  <c:v>-0.14923957477712499</c:v>
                </c:pt>
                <c:pt idx="186">
                  <c:v>-0.14923957477712499</c:v>
                </c:pt>
                <c:pt idx="187">
                  <c:v>-0.14923957477712499</c:v>
                </c:pt>
                <c:pt idx="188">
                  <c:v>-0.14923957477712499</c:v>
                </c:pt>
                <c:pt idx="189">
                  <c:v>-0.24500953934188541</c:v>
                </c:pt>
                <c:pt idx="190">
                  <c:v>-0.24500953934188541</c:v>
                </c:pt>
                <c:pt idx="191">
                  <c:v>-0.17948261228944071</c:v>
                </c:pt>
                <c:pt idx="192">
                  <c:v>-0.13579668799049344</c:v>
                </c:pt>
                <c:pt idx="193">
                  <c:v>-6.7151033721616057E-2</c:v>
                </c:pt>
                <c:pt idx="194">
                  <c:v>0.18803829427822599</c:v>
                </c:pt>
                <c:pt idx="195">
                  <c:v>0.2136796789579116</c:v>
                </c:pt>
                <c:pt idx="196">
                  <c:v>0.21367938833252931</c:v>
                </c:pt>
                <c:pt idx="197">
                  <c:v>0.21367883147353786</c:v>
                </c:pt>
                <c:pt idx="198">
                  <c:v>0.21367848555032506</c:v>
                </c:pt>
                <c:pt idx="199">
                  <c:v>0.2136788784854147</c:v>
                </c:pt>
                <c:pt idx="200">
                  <c:v>0.21367985996143921</c:v>
                </c:pt>
                <c:pt idx="201">
                  <c:v>0.21367974036982282</c:v>
                </c:pt>
                <c:pt idx="202">
                  <c:v>0.21368019481796519</c:v>
                </c:pt>
                <c:pt idx="203">
                  <c:v>0.12489999733364077</c:v>
                </c:pt>
                <c:pt idx="204">
                  <c:v>0.17793636113160194</c:v>
                </c:pt>
                <c:pt idx="205">
                  <c:v>-3.2045340764607542E-2</c:v>
                </c:pt>
                <c:pt idx="206">
                  <c:v>-1.6794496944181322E-2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7-4816-83EF-867ECA24BCE4}"/>
            </c:ext>
          </c:extLst>
        </c:ser>
        <c:ser>
          <c:idx val="1"/>
          <c:order val="1"/>
          <c:tx>
            <c:strRef>
              <c:f>OAM!$U$2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OAM!$S$3:$S$209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OAM!$U$3:$U$209</c:f>
              <c:numCache>
                <c:formatCode>General</c:formatCode>
                <c:ptCount val="2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7-4816-83EF-867ECA24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6059951"/>
        <c:axId val="186069935"/>
      </c:barChart>
      <c:lineChart>
        <c:grouping val="standard"/>
        <c:varyColors val="0"/>
        <c:ser>
          <c:idx val="2"/>
          <c:order val="2"/>
          <c:tx>
            <c:strRef>
              <c:f>OAM!$V$2</c:f>
              <c:strCache>
                <c:ptCount val="1"/>
                <c:pt idx="0">
                  <c:v>konsz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 cmpd="dbl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OAM!$S$3:$S$209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OAM!$V$3:$V$209</c:f>
              <c:numCache>
                <c:formatCode>General</c:formatCode>
                <c:ptCount val="2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8.262371281729565E-2</c:v>
                </c:pt>
                <c:pt idx="4">
                  <c:v>0.21367065140697422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0.21371836846192865</c:v>
                </c:pt>
                <c:pt idx="12">
                  <c:v>0.21367065140697422</c:v>
                </c:pt>
                <c:pt idx="13">
                  <c:v>-0.17947016436206151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0.213686557091959</c:v>
                </c:pt>
                <c:pt idx="18">
                  <c:v>0.21367065140697422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-0.57265869718605156</c:v>
                </c:pt>
                <c:pt idx="23">
                  <c:v>0.21367065140697422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-0.17947016436206151</c:v>
                </c:pt>
                <c:pt idx="29">
                  <c:v>-0.17947016436206151</c:v>
                </c:pt>
                <c:pt idx="30">
                  <c:v>0.21367065140697422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0.21367065140697422</c:v>
                </c:pt>
                <c:pt idx="37">
                  <c:v>0</c:v>
                </c:pt>
                <c:pt idx="38">
                  <c:v>0</c:v>
                </c:pt>
                <c:pt idx="39">
                  <c:v>-0.17947016436206151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0.21371836846192865</c:v>
                </c:pt>
                <c:pt idx="48">
                  <c:v>0</c:v>
                </c:pt>
                <c:pt idx="49">
                  <c:v>0</c:v>
                </c:pt>
                <c:pt idx="50">
                  <c:v>0.21371836846192865</c:v>
                </c:pt>
                <c:pt idx="51">
                  <c:v>0</c:v>
                </c:pt>
                <c:pt idx="52">
                  <c:v>0.21371836846192865</c:v>
                </c:pt>
                <c:pt idx="53">
                  <c:v>-0.57265869718605156</c:v>
                </c:pt>
                <c:pt idx="54">
                  <c:v>-0.57265869718605156</c:v>
                </c:pt>
                <c:pt idx="55">
                  <c:v>0.21371836846192865</c:v>
                </c:pt>
                <c:pt idx="56">
                  <c:v>-0.57265869718605156</c:v>
                </c:pt>
                <c:pt idx="57">
                  <c:v>-0.57265869718605156</c:v>
                </c:pt>
                <c:pt idx="58">
                  <c:v>0.21371836846192865</c:v>
                </c:pt>
                <c:pt idx="59">
                  <c:v>0.21371836846192865</c:v>
                </c:pt>
                <c:pt idx="60">
                  <c:v>-0.57265869718605156</c:v>
                </c:pt>
                <c:pt idx="61">
                  <c:v>-0.57265869718605156</c:v>
                </c:pt>
                <c:pt idx="62">
                  <c:v>-0.57265869718605156</c:v>
                </c:pt>
                <c:pt idx="63">
                  <c:v>-0.57265869718605156</c:v>
                </c:pt>
                <c:pt idx="64">
                  <c:v>-0.57265869718605156</c:v>
                </c:pt>
                <c:pt idx="65">
                  <c:v>0.21367065140697422</c:v>
                </c:pt>
                <c:pt idx="66">
                  <c:v>-0.57265869718605156</c:v>
                </c:pt>
                <c:pt idx="67">
                  <c:v>0</c:v>
                </c:pt>
                <c:pt idx="68">
                  <c:v>0</c:v>
                </c:pt>
                <c:pt idx="69">
                  <c:v>-0.57265869718605156</c:v>
                </c:pt>
                <c:pt idx="70">
                  <c:v>0</c:v>
                </c:pt>
                <c:pt idx="71">
                  <c:v>-0.57265869718605156</c:v>
                </c:pt>
                <c:pt idx="72">
                  <c:v>0.21371836846192865</c:v>
                </c:pt>
                <c:pt idx="73">
                  <c:v>-0.57265869718605156</c:v>
                </c:pt>
                <c:pt idx="74">
                  <c:v>0</c:v>
                </c:pt>
                <c:pt idx="75">
                  <c:v>-0.57265869718605156</c:v>
                </c:pt>
                <c:pt idx="76">
                  <c:v>-0.57265869718605156</c:v>
                </c:pt>
                <c:pt idx="77">
                  <c:v>0.21371836846192865</c:v>
                </c:pt>
                <c:pt idx="78">
                  <c:v>0.21371836846192865</c:v>
                </c:pt>
                <c:pt idx="79">
                  <c:v>0.21371836846192865</c:v>
                </c:pt>
                <c:pt idx="80">
                  <c:v>0.21371836846192865</c:v>
                </c:pt>
                <c:pt idx="81">
                  <c:v>0.21371836846192865</c:v>
                </c:pt>
                <c:pt idx="82">
                  <c:v>0.21371836846192865</c:v>
                </c:pt>
                <c:pt idx="83">
                  <c:v>0.21371836846192865</c:v>
                </c:pt>
                <c:pt idx="84">
                  <c:v>0.21371836846192865</c:v>
                </c:pt>
                <c:pt idx="85">
                  <c:v>-0.57265869718605156</c:v>
                </c:pt>
                <c:pt idx="86">
                  <c:v>0.21371836846192865</c:v>
                </c:pt>
                <c:pt idx="87">
                  <c:v>0.21371836846192865</c:v>
                </c:pt>
                <c:pt idx="88">
                  <c:v>0.21371836846192865</c:v>
                </c:pt>
                <c:pt idx="89">
                  <c:v>0.21371836846192865</c:v>
                </c:pt>
                <c:pt idx="90">
                  <c:v>0.21371836846192865</c:v>
                </c:pt>
                <c:pt idx="91">
                  <c:v>0.21371836846192865</c:v>
                </c:pt>
                <c:pt idx="92">
                  <c:v>0</c:v>
                </c:pt>
                <c:pt idx="93">
                  <c:v>-0.57265869718605156</c:v>
                </c:pt>
                <c:pt idx="94">
                  <c:v>0</c:v>
                </c:pt>
                <c:pt idx="95">
                  <c:v>0</c:v>
                </c:pt>
                <c:pt idx="96">
                  <c:v>0.21367065140697422</c:v>
                </c:pt>
                <c:pt idx="97">
                  <c:v>0.21367065140697422</c:v>
                </c:pt>
                <c:pt idx="98">
                  <c:v>0</c:v>
                </c:pt>
                <c:pt idx="99">
                  <c:v>-1.0988060040325244E-2</c:v>
                </c:pt>
                <c:pt idx="100">
                  <c:v>0</c:v>
                </c:pt>
                <c:pt idx="101">
                  <c:v>-1.5274633333786769</c:v>
                </c:pt>
                <c:pt idx="102">
                  <c:v>0.21367907206373093</c:v>
                </c:pt>
                <c:pt idx="103">
                  <c:v>0.21368019481796519</c:v>
                </c:pt>
                <c:pt idx="104">
                  <c:v>0</c:v>
                </c:pt>
                <c:pt idx="105">
                  <c:v>-1.4606200234883633E-2</c:v>
                </c:pt>
                <c:pt idx="106">
                  <c:v>-0.27777127398930512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9.8043806595784613E-2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9.0114835996989134E-2</c:v>
                </c:pt>
                <c:pt idx="140">
                  <c:v>0</c:v>
                </c:pt>
                <c:pt idx="141">
                  <c:v>0</c:v>
                </c:pt>
                <c:pt idx="142">
                  <c:v>7.4917876256429622E-2</c:v>
                </c:pt>
                <c:pt idx="143">
                  <c:v>1.7100243522456482E-2</c:v>
                </c:pt>
                <c:pt idx="144">
                  <c:v>0</c:v>
                </c:pt>
                <c:pt idx="145">
                  <c:v>-6.153269133684601E-2</c:v>
                </c:pt>
                <c:pt idx="146">
                  <c:v>-7.102410719197623E-2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0.21368019481796519</c:v>
                </c:pt>
                <c:pt idx="203">
                  <c:v>0.12489999733364077</c:v>
                </c:pt>
                <c:pt idx="204">
                  <c:v>0.17793636113160194</c:v>
                </c:pt>
                <c:pt idx="205">
                  <c:v>0</c:v>
                </c:pt>
                <c:pt idx="2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B7-4816-83EF-867ECA24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727"/>
        <c:axId val="3071807"/>
      </c:lineChart>
      <c:dateAx>
        <c:axId val="18605995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69935"/>
        <c:crosses val="autoZero"/>
        <c:auto val="1"/>
        <c:lblOffset val="100"/>
        <c:baseTimeUnit val="months"/>
      </c:dateAx>
      <c:valAx>
        <c:axId val="18606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59951"/>
        <c:crosses val="autoZero"/>
        <c:crossBetween val="between"/>
      </c:valAx>
      <c:valAx>
        <c:axId val="307180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727"/>
        <c:crosses val="max"/>
        <c:crossBetween val="between"/>
      </c:valAx>
      <c:dateAx>
        <c:axId val="306972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71807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Coursera - parallel model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OAM!$X$2</c:f>
              <c:strCache>
                <c:ptCount val="1"/>
                <c:pt idx="0">
                  <c:v>d/t_k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38100" cap="rnd" cmpd="dbl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OAM!$W$3:$W$209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OAM!$X$3:$X$209</c:f>
              <c:numCache>
                <c:formatCode>General</c:formatCode>
                <c:ptCount val="207"/>
                <c:pt idx="0">
                  <c:v>2.0694044830962644E-2</c:v>
                </c:pt>
                <c:pt idx="1">
                  <c:v>1.5845374575377952E-2</c:v>
                </c:pt>
                <c:pt idx="2">
                  <c:v>1.5845374575377952E-2</c:v>
                </c:pt>
                <c:pt idx="3">
                  <c:v>-7.8294105628473991E-3</c:v>
                </c:pt>
                <c:pt idx="4">
                  <c:v>2.0694044830962644E-2</c:v>
                </c:pt>
                <c:pt idx="5">
                  <c:v>8.6923236275890988E-3</c:v>
                </c:pt>
                <c:pt idx="6">
                  <c:v>2.0693792560856183E-2</c:v>
                </c:pt>
                <c:pt idx="7">
                  <c:v>6.2923713758489116E-3</c:v>
                </c:pt>
                <c:pt idx="8">
                  <c:v>1.5893160355145965E-2</c:v>
                </c:pt>
                <c:pt idx="9">
                  <c:v>-2.0514296453094022E-2</c:v>
                </c:pt>
                <c:pt idx="10">
                  <c:v>8.5732424346769594E-3</c:v>
                </c:pt>
                <c:pt idx="11">
                  <c:v>2.0693792560856183E-2</c:v>
                </c:pt>
                <c:pt idx="12">
                  <c:v>1.8293112606886007E-2</c:v>
                </c:pt>
                <c:pt idx="13">
                  <c:v>6.2923713758489116E-3</c:v>
                </c:pt>
                <c:pt idx="14">
                  <c:v>-3.5463180164694162E-3</c:v>
                </c:pt>
                <c:pt idx="15">
                  <c:v>6.2923713758489116E-3</c:v>
                </c:pt>
                <c:pt idx="16">
                  <c:v>8.5732424346769594E-3</c:v>
                </c:pt>
                <c:pt idx="17">
                  <c:v>2.0693321744578514E-2</c:v>
                </c:pt>
                <c:pt idx="18">
                  <c:v>1.8293112606886007E-2</c:v>
                </c:pt>
                <c:pt idx="19">
                  <c:v>1.099794626493257E-2</c:v>
                </c:pt>
                <c:pt idx="20">
                  <c:v>6.2923713758489116E-3</c:v>
                </c:pt>
                <c:pt idx="21">
                  <c:v>1.3493208103405777E-2</c:v>
                </c:pt>
                <c:pt idx="22">
                  <c:v>-9.0846535170781219E-4</c:v>
                </c:pt>
                <c:pt idx="23">
                  <c:v>2.0694044830962644E-2</c:v>
                </c:pt>
                <c:pt idx="24">
                  <c:v>2.0694044830962644E-2</c:v>
                </c:pt>
                <c:pt idx="25">
                  <c:v>1.1092275879329285E-2</c:v>
                </c:pt>
                <c:pt idx="26">
                  <c:v>2.0693573690416227E-2</c:v>
                </c:pt>
                <c:pt idx="27">
                  <c:v>2.0693321744578514E-2</c:v>
                </c:pt>
                <c:pt idx="28">
                  <c:v>1.8293112606886007E-2</c:v>
                </c:pt>
                <c:pt idx="29">
                  <c:v>2.0694044830962644E-2</c:v>
                </c:pt>
                <c:pt idx="30">
                  <c:v>2.0694044830962644E-2</c:v>
                </c:pt>
                <c:pt idx="31">
                  <c:v>1.3011102939761096E-3</c:v>
                </c:pt>
                <c:pt idx="32">
                  <c:v>1.3011102939761096E-3</c:v>
                </c:pt>
                <c:pt idx="33">
                  <c:v>1.3011102939761096E-3</c:v>
                </c:pt>
                <c:pt idx="34">
                  <c:v>2.0693792560856183E-2</c:v>
                </c:pt>
                <c:pt idx="35">
                  <c:v>1.8270078405633564E-2</c:v>
                </c:pt>
                <c:pt idx="36">
                  <c:v>2.0694044830962644E-2</c:v>
                </c:pt>
                <c:pt idx="37">
                  <c:v>2.0694044830962644E-2</c:v>
                </c:pt>
                <c:pt idx="38">
                  <c:v>2.0693792560856183E-2</c:v>
                </c:pt>
                <c:pt idx="39">
                  <c:v>6.2923713758489116E-3</c:v>
                </c:pt>
                <c:pt idx="40">
                  <c:v>1.342166042015519E-2</c:v>
                </c:pt>
                <c:pt idx="41">
                  <c:v>1.342166042015519E-2</c:v>
                </c:pt>
                <c:pt idx="42">
                  <c:v>1.342166042015519E-2</c:v>
                </c:pt>
                <c:pt idx="43">
                  <c:v>-2.5362714438572253E-2</c:v>
                </c:pt>
                <c:pt idx="44">
                  <c:v>2.0693792560856183E-2</c:v>
                </c:pt>
                <c:pt idx="45">
                  <c:v>1.8270078405633564E-2</c:v>
                </c:pt>
                <c:pt idx="46">
                  <c:v>-3.5463180164694162E-3</c:v>
                </c:pt>
                <c:pt idx="47">
                  <c:v>2.0693792560856183E-2</c:v>
                </c:pt>
                <c:pt idx="48">
                  <c:v>2.0693792560856183E-2</c:v>
                </c:pt>
                <c:pt idx="49">
                  <c:v>1.342166042015519E-2</c:v>
                </c:pt>
                <c:pt idx="50">
                  <c:v>1.5845374575377952E-2</c:v>
                </c:pt>
                <c:pt idx="51">
                  <c:v>8.5732424346769594E-3</c:v>
                </c:pt>
                <c:pt idx="52">
                  <c:v>2.0693792560856183E-2</c:v>
                </c:pt>
                <c:pt idx="53">
                  <c:v>8.5732424346769594E-3</c:v>
                </c:pt>
                <c:pt idx="54">
                  <c:v>3.7258141242315773E-3</c:v>
                </c:pt>
                <c:pt idx="55">
                  <c:v>2.0693792560856183E-2</c:v>
                </c:pt>
                <c:pt idx="56">
                  <c:v>8.5732424346769594E-3</c:v>
                </c:pt>
                <c:pt idx="57">
                  <c:v>1.099794626493257E-2</c:v>
                </c:pt>
                <c:pt idx="58">
                  <c:v>2.0693792560856183E-2</c:v>
                </c:pt>
                <c:pt idx="59">
                  <c:v>2.0693792560856183E-2</c:v>
                </c:pt>
                <c:pt idx="60">
                  <c:v>1.099794626493257E-2</c:v>
                </c:pt>
                <c:pt idx="61">
                  <c:v>6.1495282794543403E-3</c:v>
                </c:pt>
                <c:pt idx="62">
                  <c:v>6.1495282794543403E-3</c:v>
                </c:pt>
                <c:pt idx="63">
                  <c:v>1.099794626493257E-2</c:v>
                </c:pt>
                <c:pt idx="64">
                  <c:v>1.099794626493257E-2</c:v>
                </c:pt>
                <c:pt idx="65">
                  <c:v>2.0694044830962644E-2</c:v>
                </c:pt>
                <c:pt idx="66">
                  <c:v>8.5732424346769594E-3</c:v>
                </c:pt>
                <c:pt idx="67">
                  <c:v>1.099794626493257E-2</c:v>
                </c:pt>
                <c:pt idx="68">
                  <c:v>1.5845374575377952E-2</c:v>
                </c:pt>
                <c:pt idx="69">
                  <c:v>1.342166042015519E-2</c:v>
                </c:pt>
                <c:pt idx="70">
                  <c:v>1.5845374575377952E-2</c:v>
                </c:pt>
                <c:pt idx="71">
                  <c:v>1.099794626493257E-2</c:v>
                </c:pt>
                <c:pt idx="72">
                  <c:v>2.0693792560856183E-2</c:v>
                </c:pt>
                <c:pt idx="73">
                  <c:v>1.099794626493257E-2</c:v>
                </c:pt>
                <c:pt idx="74">
                  <c:v>2.0693792560856183E-2</c:v>
                </c:pt>
                <c:pt idx="75">
                  <c:v>8.5732424346769594E-3</c:v>
                </c:pt>
                <c:pt idx="76">
                  <c:v>8.5732424346769594E-3</c:v>
                </c:pt>
                <c:pt idx="77">
                  <c:v>1.8270078405633564E-2</c:v>
                </c:pt>
                <c:pt idx="78">
                  <c:v>2.0693792560856183E-2</c:v>
                </c:pt>
                <c:pt idx="79">
                  <c:v>1.5845374575377952E-2</c:v>
                </c:pt>
                <c:pt idx="80">
                  <c:v>2.0693792560856183E-2</c:v>
                </c:pt>
                <c:pt idx="81">
                  <c:v>1.8270078405633564E-2</c:v>
                </c:pt>
                <c:pt idx="82">
                  <c:v>2.0693792560856183E-2</c:v>
                </c:pt>
                <c:pt idx="83">
                  <c:v>2.0693792560856183E-2</c:v>
                </c:pt>
                <c:pt idx="84">
                  <c:v>1.8270078405633564E-2</c:v>
                </c:pt>
                <c:pt idx="85">
                  <c:v>8.5732424346769594E-3</c:v>
                </c:pt>
                <c:pt idx="86">
                  <c:v>1.5845374575377952E-2</c:v>
                </c:pt>
                <c:pt idx="87">
                  <c:v>1.8270078405633564E-2</c:v>
                </c:pt>
                <c:pt idx="88">
                  <c:v>2.0693792560856183E-2</c:v>
                </c:pt>
                <c:pt idx="89">
                  <c:v>2.0693792560856183E-2</c:v>
                </c:pt>
                <c:pt idx="90">
                  <c:v>1.342166042015519E-2</c:v>
                </c:pt>
                <c:pt idx="91">
                  <c:v>2.0693792560856183E-2</c:v>
                </c:pt>
                <c:pt idx="92">
                  <c:v>1.099794626493257E-2</c:v>
                </c:pt>
                <c:pt idx="93">
                  <c:v>8.5732424346769594E-3</c:v>
                </c:pt>
                <c:pt idx="94">
                  <c:v>1.8293112606886007E-2</c:v>
                </c:pt>
                <c:pt idx="95">
                  <c:v>2.0693792560856183E-2</c:v>
                </c:pt>
                <c:pt idx="96">
                  <c:v>1.8293112606886007E-2</c:v>
                </c:pt>
                <c:pt idx="97">
                  <c:v>2.0694044830962644E-2</c:v>
                </c:pt>
                <c:pt idx="98">
                  <c:v>2.0693321744578514E-2</c:v>
                </c:pt>
                <c:pt idx="99">
                  <c:v>2.069336709308519E-2</c:v>
                </c:pt>
                <c:pt idx="100">
                  <c:v>-0.18559579403473389</c:v>
                </c:pt>
                <c:pt idx="101">
                  <c:v>-0.11659267932782724</c:v>
                </c:pt>
                <c:pt idx="102">
                  <c:v>2.0693894065987806E-2</c:v>
                </c:pt>
                <c:pt idx="103">
                  <c:v>2.0693701840644764E-2</c:v>
                </c:pt>
                <c:pt idx="104">
                  <c:v>2.0693777565779975E-2</c:v>
                </c:pt>
                <c:pt idx="105">
                  <c:v>-5.0324849613078641E-2</c:v>
                </c:pt>
                <c:pt idx="106">
                  <c:v>-9.5796689332372717E-2</c:v>
                </c:pt>
                <c:pt idx="107">
                  <c:v>1.0741684800556225E-2</c:v>
                </c:pt>
                <c:pt idx="108">
                  <c:v>2.0693609287701892E-2</c:v>
                </c:pt>
                <c:pt idx="109">
                  <c:v>2.069400313001226E-2</c:v>
                </c:pt>
                <c:pt idx="110">
                  <c:v>2.0693635921642434E-2</c:v>
                </c:pt>
                <c:pt idx="111">
                  <c:v>9.9715737930042708E-3</c:v>
                </c:pt>
                <c:pt idx="112">
                  <c:v>2.0693635921642434E-2</c:v>
                </c:pt>
                <c:pt idx="113">
                  <c:v>2.0693609287701892E-2</c:v>
                </c:pt>
                <c:pt idx="114">
                  <c:v>-2.9008044760169188E-2</c:v>
                </c:pt>
                <c:pt idx="115">
                  <c:v>-4.6955140026549253E-3</c:v>
                </c:pt>
                <c:pt idx="116">
                  <c:v>2.069400313001226E-2</c:v>
                </c:pt>
                <c:pt idx="117">
                  <c:v>-1.2065022525895497E-2</c:v>
                </c:pt>
                <c:pt idx="118">
                  <c:v>-4.8735049881764955E-2</c:v>
                </c:pt>
                <c:pt idx="119">
                  <c:v>-3.2862208954376908E-2</c:v>
                </c:pt>
                <c:pt idx="120">
                  <c:v>2.069400313001226E-2</c:v>
                </c:pt>
                <c:pt idx="121">
                  <c:v>-1.6294834750843704E-2</c:v>
                </c:pt>
                <c:pt idx="122">
                  <c:v>-2.365929007512518E-2</c:v>
                </c:pt>
                <c:pt idx="123">
                  <c:v>-3.2918081460180729E-2</c:v>
                </c:pt>
                <c:pt idx="124">
                  <c:v>2.069379983787846E-2</c:v>
                </c:pt>
                <c:pt idx="125">
                  <c:v>2.069379983787846E-2</c:v>
                </c:pt>
                <c:pt idx="126">
                  <c:v>-3.9152604424449643E-2</c:v>
                </c:pt>
                <c:pt idx="127">
                  <c:v>1.1558523314643812E-2</c:v>
                </c:pt>
                <c:pt idx="128">
                  <c:v>2.0693478931444343E-2</c:v>
                </c:pt>
                <c:pt idx="129">
                  <c:v>-1.7201584947576687E-3</c:v>
                </c:pt>
                <c:pt idx="130">
                  <c:v>-3.2689926087487352E-2</c:v>
                </c:pt>
                <c:pt idx="131">
                  <c:v>2.0693753901675337E-2</c:v>
                </c:pt>
                <c:pt idx="132">
                  <c:v>2.9524978310630262E-3</c:v>
                </c:pt>
                <c:pt idx="133">
                  <c:v>-5.5377986702427736E-3</c:v>
                </c:pt>
                <c:pt idx="134">
                  <c:v>-3.871310316446526E-2</c:v>
                </c:pt>
                <c:pt idx="135">
                  <c:v>-3.8211620741866702E-2</c:v>
                </c:pt>
                <c:pt idx="136">
                  <c:v>2.0693987606300625E-2</c:v>
                </c:pt>
                <c:pt idx="137">
                  <c:v>1.0201173034274169E-2</c:v>
                </c:pt>
                <c:pt idx="138">
                  <c:v>5.9605546075127043E-4</c:v>
                </c:pt>
                <c:pt idx="139">
                  <c:v>9.812344899393954E-3</c:v>
                </c:pt>
                <c:pt idx="140">
                  <c:v>1.0201173034274169E-2</c:v>
                </c:pt>
                <c:pt idx="141">
                  <c:v>-4.143737501460988E-3</c:v>
                </c:pt>
                <c:pt idx="142">
                  <c:v>-1.2307738652001065E-3</c:v>
                </c:pt>
                <c:pt idx="143">
                  <c:v>9.5652117141012925E-3</c:v>
                </c:pt>
                <c:pt idx="144">
                  <c:v>2.0693381465073393E-2</c:v>
                </c:pt>
                <c:pt idx="145">
                  <c:v>-3.3921682959943203E-2</c:v>
                </c:pt>
                <c:pt idx="146">
                  <c:v>-3.4344483346713285E-2</c:v>
                </c:pt>
                <c:pt idx="147">
                  <c:v>-3.1769100853395585E-2</c:v>
                </c:pt>
                <c:pt idx="148">
                  <c:v>1.6838509574391574E-2</c:v>
                </c:pt>
                <c:pt idx="149">
                  <c:v>3.7444885308112134E-3</c:v>
                </c:pt>
                <c:pt idx="150">
                  <c:v>1.2627800228660888E-3</c:v>
                </c:pt>
                <c:pt idx="151">
                  <c:v>1.2627800228660888E-3</c:v>
                </c:pt>
                <c:pt idx="152">
                  <c:v>-4.5664687565847078E-3</c:v>
                </c:pt>
                <c:pt idx="153">
                  <c:v>-6.6744593530100135E-2</c:v>
                </c:pt>
                <c:pt idx="154">
                  <c:v>-1.0643839811790968E-2</c:v>
                </c:pt>
                <c:pt idx="155">
                  <c:v>6.7604635279277592E-3</c:v>
                </c:pt>
                <c:pt idx="156">
                  <c:v>5.2718112088671583E-3</c:v>
                </c:pt>
                <c:pt idx="157">
                  <c:v>-3.3711919342899542E-2</c:v>
                </c:pt>
                <c:pt idx="158">
                  <c:v>-2.5572455411065689E-2</c:v>
                </c:pt>
                <c:pt idx="159">
                  <c:v>-5.0384692235526954E-2</c:v>
                </c:pt>
                <c:pt idx="160">
                  <c:v>-3.8064892622802757E-2</c:v>
                </c:pt>
                <c:pt idx="161">
                  <c:v>-1.6519722581477252E-2</c:v>
                </c:pt>
                <c:pt idx="162">
                  <c:v>-1.0643839811790968E-2</c:v>
                </c:pt>
                <c:pt idx="163">
                  <c:v>-6.8003846663775643E-4</c:v>
                </c:pt>
                <c:pt idx="164">
                  <c:v>5.2718112088671583E-3</c:v>
                </c:pt>
                <c:pt idx="165">
                  <c:v>-1.6820039087067397E-2</c:v>
                </c:pt>
                <c:pt idx="166">
                  <c:v>-2.0769153736529621E-2</c:v>
                </c:pt>
                <c:pt idx="167">
                  <c:v>1.2731889106877238E-2</c:v>
                </c:pt>
                <c:pt idx="168">
                  <c:v>1.4159827322271052E-3</c:v>
                </c:pt>
                <c:pt idx="169">
                  <c:v>-3.3711919342899542E-2</c:v>
                </c:pt>
                <c:pt idx="170">
                  <c:v>-3.8064892622802757E-2</c:v>
                </c:pt>
                <c:pt idx="171">
                  <c:v>-1.8794193358660248E-2</c:v>
                </c:pt>
                <c:pt idx="172">
                  <c:v>-4.6436383692341487E-2</c:v>
                </c:pt>
                <c:pt idx="173">
                  <c:v>-1.6820039087067397E-2</c:v>
                </c:pt>
                <c:pt idx="174">
                  <c:v>-2.90680899457697E-2</c:v>
                </c:pt>
                <c:pt idx="175">
                  <c:v>-2.5086868673141118E-2</c:v>
                </c:pt>
                <c:pt idx="176">
                  <c:v>-2.5086868673141118E-2</c:v>
                </c:pt>
                <c:pt idx="177">
                  <c:v>-3.1058294252090713E-2</c:v>
                </c:pt>
                <c:pt idx="178">
                  <c:v>-5.5428526304731683E-2</c:v>
                </c:pt>
                <c:pt idx="179">
                  <c:v>-1.4578066252161018E-2</c:v>
                </c:pt>
                <c:pt idx="180">
                  <c:v>1.6744614061392042E-2</c:v>
                </c:pt>
                <c:pt idx="181">
                  <c:v>-8.5123496726457961E-4</c:v>
                </c:pt>
                <c:pt idx="182">
                  <c:v>-9.1636089025998995E-3</c:v>
                </c:pt>
                <c:pt idx="183">
                  <c:v>2.0693305835430199E-2</c:v>
                </c:pt>
                <c:pt idx="184">
                  <c:v>-1.1415070072204813E-2</c:v>
                </c:pt>
                <c:pt idx="185">
                  <c:v>1.4864096071271527E-2</c:v>
                </c:pt>
                <c:pt idx="186">
                  <c:v>1.2921277581767681E-2</c:v>
                </c:pt>
                <c:pt idx="187">
                  <c:v>2.0693344850722325E-2</c:v>
                </c:pt>
                <c:pt idx="188">
                  <c:v>-1.6224966315486186E-2</c:v>
                </c:pt>
                <c:pt idx="189">
                  <c:v>-3.0640731200769815E-2</c:v>
                </c:pt>
                <c:pt idx="190">
                  <c:v>4.8980762192823608E-3</c:v>
                </c:pt>
                <c:pt idx="191">
                  <c:v>6.7604635279277592E-3</c:v>
                </c:pt>
                <c:pt idx="192">
                  <c:v>-6.294887156657142E-3</c:v>
                </c:pt>
                <c:pt idx="193">
                  <c:v>-2.1385875419833042E-2</c:v>
                </c:pt>
                <c:pt idx="194">
                  <c:v>-0.128550090375042</c:v>
                </c:pt>
                <c:pt idx="195">
                  <c:v>-3.2774225813053323E-2</c:v>
                </c:pt>
                <c:pt idx="196">
                  <c:v>2.069380413600273E-2</c:v>
                </c:pt>
                <c:pt idx="197">
                  <c:v>2.0693652842028121E-2</c:v>
                </c:pt>
                <c:pt idx="198">
                  <c:v>2.0693786634658401E-2</c:v>
                </c:pt>
                <c:pt idx="199">
                  <c:v>2.0693585856577094E-2</c:v>
                </c:pt>
                <c:pt idx="200">
                  <c:v>2.0693420644761117E-2</c:v>
                </c:pt>
                <c:pt idx="201">
                  <c:v>2.0693478931444343E-2</c:v>
                </c:pt>
                <c:pt idx="202">
                  <c:v>2.0693609287701892E-2</c:v>
                </c:pt>
                <c:pt idx="203">
                  <c:v>2.0693581027261387E-2</c:v>
                </c:pt>
                <c:pt idx="204">
                  <c:v>2.0693971148832011E-2</c:v>
                </c:pt>
                <c:pt idx="205">
                  <c:v>-5.3496409028294722E-2</c:v>
                </c:pt>
                <c:pt idx="206">
                  <c:v>-4.5731853055407869E-2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D05-AFAA-7E4632646C74}"/>
            </c:ext>
          </c:extLst>
        </c:ser>
        <c:ser>
          <c:idx val="1"/>
          <c:order val="1"/>
          <c:tx>
            <c:strRef>
              <c:f>OAM!$Y$2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OAM!$W$3:$W$209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OAM!$Y$3:$Y$209</c:f>
              <c:numCache>
                <c:formatCode>General</c:formatCode>
                <c:ptCount val="2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9-4D05-AFAA-7E463264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88269695"/>
        <c:axId val="2088278015"/>
      </c:barChart>
      <c:lineChart>
        <c:grouping val="standard"/>
        <c:varyColors val="0"/>
        <c:ser>
          <c:idx val="2"/>
          <c:order val="2"/>
          <c:tx>
            <c:strRef>
              <c:f>OAM!$Z$2</c:f>
              <c:strCache>
                <c:ptCount val="1"/>
                <c:pt idx="0">
                  <c:v>konsz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 cmpd="dbl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OAM!$W$3:$W$209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OAM!$Z$3:$Z$209</c:f>
              <c:numCache>
                <c:formatCode>General</c:formatCode>
                <c:ptCount val="2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-7.8294105628473991E-3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-2.0514296453094022E-2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-3.5463180164694162E-3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-9.0846535170781219E-4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-2.5362714438572253E-2</c:v>
                </c:pt>
                <c:pt idx="44">
                  <c:v>0</c:v>
                </c:pt>
                <c:pt idx="45">
                  <c:v>0</c:v>
                </c:pt>
                <c:pt idx="46">
                  <c:v>-3.5463180164694162E-3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2.0693792560856183E-2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-0.11659267932782724</c:v>
                </c:pt>
                <c:pt idx="102">
                  <c:v>2.0693894065987806E-2</c:v>
                </c:pt>
                <c:pt idx="103">
                  <c:v>2.0693701840644764E-2</c:v>
                </c:pt>
                <c:pt idx="104">
                  <c:v>2.0693777565779975E-2</c:v>
                </c:pt>
                <c:pt idx="105">
                  <c:v>0</c:v>
                </c:pt>
                <c:pt idx="106">
                  <c:v>0</c:v>
                </c:pt>
                <c:pt idx="107">
                  <c:v>1.0741684800556225E-2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-4.6955140026549253E-3</c:v>
                </c:pt>
                <c:pt idx="116">
                  <c:v>0</c:v>
                </c:pt>
                <c:pt idx="117">
                  <c:v>-1.2065022525895497E-2</c:v>
                </c:pt>
                <c:pt idx="118">
                  <c:v>-4.8735049881764955E-2</c:v>
                </c:pt>
                <c:pt idx="119">
                  <c:v>0</c:v>
                </c:pt>
                <c:pt idx="120">
                  <c:v>0</c:v>
                </c:pt>
                <c:pt idx="121">
                  <c:v>-1.6294834750843704E-2</c:v>
                </c:pt>
                <c:pt idx="122">
                  <c:v>-2.365929007512518E-2</c:v>
                </c:pt>
                <c:pt idx="123">
                  <c:v>-3.2918081460180729E-2</c:v>
                </c:pt>
                <c:pt idx="124">
                  <c:v>0</c:v>
                </c:pt>
                <c:pt idx="125">
                  <c:v>0</c:v>
                </c:pt>
                <c:pt idx="126">
                  <c:v>-3.9152604424449643E-2</c:v>
                </c:pt>
                <c:pt idx="127">
                  <c:v>1.1558523314643812E-2</c:v>
                </c:pt>
                <c:pt idx="128">
                  <c:v>0</c:v>
                </c:pt>
                <c:pt idx="129">
                  <c:v>-1.7201584947576687E-3</c:v>
                </c:pt>
                <c:pt idx="130">
                  <c:v>-3.2689926087487352E-2</c:v>
                </c:pt>
                <c:pt idx="131">
                  <c:v>2.0693753901675337E-2</c:v>
                </c:pt>
                <c:pt idx="132">
                  <c:v>0</c:v>
                </c:pt>
                <c:pt idx="133">
                  <c:v>-5.5377986702427736E-3</c:v>
                </c:pt>
                <c:pt idx="134">
                  <c:v>-3.871310316446526E-2</c:v>
                </c:pt>
                <c:pt idx="135">
                  <c:v>-3.8211620741866702E-2</c:v>
                </c:pt>
                <c:pt idx="136">
                  <c:v>2.0693987606300625E-2</c:v>
                </c:pt>
                <c:pt idx="137">
                  <c:v>0</c:v>
                </c:pt>
                <c:pt idx="138">
                  <c:v>5.9605546075127043E-4</c:v>
                </c:pt>
                <c:pt idx="139">
                  <c:v>9.812344899393954E-3</c:v>
                </c:pt>
                <c:pt idx="140">
                  <c:v>0</c:v>
                </c:pt>
                <c:pt idx="141">
                  <c:v>-4.143737501460988E-3</c:v>
                </c:pt>
                <c:pt idx="142">
                  <c:v>0</c:v>
                </c:pt>
                <c:pt idx="143">
                  <c:v>9.5652117141012925E-3</c:v>
                </c:pt>
                <c:pt idx="144">
                  <c:v>2.0693381465073393E-2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1.6838509574391574E-2</c:v>
                </c:pt>
                <c:pt idx="149">
                  <c:v>3.7444885308112134E-3</c:v>
                </c:pt>
                <c:pt idx="150">
                  <c:v>1.2627800228660888E-3</c:v>
                </c:pt>
                <c:pt idx="151">
                  <c:v>1.2627800228660888E-3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-3.3711919342899542E-2</c:v>
                </c:pt>
                <c:pt idx="158">
                  <c:v>-2.5572455411065689E-2</c:v>
                </c:pt>
                <c:pt idx="159">
                  <c:v>-5.0384692235526954E-2</c:v>
                </c:pt>
                <c:pt idx="160">
                  <c:v>-3.8064892622802757E-2</c:v>
                </c:pt>
                <c:pt idx="161">
                  <c:v>-1.6519722581477252E-2</c:v>
                </c:pt>
                <c:pt idx="162">
                  <c:v>-1.0643839811790968E-2</c:v>
                </c:pt>
                <c:pt idx="163">
                  <c:v>-6.8003846663775643E-4</c:v>
                </c:pt>
                <c:pt idx="164">
                  <c:v>0</c:v>
                </c:pt>
                <c:pt idx="165">
                  <c:v>-1.6820039087067397E-2</c:v>
                </c:pt>
                <c:pt idx="166">
                  <c:v>-2.0769153736529621E-2</c:v>
                </c:pt>
                <c:pt idx="167">
                  <c:v>0</c:v>
                </c:pt>
                <c:pt idx="168">
                  <c:v>0</c:v>
                </c:pt>
                <c:pt idx="169">
                  <c:v>-3.3711919342899542E-2</c:v>
                </c:pt>
                <c:pt idx="170">
                  <c:v>-3.8064892622802757E-2</c:v>
                </c:pt>
                <c:pt idx="171">
                  <c:v>-1.8794193358660248E-2</c:v>
                </c:pt>
                <c:pt idx="172">
                  <c:v>-4.6436383692341487E-2</c:v>
                </c:pt>
                <c:pt idx="173">
                  <c:v>-1.6820039087067397E-2</c:v>
                </c:pt>
                <c:pt idx="174">
                  <c:v>-2.90680899457697E-2</c:v>
                </c:pt>
                <c:pt idx="175">
                  <c:v>-2.5086868673141118E-2</c:v>
                </c:pt>
                <c:pt idx="176">
                  <c:v>-2.5086868673141118E-2</c:v>
                </c:pt>
                <c:pt idx="177">
                  <c:v>-3.1058294252090713E-2</c:v>
                </c:pt>
                <c:pt idx="178">
                  <c:v>0</c:v>
                </c:pt>
                <c:pt idx="179">
                  <c:v>0</c:v>
                </c:pt>
                <c:pt idx="180">
                  <c:v>1.6744614061392042E-2</c:v>
                </c:pt>
                <c:pt idx="181">
                  <c:v>0</c:v>
                </c:pt>
                <c:pt idx="182">
                  <c:v>-9.1636089025998995E-3</c:v>
                </c:pt>
                <c:pt idx="183">
                  <c:v>2.0693305835430199E-2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-1.6224966315486186E-2</c:v>
                </c:pt>
                <c:pt idx="189">
                  <c:v>0</c:v>
                </c:pt>
                <c:pt idx="190">
                  <c:v>0</c:v>
                </c:pt>
                <c:pt idx="191">
                  <c:v>6.7604635279277592E-3</c:v>
                </c:pt>
                <c:pt idx="192">
                  <c:v>0</c:v>
                </c:pt>
                <c:pt idx="193">
                  <c:v>-2.1385875419833042E-2</c:v>
                </c:pt>
                <c:pt idx="194">
                  <c:v>-0.128550090375042</c:v>
                </c:pt>
                <c:pt idx="195">
                  <c:v>-3.2774225813053323E-2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2.0693420644761117E-2</c:v>
                </c:pt>
                <c:pt idx="201">
                  <c:v>2.0693478931444343E-2</c:v>
                </c:pt>
                <c:pt idx="202">
                  <c:v>2.0693609287701892E-2</c:v>
                </c:pt>
                <c:pt idx="203">
                  <c:v>2.0693581027261387E-2</c:v>
                </c:pt>
                <c:pt idx="204">
                  <c:v>2.0693971148832011E-2</c:v>
                </c:pt>
                <c:pt idx="205">
                  <c:v>0</c:v>
                </c:pt>
                <c:pt idx="2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19-4D05-AFAA-7E463264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389535"/>
        <c:axId val="924401599"/>
      </c:lineChart>
      <c:dateAx>
        <c:axId val="208826969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78015"/>
        <c:crosses val="autoZero"/>
        <c:auto val="1"/>
        <c:lblOffset val="100"/>
        <c:baseTimeUnit val="months"/>
      </c:dateAx>
      <c:valAx>
        <c:axId val="208827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69695"/>
        <c:crosses val="autoZero"/>
        <c:crossBetween val="between"/>
      </c:valAx>
      <c:valAx>
        <c:axId val="92440159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89535"/>
        <c:crosses val="max"/>
        <c:crossBetween val="between"/>
      </c:valAx>
      <c:dateAx>
        <c:axId val="924389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2440159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Coursera 2011+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parallel3!$X$538</c:f>
              <c:strCache>
                <c:ptCount val="1"/>
                <c:pt idx="0">
                  <c:v>Delta/T�ny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38100" cap="rnd" cmpd="dbl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parallel3!$W$539:$W$649</c:f>
              <c:numCache>
                <c:formatCode>m/d/yyyy</c:formatCode>
                <c:ptCount val="11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</c:numCache>
            </c:numRef>
          </c:cat>
          <c:val>
            <c:numRef>
              <c:f>parallel3!$X$539:$X$649</c:f>
              <c:numCache>
                <c:formatCode>General</c:formatCode>
                <c:ptCount val="111"/>
                <c:pt idx="0">
                  <c:v>1.45</c:v>
                </c:pt>
                <c:pt idx="1">
                  <c:v>1.44</c:v>
                </c:pt>
                <c:pt idx="2">
                  <c:v>1.44</c:v>
                </c:pt>
                <c:pt idx="3">
                  <c:v>1.44</c:v>
                </c:pt>
                <c:pt idx="4">
                  <c:v>1.44</c:v>
                </c:pt>
                <c:pt idx="5">
                  <c:v>-7.62</c:v>
                </c:pt>
                <c:pt idx="6">
                  <c:v>1.44</c:v>
                </c:pt>
                <c:pt idx="7">
                  <c:v>1.44</c:v>
                </c:pt>
                <c:pt idx="8">
                  <c:v>1.45</c:v>
                </c:pt>
                <c:pt idx="9">
                  <c:v>0.28999999999999998</c:v>
                </c:pt>
                <c:pt idx="10">
                  <c:v>-6.13</c:v>
                </c:pt>
                <c:pt idx="11">
                  <c:v>1.44</c:v>
                </c:pt>
                <c:pt idx="12">
                  <c:v>1.44</c:v>
                </c:pt>
                <c:pt idx="13">
                  <c:v>1.44</c:v>
                </c:pt>
                <c:pt idx="14">
                  <c:v>1.44</c:v>
                </c:pt>
                <c:pt idx="15">
                  <c:v>-0.78</c:v>
                </c:pt>
                <c:pt idx="16">
                  <c:v>1.44</c:v>
                </c:pt>
                <c:pt idx="17">
                  <c:v>1.44</c:v>
                </c:pt>
                <c:pt idx="18">
                  <c:v>-3.81</c:v>
                </c:pt>
                <c:pt idx="19">
                  <c:v>1.44</c:v>
                </c:pt>
                <c:pt idx="20">
                  <c:v>1.44</c:v>
                </c:pt>
                <c:pt idx="21">
                  <c:v>-1.94</c:v>
                </c:pt>
                <c:pt idx="22">
                  <c:v>-4.3499999999999996</c:v>
                </c:pt>
                <c:pt idx="23">
                  <c:v>-3.63</c:v>
                </c:pt>
                <c:pt idx="24">
                  <c:v>1.44</c:v>
                </c:pt>
                <c:pt idx="25">
                  <c:v>-0.26</c:v>
                </c:pt>
                <c:pt idx="26">
                  <c:v>-0.9</c:v>
                </c:pt>
                <c:pt idx="27">
                  <c:v>-3.55</c:v>
                </c:pt>
                <c:pt idx="28">
                  <c:v>1.44</c:v>
                </c:pt>
                <c:pt idx="29">
                  <c:v>1.44</c:v>
                </c:pt>
                <c:pt idx="30">
                  <c:v>1.44</c:v>
                </c:pt>
                <c:pt idx="31">
                  <c:v>1.44</c:v>
                </c:pt>
                <c:pt idx="32">
                  <c:v>1.44</c:v>
                </c:pt>
                <c:pt idx="33">
                  <c:v>1.44</c:v>
                </c:pt>
                <c:pt idx="34">
                  <c:v>-2.08</c:v>
                </c:pt>
                <c:pt idx="35">
                  <c:v>-2.79</c:v>
                </c:pt>
                <c:pt idx="36">
                  <c:v>1.44</c:v>
                </c:pt>
                <c:pt idx="37">
                  <c:v>-1.24</c:v>
                </c:pt>
                <c:pt idx="38">
                  <c:v>-6.37</c:v>
                </c:pt>
                <c:pt idx="39">
                  <c:v>-2.89</c:v>
                </c:pt>
                <c:pt idx="40">
                  <c:v>1.44</c:v>
                </c:pt>
                <c:pt idx="41">
                  <c:v>1.44</c:v>
                </c:pt>
                <c:pt idx="42">
                  <c:v>0.18</c:v>
                </c:pt>
                <c:pt idx="43">
                  <c:v>1.44</c:v>
                </c:pt>
                <c:pt idx="44">
                  <c:v>1.1599999999999999</c:v>
                </c:pt>
                <c:pt idx="45">
                  <c:v>-1.88</c:v>
                </c:pt>
                <c:pt idx="46">
                  <c:v>-0.33</c:v>
                </c:pt>
                <c:pt idx="47">
                  <c:v>-0.12</c:v>
                </c:pt>
                <c:pt idx="48">
                  <c:v>0.28000000000000003</c:v>
                </c:pt>
                <c:pt idx="49">
                  <c:v>-5.26</c:v>
                </c:pt>
                <c:pt idx="50">
                  <c:v>-0.23</c:v>
                </c:pt>
                <c:pt idx="51">
                  <c:v>-5.38</c:v>
                </c:pt>
                <c:pt idx="52">
                  <c:v>1.44</c:v>
                </c:pt>
                <c:pt idx="53">
                  <c:v>-1.49</c:v>
                </c:pt>
                <c:pt idx="54">
                  <c:v>-3.66</c:v>
                </c:pt>
                <c:pt idx="55">
                  <c:v>-4.2</c:v>
                </c:pt>
                <c:pt idx="56">
                  <c:v>0.2</c:v>
                </c:pt>
                <c:pt idx="57">
                  <c:v>1.1299999999999999</c:v>
                </c:pt>
                <c:pt idx="58">
                  <c:v>1.44</c:v>
                </c:pt>
                <c:pt idx="59">
                  <c:v>1.44</c:v>
                </c:pt>
                <c:pt idx="60">
                  <c:v>0.38</c:v>
                </c:pt>
                <c:pt idx="61">
                  <c:v>1.44</c:v>
                </c:pt>
                <c:pt idx="62">
                  <c:v>-1.25</c:v>
                </c:pt>
                <c:pt idx="63">
                  <c:v>-2.4300000000000002</c:v>
                </c:pt>
                <c:pt idx="64">
                  <c:v>-0.65</c:v>
                </c:pt>
                <c:pt idx="65">
                  <c:v>-6.96</c:v>
                </c:pt>
                <c:pt idx="66">
                  <c:v>1.44</c:v>
                </c:pt>
                <c:pt idx="67">
                  <c:v>1.44</c:v>
                </c:pt>
                <c:pt idx="68">
                  <c:v>1.44</c:v>
                </c:pt>
                <c:pt idx="69">
                  <c:v>-1.41</c:v>
                </c:pt>
                <c:pt idx="70">
                  <c:v>-3.18</c:v>
                </c:pt>
                <c:pt idx="71">
                  <c:v>0.56999999999999995</c:v>
                </c:pt>
                <c:pt idx="72">
                  <c:v>1.44</c:v>
                </c:pt>
                <c:pt idx="73">
                  <c:v>-0.51</c:v>
                </c:pt>
                <c:pt idx="74">
                  <c:v>0.93</c:v>
                </c:pt>
                <c:pt idx="75">
                  <c:v>1.22</c:v>
                </c:pt>
                <c:pt idx="76">
                  <c:v>0.35</c:v>
                </c:pt>
                <c:pt idx="77">
                  <c:v>1.44</c:v>
                </c:pt>
                <c:pt idx="78">
                  <c:v>0.12</c:v>
                </c:pt>
                <c:pt idx="79">
                  <c:v>1.44</c:v>
                </c:pt>
                <c:pt idx="80">
                  <c:v>1.27</c:v>
                </c:pt>
                <c:pt idx="81">
                  <c:v>0.77</c:v>
                </c:pt>
                <c:pt idx="82">
                  <c:v>-1.01</c:v>
                </c:pt>
                <c:pt idx="83">
                  <c:v>1.44</c:v>
                </c:pt>
                <c:pt idx="84">
                  <c:v>-0.17</c:v>
                </c:pt>
                <c:pt idx="85">
                  <c:v>1.44</c:v>
                </c:pt>
                <c:pt idx="86">
                  <c:v>1.29</c:v>
                </c:pt>
                <c:pt idx="87">
                  <c:v>1.45</c:v>
                </c:pt>
                <c:pt idx="88">
                  <c:v>0.74</c:v>
                </c:pt>
                <c:pt idx="89">
                  <c:v>1.45</c:v>
                </c:pt>
                <c:pt idx="90">
                  <c:v>1.42</c:v>
                </c:pt>
                <c:pt idx="91">
                  <c:v>1.45</c:v>
                </c:pt>
                <c:pt idx="92">
                  <c:v>1.3</c:v>
                </c:pt>
                <c:pt idx="93">
                  <c:v>1.44</c:v>
                </c:pt>
                <c:pt idx="94">
                  <c:v>1.22</c:v>
                </c:pt>
                <c:pt idx="95">
                  <c:v>1.44</c:v>
                </c:pt>
                <c:pt idx="96">
                  <c:v>0.35</c:v>
                </c:pt>
                <c:pt idx="97">
                  <c:v>1.45</c:v>
                </c:pt>
                <c:pt idx="98">
                  <c:v>-7.48</c:v>
                </c:pt>
                <c:pt idx="99">
                  <c:v>1.44</c:v>
                </c:pt>
                <c:pt idx="100">
                  <c:v>1.44</c:v>
                </c:pt>
                <c:pt idx="101">
                  <c:v>1.45</c:v>
                </c:pt>
                <c:pt idx="102">
                  <c:v>1.44</c:v>
                </c:pt>
                <c:pt idx="103">
                  <c:v>1.45</c:v>
                </c:pt>
                <c:pt idx="104">
                  <c:v>1.44</c:v>
                </c:pt>
                <c:pt idx="105">
                  <c:v>1.45</c:v>
                </c:pt>
                <c:pt idx="106">
                  <c:v>1.44</c:v>
                </c:pt>
                <c:pt idx="107">
                  <c:v>1.44</c:v>
                </c:pt>
                <c:pt idx="108">
                  <c:v>1.44</c:v>
                </c:pt>
                <c:pt idx="109">
                  <c:v>-4.0199999999999996</c:v>
                </c:pt>
                <c:pt idx="110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7-46C6-9C8F-3F6EB506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5429615"/>
        <c:axId val="255427951"/>
      </c:barChart>
      <c:lineChart>
        <c:grouping val="standard"/>
        <c:varyColors val="0"/>
        <c:ser>
          <c:idx val="1"/>
          <c:order val="1"/>
          <c:tx>
            <c:strRef>
              <c:f>parallel3!$Y$538</c:f>
              <c:strCache>
                <c:ptCount val="1"/>
                <c:pt idx="0">
                  <c:v>valid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 cmpd="dbl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parallel3!$W$539:$W$649</c:f>
              <c:numCache>
                <c:formatCode>m/d/yyyy</c:formatCode>
                <c:ptCount val="11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</c:numCache>
            </c:numRef>
          </c:cat>
          <c:val>
            <c:numRef>
              <c:f>parallel3!$Y$539:$Y$649</c:f>
              <c:numCache>
                <c:formatCode>General</c:formatCode>
                <c:ptCount val="111"/>
                <c:pt idx="0">
                  <c:v>1.45</c:v>
                </c:pt>
                <c:pt idx="1">
                  <c:v>1.44</c:v>
                </c:pt>
                <c:pt idx="2">
                  <c:v>1.44</c:v>
                </c:pt>
                <c:pt idx="3">
                  <c:v>0</c:v>
                </c:pt>
                <c:pt idx="4">
                  <c:v>1.44</c:v>
                </c:pt>
                <c:pt idx="5">
                  <c:v>-7.62</c:v>
                </c:pt>
                <c:pt idx="6">
                  <c:v>1.44</c:v>
                </c:pt>
                <c:pt idx="7">
                  <c:v>1.44</c:v>
                </c:pt>
                <c:pt idx="8">
                  <c:v>1.45</c:v>
                </c:pt>
                <c:pt idx="9">
                  <c:v>0</c:v>
                </c:pt>
                <c:pt idx="10">
                  <c:v>-6.13</c:v>
                </c:pt>
                <c:pt idx="11">
                  <c:v>1.44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-0.78</c:v>
                </c:pt>
                <c:pt idx="16">
                  <c:v>0</c:v>
                </c:pt>
                <c:pt idx="17">
                  <c:v>0</c:v>
                </c:pt>
                <c:pt idx="18">
                  <c:v>-3.81</c:v>
                </c:pt>
                <c:pt idx="19">
                  <c:v>1.44</c:v>
                </c:pt>
                <c:pt idx="20">
                  <c:v>1.44</c:v>
                </c:pt>
                <c:pt idx="21">
                  <c:v>-1.94</c:v>
                </c:pt>
                <c:pt idx="22">
                  <c:v>-4.3499999999999996</c:v>
                </c:pt>
                <c:pt idx="23">
                  <c:v>0</c:v>
                </c:pt>
                <c:pt idx="24">
                  <c:v>0</c:v>
                </c:pt>
                <c:pt idx="25">
                  <c:v>-0.26</c:v>
                </c:pt>
                <c:pt idx="26">
                  <c:v>-0.9</c:v>
                </c:pt>
                <c:pt idx="27">
                  <c:v>-3.55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-1.24</c:v>
                </c:pt>
                <c:pt idx="38">
                  <c:v>-6.37</c:v>
                </c:pt>
                <c:pt idx="39">
                  <c:v>-2.89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-1.88</c:v>
                </c:pt>
                <c:pt idx="46">
                  <c:v>-0.33</c:v>
                </c:pt>
                <c:pt idx="47">
                  <c:v>-0.12</c:v>
                </c:pt>
                <c:pt idx="48">
                  <c:v>0.28000000000000003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1.44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0.2</c:v>
                </c:pt>
                <c:pt idx="57">
                  <c:v>1.1299999999999999</c:v>
                </c:pt>
                <c:pt idx="58">
                  <c:v>1.44</c:v>
                </c:pt>
                <c:pt idx="59">
                  <c:v>1.44</c:v>
                </c:pt>
                <c:pt idx="60">
                  <c:v>0</c:v>
                </c:pt>
                <c:pt idx="61">
                  <c:v>0</c:v>
                </c:pt>
                <c:pt idx="62">
                  <c:v>-1.25</c:v>
                </c:pt>
                <c:pt idx="63">
                  <c:v>-2.4300000000000002</c:v>
                </c:pt>
                <c:pt idx="64">
                  <c:v>-0.65</c:v>
                </c:pt>
                <c:pt idx="65">
                  <c:v>-6.96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-1.41</c:v>
                </c:pt>
                <c:pt idx="70">
                  <c:v>-3.18</c:v>
                </c:pt>
                <c:pt idx="71">
                  <c:v>0.56999999999999995</c:v>
                </c:pt>
                <c:pt idx="72">
                  <c:v>0</c:v>
                </c:pt>
                <c:pt idx="73">
                  <c:v>-0.51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1.44</c:v>
                </c:pt>
                <c:pt idx="84">
                  <c:v>0</c:v>
                </c:pt>
                <c:pt idx="85">
                  <c:v>1.44</c:v>
                </c:pt>
                <c:pt idx="86">
                  <c:v>0</c:v>
                </c:pt>
                <c:pt idx="87">
                  <c:v>1.45</c:v>
                </c:pt>
                <c:pt idx="88">
                  <c:v>0.74</c:v>
                </c:pt>
                <c:pt idx="89">
                  <c:v>0</c:v>
                </c:pt>
                <c:pt idx="90">
                  <c:v>0</c:v>
                </c:pt>
                <c:pt idx="91">
                  <c:v>1.45</c:v>
                </c:pt>
                <c:pt idx="92">
                  <c:v>0</c:v>
                </c:pt>
                <c:pt idx="93">
                  <c:v>1.44</c:v>
                </c:pt>
                <c:pt idx="94">
                  <c:v>1.22</c:v>
                </c:pt>
                <c:pt idx="95">
                  <c:v>1.44</c:v>
                </c:pt>
                <c:pt idx="96">
                  <c:v>0.35</c:v>
                </c:pt>
                <c:pt idx="97">
                  <c:v>0</c:v>
                </c:pt>
                <c:pt idx="98">
                  <c:v>-7.48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1.45</c:v>
                </c:pt>
                <c:pt idx="106">
                  <c:v>1.44</c:v>
                </c:pt>
                <c:pt idx="107">
                  <c:v>1.44</c:v>
                </c:pt>
                <c:pt idx="108">
                  <c:v>1.44</c:v>
                </c:pt>
                <c:pt idx="109">
                  <c:v>0</c:v>
                </c:pt>
                <c:pt idx="110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E7-46C6-9C8F-3F6EB506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017023"/>
        <c:axId val="2085021183"/>
      </c:lineChart>
      <c:dateAx>
        <c:axId val="25542961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427951"/>
        <c:crosses val="autoZero"/>
        <c:auto val="1"/>
        <c:lblOffset val="100"/>
        <c:baseTimeUnit val="months"/>
      </c:dateAx>
      <c:valAx>
        <c:axId val="25542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429615"/>
        <c:crosses val="autoZero"/>
        <c:crossBetween val="between"/>
      </c:valAx>
      <c:valAx>
        <c:axId val="208502118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017023"/>
        <c:crosses val="max"/>
        <c:crossBetween val="between"/>
      </c:valAx>
      <c:dateAx>
        <c:axId val="208501702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850211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D9D7AAF-7181-4B32-A214-07C97B4B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ABACF48-56D8-4EB8-A33D-F7EF2614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31639F6-4B35-42C6-B160-1FA9F9BA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34F290E-BC86-495A-B5A0-1FD7EDC3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A84FC4B-EAD9-4C99-8009-92C4EC1C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94341A6-16D2-4A66-8BB7-13470396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72145CD-150E-4EC9-A1AA-26B22416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3CC5613-6C01-4495-BC4A-7FDE66E8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11FE47E-1AEE-45E9-AC95-2340F46A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40888</xdr:colOff>
      <xdr:row>44</xdr:row>
      <xdr:rowOff>56499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44E01A-A61B-47FF-8BA2-00473C72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30</xdr:col>
      <xdr:colOff>595312</xdr:colOff>
      <xdr:row>83</xdr:row>
      <xdr:rowOff>71438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47D61C-116F-4205-B682-7FCE63C8C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23813</xdr:colOff>
      <xdr:row>88</xdr:row>
      <xdr:rowOff>-1</xdr:rowOff>
    </xdr:from>
    <xdr:to>
      <xdr:col>31</xdr:col>
      <xdr:colOff>142875</xdr:colOff>
      <xdr:row>124</xdr:row>
      <xdr:rowOff>47624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0CB4091-1AF0-47EC-B8DC-17EEE847E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943288620210309121137.html" TargetMode="External"/><Relationship Id="rId1" Type="http://schemas.openxmlformats.org/officeDocument/2006/relationships/hyperlink" Target="https://miau.my-x.hu/myx-free/coco/test/446498620210309120950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279911720210309124139.html" TargetMode="External"/><Relationship Id="rId2" Type="http://schemas.openxmlformats.org/officeDocument/2006/relationships/hyperlink" Target="https://miau.my-x.hu/myx-free/coco/test/330395620210309123954.html" TargetMode="External"/><Relationship Id="rId1" Type="http://schemas.openxmlformats.org/officeDocument/2006/relationships/hyperlink" Target="https://miau.my-x.hu/myx-free/coco/test/394751820210309123803.html" TargetMode="External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331651520210309125048.html" TargetMode="External"/><Relationship Id="rId1" Type="http://schemas.openxmlformats.org/officeDocument/2006/relationships/hyperlink" Target="https://miau.my-x.hu/myx-free/coco/test/808701220210309124921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271538020210309130318.html" TargetMode="External"/><Relationship Id="rId1" Type="http://schemas.openxmlformats.org/officeDocument/2006/relationships/hyperlink" Target="https://miau.my-x.hu/myx-free/coco/test/271260120210309130200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workbookViewId="0"/>
  </sheetViews>
  <sheetFormatPr defaultRowHeight="14.4" x14ac:dyDescent="0.3"/>
  <cols>
    <col min="1" max="1" width="25.21875" bestFit="1" customWidth="1"/>
    <col min="2" max="2" width="19.44140625" bestFit="1" customWidth="1"/>
    <col min="3" max="3" width="17.88671875" bestFit="1" customWidth="1"/>
    <col min="4" max="4" width="27.109375" bestFit="1" customWidth="1"/>
    <col min="5" max="5" width="20.109375" bestFit="1" customWidth="1"/>
    <col min="6" max="6" width="23.33203125" bestFit="1" customWidth="1"/>
  </cols>
  <sheetData>
    <row r="1" spans="1:6" x14ac:dyDescent="0.3">
      <c r="A1" t="s">
        <v>0</v>
      </c>
    </row>
    <row r="2" spans="1:6" x14ac:dyDescent="0.3">
      <c r="B2" s="5">
        <f t="shared" ref="B2:F2" si="0">AVERAGE(B4:B210)</f>
        <v>1.8172588832487309</v>
      </c>
      <c r="C2" s="5">
        <f t="shared" si="0"/>
        <v>5.3284313725490193</v>
      </c>
      <c r="D2" s="5">
        <f t="shared" si="0"/>
        <v>4.8888888888888893</v>
      </c>
      <c r="E2" s="5">
        <f t="shared" si="0"/>
        <v>10.164251207729469</v>
      </c>
      <c r="F2" s="5">
        <f>AVERAGE(F4:F210)</f>
        <v>0.25161290322580643</v>
      </c>
    </row>
    <row r="3" spans="1:6" x14ac:dyDescent="0.3">
      <c r="A3" t="s">
        <v>1</v>
      </c>
      <c r="B3" t="s">
        <v>16</v>
      </c>
      <c r="C3" t="s">
        <v>17</v>
      </c>
      <c r="D3" t="s">
        <v>18</v>
      </c>
      <c r="E3" s="2" t="s">
        <v>11</v>
      </c>
      <c r="F3" t="s">
        <v>19</v>
      </c>
    </row>
    <row r="4" spans="1:6" x14ac:dyDescent="0.3">
      <c r="A4" s="1">
        <v>37987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3">
      <c r="A5" s="1">
        <v>38018</v>
      </c>
      <c r="B5">
        <v>0</v>
      </c>
      <c r="C5">
        <v>0</v>
      </c>
      <c r="D5">
        <v>0</v>
      </c>
      <c r="E5">
        <v>14</v>
      </c>
      <c r="F5">
        <v>0</v>
      </c>
    </row>
    <row r="6" spans="1:6" x14ac:dyDescent="0.3">
      <c r="A6" s="1">
        <v>38047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3">
      <c r="A7" s="1">
        <v>38078</v>
      </c>
      <c r="B7">
        <v>7</v>
      </c>
      <c r="C7">
        <v>0</v>
      </c>
      <c r="D7">
        <v>0</v>
      </c>
      <c r="E7">
        <v>40</v>
      </c>
      <c r="F7">
        <v>0</v>
      </c>
    </row>
    <row r="8" spans="1:6" x14ac:dyDescent="0.3">
      <c r="A8" s="1">
        <v>38108</v>
      </c>
      <c r="B8">
        <v>0</v>
      </c>
      <c r="C8">
        <v>0</v>
      </c>
      <c r="D8">
        <v>0</v>
      </c>
      <c r="E8">
        <v>80</v>
      </c>
      <c r="F8">
        <v>0</v>
      </c>
    </row>
    <row r="9" spans="1:6" x14ac:dyDescent="0.3">
      <c r="A9" s="1">
        <v>38139</v>
      </c>
      <c r="B9">
        <v>0</v>
      </c>
      <c r="C9">
        <v>0</v>
      </c>
      <c r="D9">
        <v>0</v>
      </c>
      <c r="E9">
        <v>6</v>
      </c>
      <c r="F9">
        <v>0</v>
      </c>
    </row>
    <row r="10" spans="1:6" x14ac:dyDescent="0.3">
      <c r="A10" s="1">
        <v>38169</v>
      </c>
      <c r="B10">
        <v>0</v>
      </c>
      <c r="C10">
        <v>0</v>
      </c>
      <c r="D10">
        <v>0</v>
      </c>
      <c r="E10">
        <v>6</v>
      </c>
      <c r="F10">
        <v>0</v>
      </c>
    </row>
    <row r="11" spans="1:6" x14ac:dyDescent="0.3">
      <c r="A11" s="1">
        <v>38200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3">
      <c r="A12" s="1">
        <v>38231</v>
      </c>
      <c r="B12">
        <v>0</v>
      </c>
      <c r="C12">
        <v>5</v>
      </c>
      <c r="D12">
        <v>0</v>
      </c>
      <c r="E12">
        <v>0</v>
      </c>
      <c r="F12">
        <v>0</v>
      </c>
    </row>
    <row r="13" spans="1:6" x14ac:dyDescent="0.3">
      <c r="A13" s="1">
        <v>38261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3">
      <c r="A14" s="1">
        <v>38292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3">
      <c r="A15" s="1">
        <v>38322</v>
      </c>
      <c r="B15">
        <v>0</v>
      </c>
      <c r="C15">
        <v>0</v>
      </c>
      <c r="D15">
        <v>0</v>
      </c>
      <c r="E15">
        <v>5</v>
      </c>
      <c r="F15">
        <v>0</v>
      </c>
    </row>
    <row r="16" spans="1:6" x14ac:dyDescent="0.3">
      <c r="A16" s="1">
        <v>38353</v>
      </c>
      <c r="B16">
        <v>0</v>
      </c>
      <c r="C16">
        <v>0</v>
      </c>
      <c r="D16">
        <v>0</v>
      </c>
      <c r="E16">
        <v>30</v>
      </c>
      <c r="F16">
        <v>0</v>
      </c>
    </row>
    <row r="17" spans="1:6" x14ac:dyDescent="0.3">
      <c r="A17" s="1">
        <v>38384</v>
      </c>
      <c r="B17">
        <v>0</v>
      </c>
      <c r="C17">
        <v>0</v>
      </c>
      <c r="D17">
        <v>5</v>
      </c>
      <c r="E17">
        <v>82</v>
      </c>
      <c r="F17">
        <v>0</v>
      </c>
    </row>
    <row r="18" spans="1:6" x14ac:dyDescent="0.3">
      <c r="A18" s="1">
        <v>38412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3">
      <c r="A19" s="1">
        <v>38443</v>
      </c>
      <c r="B19">
        <v>0</v>
      </c>
      <c r="C19">
        <v>8</v>
      </c>
      <c r="D19">
        <v>0</v>
      </c>
      <c r="E19">
        <v>4</v>
      </c>
      <c r="F19">
        <v>0</v>
      </c>
    </row>
    <row r="20" spans="1:6" x14ac:dyDescent="0.3">
      <c r="A20" s="1">
        <v>38473</v>
      </c>
      <c r="B20">
        <v>0</v>
      </c>
      <c r="C20">
        <v>4</v>
      </c>
      <c r="D20">
        <v>0</v>
      </c>
      <c r="E20">
        <v>0</v>
      </c>
      <c r="F20">
        <v>0</v>
      </c>
    </row>
    <row r="21" spans="1:6" x14ac:dyDescent="0.3">
      <c r="A21" s="1">
        <v>38504</v>
      </c>
      <c r="B21">
        <v>0</v>
      </c>
      <c r="C21">
        <v>4</v>
      </c>
      <c r="D21">
        <v>0</v>
      </c>
      <c r="E21">
        <v>4</v>
      </c>
      <c r="F21">
        <v>0</v>
      </c>
    </row>
    <row r="22" spans="1:6" x14ac:dyDescent="0.3">
      <c r="A22" s="1">
        <v>38534</v>
      </c>
      <c r="B22">
        <v>0</v>
      </c>
      <c r="C22">
        <v>8</v>
      </c>
      <c r="D22">
        <v>4</v>
      </c>
      <c r="E22">
        <v>11</v>
      </c>
      <c r="F22">
        <v>0</v>
      </c>
    </row>
    <row r="23" spans="1:6" x14ac:dyDescent="0.3">
      <c r="A23" s="1">
        <v>38565</v>
      </c>
      <c r="B23">
        <v>0</v>
      </c>
      <c r="C23">
        <v>0</v>
      </c>
      <c r="D23">
        <v>0</v>
      </c>
      <c r="E23">
        <v>4</v>
      </c>
      <c r="F23">
        <v>0</v>
      </c>
    </row>
    <row r="24" spans="1:6" x14ac:dyDescent="0.3">
      <c r="A24" s="1">
        <v>38596</v>
      </c>
      <c r="B24">
        <v>0</v>
      </c>
      <c r="C24">
        <v>3</v>
      </c>
      <c r="D24">
        <v>0</v>
      </c>
      <c r="E24">
        <v>3</v>
      </c>
      <c r="F24">
        <v>0</v>
      </c>
    </row>
    <row r="25" spans="1:6" x14ac:dyDescent="0.3">
      <c r="A25" s="1">
        <v>38626</v>
      </c>
      <c r="B25">
        <v>0</v>
      </c>
      <c r="C25">
        <v>0</v>
      </c>
      <c r="D25">
        <v>0</v>
      </c>
      <c r="E25">
        <v>3</v>
      </c>
      <c r="F25">
        <v>0</v>
      </c>
    </row>
    <row r="26" spans="1:6" x14ac:dyDescent="0.3">
      <c r="A26" s="1">
        <v>38657</v>
      </c>
      <c r="B26">
        <v>0</v>
      </c>
      <c r="C26">
        <v>0</v>
      </c>
      <c r="D26">
        <v>3</v>
      </c>
      <c r="E26">
        <v>0</v>
      </c>
      <c r="F26">
        <v>0</v>
      </c>
    </row>
    <row r="27" spans="1:6" x14ac:dyDescent="0.3">
      <c r="A27" s="1">
        <v>38687</v>
      </c>
      <c r="B27">
        <v>0</v>
      </c>
      <c r="C27">
        <v>6</v>
      </c>
      <c r="D27">
        <v>0</v>
      </c>
      <c r="E27">
        <v>9</v>
      </c>
      <c r="F27">
        <v>0</v>
      </c>
    </row>
    <row r="28" spans="1:6" x14ac:dyDescent="0.3">
      <c r="A28" s="1">
        <v>38718</v>
      </c>
      <c r="B28">
        <v>0</v>
      </c>
      <c r="C28">
        <v>8</v>
      </c>
      <c r="D28">
        <v>0</v>
      </c>
      <c r="E28">
        <v>13</v>
      </c>
      <c r="F28">
        <v>0</v>
      </c>
    </row>
    <row r="29" spans="1:6" x14ac:dyDescent="0.3">
      <c r="A29" s="1">
        <v>38749</v>
      </c>
      <c r="B29">
        <v>0</v>
      </c>
      <c r="C29">
        <v>3</v>
      </c>
      <c r="D29">
        <v>0</v>
      </c>
      <c r="E29">
        <v>100</v>
      </c>
      <c r="F29">
        <v>0</v>
      </c>
    </row>
    <row r="30" spans="1:6" x14ac:dyDescent="0.3">
      <c r="A30" s="1">
        <v>38777</v>
      </c>
      <c r="B30">
        <v>0</v>
      </c>
      <c r="C30">
        <v>7</v>
      </c>
      <c r="D30">
        <v>0</v>
      </c>
      <c r="E30">
        <v>2</v>
      </c>
      <c r="F30">
        <v>0</v>
      </c>
    </row>
    <row r="31" spans="1:6" x14ac:dyDescent="0.3">
      <c r="A31" s="1">
        <v>38808</v>
      </c>
      <c r="B31">
        <v>0</v>
      </c>
      <c r="C31">
        <v>3</v>
      </c>
      <c r="D31">
        <v>3</v>
      </c>
      <c r="E31">
        <v>0</v>
      </c>
      <c r="F31">
        <v>0</v>
      </c>
    </row>
    <row r="32" spans="1:6" x14ac:dyDescent="0.3">
      <c r="A32" s="1">
        <v>38838</v>
      </c>
      <c r="B32">
        <v>0</v>
      </c>
      <c r="C32">
        <v>2</v>
      </c>
      <c r="D32">
        <v>2</v>
      </c>
      <c r="E32">
        <v>0</v>
      </c>
      <c r="F32">
        <v>0</v>
      </c>
    </row>
    <row r="33" spans="1:6" x14ac:dyDescent="0.3">
      <c r="A33" s="1">
        <v>38869</v>
      </c>
      <c r="B33">
        <v>0</v>
      </c>
      <c r="C33">
        <v>2</v>
      </c>
      <c r="D33">
        <v>2</v>
      </c>
      <c r="E33">
        <v>0</v>
      </c>
      <c r="F33">
        <v>0</v>
      </c>
    </row>
    <row r="34" spans="1:6" x14ac:dyDescent="0.3">
      <c r="A34" s="1">
        <v>38899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3">
      <c r="A35" s="1">
        <v>38930</v>
      </c>
      <c r="B35">
        <v>0</v>
      </c>
      <c r="C35">
        <v>5</v>
      </c>
      <c r="D35">
        <v>0</v>
      </c>
      <c r="E35">
        <v>2</v>
      </c>
      <c r="F35">
        <v>0</v>
      </c>
    </row>
    <row r="36" spans="1:6" x14ac:dyDescent="0.3">
      <c r="A36" s="1">
        <v>38961</v>
      </c>
      <c r="B36">
        <v>0</v>
      </c>
      <c r="C36">
        <v>0</v>
      </c>
      <c r="D36">
        <v>0</v>
      </c>
      <c r="E36">
        <v>0</v>
      </c>
      <c r="F36">
        <v>2</v>
      </c>
    </row>
    <row r="37" spans="1:6" x14ac:dyDescent="0.3">
      <c r="A37" s="1">
        <v>38991</v>
      </c>
      <c r="B37">
        <v>2</v>
      </c>
      <c r="C37">
        <v>0</v>
      </c>
      <c r="D37">
        <v>2</v>
      </c>
      <c r="E37">
        <v>0</v>
      </c>
      <c r="F37">
        <v>0</v>
      </c>
    </row>
    <row r="38" spans="1:6" x14ac:dyDescent="0.3">
      <c r="A38" s="1">
        <v>39022</v>
      </c>
      <c r="B38">
        <v>0</v>
      </c>
      <c r="C38">
        <v>4</v>
      </c>
      <c r="D38">
        <v>0</v>
      </c>
      <c r="E38">
        <v>0</v>
      </c>
      <c r="F38">
        <v>0</v>
      </c>
    </row>
    <row r="39" spans="1:6" x14ac:dyDescent="0.3">
      <c r="A39" s="1">
        <v>39052</v>
      </c>
      <c r="B39">
        <v>0</v>
      </c>
      <c r="C39">
        <v>0</v>
      </c>
      <c r="D39">
        <v>2</v>
      </c>
      <c r="E39">
        <v>6</v>
      </c>
      <c r="F39">
        <v>0</v>
      </c>
    </row>
    <row r="40" spans="1:6" x14ac:dyDescent="0.3">
      <c r="A40" s="1">
        <v>39083</v>
      </c>
      <c r="B40">
        <v>0</v>
      </c>
      <c r="C40">
        <v>0</v>
      </c>
      <c r="D40">
        <v>14</v>
      </c>
      <c r="E40">
        <v>14</v>
      </c>
      <c r="F40">
        <v>0</v>
      </c>
    </row>
    <row r="41" spans="1:6" x14ac:dyDescent="0.3">
      <c r="A41" s="1">
        <v>39114</v>
      </c>
      <c r="B41">
        <v>0</v>
      </c>
      <c r="C41">
        <v>0</v>
      </c>
      <c r="D41">
        <v>2</v>
      </c>
      <c r="E41">
        <v>74</v>
      </c>
      <c r="F41">
        <v>0</v>
      </c>
    </row>
    <row r="42" spans="1:6" x14ac:dyDescent="0.3">
      <c r="A42" s="1">
        <v>39142</v>
      </c>
      <c r="B42">
        <v>0</v>
      </c>
      <c r="C42">
        <v>3</v>
      </c>
      <c r="D42">
        <v>8</v>
      </c>
      <c r="E42">
        <v>6</v>
      </c>
      <c r="F42">
        <v>0</v>
      </c>
    </row>
    <row r="43" spans="1:6" x14ac:dyDescent="0.3">
      <c r="A43" s="1">
        <v>39173</v>
      </c>
      <c r="B43">
        <v>2</v>
      </c>
      <c r="C43">
        <v>2</v>
      </c>
      <c r="D43">
        <v>12</v>
      </c>
      <c r="E43">
        <v>2</v>
      </c>
      <c r="F43">
        <v>0</v>
      </c>
    </row>
    <row r="44" spans="1:6" x14ac:dyDescent="0.3">
      <c r="A44" s="1">
        <v>39203</v>
      </c>
      <c r="B44">
        <v>1</v>
      </c>
      <c r="C44">
        <v>3</v>
      </c>
      <c r="D44">
        <v>7</v>
      </c>
      <c r="E44">
        <v>0</v>
      </c>
      <c r="F44">
        <v>0</v>
      </c>
    </row>
    <row r="45" spans="1:6" x14ac:dyDescent="0.3">
      <c r="A45" s="1">
        <v>39234</v>
      </c>
      <c r="B45">
        <v>0</v>
      </c>
      <c r="C45">
        <v>1</v>
      </c>
      <c r="D45">
        <v>9</v>
      </c>
      <c r="E45">
        <v>1</v>
      </c>
      <c r="F45">
        <v>0</v>
      </c>
    </row>
    <row r="46" spans="1:6" x14ac:dyDescent="0.3">
      <c r="A46" s="1">
        <v>39264</v>
      </c>
      <c r="B46">
        <v>0</v>
      </c>
      <c r="C46">
        <v>3</v>
      </c>
      <c r="D46">
        <v>3</v>
      </c>
      <c r="E46">
        <v>1</v>
      </c>
      <c r="F46">
        <v>0</v>
      </c>
    </row>
    <row r="47" spans="1:6" x14ac:dyDescent="0.3">
      <c r="A47" s="1">
        <v>39295</v>
      </c>
      <c r="B47">
        <v>4</v>
      </c>
      <c r="C47">
        <v>1</v>
      </c>
      <c r="D47">
        <v>7</v>
      </c>
      <c r="E47">
        <v>0</v>
      </c>
      <c r="F47">
        <v>0</v>
      </c>
    </row>
    <row r="48" spans="1:6" x14ac:dyDescent="0.3">
      <c r="A48" s="1">
        <v>39326</v>
      </c>
      <c r="B48">
        <v>0</v>
      </c>
      <c r="C48">
        <v>1</v>
      </c>
      <c r="D48">
        <v>3</v>
      </c>
      <c r="E48">
        <v>0</v>
      </c>
      <c r="F48">
        <v>0</v>
      </c>
    </row>
    <row r="49" spans="1:6" x14ac:dyDescent="0.3">
      <c r="A49" s="1">
        <v>39356</v>
      </c>
      <c r="B49">
        <v>0</v>
      </c>
      <c r="C49">
        <v>0</v>
      </c>
      <c r="D49">
        <v>5</v>
      </c>
      <c r="E49">
        <v>1</v>
      </c>
      <c r="F49">
        <v>1</v>
      </c>
    </row>
    <row r="50" spans="1:6" x14ac:dyDescent="0.3">
      <c r="A50" s="1">
        <v>39387</v>
      </c>
      <c r="B50">
        <v>0</v>
      </c>
      <c r="C50">
        <v>1</v>
      </c>
      <c r="D50">
        <v>5</v>
      </c>
      <c r="E50">
        <v>2</v>
      </c>
      <c r="F50">
        <v>0</v>
      </c>
    </row>
    <row r="51" spans="1:6" x14ac:dyDescent="0.3">
      <c r="A51" s="1">
        <v>39417</v>
      </c>
      <c r="B51">
        <v>0</v>
      </c>
      <c r="C51">
        <v>1</v>
      </c>
      <c r="D51">
        <v>4</v>
      </c>
      <c r="E51">
        <v>5</v>
      </c>
      <c r="F51">
        <v>0</v>
      </c>
    </row>
    <row r="52" spans="1:6" x14ac:dyDescent="0.3">
      <c r="A52" s="1">
        <v>39448</v>
      </c>
      <c r="B52">
        <v>1</v>
      </c>
      <c r="C52">
        <v>3</v>
      </c>
      <c r="D52">
        <v>3</v>
      </c>
      <c r="E52">
        <v>12</v>
      </c>
      <c r="F52">
        <v>0</v>
      </c>
    </row>
    <row r="53" spans="1:6" x14ac:dyDescent="0.3">
      <c r="A53" s="1">
        <v>39479</v>
      </c>
      <c r="B53">
        <v>2</v>
      </c>
      <c r="C53">
        <v>2</v>
      </c>
      <c r="D53">
        <v>2</v>
      </c>
      <c r="E53">
        <v>62</v>
      </c>
      <c r="F53">
        <v>0</v>
      </c>
    </row>
    <row r="54" spans="1:6" x14ac:dyDescent="0.3">
      <c r="A54" s="1">
        <v>39508</v>
      </c>
      <c r="B54">
        <v>0</v>
      </c>
      <c r="C54">
        <v>3</v>
      </c>
      <c r="D54">
        <v>8</v>
      </c>
      <c r="E54">
        <v>0</v>
      </c>
      <c r="F54">
        <v>0</v>
      </c>
    </row>
    <row r="55" spans="1:6" x14ac:dyDescent="0.3">
      <c r="A55" s="1">
        <v>39539</v>
      </c>
      <c r="B55">
        <v>0</v>
      </c>
      <c r="C55">
        <v>3</v>
      </c>
      <c r="D55">
        <v>11</v>
      </c>
      <c r="E55">
        <v>0</v>
      </c>
      <c r="F55">
        <v>0</v>
      </c>
    </row>
    <row r="56" spans="1:6" x14ac:dyDescent="0.3">
      <c r="A56" s="1">
        <v>39569</v>
      </c>
      <c r="B56">
        <v>0</v>
      </c>
      <c r="C56">
        <v>3</v>
      </c>
      <c r="D56">
        <v>2</v>
      </c>
      <c r="E56">
        <v>0</v>
      </c>
      <c r="F56">
        <v>0</v>
      </c>
    </row>
    <row r="57" spans="1:6" x14ac:dyDescent="0.3">
      <c r="A57" s="1">
        <v>39600</v>
      </c>
      <c r="B57">
        <v>1</v>
      </c>
      <c r="C57">
        <v>1</v>
      </c>
      <c r="D57">
        <v>5</v>
      </c>
      <c r="E57">
        <v>2</v>
      </c>
      <c r="F57">
        <v>0</v>
      </c>
    </row>
    <row r="58" spans="1:6" x14ac:dyDescent="0.3">
      <c r="A58" s="1">
        <v>39630</v>
      </c>
      <c r="B58">
        <v>2</v>
      </c>
      <c r="C58">
        <v>4</v>
      </c>
      <c r="D58">
        <v>4</v>
      </c>
      <c r="E58">
        <v>4</v>
      </c>
      <c r="F58">
        <v>0</v>
      </c>
    </row>
    <row r="59" spans="1:6" x14ac:dyDescent="0.3">
      <c r="A59" s="1">
        <v>39661</v>
      </c>
      <c r="B59">
        <v>1</v>
      </c>
      <c r="C59">
        <v>1</v>
      </c>
      <c r="D59">
        <v>9</v>
      </c>
      <c r="E59">
        <v>0</v>
      </c>
      <c r="F59">
        <v>0</v>
      </c>
    </row>
    <row r="60" spans="1:6" x14ac:dyDescent="0.3">
      <c r="A60" s="1">
        <v>39692</v>
      </c>
      <c r="B60">
        <v>2</v>
      </c>
      <c r="C60">
        <v>1</v>
      </c>
      <c r="D60">
        <v>4</v>
      </c>
      <c r="E60">
        <v>3</v>
      </c>
      <c r="F60">
        <v>0</v>
      </c>
    </row>
    <row r="61" spans="1:6" x14ac:dyDescent="0.3">
      <c r="A61" s="1">
        <v>39722</v>
      </c>
      <c r="B61">
        <v>1</v>
      </c>
      <c r="C61">
        <v>3</v>
      </c>
      <c r="D61">
        <v>7</v>
      </c>
      <c r="E61">
        <v>0</v>
      </c>
      <c r="F61">
        <v>0</v>
      </c>
    </row>
    <row r="62" spans="1:6" x14ac:dyDescent="0.3">
      <c r="A62" s="1">
        <v>39753</v>
      </c>
      <c r="B62">
        <v>0</v>
      </c>
      <c r="C62">
        <v>2</v>
      </c>
      <c r="D62">
        <v>0</v>
      </c>
      <c r="E62">
        <v>2</v>
      </c>
      <c r="F62">
        <v>0</v>
      </c>
    </row>
    <row r="63" spans="1:6" x14ac:dyDescent="0.3">
      <c r="A63" s="1">
        <v>39783</v>
      </c>
      <c r="B63">
        <v>0</v>
      </c>
      <c r="C63">
        <v>0</v>
      </c>
      <c r="D63">
        <v>3</v>
      </c>
      <c r="E63">
        <v>2</v>
      </c>
      <c r="F63">
        <v>0</v>
      </c>
    </row>
    <row r="64" spans="1:6" x14ac:dyDescent="0.3">
      <c r="A64" s="1">
        <v>39814</v>
      </c>
      <c r="B64">
        <v>1</v>
      </c>
      <c r="C64">
        <v>2</v>
      </c>
      <c r="D64">
        <v>2</v>
      </c>
      <c r="E64">
        <v>12</v>
      </c>
      <c r="F64">
        <v>0</v>
      </c>
    </row>
    <row r="65" spans="1:6" x14ac:dyDescent="0.3">
      <c r="A65" s="1">
        <v>39845</v>
      </c>
      <c r="B65">
        <v>0</v>
      </c>
      <c r="C65">
        <v>3</v>
      </c>
      <c r="D65">
        <v>5</v>
      </c>
      <c r="E65">
        <v>61</v>
      </c>
      <c r="F65">
        <v>1</v>
      </c>
    </row>
    <row r="66" spans="1:6" x14ac:dyDescent="0.3">
      <c r="A66" s="1">
        <v>39873</v>
      </c>
      <c r="B66">
        <v>3</v>
      </c>
      <c r="C66">
        <v>3</v>
      </c>
      <c r="D66">
        <v>6</v>
      </c>
      <c r="E66">
        <v>0</v>
      </c>
      <c r="F66">
        <v>0</v>
      </c>
    </row>
    <row r="67" spans="1:6" x14ac:dyDescent="0.3">
      <c r="A67" s="1">
        <v>39904</v>
      </c>
      <c r="B67">
        <v>1</v>
      </c>
      <c r="C67">
        <v>2</v>
      </c>
      <c r="D67">
        <v>13</v>
      </c>
      <c r="E67">
        <v>1</v>
      </c>
      <c r="F67">
        <v>1</v>
      </c>
    </row>
    <row r="68" spans="1:6" x14ac:dyDescent="0.3">
      <c r="A68" s="1">
        <v>39934</v>
      </c>
      <c r="B68">
        <v>0</v>
      </c>
      <c r="C68">
        <v>1</v>
      </c>
      <c r="D68">
        <v>7</v>
      </c>
      <c r="E68">
        <v>2</v>
      </c>
      <c r="F68">
        <v>0</v>
      </c>
    </row>
    <row r="69" spans="1:6" x14ac:dyDescent="0.3">
      <c r="A69" s="1">
        <v>39965</v>
      </c>
      <c r="B69">
        <v>2</v>
      </c>
      <c r="C69">
        <v>3</v>
      </c>
      <c r="D69">
        <v>5</v>
      </c>
      <c r="E69">
        <v>2</v>
      </c>
      <c r="F69">
        <v>0</v>
      </c>
    </row>
    <row r="70" spans="1:6" x14ac:dyDescent="0.3">
      <c r="A70" s="1">
        <v>39995</v>
      </c>
      <c r="B70">
        <v>1</v>
      </c>
      <c r="C70">
        <v>1</v>
      </c>
      <c r="D70">
        <v>5</v>
      </c>
      <c r="E70">
        <v>4</v>
      </c>
      <c r="F70">
        <v>0</v>
      </c>
    </row>
    <row r="71" spans="1:6" x14ac:dyDescent="0.3">
      <c r="A71" s="1">
        <v>40026</v>
      </c>
      <c r="B71">
        <v>1</v>
      </c>
      <c r="C71">
        <v>1</v>
      </c>
      <c r="D71">
        <v>5</v>
      </c>
      <c r="E71">
        <v>4</v>
      </c>
      <c r="F71">
        <v>0</v>
      </c>
    </row>
    <row r="72" spans="1:6" x14ac:dyDescent="0.3">
      <c r="A72" s="1">
        <v>40057</v>
      </c>
      <c r="B72">
        <v>2</v>
      </c>
      <c r="C72">
        <v>3</v>
      </c>
      <c r="D72">
        <v>2</v>
      </c>
      <c r="E72">
        <v>1</v>
      </c>
      <c r="F72">
        <v>0</v>
      </c>
    </row>
    <row r="73" spans="1:6" x14ac:dyDescent="0.3">
      <c r="A73" s="1">
        <v>40087</v>
      </c>
      <c r="B73">
        <v>1</v>
      </c>
      <c r="C73">
        <v>3</v>
      </c>
      <c r="D73">
        <v>4</v>
      </c>
      <c r="E73">
        <v>1</v>
      </c>
      <c r="F73">
        <v>1</v>
      </c>
    </row>
    <row r="74" spans="1:6" x14ac:dyDescent="0.3">
      <c r="A74" s="1">
        <v>40118</v>
      </c>
      <c r="B74">
        <v>1</v>
      </c>
      <c r="C74">
        <v>4</v>
      </c>
      <c r="D74">
        <v>7</v>
      </c>
      <c r="E74">
        <v>1</v>
      </c>
      <c r="F74">
        <v>1</v>
      </c>
    </row>
    <row r="75" spans="1:6" x14ac:dyDescent="0.3">
      <c r="A75" s="1">
        <v>40148</v>
      </c>
      <c r="B75">
        <v>0</v>
      </c>
      <c r="C75">
        <v>2</v>
      </c>
      <c r="D75">
        <v>3</v>
      </c>
      <c r="E75">
        <v>2</v>
      </c>
      <c r="F75">
        <v>0</v>
      </c>
    </row>
    <row r="76" spans="1:6" x14ac:dyDescent="0.3">
      <c r="A76" s="1">
        <v>40179</v>
      </c>
      <c r="B76">
        <v>1</v>
      </c>
      <c r="C76">
        <v>3</v>
      </c>
      <c r="D76">
        <v>3</v>
      </c>
      <c r="E76">
        <v>5</v>
      </c>
      <c r="F76">
        <v>0</v>
      </c>
    </row>
    <row r="77" spans="1:6" x14ac:dyDescent="0.3">
      <c r="A77" s="1">
        <v>40210</v>
      </c>
      <c r="B77">
        <v>0</v>
      </c>
      <c r="C77">
        <v>1</v>
      </c>
      <c r="D77">
        <v>10</v>
      </c>
      <c r="E77">
        <v>33</v>
      </c>
      <c r="F77">
        <v>0</v>
      </c>
    </row>
    <row r="78" spans="1:6" x14ac:dyDescent="0.3">
      <c r="A78" s="1">
        <v>40238</v>
      </c>
      <c r="B78">
        <v>0</v>
      </c>
      <c r="C78">
        <v>3</v>
      </c>
      <c r="D78">
        <v>6</v>
      </c>
      <c r="E78">
        <v>0</v>
      </c>
      <c r="F78">
        <v>0</v>
      </c>
    </row>
    <row r="79" spans="1:6" x14ac:dyDescent="0.3">
      <c r="A79" s="1">
        <v>40269</v>
      </c>
      <c r="B79">
        <v>0</v>
      </c>
      <c r="C79">
        <v>3</v>
      </c>
      <c r="D79">
        <v>5</v>
      </c>
      <c r="E79">
        <v>1</v>
      </c>
      <c r="F79">
        <v>0</v>
      </c>
    </row>
    <row r="80" spans="1:6" x14ac:dyDescent="0.3">
      <c r="A80" s="1">
        <v>40299</v>
      </c>
      <c r="B80">
        <v>1</v>
      </c>
      <c r="C80">
        <v>10</v>
      </c>
      <c r="D80">
        <v>3</v>
      </c>
      <c r="E80">
        <v>1</v>
      </c>
      <c r="F80">
        <v>1</v>
      </c>
    </row>
    <row r="81" spans="1:6" x14ac:dyDescent="0.3">
      <c r="A81" s="1">
        <v>40330</v>
      </c>
      <c r="B81">
        <v>0</v>
      </c>
      <c r="C81">
        <v>1</v>
      </c>
      <c r="D81">
        <v>4</v>
      </c>
      <c r="E81">
        <v>3</v>
      </c>
      <c r="F81">
        <v>0</v>
      </c>
    </row>
    <row r="82" spans="1:6" x14ac:dyDescent="0.3">
      <c r="A82" s="1">
        <v>40360</v>
      </c>
      <c r="B82">
        <v>1</v>
      </c>
      <c r="C82">
        <v>2</v>
      </c>
      <c r="D82">
        <v>4</v>
      </c>
      <c r="E82">
        <v>1</v>
      </c>
      <c r="F82">
        <v>1</v>
      </c>
    </row>
    <row r="83" spans="1:6" x14ac:dyDescent="0.3">
      <c r="A83" s="1">
        <v>40391</v>
      </c>
      <c r="B83">
        <v>0</v>
      </c>
      <c r="C83">
        <v>3</v>
      </c>
      <c r="D83">
        <v>5</v>
      </c>
      <c r="E83">
        <v>1</v>
      </c>
      <c r="F83">
        <v>1</v>
      </c>
    </row>
    <row r="84" spans="1:6" x14ac:dyDescent="0.3">
      <c r="A84" s="1">
        <v>40422</v>
      </c>
      <c r="B84">
        <v>0</v>
      </c>
      <c r="C84">
        <v>4</v>
      </c>
      <c r="D84">
        <v>3</v>
      </c>
      <c r="E84">
        <v>1</v>
      </c>
      <c r="F84">
        <v>0</v>
      </c>
    </row>
    <row r="85" spans="1:6" x14ac:dyDescent="0.3">
      <c r="A85" s="1">
        <v>40452</v>
      </c>
      <c r="B85">
        <v>1</v>
      </c>
      <c r="C85">
        <v>1</v>
      </c>
      <c r="D85">
        <v>3</v>
      </c>
      <c r="E85">
        <v>1</v>
      </c>
      <c r="F85">
        <v>0</v>
      </c>
    </row>
    <row r="86" spans="1:6" x14ac:dyDescent="0.3">
      <c r="A86" s="1">
        <v>40483</v>
      </c>
      <c r="B86" t="s">
        <v>7</v>
      </c>
      <c r="C86">
        <v>3</v>
      </c>
      <c r="D86">
        <v>6</v>
      </c>
      <c r="E86">
        <v>1</v>
      </c>
      <c r="F86" t="s">
        <v>7</v>
      </c>
    </row>
    <row r="87" spans="1:6" x14ac:dyDescent="0.3">
      <c r="A87" s="1">
        <v>40513</v>
      </c>
      <c r="B87">
        <v>0</v>
      </c>
      <c r="C87" t="s">
        <v>7</v>
      </c>
      <c r="D87">
        <v>4</v>
      </c>
      <c r="E87">
        <v>1</v>
      </c>
      <c r="F87">
        <v>0</v>
      </c>
    </row>
    <row r="88" spans="1:6" x14ac:dyDescent="0.3">
      <c r="A88" s="1">
        <v>40544</v>
      </c>
      <c r="B88">
        <v>0</v>
      </c>
      <c r="C88">
        <v>1</v>
      </c>
      <c r="D88">
        <v>4</v>
      </c>
      <c r="E88">
        <v>5</v>
      </c>
      <c r="F88">
        <v>0</v>
      </c>
    </row>
    <row r="89" spans="1:6" x14ac:dyDescent="0.3">
      <c r="A89" s="1">
        <v>40575</v>
      </c>
      <c r="B89">
        <v>1</v>
      </c>
      <c r="C89">
        <v>3</v>
      </c>
      <c r="D89">
        <v>4</v>
      </c>
      <c r="E89">
        <v>50</v>
      </c>
      <c r="F89" t="s">
        <v>7</v>
      </c>
    </row>
    <row r="90" spans="1:6" x14ac:dyDescent="0.3">
      <c r="A90" s="1">
        <v>40603</v>
      </c>
      <c r="B90">
        <v>2</v>
      </c>
      <c r="C90">
        <v>2</v>
      </c>
      <c r="D90">
        <v>6</v>
      </c>
      <c r="E90">
        <v>5</v>
      </c>
      <c r="F90">
        <v>0</v>
      </c>
    </row>
    <row r="91" spans="1:6" x14ac:dyDescent="0.3">
      <c r="A91" s="1">
        <v>40634</v>
      </c>
      <c r="B91">
        <v>0</v>
      </c>
      <c r="C91">
        <v>2</v>
      </c>
      <c r="D91">
        <v>12</v>
      </c>
      <c r="E91">
        <v>3</v>
      </c>
      <c r="F91">
        <v>0</v>
      </c>
    </row>
    <row r="92" spans="1:6" x14ac:dyDescent="0.3">
      <c r="A92" s="1">
        <v>40664</v>
      </c>
      <c r="B92">
        <v>0</v>
      </c>
      <c r="C92">
        <v>4</v>
      </c>
      <c r="D92">
        <v>4</v>
      </c>
      <c r="E92">
        <v>3</v>
      </c>
      <c r="F92">
        <v>0</v>
      </c>
    </row>
    <row r="93" spans="1:6" x14ac:dyDescent="0.3">
      <c r="A93" s="1">
        <v>40695</v>
      </c>
      <c r="B93" t="s">
        <v>7</v>
      </c>
      <c r="C93">
        <v>0</v>
      </c>
      <c r="D93">
        <v>2</v>
      </c>
      <c r="E93">
        <v>0</v>
      </c>
      <c r="F93">
        <v>0</v>
      </c>
    </row>
    <row r="94" spans="1:6" x14ac:dyDescent="0.3">
      <c r="A94" s="1">
        <v>40725</v>
      </c>
      <c r="B94">
        <v>0</v>
      </c>
      <c r="C94">
        <v>2</v>
      </c>
      <c r="D94">
        <v>7</v>
      </c>
      <c r="E94">
        <v>1</v>
      </c>
      <c r="F94" t="s">
        <v>7</v>
      </c>
    </row>
    <row r="95" spans="1:6" x14ac:dyDescent="0.3">
      <c r="A95" s="1">
        <v>40756</v>
      </c>
      <c r="B95" t="s">
        <v>7</v>
      </c>
      <c r="C95">
        <v>2</v>
      </c>
      <c r="D95">
        <v>4</v>
      </c>
      <c r="E95">
        <v>3</v>
      </c>
      <c r="F95">
        <v>0</v>
      </c>
    </row>
    <row r="96" spans="1:6" x14ac:dyDescent="0.3">
      <c r="A96" s="1">
        <v>40787</v>
      </c>
      <c r="B96">
        <v>1</v>
      </c>
      <c r="C96">
        <v>3</v>
      </c>
      <c r="D96">
        <v>8</v>
      </c>
      <c r="E96">
        <v>2</v>
      </c>
      <c r="F96">
        <v>0</v>
      </c>
    </row>
    <row r="97" spans="1:6" x14ac:dyDescent="0.3">
      <c r="A97" s="1">
        <v>40817</v>
      </c>
      <c r="B97">
        <v>2</v>
      </c>
      <c r="C97">
        <v>2</v>
      </c>
      <c r="D97">
        <v>6</v>
      </c>
      <c r="E97">
        <v>3</v>
      </c>
      <c r="F97" t="s">
        <v>7</v>
      </c>
    </row>
    <row r="98" spans="1:6" x14ac:dyDescent="0.3">
      <c r="A98" s="1">
        <v>40848</v>
      </c>
      <c r="B98">
        <v>0</v>
      </c>
      <c r="C98" t="s">
        <v>7</v>
      </c>
      <c r="D98">
        <v>4</v>
      </c>
      <c r="E98">
        <v>1</v>
      </c>
      <c r="F98">
        <v>0</v>
      </c>
    </row>
    <row r="99" spans="1:6" x14ac:dyDescent="0.3">
      <c r="A99" s="1">
        <v>40878</v>
      </c>
      <c r="B99">
        <v>0</v>
      </c>
      <c r="C99">
        <v>1</v>
      </c>
      <c r="D99">
        <v>3</v>
      </c>
      <c r="E99">
        <v>1</v>
      </c>
      <c r="F99">
        <v>0</v>
      </c>
    </row>
    <row r="100" spans="1:6" x14ac:dyDescent="0.3">
      <c r="A100" s="1">
        <v>40909</v>
      </c>
      <c r="B100" t="s">
        <v>7</v>
      </c>
      <c r="C100">
        <v>2</v>
      </c>
      <c r="D100">
        <v>6</v>
      </c>
      <c r="E100">
        <v>6</v>
      </c>
      <c r="F100">
        <v>0</v>
      </c>
    </row>
    <row r="101" spans="1:6" x14ac:dyDescent="0.3">
      <c r="A101" s="1">
        <v>40940</v>
      </c>
      <c r="B101">
        <v>1</v>
      </c>
      <c r="C101">
        <v>2</v>
      </c>
      <c r="D101">
        <v>4</v>
      </c>
      <c r="E101">
        <v>24</v>
      </c>
      <c r="F101">
        <v>0</v>
      </c>
    </row>
    <row r="102" spans="1:6" x14ac:dyDescent="0.3">
      <c r="A102" s="1">
        <v>40969</v>
      </c>
      <c r="B102" t="s">
        <v>7</v>
      </c>
      <c r="C102">
        <v>2</v>
      </c>
      <c r="D102">
        <v>5</v>
      </c>
      <c r="E102">
        <v>2</v>
      </c>
      <c r="F102" t="s">
        <v>7</v>
      </c>
    </row>
    <row r="103" spans="1:6" x14ac:dyDescent="0.3">
      <c r="A103" s="1">
        <v>41000</v>
      </c>
      <c r="B103">
        <v>1</v>
      </c>
      <c r="C103">
        <v>1</v>
      </c>
      <c r="D103">
        <v>6</v>
      </c>
      <c r="E103">
        <v>2</v>
      </c>
      <c r="F103" t="s">
        <v>7</v>
      </c>
    </row>
    <row r="104" spans="1:6" x14ac:dyDescent="0.3">
      <c r="A104" s="1">
        <v>41030</v>
      </c>
      <c r="B104">
        <v>1</v>
      </c>
      <c r="C104" t="s">
        <v>7</v>
      </c>
      <c r="D104">
        <v>5</v>
      </c>
      <c r="E104">
        <v>2</v>
      </c>
      <c r="F104">
        <v>0</v>
      </c>
    </row>
    <row r="105" spans="1:6" x14ac:dyDescent="0.3">
      <c r="A105" s="1">
        <v>41061</v>
      </c>
      <c r="B105">
        <v>1</v>
      </c>
      <c r="C105">
        <v>1</v>
      </c>
      <c r="D105">
        <v>7</v>
      </c>
      <c r="E105">
        <v>2</v>
      </c>
      <c r="F105">
        <v>0</v>
      </c>
    </row>
    <row r="106" spans="1:6" x14ac:dyDescent="0.3">
      <c r="A106" s="1">
        <v>41091</v>
      </c>
      <c r="B106">
        <v>1</v>
      </c>
      <c r="C106">
        <v>2</v>
      </c>
      <c r="D106">
        <v>2</v>
      </c>
      <c r="E106">
        <v>1</v>
      </c>
      <c r="F106">
        <v>0</v>
      </c>
    </row>
    <row r="107" spans="1:6" x14ac:dyDescent="0.3">
      <c r="A107" s="1">
        <v>41122</v>
      </c>
      <c r="B107">
        <v>0</v>
      </c>
      <c r="C107">
        <v>2</v>
      </c>
      <c r="D107">
        <v>3</v>
      </c>
      <c r="E107">
        <v>2</v>
      </c>
      <c r="F107">
        <v>1</v>
      </c>
    </row>
    <row r="108" spans="1:6" x14ac:dyDescent="0.3">
      <c r="A108" s="1">
        <v>41153</v>
      </c>
      <c r="B108" t="s">
        <v>7</v>
      </c>
      <c r="C108">
        <v>3</v>
      </c>
      <c r="D108">
        <v>4</v>
      </c>
      <c r="E108">
        <v>2</v>
      </c>
      <c r="F108">
        <v>0</v>
      </c>
    </row>
    <row r="109" spans="1:6" x14ac:dyDescent="0.3">
      <c r="A109" s="1">
        <v>41183</v>
      </c>
      <c r="B109">
        <v>0</v>
      </c>
      <c r="C109">
        <v>2</v>
      </c>
      <c r="D109">
        <v>6</v>
      </c>
      <c r="E109">
        <v>1</v>
      </c>
      <c r="F109">
        <v>0</v>
      </c>
    </row>
    <row r="110" spans="1:6" x14ac:dyDescent="0.3">
      <c r="A110" s="1">
        <v>41214</v>
      </c>
      <c r="B110">
        <v>0</v>
      </c>
      <c r="C110">
        <v>2</v>
      </c>
      <c r="D110">
        <v>5</v>
      </c>
      <c r="E110">
        <v>1</v>
      </c>
      <c r="F110">
        <v>1</v>
      </c>
    </row>
    <row r="111" spans="1:6" x14ac:dyDescent="0.3">
      <c r="A111" s="1">
        <v>41244</v>
      </c>
      <c r="B111" t="s">
        <v>7</v>
      </c>
      <c r="C111">
        <v>3</v>
      </c>
      <c r="D111">
        <v>5</v>
      </c>
      <c r="E111">
        <v>2</v>
      </c>
      <c r="F111">
        <v>0</v>
      </c>
    </row>
    <row r="112" spans="1:6" x14ac:dyDescent="0.3">
      <c r="A112" s="1">
        <v>41275</v>
      </c>
      <c r="B112">
        <v>1</v>
      </c>
      <c r="C112">
        <v>2</v>
      </c>
      <c r="D112">
        <v>4</v>
      </c>
      <c r="E112">
        <v>4</v>
      </c>
      <c r="F112">
        <v>0</v>
      </c>
    </row>
    <row r="113" spans="1:6" x14ac:dyDescent="0.3">
      <c r="A113" s="1">
        <v>41306</v>
      </c>
      <c r="B113">
        <v>1</v>
      </c>
      <c r="C113">
        <v>1</v>
      </c>
      <c r="D113">
        <v>4</v>
      </c>
      <c r="E113">
        <v>21</v>
      </c>
      <c r="F113">
        <v>0</v>
      </c>
    </row>
    <row r="114" spans="1:6" x14ac:dyDescent="0.3">
      <c r="A114" s="1">
        <v>41334</v>
      </c>
      <c r="B114" t="s">
        <v>7</v>
      </c>
      <c r="C114">
        <v>2</v>
      </c>
      <c r="D114">
        <v>3</v>
      </c>
      <c r="E114">
        <v>1</v>
      </c>
      <c r="F114">
        <v>0</v>
      </c>
    </row>
    <row r="115" spans="1:6" x14ac:dyDescent="0.3">
      <c r="A115" s="1">
        <v>41365</v>
      </c>
      <c r="B115">
        <v>3</v>
      </c>
      <c r="C115">
        <v>3</v>
      </c>
      <c r="D115">
        <v>7</v>
      </c>
      <c r="E115">
        <v>1</v>
      </c>
      <c r="F115">
        <v>0</v>
      </c>
    </row>
    <row r="116" spans="1:6" x14ac:dyDescent="0.3">
      <c r="A116" s="1">
        <v>41395</v>
      </c>
      <c r="B116">
        <v>2</v>
      </c>
      <c r="C116">
        <v>8</v>
      </c>
      <c r="D116">
        <v>7</v>
      </c>
      <c r="E116">
        <v>6</v>
      </c>
      <c r="F116">
        <v>0</v>
      </c>
    </row>
    <row r="117" spans="1:6" x14ac:dyDescent="0.3">
      <c r="A117" s="1">
        <v>41426</v>
      </c>
      <c r="B117">
        <v>2</v>
      </c>
      <c r="C117">
        <v>5</v>
      </c>
      <c r="D117">
        <v>3</v>
      </c>
      <c r="E117">
        <v>25</v>
      </c>
      <c r="F117">
        <v>0</v>
      </c>
    </row>
    <row r="118" spans="1:6" x14ac:dyDescent="0.3">
      <c r="A118" s="1">
        <v>41456</v>
      </c>
      <c r="B118">
        <v>2</v>
      </c>
      <c r="C118">
        <v>2</v>
      </c>
      <c r="D118">
        <v>4</v>
      </c>
      <c r="E118">
        <v>10</v>
      </c>
      <c r="F118">
        <v>0</v>
      </c>
    </row>
    <row r="119" spans="1:6" x14ac:dyDescent="0.3">
      <c r="A119" s="1">
        <v>41487</v>
      </c>
      <c r="B119">
        <v>7</v>
      </c>
      <c r="C119">
        <v>1</v>
      </c>
      <c r="D119">
        <v>2</v>
      </c>
      <c r="E119">
        <v>4</v>
      </c>
      <c r="F119">
        <v>0</v>
      </c>
    </row>
    <row r="120" spans="1:6" x14ac:dyDescent="0.3">
      <c r="A120" s="1">
        <v>41518</v>
      </c>
      <c r="B120">
        <v>10</v>
      </c>
      <c r="C120">
        <v>3</v>
      </c>
      <c r="D120">
        <v>5</v>
      </c>
      <c r="E120">
        <v>13</v>
      </c>
      <c r="F120">
        <v>0</v>
      </c>
    </row>
    <row r="121" spans="1:6" x14ac:dyDescent="0.3">
      <c r="A121" s="1">
        <v>41548</v>
      </c>
      <c r="B121">
        <v>12</v>
      </c>
      <c r="C121">
        <v>2</v>
      </c>
      <c r="D121">
        <v>4</v>
      </c>
      <c r="E121">
        <v>12</v>
      </c>
      <c r="F121">
        <v>0</v>
      </c>
    </row>
    <row r="122" spans="1:6" x14ac:dyDescent="0.3">
      <c r="A122" s="1">
        <v>41579</v>
      </c>
      <c r="B122">
        <v>6</v>
      </c>
      <c r="C122">
        <v>2</v>
      </c>
      <c r="D122">
        <v>3</v>
      </c>
      <c r="E122">
        <v>19</v>
      </c>
      <c r="F122" t="s">
        <v>7</v>
      </c>
    </row>
    <row r="123" spans="1:6" x14ac:dyDescent="0.3">
      <c r="A123" s="1">
        <v>41609</v>
      </c>
      <c r="B123">
        <v>5</v>
      </c>
      <c r="C123">
        <v>3</v>
      </c>
      <c r="D123">
        <v>5</v>
      </c>
      <c r="E123">
        <v>11</v>
      </c>
      <c r="F123">
        <v>0</v>
      </c>
    </row>
    <row r="124" spans="1:6" x14ac:dyDescent="0.3">
      <c r="A124" s="1">
        <v>41640</v>
      </c>
      <c r="B124">
        <v>7</v>
      </c>
      <c r="C124">
        <v>1</v>
      </c>
      <c r="D124">
        <v>3</v>
      </c>
      <c r="E124">
        <v>7</v>
      </c>
      <c r="F124" t="s">
        <v>7</v>
      </c>
    </row>
    <row r="125" spans="1:6" x14ac:dyDescent="0.3">
      <c r="A125" s="1">
        <v>41671</v>
      </c>
      <c r="B125">
        <v>6</v>
      </c>
      <c r="C125">
        <v>1</v>
      </c>
      <c r="D125">
        <v>3</v>
      </c>
      <c r="E125">
        <v>6</v>
      </c>
      <c r="F125" t="s">
        <v>7</v>
      </c>
    </row>
    <row r="126" spans="1:6" x14ac:dyDescent="0.3">
      <c r="A126" s="1">
        <v>41699</v>
      </c>
      <c r="B126">
        <v>5</v>
      </c>
      <c r="C126">
        <v>1</v>
      </c>
      <c r="D126">
        <v>5</v>
      </c>
      <c r="E126">
        <v>7</v>
      </c>
      <c r="F126">
        <v>0</v>
      </c>
    </row>
    <row r="127" spans="1:6" x14ac:dyDescent="0.3">
      <c r="A127" s="1">
        <v>41730</v>
      </c>
      <c r="B127">
        <v>12</v>
      </c>
      <c r="C127">
        <v>2</v>
      </c>
      <c r="D127">
        <v>5</v>
      </c>
      <c r="E127">
        <v>14</v>
      </c>
      <c r="F127" t="s">
        <v>7</v>
      </c>
    </row>
    <row r="128" spans="1:6" x14ac:dyDescent="0.3">
      <c r="A128" s="1">
        <v>41760</v>
      </c>
      <c r="B128">
        <v>8</v>
      </c>
      <c r="C128">
        <v>1</v>
      </c>
      <c r="D128">
        <v>4</v>
      </c>
      <c r="E128">
        <v>10</v>
      </c>
      <c r="F128">
        <v>0</v>
      </c>
    </row>
    <row r="129" spans="1:6" x14ac:dyDescent="0.3">
      <c r="A129" s="1">
        <v>41791</v>
      </c>
      <c r="B129">
        <v>3</v>
      </c>
      <c r="C129">
        <v>2</v>
      </c>
      <c r="D129">
        <v>5</v>
      </c>
      <c r="E129">
        <v>13</v>
      </c>
      <c r="F129">
        <v>0</v>
      </c>
    </row>
    <row r="130" spans="1:6" x14ac:dyDescent="0.3">
      <c r="A130" s="1">
        <v>41821</v>
      </c>
      <c r="B130">
        <v>7</v>
      </c>
      <c r="C130">
        <v>1</v>
      </c>
      <c r="D130">
        <v>6</v>
      </c>
      <c r="E130">
        <v>8</v>
      </c>
      <c r="F130">
        <v>1</v>
      </c>
    </row>
    <row r="131" spans="1:6" x14ac:dyDescent="0.3">
      <c r="A131" s="1">
        <v>41852</v>
      </c>
      <c r="B131">
        <v>7</v>
      </c>
      <c r="C131">
        <v>2</v>
      </c>
      <c r="D131">
        <v>12</v>
      </c>
      <c r="E131">
        <v>10</v>
      </c>
      <c r="F131">
        <v>0</v>
      </c>
    </row>
    <row r="132" spans="1:6" x14ac:dyDescent="0.3">
      <c r="A132" s="1">
        <v>41883</v>
      </c>
      <c r="B132">
        <v>13</v>
      </c>
      <c r="C132">
        <v>4</v>
      </c>
      <c r="D132">
        <v>6</v>
      </c>
      <c r="E132">
        <v>15</v>
      </c>
      <c r="F132" t="s">
        <v>7</v>
      </c>
    </row>
    <row r="133" spans="1:6" x14ac:dyDescent="0.3">
      <c r="A133" s="1">
        <v>41913</v>
      </c>
      <c r="B133">
        <v>17</v>
      </c>
      <c r="C133">
        <v>2</v>
      </c>
      <c r="D133">
        <v>7</v>
      </c>
      <c r="E133">
        <v>17</v>
      </c>
      <c r="F133" t="s">
        <v>7</v>
      </c>
    </row>
    <row r="134" spans="1:6" x14ac:dyDescent="0.3">
      <c r="A134" s="1">
        <v>41944</v>
      </c>
      <c r="B134">
        <v>6</v>
      </c>
      <c r="C134">
        <v>5</v>
      </c>
      <c r="D134">
        <v>6</v>
      </c>
      <c r="E134">
        <v>21</v>
      </c>
      <c r="F134" t="s">
        <v>7</v>
      </c>
    </row>
    <row r="135" spans="1:6" x14ac:dyDescent="0.3">
      <c r="A135" s="1">
        <v>41974</v>
      </c>
      <c r="B135">
        <v>2</v>
      </c>
      <c r="C135">
        <v>2</v>
      </c>
      <c r="D135">
        <v>6</v>
      </c>
      <c r="E135">
        <v>12</v>
      </c>
      <c r="F135">
        <v>0</v>
      </c>
    </row>
    <row r="136" spans="1:6" x14ac:dyDescent="0.3">
      <c r="A136" s="1">
        <v>42005</v>
      </c>
      <c r="B136">
        <v>4</v>
      </c>
      <c r="C136">
        <v>2</v>
      </c>
      <c r="D136">
        <v>5</v>
      </c>
      <c r="E136">
        <v>6</v>
      </c>
      <c r="F136" t="s">
        <v>7</v>
      </c>
    </row>
    <row r="137" spans="1:6" x14ac:dyDescent="0.3">
      <c r="A137" s="1">
        <v>42036</v>
      </c>
      <c r="B137">
        <v>5</v>
      </c>
      <c r="C137">
        <v>3</v>
      </c>
      <c r="D137">
        <v>8</v>
      </c>
      <c r="E137">
        <v>15</v>
      </c>
      <c r="F137">
        <v>0</v>
      </c>
    </row>
    <row r="138" spans="1:6" x14ac:dyDescent="0.3">
      <c r="A138" s="1">
        <v>42064</v>
      </c>
      <c r="B138">
        <v>7</v>
      </c>
      <c r="C138">
        <v>3</v>
      </c>
      <c r="D138">
        <v>4</v>
      </c>
      <c r="E138">
        <v>16</v>
      </c>
      <c r="F138">
        <v>0</v>
      </c>
    </row>
    <row r="139" spans="1:6" x14ac:dyDescent="0.3">
      <c r="A139" s="1">
        <v>42095</v>
      </c>
      <c r="B139">
        <v>4</v>
      </c>
      <c r="C139">
        <v>3</v>
      </c>
      <c r="D139">
        <v>5</v>
      </c>
      <c r="E139">
        <v>17</v>
      </c>
      <c r="F139" t="s">
        <v>7</v>
      </c>
    </row>
    <row r="140" spans="1:6" x14ac:dyDescent="0.3">
      <c r="A140" s="1">
        <v>42125</v>
      </c>
      <c r="B140">
        <v>4</v>
      </c>
      <c r="C140">
        <v>3</v>
      </c>
      <c r="D140">
        <v>5</v>
      </c>
      <c r="E140">
        <v>19</v>
      </c>
      <c r="F140" t="s">
        <v>7</v>
      </c>
    </row>
    <row r="141" spans="1:6" x14ac:dyDescent="0.3">
      <c r="A141" s="1">
        <v>42156</v>
      </c>
      <c r="B141">
        <v>4</v>
      </c>
      <c r="C141">
        <v>3</v>
      </c>
      <c r="D141">
        <v>6</v>
      </c>
      <c r="E141">
        <v>17</v>
      </c>
      <c r="F141">
        <v>0</v>
      </c>
    </row>
    <row r="142" spans="1:6" x14ac:dyDescent="0.3">
      <c r="A142" s="1">
        <v>42186</v>
      </c>
      <c r="B142">
        <v>3</v>
      </c>
      <c r="C142">
        <v>5</v>
      </c>
      <c r="D142">
        <v>7</v>
      </c>
      <c r="E142">
        <v>14</v>
      </c>
      <c r="F142" t="s">
        <v>7</v>
      </c>
    </row>
    <row r="143" spans="1:6" x14ac:dyDescent="0.3">
      <c r="A143" s="1">
        <v>42217</v>
      </c>
      <c r="B143">
        <v>5</v>
      </c>
      <c r="C143">
        <v>3</v>
      </c>
      <c r="D143">
        <v>6</v>
      </c>
      <c r="E143">
        <v>14</v>
      </c>
      <c r="F143">
        <v>1</v>
      </c>
    </row>
    <row r="144" spans="1:6" x14ac:dyDescent="0.3">
      <c r="A144" s="1">
        <v>42248</v>
      </c>
      <c r="B144">
        <v>5</v>
      </c>
      <c r="C144">
        <v>5</v>
      </c>
      <c r="D144">
        <v>7</v>
      </c>
      <c r="E144">
        <v>14</v>
      </c>
      <c r="F144">
        <v>0</v>
      </c>
    </row>
    <row r="145" spans="1:6" x14ac:dyDescent="0.3">
      <c r="A145" s="1">
        <v>42278</v>
      </c>
      <c r="B145">
        <v>8</v>
      </c>
      <c r="C145">
        <v>5</v>
      </c>
      <c r="D145">
        <v>7</v>
      </c>
      <c r="E145">
        <v>12</v>
      </c>
      <c r="F145" t="s">
        <v>7</v>
      </c>
    </row>
    <row r="146" spans="1:6" x14ac:dyDescent="0.3">
      <c r="A146" s="1">
        <v>42309</v>
      </c>
      <c r="B146">
        <v>4</v>
      </c>
      <c r="C146">
        <v>6</v>
      </c>
      <c r="D146">
        <v>4</v>
      </c>
      <c r="E146">
        <v>16</v>
      </c>
      <c r="F146" t="s">
        <v>7</v>
      </c>
    </row>
    <row r="147" spans="1:6" x14ac:dyDescent="0.3">
      <c r="A147" s="1">
        <v>42339</v>
      </c>
      <c r="B147">
        <v>4</v>
      </c>
      <c r="C147">
        <v>4</v>
      </c>
      <c r="D147">
        <v>6</v>
      </c>
      <c r="E147">
        <v>11</v>
      </c>
      <c r="F147">
        <v>1</v>
      </c>
    </row>
    <row r="148" spans="1:6" x14ac:dyDescent="0.3">
      <c r="A148" s="1">
        <v>42370</v>
      </c>
      <c r="B148">
        <v>2</v>
      </c>
      <c r="C148">
        <v>5</v>
      </c>
      <c r="D148">
        <v>6</v>
      </c>
      <c r="E148">
        <v>9</v>
      </c>
      <c r="F148" t="s">
        <v>7</v>
      </c>
    </row>
    <row r="149" spans="1:6" x14ac:dyDescent="0.3">
      <c r="A149" s="1">
        <v>42401</v>
      </c>
      <c r="B149">
        <v>3</v>
      </c>
      <c r="C149">
        <v>6</v>
      </c>
      <c r="D149">
        <v>4</v>
      </c>
      <c r="E149">
        <v>19</v>
      </c>
      <c r="F149" t="s">
        <v>7</v>
      </c>
    </row>
    <row r="150" spans="1:6" x14ac:dyDescent="0.3">
      <c r="A150" s="1">
        <v>42430</v>
      </c>
      <c r="B150">
        <v>2</v>
      </c>
      <c r="C150">
        <v>7</v>
      </c>
      <c r="D150">
        <v>4</v>
      </c>
      <c r="E150">
        <v>18</v>
      </c>
      <c r="F150" t="s">
        <v>7</v>
      </c>
    </row>
    <row r="151" spans="1:6" x14ac:dyDescent="0.3">
      <c r="A151" s="1">
        <v>42461</v>
      </c>
      <c r="B151">
        <v>3</v>
      </c>
      <c r="C151">
        <v>6</v>
      </c>
      <c r="D151">
        <v>4</v>
      </c>
      <c r="E151">
        <v>21</v>
      </c>
      <c r="F151" t="s">
        <v>7</v>
      </c>
    </row>
    <row r="152" spans="1:6" x14ac:dyDescent="0.3">
      <c r="A152" s="1">
        <v>42491</v>
      </c>
      <c r="B152">
        <v>2</v>
      </c>
      <c r="C152">
        <v>5</v>
      </c>
      <c r="D152">
        <v>5</v>
      </c>
      <c r="E152">
        <v>18</v>
      </c>
      <c r="F152" t="s">
        <v>7</v>
      </c>
    </row>
    <row r="153" spans="1:6" x14ac:dyDescent="0.3">
      <c r="A153" s="1">
        <v>42522</v>
      </c>
      <c r="B153">
        <v>2</v>
      </c>
      <c r="C153">
        <v>4</v>
      </c>
      <c r="D153">
        <v>5</v>
      </c>
      <c r="E153">
        <v>22</v>
      </c>
      <c r="F153" t="s">
        <v>7</v>
      </c>
    </row>
    <row r="154" spans="1:6" x14ac:dyDescent="0.3">
      <c r="A154" s="1">
        <v>42552</v>
      </c>
      <c r="B154">
        <v>2</v>
      </c>
      <c r="C154">
        <v>3</v>
      </c>
      <c r="D154">
        <v>4</v>
      </c>
      <c r="E154">
        <v>15</v>
      </c>
      <c r="F154" t="s">
        <v>7</v>
      </c>
    </row>
    <row r="155" spans="1:6" x14ac:dyDescent="0.3">
      <c r="A155" s="1">
        <v>42583</v>
      </c>
      <c r="B155">
        <v>2</v>
      </c>
      <c r="C155">
        <v>5</v>
      </c>
      <c r="D155">
        <v>7</v>
      </c>
      <c r="E155">
        <v>12</v>
      </c>
      <c r="F155">
        <v>1</v>
      </c>
    </row>
    <row r="156" spans="1:6" x14ac:dyDescent="0.3">
      <c r="A156" s="1">
        <v>42614</v>
      </c>
      <c r="B156">
        <v>1</v>
      </c>
      <c r="C156">
        <v>5</v>
      </c>
      <c r="D156">
        <v>5</v>
      </c>
      <c r="E156">
        <v>15</v>
      </c>
      <c r="F156" t="s">
        <v>7</v>
      </c>
    </row>
    <row r="157" spans="1:6" x14ac:dyDescent="0.3">
      <c r="A157" s="1">
        <v>42644</v>
      </c>
      <c r="B157">
        <v>4</v>
      </c>
      <c r="C157">
        <v>10</v>
      </c>
      <c r="D157">
        <v>6</v>
      </c>
      <c r="E157">
        <v>10</v>
      </c>
      <c r="F157" t="s">
        <v>7</v>
      </c>
    </row>
    <row r="158" spans="1:6" x14ac:dyDescent="0.3">
      <c r="A158" s="1">
        <v>42675</v>
      </c>
      <c r="B158">
        <v>2</v>
      </c>
      <c r="C158">
        <v>7</v>
      </c>
      <c r="D158">
        <v>13</v>
      </c>
      <c r="E158">
        <v>11</v>
      </c>
      <c r="F158">
        <v>0</v>
      </c>
    </row>
    <row r="159" spans="1:6" x14ac:dyDescent="0.3">
      <c r="A159" s="1">
        <v>42705</v>
      </c>
      <c r="B159">
        <v>1</v>
      </c>
      <c r="C159">
        <v>3</v>
      </c>
      <c r="D159">
        <v>7</v>
      </c>
      <c r="E159">
        <v>12</v>
      </c>
      <c r="F159">
        <v>1</v>
      </c>
    </row>
    <row r="160" spans="1:6" x14ac:dyDescent="0.3">
      <c r="A160" s="1">
        <v>42736</v>
      </c>
      <c r="B160">
        <v>3</v>
      </c>
      <c r="C160">
        <v>5</v>
      </c>
      <c r="D160">
        <v>8</v>
      </c>
      <c r="E160">
        <v>11</v>
      </c>
      <c r="F160">
        <v>1</v>
      </c>
    </row>
    <row r="161" spans="1:6" x14ac:dyDescent="0.3">
      <c r="A161" s="1">
        <v>42767</v>
      </c>
      <c r="B161">
        <v>3</v>
      </c>
      <c r="C161">
        <v>6</v>
      </c>
      <c r="D161">
        <v>7</v>
      </c>
      <c r="E161">
        <v>17</v>
      </c>
      <c r="F161" t="s">
        <v>7</v>
      </c>
    </row>
    <row r="162" spans="1:6" x14ac:dyDescent="0.3">
      <c r="A162" s="1">
        <v>42795</v>
      </c>
      <c r="B162">
        <v>2</v>
      </c>
      <c r="C162">
        <v>6</v>
      </c>
      <c r="D162">
        <v>8</v>
      </c>
      <c r="E162">
        <v>15</v>
      </c>
      <c r="F162" t="s">
        <v>7</v>
      </c>
    </row>
    <row r="163" spans="1:6" x14ac:dyDescent="0.3">
      <c r="A163" s="1">
        <v>42826</v>
      </c>
      <c r="B163">
        <v>2</v>
      </c>
      <c r="C163">
        <v>5</v>
      </c>
      <c r="D163">
        <v>7</v>
      </c>
      <c r="E163">
        <v>9</v>
      </c>
      <c r="F163">
        <v>1</v>
      </c>
    </row>
    <row r="164" spans="1:6" x14ac:dyDescent="0.3">
      <c r="A164" s="1">
        <v>42856</v>
      </c>
      <c r="B164">
        <v>2</v>
      </c>
      <c r="C164">
        <v>5</v>
      </c>
      <c r="D164">
        <v>6</v>
      </c>
      <c r="E164">
        <v>13</v>
      </c>
      <c r="F164" t="s">
        <v>7</v>
      </c>
    </row>
    <row r="165" spans="1:6" x14ac:dyDescent="0.3">
      <c r="A165" s="1">
        <v>42887</v>
      </c>
      <c r="B165">
        <v>2</v>
      </c>
      <c r="C165">
        <v>5</v>
      </c>
      <c r="D165">
        <v>8</v>
      </c>
      <c r="E165">
        <v>13</v>
      </c>
      <c r="F165" t="s">
        <v>7</v>
      </c>
    </row>
    <row r="166" spans="1:6" x14ac:dyDescent="0.3">
      <c r="A166" s="1">
        <v>42917</v>
      </c>
      <c r="B166">
        <v>2</v>
      </c>
      <c r="C166">
        <v>6</v>
      </c>
      <c r="D166">
        <v>5</v>
      </c>
      <c r="E166">
        <v>12</v>
      </c>
      <c r="F166" t="s">
        <v>7</v>
      </c>
    </row>
    <row r="167" spans="1:6" x14ac:dyDescent="0.3">
      <c r="A167" s="1">
        <v>42948</v>
      </c>
      <c r="B167">
        <v>1</v>
      </c>
      <c r="C167">
        <v>6</v>
      </c>
      <c r="D167">
        <v>5</v>
      </c>
      <c r="E167">
        <v>9</v>
      </c>
      <c r="F167">
        <v>1</v>
      </c>
    </row>
    <row r="168" spans="1:6" x14ac:dyDescent="0.3">
      <c r="A168" s="1">
        <v>42979</v>
      </c>
      <c r="B168">
        <v>3</v>
      </c>
      <c r="C168">
        <v>7</v>
      </c>
      <c r="D168">
        <v>5</v>
      </c>
      <c r="E168">
        <v>14</v>
      </c>
      <c r="F168" t="s">
        <v>7</v>
      </c>
    </row>
    <row r="169" spans="1:6" x14ac:dyDescent="0.3">
      <c r="A169" s="1">
        <v>43009</v>
      </c>
      <c r="B169">
        <v>1</v>
      </c>
      <c r="C169">
        <v>15</v>
      </c>
      <c r="D169">
        <v>6</v>
      </c>
      <c r="E169">
        <v>17</v>
      </c>
      <c r="F169" t="s">
        <v>7</v>
      </c>
    </row>
    <row r="170" spans="1:6" x14ac:dyDescent="0.3">
      <c r="A170" s="1">
        <v>43040</v>
      </c>
      <c r="B170">
        <v>1</v>
      </c>
      <c r="C170">
        <v>11</v>
      </c>
      <c r="D170">
        <v>7</v>
      </c>
      <c r="E170">
        <v>14</v>
      </c>
      <c r="F170" t="s">
        <v>7</v>
      </c>
    </row>
    <row r="171" spans="1:6" x14ac:dyDescent="0.3">
      <c r="A171" s="1">
        <v>43070</v>
      </c>
      <c r="B171">
        <v>1</v>
      </c>
      <c r="C171">
        <v>9</v>
      </c>
      <c r="D171">
        <v>6</v>
      </c>
      <c r="E171">
        <v>12</v>
      </c>
      <c r="F171" t="s">
        <v>7</v>
      </c>
    </row>
    <row r="172" spans="1:6" x14ac:dyDescent="0.3">
      <c r="A172" s="1">
        <v>43101</v>
      </c>
      <c r="B172">
        <v>2</v>
      </c>
      <c r="C172">
        <v>7</v>
      </c>
      <c r="D172">
        <v>5</v>
      </c>
      <c r="E172">
        <v>11</v>
      </c>
      <c r="F172" t="s">
        <v>7</v>
      </c>
    </row>
    <row r="173" spans="1:6" x14ac:dyDescent="0.3">
      <c r="A173" s="1">
        <v>43132</v>
      </c>
      <c r="B173">
        <v>2</v>
      </c>
      <c r="C173">
        <v>10</v>
      </c>
      <c r="D173">
        <v>6</v>
      </c>
      <c r="E173">
        <v>19</v>
      </c>
      <c r="F173" t="s">
        <v>7</v>
      </c>
    </row>
    <row r="174" spans="1:6" x14ac:dyDescent="0.3">
      <c r="A174" s="1">
        <v>43160</v>
      </c>
      <c r="B174">
        <v>2</v>
      </c>
      <c r="C174">
        <v>9</v>
      </c>
      <c r="D174">
        <v>8</v>
      </c>
      <c r="E174">
        <v>14</v>
      </c>
      <c r="F174">
        <v>1</v>
      </c>
    </row>
    <row r="175" spans="1:6" x14ac:dyDescent="0.3">
      <c r="A175" s="1">
        <v>43191</v>
      </c>
      <c r="B175">
        <v>2</v>
      </c>
      <c r="C175">
        <v>7</v>
      </c>
      <c r="D175">
        <v>6</v>
      </c>
      <c r="E175">
        <v>13</v>
      </c>
      <c r="F175">
        <v>0</v>
      </c>
    </row>
    <row r="176" spans="1:6" x14ac:dyDescent="0.3">
      <c r="A176" s="1">
        <v>43221</v>
      </c>
      <c r="B176">
        <v>2</v>
      </c>
      <c r="C176">
        <v>8</v>
      </c>
      <c r="D176">
        <v>7</v>
      </c>
      <c r="E176">
        <v>9</v>
      </c>
      <c r="F176" t="s">
        <v>7</v>
      </c>
    </row>
    <row r="177" spans="1:6" x14ac:dyDescent="0.3">
      <c r="A177" s="1">
        <v>43252</v>
      </c>
      <c r="B177" t="s">
        <v>7</v>
      </c>
      <c r="C177">
        <v>10</v>
      </c>
      <c r="D177">
        <v>8</v>
      </c>
      <c r="E177">
        <v>14</v>
      </c>
      <c r="F177" t="s">
        <v>7</v>
      </c>
    </row>
    <row r="178" spans="1:6" x14ac:dyDescent="0.3">
      <c r="A178" s="1">
        <v>43282</v>
      </c>
      <c r="B178">
        <v>1</v>
      </c>
      <c r="C178">
        <v>7</v>
      </c>
      <c r="D178">
        <v>6</v>
      </c>
      <c r="E178">
        <v>13</v>
      </c>
      <c r="F178">
        <v>1</v>
      </c>
    </row>
    <row r="179" spans="1:6" x14ac:dyDescent="0.3">
      <c r="A179" s="1">
        <v>43313</v>
      </c>
      <c r="B179">
        <v>1</v>
      </c>
      <c r="C179">
        <v>6</v>
      </c>
      <c r="D179">
        <v>7</v>
      </c>
      <c r="E179">
        <v>11</v>
      </c>
      <c r="F179">
        <v>0</v>
      </c>
    </row>
    <row r="180" spans="1:6" x14ac:dyDescent="0.3">
      <c r="A180" s="1">
        <v>43344</v>
      </c>
      <c r="B180">
        <v>1</v>
      </c>
      <c r="C180">
        <v>13</v>
      </c>
      <c r="D180">
        <v>8</v>
      </c>
      <c r="E180">
        <v>12</v>
      </c>
      <c r="F180">
        <v>1</v>
      </c>
    </row>
    <row r="181" spans="1:6" x14ac:dyDescent="0.3">
      <c r="A181" s="1">
        <v>43374</v>
      </c>
      <c r="B181">
        <v>2</v>
      </c>
      <c r="C181">
        <v>14</v>
      </c>
      <c r="D181">
        <v>7</v>
      </c>
      <c r="E181">
        <v>16</v>
      </c>
      <c r="F181">
        <v>0</v>
      </c>
    </row>
    <row r="182" spans="1:6" x14ac:dyDescent="0.3">
      <c r="A182" s="1">
        <v>43405</v>
      </c>
      <c r="B182">
        <v>2</v>
      </c>
      <c r="C182">
        <v>14</v>
      </c>
      <c r="D182">
        <v>6</v>
      </c>
      <c r="E182">
        <v>10</v>
      </c>
      <c r="F182">
        <v>0</v>
      </c>
    </row>
    <row r="183" spans="1:6" x14ac:dyDescent="0.3">
      <c r="A183" s="1">
        <v>43435</v>
      </c>
      <c r="B183">
        <v>2</v>
      </c>
      <c r="C183">
        <v>10</v>
      </c>
      <c r="D183">
        <v>6</v>
      </c>
      <c r="E183">
        <v>10</v>
      </c>
      <c r="F183">
        <v>1</v>
      </c>
    </row>
    <row r="184" spans="1:6" x14ac:dyDescent="0.3">
      <c r="A184" s="1">
        <v>43466</v>
      </c>
      <c r="B184">
        <v>1</v>
      </c>
      <c r="C184">
        <v>12</v>
      </c>
      <c r="D184">
        <v>8</v>
      </c>
      <c r="E184">
        <v>9</v>
      </c>
      <c r="F184">
        <v>1</v>
      </c>
    </row>
    <row r="185" spans="1:6" x14ac:dyDescent="0.3">
      <c r="A185" s="1">
        <v>43497</v>
      </c>
      <c r="B185">
        <v>2</v>
      </c>
      <c r="C185">
        <v>18</v>
      </c>
      <c r="D185">
        <v>8</v>
      </c>
      <c r="E185">
        <v>14</v>
      </c>
      <c r="F185" t="s">
        <v>7</v>
      </c>
    </row>
    <row r="186" spans="1:6" x14ac:dyDescent="0.3">
      <c r="A186" s="1">
        <v>43525</v>
      </c>
      <c r="B186">
        <v>1</v>
      </c>
      <c r="C186">
        <v>13</v>
      </c>
      <c r="D186">
        <v>7</v>
      </c>
      <c r="E186">
        <v>11</v>
      </c>
      <c r="F186">
        <v>1</v>
      </c>
    </row>
    <row r="187" spans="1:6" x14ac:dyDescent="0.3">
      <c r="A187" s="1">
        <v>43556</v>
      </c>
      <c r="B187">
        <v>1</v>
      </c>
      <c r="C187">
        <v>11</v>
      </c>
      <c r="D187">
        <v>7</v>
      </c>
      <c r="E187">
        <v>9</v>
      </c>
      <c r="F187" t="s">
        <v>7</v>
      </c>
    </row>
    <row r="188" spans="1:6" x14ac:dyDescent="0.3">
      <c r="A188" s="1">
        <v>43586</v>
      </c>
      <c r="B188">
        <v>1</v>
      </c>
      <c r="C188">
        <v>11</v>
      </c>
      <c r="D188">
        <v>6</v>
      </c>
      <c r="E188">
        <v>13</v>
      </c>
      <c r="F188">
        <v>1</v>
      </c>
    </row>
    <row r="189" spans="1:6" x14ac:dyDescent="0.3">
      <c r="A189" s="1">
        <v>43617</v>
      </c>
      <c r="B189">
        <v>1</v>
      </c>
      <c r="C189">
        <v>10</v>
      </c>
      <c r="D189">
        <v>5</v>
      </c>
      <c r="E189">
        <v>9</v>
      </c>
      <c r="F189" t="s">
        <v>7</v>
      </c>
    </row>
    <row r="190" spans="1:6" x14ac:dyDescent="0.3">
      <c r="A190" s="1">
        <v>43647</v>
      </c>
      <c r="B190">
        <v>2</v>
      </c>
      <c r="C190">
        <v>13</v>
      </c>
      <c r="D190">
        <v>5</v>
      </c>
      <c r="E190">
        <v>12</v>
      </c>
      <c r="F190">
        <v>1</v>
      </c>
    </row>
    <row r="191" spans="1:6" x14ac:dyDescent="0.3">
      <c r="A191" s="1">
        <v>43678</v>
      </c>
      <c r="B191">
        <v>1</v>
      </c>
      <c r="C191">
        <v>15</v>
      </c>
      <c r="D191">
        <v>6</v>
      </c>
      <c r="E191">
        <v>9</v>
      </c>
      <c r="F191">
        <v>1</v>
      </c>
    </row>
    <row r="192" spans="1:6" x14ac:dyDescent="0.3">
      <c r="A192" s="1">
        <v>43709</v>
      </c>
      <c r="B192">
        <v>1</v>
      </c>
      <c r="C192">
        <v>20</v>
      </c>
      <c r="D192">
        <v>9</v>
      </c>
      <c r="E192">
        <v>12</v>
      </c>
      <c r="F192">
        <v>0</v>
      </c>
    </row>
    <row r="193" spans="1:6" x14ac:dyDescent="0.3">
      <c r="A193" s="1">
        <v>43739</v>
      </c>
      <c r="B193">
        <v>2</v>
      </c>
      <c r="C193">
        <v>19</v>
      </c>
      <c r="D193">
        <v>8</v>
      </c>
      <c r="E193">
        <v>14</v>
      </c>
      <c r="F193">
        <v>1</v>
      </c>
    </row>
    <row r="194" spans="1:6" x14ac:dyDescent="0.3">
      <c r="A194" s="1">
        <v>43770</v>
      </c>
      <c r="B194">
        <v>1</v>
      </c>
      <c r="C194">
        <v>17</v>
      </c>
      <c r="D194">
        <v>7</v>
      </c>
      <c r="E194">
        <v>17</v>
      </c>
      <c r="F194" t="s">
        <v>7</v>
      </c>
    </row>
    <row r="195" spans="1:6" x14ac:dyDescent="0.3">
      <c r="A195" s="1">
        <v>43800</v>
      </c>
      <c r="B195">
        <v>1</v>
      </c>
      <c r="C195">
        <v>16</v>
      </c>
      <c r="D195">
        <v>10</v>
      </c>
      <c r="E195">
        <v>8</v>
      </c>
      <c r="F195" t="s">
        <v>7</v>
      </c>
    </row>
    <row r="196" spans="1:6" x14ac:dyDescent="0.3">
      <c r="A196" s="1">
        <v>43831</v>
      </c>
      <c r="B196">
        <v>1</v>
      </c>
      <c r="C196">
        <v>15</v>
      </c>
      <c r="D196">
        <v>6</v>
      </c>
      <c r="E196">
        <v>9</v>
      </c>
      <c r="F196">
        <v>1</v>
      </c>
    </row>
    <row r="197" spans="1:6" x14ac:dyDescent="0.3">
      <c r="A197" s="1">
        <v>43862</v>
      </c>
      <c r="B197">
        <v>1</v>
      </c>
      <c r="C197">
        <v>17</v>
      </c>
      <c r="D197">
        <v>8</v>
      </c>
      <c r="E197">
        <v>10</v>
      </c>
      <c r="F197" t="s">
        <v>7</v>
      </c>
    </row>
    <row r="198" spans="1:6" x14ac:dyDescent="0.3">
      <c r="A198" s="1">
        <v>43891</v>
      </c>
      <c r="B198">
        <v>2</v>
      </c>
      <c r="C198">
        <v>23</v>
      </c>
      <c r="D198">
        <v>5</v>
      </c>
      <c r="E198">
        <v>10</v>
      </c>
      <c r="F198" t="s">
        <v>7</v>
      </c>
    </row>
    <row r="199" spans="1:6" x14ac:dyDescent="0.3">
      <c r="A199" s="1">
        <v>43922</v>
      </c>
      <c r="B199">
        <v>1</v>
      </c>
      <c r="C199">
        <v>21</v>
      </c>
      <c r="D199">
        <v>7</v>
      </c>
      <c r="E199">
        <v>16</v>
      </c>
      <c r="F199">
        <v>1</v>
      </c>
    </row>
    <row r="200" spans="1:6" x14ac:dyDescent="0.3">
      <c r="A200" s="1">
        <v>43952</v>
      </c>
      <c r="B200">
        <v>3</v>
      </c>
      <c r="C200">
        <v>18</v>
      </c>
      <c r="D200">
        <v>7</v>
      </c>
      <c r="E200">
        <v>15</v>
      </c>
      <c r="F200">
        <v>1</v>
      </c>
    </row>
    <row r="201" spans="1:6" x14ac:dyDescent="0.3">
      <c r="A201" s="1">
        <v>43983</v>
      </c>
      <c r="B201">
        <v>2</v>
      </c>
      <c r="C201">
        <v>15</v>
      </c>
      <c r="D201">
        <v>9</v>
      </c>
      <c r="E201">
        <v>16</v>
      </c>
      <c r="F201" t="s">
        <v>7</v>
      </c>
    </row>
    <row r="202" spans="1:6" x14ac:dyDescent="0.3">
      <c r="A202" s="1">
        <v>44013</v>
      </c>
      <c r="B202">
        <v>2</v>
      </c>
      <c r="C202">
        <v>24</v>
      </c>
      <c r="D202">
        <v>7</v>
      </c>
      <c r="E202">
        <v>13</v>
      </c>
      <c r="F202">
        <v>1</v>
      </c>
    </row>
    <row r="203" spans="1:6" x14ac:dyDescent="0.3">
      <c r="A203" s="1">
        <v>44044</v>
      </c>
      <c r="B203">
        <v>1</v>
      </c>
      <c r="C203">
        <v>29</v>
      </c>
      <c r="D203">
        <v>8</v>
      </c>
      <c r="E203">
        <v>8</v>
      </c>
      <c r="F203" t="s">
        <v>7</v>
      </c>
    </row>
    <row r="204" spans="1:6" x14ac:dyDescent="0.3">
      <c r="A204" s="1">
        <v>44075</v>
      </c>
      <c r="B204">
        <v>1</v>
      </c>
      <c r="C204">
        <v>28</v>
      </c>
      <c r="D204">
        <v>9</v>
      </c>
      <c r="E204">
        <v>13</v>
      </c>
      <c r="F204">
        <v>1</v>
      </c>
    </row>
    <row r="205" spans="1:6" x14ac:dyDescent="0.3">
      <c r="A205" s="1">
        <v>44105</v>
      </c>
      <c r="B205">
        <v>1</v>
      </c>
      <c r="C205">
        <v>23</v>
      </c>
      <c r="D205">
        <v>7</v>
      </c>
      <c r="E205">
        <v>10</v>
      </c>
      <c r="F205" t="s">
        <v>7</v>
      </c>
    </row>
    <row r="206" spans="1:6" x14ac:dyDescent="0.3">
      <c r="A206" s="1">
        <v>44136</v>
      </c>
      <c r="B206">
        <v>1</v>
      </c>
      <c r="C206">
        <v>22</v>
      </c>
      <c r="D206">
        <v>8</v>
      </c>
      <c r="E206">
        <v>10</v>
      </c>
      <c r="F206" t="s">
        <v>7</v>
      </c>
    </row>
    <row r="207" spans="1:6" x14ac:dyDescent="0.3">
      <c r="A207" s="1">
        <v>44166</v>
      </c>
      <c r="B207" t="s">
        <v>7</v>
      </c>
      <c r="C207">
        <v>21</v>
      </c>
      <c r="D207">
        <v>6</v>
      </c>
      <c r="E207">
        <v>5</v>
      </c>
      <c r="F207">
        <v>1</v>
      </c>
    </row>
    <row r="208" spans="1:6" x14ac:dyDescent="0.3">
      <c r="A208" s="1">
        <v>44197</v>
      </c>
      <c r="B208">
        <v>1</v>
      </c>
      <c r="C208">
        <v>15</v>
      </c>
      <c r="D208">
        <v>6</v>
      </c>
      <c r="E208">
        <v>6</v>
      </c>
      <c r="F208">
        <v>1</v>
      </c>
    </row>
    <row r="209" spans="1:6" x14ac:dyDescent="0.3">
      <c r="A209" s="1">
        <v>44228</v>
      </c>
      <c r="B209">
        <v>1</v>
      </c>
      <c r="C209">
        <v>26</v>
      </c>
      <c r="D209">
        <v>7</v>
      </c>
      <c r="E209">
        <v>11</v>
      </c>
      <c r="F209">
        <v>1</v>
      </c>
    </row>
    <row r="210" spans="1:6" x14ac:dyDescent="0.3">
      <c r="A210" s="1">
        <v>44256</v>
      </c>
      <c r="B210">
        <v>2</v>
      </c>
      <c r="C210">
        <v>25</v>
      </c>
      <c r="D210">
        <v>7</v>
      </c>
      <c r="E210">
        <v>6</v>
      </c>
      <c r="F21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workbookViewId="0">
      <selection activeCell="B1" sqref="B1"/>
    </sheetView>
  </sheetViews>
  <sheetFormatPr defaultRowHeight="14.4" x14ac:dyDescent="0.3"/>
  <cols>
    <col min="1" max="1" width="25.21875" bestFit="1" customWidth="1"/>
    <col min="2" max="2" width="19.88671875" bestFit="1" customWidth="1"/>
    <col min="3" max="3" width="18.77734375" bestFit="1" customWidth="1"/>
    <col min="4" max="4" width="22.77734375" bestFit="1" customWidth="1"/>
    <col min="5" max="5" width="20.109375" bestFit="1" customWidth="1"/>
    <col min="6" max="6" width="26" bestFit="1" customWidth="1"/>
  </cols>
  <sheetData>
    <row r="1" spans="1:6" x14ac:dyDescent="0.3">
      <c r="A1" t="s">
        <v>0</v>
      </c>
      <c r="B1" s="4"/>
    </row>
    <row r="2" spans="1:6" x14ac:dyDescent="0.3">
      <c r="B2" s="5">
        <f t="shared" ref="B2:F2" si="0">AVERAGE(B4:B210)</f>
        <v>1.4793814432989691</v>
      </c>
      <c r="C2" s="5">
        <f t="shared" si="0"/>
        <v>9.4154589371980677</v>
      </c>
      <c r="D2" s="5">
        <f t="shared" si="0"/>
        <v>8.2068965517241388</v>
      </c>
      <c r="E2" s="5">
        <f t="shared" si="0"/>
        <v>10.164251207729469</v>
      </c>
      <c r="F2" s="5">
        <f>AVERAGE(F4:F210)</f>
        <v>0.25170068027210885</v>
      </c>
    </row>
    <row r="3" spans="1:6" x14ac:dyDescent="0.3">
      <c r="A3" t="s">
        <v>1</v>
      </c>
      <c r="B3" t="s">
        <v>12</v>
      </c>
      <c r="C3" t="s">
        <v>13</v>
      </c>
      <c r="D3" t="s">
        <v>14</v>
      </c>
      <c r="E3" s="2" t="s">
        <v>11</v>
      </c>
      <c r="F3" t="s">
        <v>15</v>
      </c>
    </row>
    <row r="4" spans="1:6" x14ac:dyDescent="0.3">
      <c r="A4" s="1">
        <v>37987</v>
      </c>
      <c r="B4">
        <v>0</v>
      </c>
      <c r="C4">
        <v>35</v>
      </c>
      <c r="D4">
        <v>7</v>
      </c>
      <c r="E4">
        <v>0</v>
      </c>
      <c r="F4">
        <v>0</v>
      </c>
    </row>
    <row r="5" spans="1:6" x14ac:dyDescent="0.3">
      <c r="A5" s="1">
        <v>38018</v>
      </c>
      <c r="B5">
        <v>0</v>
      </c>
      <c r="C5">
        <v>14</v>
      </c>
      <c r="D5">
        <v>7</v>
      </c>
      <c r="E5">
        <v>14</v>
      </c>
      <c r="F5">
        <v>0</v>
      </c>
    </row>
    <row r="6" spans="1:6" x14ac:dyDescent="0.3">
      <c r="A6" s="1">
        <v>38047</v>
      </c>
      <c r="B6">
        <v>8</v>
      </c>
      <c r="C6">
        <v>0</v>
      </c>
      <c r="D6">
        <v>0</v>
      </c>
      <c r="E6">
        <v>0</v>
      </c>
      <c r="F6">
        <v>0</v>
      </c>
    </row>
    <row r="7" spans="1:6" x14ac:dyDescent="0.3">
      <c r="A7" s="1">
        <v>38078</v>
      </c>
      <c r="B7">
        <v>0</v>
      </c>
      <c r="C7">
        <v>7</v>
      </c>
      <c r="D7">
        <v>0</v>
      </c>
      <c r="E7">
        <v>40</v>
      </c>
      <c r="F7">
        <v>0</v>
      </c>
    </row>
    <row r="8" spans="1:6" x14ac:dyDescent="0.3">
      <c r="A8" s="1">
        <v>38108</v>
      </c>
      <c r="B8">
        <v>0</v>
      </c>
      <c r="C8">
        <v>0</v>
      </c>
      <c r="D8">
        <v>6</v>
      </c>
      <c r="E8">
        <v>80</v>
      </c>
      <c r="F8">
        <v>0</v>
      </c>
    </row>
    <row r="9" spans="1:6" x14ac:dyDescent="0.3">
      <c r="A9" s="1">
        <v>38139</v>
      </c>
      <c r="B9">
        <v>0</v>
      </c>
      <c r="C9">
        <v>23</v>
      </c>
      <c r="D9">
        <v>6</v>
      </c>
      <c r="E9">
        <v>6</v>
      </c>
      <c r="F9">
        <v>0</v>
      </c>
    </row>
    <row r="10" spans="1:6" x14ac:dyDescent="0.3">
      <c r="A10" s="1">
        <v>38169</v>
      </c>
      <c r="B10">
        <v>0</v>
      </c>
      <c r="C10">
        <v>6</v>
      </c>
      <c r="D10">
        <v>6</v>
      </c>
      <c r="E10">
        <v>6</v>
      </c>
      <c r="F10">
        <v>0</v>
      </c>
    </row>
    <row r="11" spans="1:6" x14ac:dyDescent="0.3">
      <c r="A11" s="1">
        <v>38200</v>
      </c>
      <c r="B11">
        <v>6</v>
      </c>
      <c r="C11">
        <v>11</v>
      </c>
      <c r="D11">
        <v>11</v>
      </c>
      <c r="E11">
        <v>0</v>
      </c>
      <c r="F11">
        <v>0</v>
      </c>
    </row>
    <row r="12" spans="1:6" x14ac:dyDescent="0.3">
      <c r="A12" s="1">
        <v>38231</v>
      </c>
      <c r="B12">
        <v>0</v>
      </c>
      <c r="C12">
        <v>20</v>
      </c>
      <c r="D12">
        <v>10</v>
      </c>
      <c r="E12">
        <v>0</v>
      </c>
      <c r="F12">
        <v>0</v>
      </c>
    </row>
    <row r="13" spans="1:6" x14ac:dyDescent="0.3">
      <c r="A13" s="1">
        <v>38261</v>
      </c>
      <c r="B13">
        <v>0</v>
      </c>
      <c r="C13">
        <v>10</v>
      </c>
      <c r="D13">
        <v>10</v>
      </c>
      <c r="E13">
        <v>0</v>
      </c>
      <c r="F13">
        <v>5</v>
      </c>
    </row>
    <row r="14" spans="1:6" x14ac:dyDescent="0.3">
      <c r="A14" s="1">
        <v>38292</v>
      </c>
      <c r="B14">
        <v>0</v>
      </c>
      <c r="C14">
        <v>16</v>
      </c>
      <c r="D14">
        <v>26</v>
      </c>
      <c r="E14">
        <v>0</v>
      </c>
      <c r="F14">
        <v>0</v>
      </c>
    </row>
    <row r="15" spans="1:6" x14ac:dyDescent="0.3">
      <c r="A15" s="1">
        <v>38322</v>
      </c>
      <c r="B15">
        <v>0</v>
      </c>
      <c r="C15">
        <v>5</v>
      </c>
      <c r="D15">
        <v>19</v>
      </c>
      <c r="E15">
        <v>5</v>
      </c>
      <c r="F15">
        <v>0</v>
      </c>
    </row>
    <row r="16" spans="1:6" x14ac:dyDescent="0.3">
      <c r="A16" s="1">
        <v>38353</v>
      </c>
      <c r="B16">
        <v>0</v>
      </c>
      <c r="C16">
        <v>8</v>
      </c>
      <c r="D16">
        <v>8</v>
      </c>
      <c r="E16">
        <v>30</v>
      </c>
      <c r="F16">
        <v>0</v>
      </c>
    </row>
    <row r="17" spans="1:6" x14ac:dyDescent="0.3">
      <c r="A17" s="1">
        <v>38384</v>
      </c>
      <c r="B17">
        <v>0</v>
      </c>
      <c r="C17">
        <v>9</v>
      </c>
      <c r="D17">
        <v>14</v>
      </c>
      <c r="E17">
        <v>82</v>
      </c>
      <c r="F17">
        <v>0</v>
      </c>
    </row>
    <row r="18" spans="1:6" x14ac:dyDescent="0.3">
      <c r="A18" s="1">
        <v>38412</v>
      </c>
      <c r="B18">
        <v>4</v>
      </c>
      <c r="C18">
        <v>11</v>
      </c>
      <c r="D18">
        <v>4</v>
      </c>
      <c r="E18">
        <v>0</v>
      </c>
      <c r="F18">
        <v>0</v>
      </c>
    </row>
    <row r="19" spans="1:6" x14ac:dyDescent="0.3">
      <c r="A19" s="1">
        <v>38443</v>
      </c>
      <c r="B19">
        <v>4</v>
      </c>
      <c r="C19">
        <v>17</v>
      </c>
      <c r="D19">
        <v>8</v>
      </c>
      <c r="E19">
        <v>4</v>
      </c>
      <c r="F19">
        <v>0</v>
      </c>
    </row>
    <row r="20" spans="1:6" x14ac:dyDescent="0.3">
      <c r="A20" s="1">
        <v>38473</v>
      </c>
      <c r="B20">
        <v>7</v>
      </c>
      <c r="C20">
        <v>4</v>
      </c>
      <c r="D20">
        <v>7</v>
      </c>
      <c r="E20">
        <v>0</v>
      </c>
      <c r="F20">
        <v>0</v>
      </c>
    </row>
    <row r="21" spans="1:6" x14ac:dyDescent="0.3">
      <c r="A21" s="1">
        <v>38504</v>
      </c>
      <c r="B21">
        <v>7</v>
      </c>
      <c r="C21">
        <v>7</v>
      </c>
      <c r="D21">
        <v>4</v>
      </c>
      <c r="E21">
        <v>4</v>
      </c>
      <c r="F21">
        <v>0</v>
      </c>
    </row>
    <row r="22" spans="1:6" x14ac:dyDescent="0.3">
      <c r="A22" s="1">
        <v>38534</v>
      </c>
      <c r="B22">
        <v>0</v>
      </c>
      <c r="C22">
        <v>4</v>
      </c>
      <c r="D22">
        <v>4</v>
      </c>
      <c r="E22">
        <v>11</v>
      </c>
      <c r="F22">
        <v>0</v>
      </c>
    </row>
    <row r="23" spans="1:6" x14ac:dyDescent="0.3">
      <c r="A23" s="1">
        <v>38565</v>
      </c>
      <c r="B23">
        <v>7</v>
      </c>
      <c r="C23">
        <v>4</v>
      </c>
      <c r="D23">
        <v>11</v>
      </c>
      <c r="E23">
        <v>4</v>
      </c>
      <c r="F23">
        <v>0</v>
      </c>
    </row>
    <row r="24" spans="1:6" x14ac:dyDescent="0.3">
      <c r="A24" s="1">
        <v>38596</v>
      </c>
      <c r="B24">
        <v>3</v>
      </c>
      <c r="C24">
        <v>23</v>
      </c>
      <c r="D24">
        <v>10</v>
      </c>
      <c r="E24">
        <v>3</v>
      </c>
      <c r="F24">
        <v>0</v>
      </c>
    </row>
    <row r="25" spans="1:6" x14ac:dyDescent="0.3">
      <c r="A25" s="1">
        <v>38626</v>
      </c>
      <c r="B25">
        <v>0</v>
      </c>
      <c r="C25">
        <v>12</v>
      </c>
      <c r="D25">
        <v>3</v>
      </c>
      <c r="E25">
        <v>3</v>
      </c>
      <c r="F25">
        <v>0</v>
      </c>
    </row>
    <row r="26" spans="1:6" x14ac:dyDescent="0.3">
      <c r="A26" s="1">
        <v>38657</v>
      </c>
      <c r="B26">
        <v>3</v>
      </c>
      <c r="C26">
        <v>15</v>
      </c>
      <c r="D26">
        <v>9</v>
      </c>
      <c r="E26">
        <v>0</v>
      </c>
      <c r="F26">
        <v>0</v>
      </c>
    </row>
    <row r="27" spans="1:6" x14ac:dyDescent="0.3">
      <c r="A27" s="1">
        <v>38687</v>
      </c>
      <c r="B27">
        <v>0</v>
      </c>
      <c r="C27">
        <v>6</v>
      </c>
      <c r="D27">
        <v>6</v>
      </c>
      <c r="E27">
        <v>9</v>
      </c>
      <c r="F27">
        <v>3</v>
      </c>
    </row>
    <row r="28" spans="1:6" x14ac:dyDescent="0.3">
      <c r="A28" s="1">
        <v>38718</v>
      </c>
      <c r="B28">
        <v>3</v>
      </c>
      <c r="C28">
        <v>8</v>
      </c>
      <c r="D28">
        <v>13</v>
      </c>
      <c r="E28">
        <v>13</v>
      </c>
      <c r="F28">
        <v>0</v>
      </c>
    </row>
    <row r="29" spans="1:6" x14ac:dyDescent="0.3">
      <c r="A29" s="1">
        <v>38749</v>
      </c>
      <c r="B29">
        <v>3</v>
      </c>
      <c r="C29">
        <v>6</v>
      </c>
      <c r="D29">
        <v>8</v>
      </c>
      <c r="E29">
        <v>100</v>
      </c>
      <c r="F29">
        <v>0</v>
      </c>
    </row>
    <row r="30" spans="1:6" x14ac:dyDescent="0.3">
      <c r="A30" s="1">
        <v>38777</v>
      </c>
      <c r="B30">
        <v>2</v>
      </c>
      <c r="C30">
        <v>10</v>
      </c>
      <c r="D30">
        <v>12</v>
      </c>
      <c r="E30">
        <v>2</v>
      </c>
      <c r="F30">
        <v>0</v>
      </c>
    </row>
    <row r="31" spans="1:6" x14ac:dyDescent="0.3">
      <c r="A31" s="1">
        <v>38808</v>
      </c>
      <c r="B31">
        <v>0</v>
      </c>
      <c r="C31">
        <v>10</v>
      </c>
      <c r="D31">
        <v>0</v>
      </c>
      <c r="E31">
        <v>0</v>
      </c>
      <c r="F31">
        <v>0</v>
      </c>
    </row>
    <row r="32" spans="1:6" x14ac:dyDescent="0.3">
      <c r="A32" s="1">
        <v>38838</v>
      </c>
      <c r="B32">
        <v>0</v>
      </c>
      <c r="C32">
        <v>9</v>
      </c>
      <c r="D32">
        <v>7</v>
      </c>
      <c r="E32">
        <v>0</v>
      </c>
      <c r="F32">
        <v>0</v>
      </c>
    </row>
    <row r="33" spans="1:6" x14ac:dyDescent="0.3">
      <c r="A33" s="1">
        <v>38869</v>
      </c>
      <c r="B33">
        <v>0</v>
      </c>
      <c r="C33">
        <v>12</v>
      </c>
      <c r="D33">
        <v>10</v>
      </c>
      <c r="E33">
        <v>0</v>
      </c>
      <c r="F33">
        <v>0</v>
      </c>
    </row>
    <row r="34" spans="1:6" x14ac:dyDescent="0.3">
      <c r="A34" s="1">
        <v>38899</v>
      </c>
      <c r="B34">
        <v>0</v>
      </c>
      <c r="C34">
        <v>0</v>
      </c>
      <c r="D34">
        <v>2</v>
      </c>
      <c r="E34">
        <v>0</v>
      </c>
      <c r="F34">
        <v>0</v>
      </c>
    </row>
    <row r="35" spans="1:6" x14ac:dyDescent="0.3">
      <c r="A35" s="1">
        <v>38930</v>
      </c>
      <c r="B35">
        <v>2</v>
      </c>
      <c r="C35">
        <v>20</v>
      </c>
      <c r="D35">
        <v>7</v>
      </c>
      <c r="E35">
        <v>2</v>
      </c>
      <c r="F35">
        <v>0</v>
      </c>
    </row>
    <row r="36" spans="1:6" x14ac:dyDescent="0.3">
      <c r="A36" s="1">
        <v>38961</v>
      </c>
      <c r="B36">
        <v>2</v>
      </c>
      <c r="C36">
        <v>11</v>
      </c>
      <c r="D36">
        <v>6</v>
      </c>
      <c r="E36">
        <v>0</v>
      </c>
      <c r="F36">
        <v>0</v>
      </c>
    </row>
    <row r="37" spans="1:6" x14ac:dyDescent="0.3">
      <c r="A37" s="1">
        <v>38991</v>
      </c>
      <c r="B37">
        <v>4</v>
      </c>
      <c r="C37">
        <v>14</v>
      </c>
      <c r="D37">
        <v>8</v>
      </c>
      <c r="E37">
        <v>0</v>
      </c>
      <c r="F37">
        <v>0</v>
      </c>
    </row>
    <row r="38" spans="1:6" x14ac:dyDescent="0.3">
      <c r="A38" s="1">
        <v>39022</v>
      </c>
      <c r="B38">
        <v>0</v>
      </c>
      <c r="C38">
        <v>17</v>
      </c>
      <c r="D38">
        <v>8</v>
      </c>
      <c r="E38">
        <v>0</v>
      </c>
      <c r="F38">
        <v>0</v>
      </c>
    </row>
    <row r="39" spans="1:6" x14ac:dyDescent="0.3">
      <c r="A39" s="1">
        <v>39052</v>
      </c>
      <c r="B39">
        <v>0</v>
      </c>
      <c r="C39">
        <v>10</v>
      </c>
      <c r="D39">
        <v>2</v>
      </c>
      <c r="E39">
        <v>6</v>
      </c>
      <c r="F39">
        <v>0</v>
      </c>
    </row>
    <row r="40" spans="1:6" x14ac:dyDescent="0.3">
      <c r="A40" s="1">
        <v>39083</v>
      </c>
      <c r="B40">
        <v>3</v>
      </c>
      <c r="C40">
        <v>3</v>
      </c>
      <c r="D40">
        <v>3</v>
      </c>
      <c r="E40">
        <v>14</v>
      </c>
      <c r="F40">
        <v>0</v>
      </c>
    </row>
    <row r="41" spans="1:6" x14ac:dyDescent="0.3">
      <c r="A41" s="1">
        <v>39114</v>
      </c>
      <c r="B41">
        <v>0</v>
      </c>
      <c r="C41">
        <v>13</v>
      </c>
      <c r="D41">
        <v>2</v>
      </c>
      <c r="E41">
        <v>74</v>
      </c>
      <c r="F41">
        <v>2</v>
      </c>
    </row>
    <row r="42" spans="1:6" x14ac:dyDescent="0.3">
      <c r="A42" s="1">
        <v>39142</v>
      </c>
      <c r="B42">
        <v>2</v>
      </c>
      <c r="C42">
        <v>6</v>
      </c>
      <c r="D42">
        <v>3</v>
      </c>
      <c r="E42">
        <v>6</v>
      </c>
      <c r="F42">
        <v>0</v>
      </c>
    </row>
    <row r="43" spans="1:6" x14ac:dyDescent="0.3">
      <c r="A43" s="1">
        <v>39173</v>
      </c>
      <c r="B43">
        <v>0</v>
      </c>
      <c r="C43">
        <v>10</v>
      </c>
      <c r="D43">
        <v>5</v>
      </c>
      <c r="E43">
        <v>2</v>
      </c>
      <c r="F43">
        <v>0</v>
      </c>
    </row>
    <row r="44" spans="1:6" x14ac:dyDescent="0.3">
      <c r="A44" s="1">
        <v>39203</v>
      </c>
      <c r="B44">
        <v>3</v>
      </c>
      <c r="C44">
        <v>8</v>
      </c>
      <c r="D44">
        <v>1</v>
      </c>
      <c r="E44">
        <v>0</v>
      </c>
      <c r="F44">
        <v>0</v>
      </c>
    </row>
    <row r="45" spans="1:6" x14ac:dyDescent="0.3">
      <c r="A45" s="1">
        <v>39234</v>
      </c>
      <c r="B45">
        <v>0</v>
      </c>
      <c r="C45">
        <v>7</v>
      </c>
      <c r="D45">
        <v>6</v>
      </c>
      <c r="E45">
        <v>1</v>
      </c>
      <c r="F45">
        <v>0</v>
      </c>
    </row>
    <row r="46" spans="1:6" x14ac:dyDescent="0.3">
      <c r="A46" s="1">
        <v>39264</v>
      </c>
      <c r="B46">
        <v>1</v>
      </c>
      <c r="C46">
        <v>12</v>
      </c>
      <c r="D46">
        <v>4</v>
      </c>
      <c r="E46">
        <v>1</v>
      </c>
      <c r="F46">
        <v>0</v>
      </c>
    </row>
    <row r="47" spans="1:6" x14ac:dyDescent="0.3">
      <c r="A47" s="1">
        <v>39295</v>
      </c>
      <c r="B47">
        <v>0</v>
      </c>
      <c r="C47">
        <v>7</v>
      </c>
      <c r="D47">
        <v>7</v>
      </c>
      <c r="E47">
        <v>0</v>
      </c>
      <c r="F47">
        <v>0</v>
      </c>
    </row>
    <row r="48" spans="1:6" x14ac:dyDescent="0.3">
      <c r="A48" s="1">
        <v>39326</v>
      </c>
      <c r="B48">
        <v>0</v>
      </c>
      <c r="C48">
        <v>9</v>
      </c>
      <c r="D48">
        <v>4</v>
      </c>
      <c r="E48">
        <v>0</v>
      </c>
      <c r="F48">
        <v>0</v>
      </c>
    </row>
    <row r="49" spans="1:6" x14ac:dyDescent="0.3">
      <c r="A49" s="1">
        <v>39356</v>
      </c>
      <c r="B49">
        <v>2</v>
      </c>
      <c r="C49">
        <v>11</v>
      </c>
      <c r="D49">
        <v>4</v>
      </c>
      <c r="E49">
        <v>1</v>
      </c>
      <c r="F49">
        <v>0</v>
      </c>
    </row>
    <row r="50" spans="1:6" x14ac:dyDescent="0.3">
      <c r="A50" s="1">
        <v>39387</v>
      </c>
      <c r="B50">
        <v>1</v>
      </c>
      <c r="C50">
        <v>18</v>
      </c>
      <c r="D50">
        <v>6</v>
      </c>
      <c r="E50">
        <v>2</v>
      </c>
      <c r="F50">
        <v>0</v>
      </c>
    </row>
    <row r="51" spans="1:6" x14ac:dyDescent="0.3">
      <c r="A51" s="1">
        <v>39417</v>
      </c>
      <c r="B51">
        <v>1</v>
      </c>
      <c r="C51">
        <v>8</v>
      </c>
      <c r="D51">
        <v>1</v>
      </c>
      <c r="E51">
        <v>5</v>
      </c>
      <c r="F51">
        <v>0</v>
      </c>
    </row>
    <row r="52" spans="1:6" x14ac:dyDescent="0.3">
      <c r="A52" s="1">
        <v>39448</v>
      </c>
      <c r="B52">
        <v>4</v>
      </c>
      <c r="C52">
        <v>14</v>
      </c>
      <c r="D52">
        <v>1</v>
      </c>
      <c r="E52">
        <v>12</v>
      </c>
      <c r="F52">
        <v>0</v>
      </c>
    </row>
    <row r="53" spans="1:6" x14ac:dyDescent="0.3">
      <c r="A53" s="1">
        <v>39479</v>
      </c>
      <c r="B53">
        <v>2</v>
      </c>
      <c r="C53">
        <v>6</v>
      </c>
      <c r="D53">
        <v>1</v>
      </c>
      <c r="E53">
        <v>62</v>
      </c>
      <c r="F53">
        <v>0</v>
      </c>
    </row>
    <row r="54" spans="1:6" x14ac:dyDescent="0.3">
      <c r="A54" s="1">
        <v>39508</v>
      </c>
      <c r="B54">
        <v>1</v>
      </c>
      <c r="C54">
        <v>8</v>
      </c>
      <c r="D54">
        <v>5</v>
      </c>
      <c r="E54">
        <v>0</v>
      </c>
      <c r="F54">
        <v>0</v>
      </c>
    </row>
    <row r="55" spans="1:6" x14ac:dyDescent="0.3">
      <c r="A55" s="1">
        <v>39539</v>
      </c>
      <c r="B55">
        <v>2</v>
      </c>
      <c r="C55">
        <v>10</v>
      </c>
      <c r="D55">
        <v>2</v>
      </c>
      <c r="E55">
        <v>0</v>
      </c>
      <c r="F55">
        <v>0</v>
      </c>
    </row>
    <row r="56" spans="1:6" x14ac:dyDescent="0.3">
      <c r="A56" s="1">
        <v>39569</v>
      </c>
      <c r="B56">
        <v>1</v>
      </c>
      <c r="C56">
        <v>7</v>
      </c>
      <c r="D56">
        <v>2</v>
      </c>
      <c r="E56">
        <v>0</v>
      </c>
      <c r="F56">
        <v>0</v>
      </c>
    </row>
    <row r="57" spans="1:6" x14ac:dyDescent="0.3">
      <c r="A57" s="1">
        <v>39600</v>
      </c>
      <c r="B57">
        <v>1</v>
      </c>
      <c r="C57">
        <v>12</v>
      </c>
      <c r="D57">
        <v>3</v>
      </c>
      <c r="E57">
        <v>2</v>
      </c>
      <c r="F57">
        <v>0</v>
      </c>
    </row>
    <row r="58" spans="1:6" x14ac:dyDescent="0.3">
      <c r="A58" s="1">
        <v>39630</v>
      </c>
      <c r="B58">
        <v>2</v>
      </c>
      <c r="C58">
        <v>8</v>
      </c>
      <c r="D58">
        <v>3</v>
      </c>
      <c r="E58">
        <v>4</v>
      </c>
      <c r="F58">
        <v>0</v>
      </c>
    </row>
    <row r="59" spans="1:6" x14ac:dyDescent="0.3">
      <c r="A59" s="1">
        <v>39661</v>
      </c>
      <c r="B59">
        <v>0</v>
      </c>
      <c r="C59">
        <v>4</v>
      </c>
      <c r="D59">
        <v>4</v>
      </c>
      <c r="E59">
        <v>0</v>
      </c>
      <c r="F59">
        <v>0</v>
      </c>
    </row>
    <row r="60" spans="1:6" x14ac:dyDescent="0.3">
      <c r="A60" s="1">
        <v>39692</v>
      </c>
      <c r="B60">
        <v>1</v>
      </c>
      <c r="C60">
        <v>10</v>
      </c>
      <c r="D60">
        <v>2</v>
      </c>
      <c r="E60">
        <v>3</v>
      </c>
      <c r="F60">
        <v>0</v>
      </c>
    </row>
    <row r="61" spans="1:6" x14ac:dyDescent="0.3">
      <c r="A61" s="1">
        <v>39722</v>
      </c>
      <c r="B61">
        <v>1</v>
      </c>
      <c r="C61">
        <v>12</v>
      </c>
      <c r="D61">
        <v>4</v>
      </c>
      <c r="E61">
        <v>0</v>
      </c>
      <c r="F61">
        <v>0</v>
      </c>
    </row>
    <row r="62" spans="1:6" x14ac:dyDescent="0.3">
      <c r="A62" s="1">
        <v>39753</v>
      </c>
      <c r="B62">
        <v>0</v>
      </c>
      <c r="C62">
        <v>8</v>
      </c>
      <c r="D62">
        <v>3</v>
      </c>
      <c r="E62">
        <v>2</v>
      </c>
      <c r="F62">
        <v>1</v>
      </c>
    </row>
    <row r="63" spans="1:6" x14ac:dyDescent="0.3">
      <c r="A63" s="1">
        <v>39783</v>
      </c>
      <c r="B63">
        <v>1</v>
      </c>
      <c r="C63">
        <v>5</v>
      </c>
      <c r="D63">
        <v>3</v>
      </c>
      <c r="E63">
        <v>2</v>
      </c>
      <c r="F63">
        <v>0</v>
      </c>
    </row>
    <row r="64" spans="1:6" x14ac:dyDescent="0.3">
      <c r="A64" s="1">
        <v>39814</v>
      </c>
      <c r="B64">
        <v>1</v>
      </c>
      <c r="C64">
        <v>15</v>
      </c>
      <c r="D64">
        <v>3</v>
      </c>
      <c r="E64">
        <v>12</v>
      </c>
      <c r="F64">
        <v>0</v>
      </c>
    </row>
    <row r="65" spans="1:6" x14ac:dyDescent="0.3">
      <c r="A65" s="1">
        <v>39845</v>
      </c>
      <c r="B65">
        <v>2</v>
      </c>
      <c r="C65">
        <v>8</v>
      </c>
      <c r="D65">
        <v>3</v>
      </c>
      <c r="E65">
        <v>61</v>
      </c>
      <c r="F65">
        <v>1</v>
      </c>
    </row>
    <row r="66" spans="1:6" x14ac:dyDescent="0.3">
      <c r="A66" s="1">
        <v>39873</v>
      </c>
      <c r="B66">
        <v>1</v>
      </c>
      <c r="C66">
        <v>10</v>
      </c>
      <c r="D66">
        <v>2</v>
      </c>
      <c r="E66">
        <v>0</v>
      </c>
      <c r="F66">
        <v>0</v>
      </c>
    </row>
    <row r="67" spans="1:6" x14ac:dyDescent="0.3">
      <c r="A67" s="1">
        <v>39904</v>
      </c>
      <c r="B67">
        <v>0</v>
      </c>
      <c r="C67">
        <v>10</v>
      </c>
      <c r="D67">
        <v>3</v>
      </c>
      <c r="E67">
        <v>1</v>
      </c>
      <c r="F67">
        <v>0</v>
      </c>
    </row>
    <row r="68" spans="1:6" x14ac:dyDescent="0.3">
      <c r="A68" s="1">
        <v>39934</v>
      </c>
      <c r="B68">
        <v>0</v>
      </c>
      <c r="C68">
        <v>10</v>
      </c>
      <c r="D68">
        <v>2</v>
      </c>
      <c r="E68">
        <v>2</v>
      </c>
      <c r="F68">
        <v>1</v>
      </c>
    </row>
    <row r="69" spans="1:6" x14ac:dyDescent="0.3">
      <c r="A69" s="1">
        <v>39965</v>
      </c>
      <c r="B69">
        <v>2</v>
      </c>
      <c r="C69">
        <v>7</v>
      </c>
      <c r="D69">
        <v>2</v>
      </c>
      <c r="E69">
        <v>2</v>
      </c>
      <c r="F69">
        <v>0</v>
      </c>
    </row>
    <row r="70" spans="1:6" x14ac:dyDescent="0.3">
      <c r="A70" s="1">
        <v>39995</v>
      </c>
      <c r="B70">
        <v>1</v>
      </c>
      <c r="C70">
        <v>13</v>
      </c>
      <c r="D70">
        <v>1</v>
      </c>
      <c r="E70">
        <v>4</v>
      </c>
      <c r="F70">
        <v>0</v>
      </c>
    </row>
    <row r="71" spans="1:6" x14ac:dyDescent="0.3">
      <c r="A71" s="1">
        <v>40026</v>
      </c>
      <c r="B71">
        <v>1</v>
      </c>
      <c r="C71">
        <v>8</v>
      </c>
      <c r="D71">
        <v>1</v>
      </c>
      <c r="E71">
        <v>4</v>
      </c>
      <c r="F71">
        <v>1</v>
      </c>
    </row>
    <row r="72" spans="1:6" x14ac:dyDescent="0.3">
      <c r="A72" s="1">
        <v>40057</v>
      </c>
      <c r="B72">
        <v>0</v>
      </c>
      <c r="C72">
        <v>12</v>
      </c>
      <c r="D72">
        <v>0</v>
      </c>
      <c r="E72">
        <v>1</v>
      </c>
      <c r="F72">
        <v>0</v>
      </c>
    </row>
    <row r="73" spans="1:6" x14ac:dyDescent="0.3">
      <c r="A73" s="1">
        <v>40087</v>
      </c>
      <c r="B73">
        <v>1</v>
      </c>
      <c r="C73">
        <v>15</v>
      </c>
      <c r="D73">
        <v>1</v>
      </c>
      <c r="E73">
        <v>1</v>
      </c>
      <c r="F73">
        <v>1</v>
      </c>
    </row>
    <row r="74" spans="1:6" x14ac:dyDescent="0.3">
      <c r="A74" s="1">
        <v>40118</v>
      </c>
      <c r="B74">
        <v>0</v>
      </c>
      <c r="C74">
        <v>8</v>
      </c>
      <c r="D74">
        <v>1</v>
      </c>
      <c r="E74">
        <v>1</v>
      </c>
      <c r="F74">
        <v>0</v>
      </c>
    </row>
    <row r="75" spans="1:6" x14ac:dyDescent="0.3">
      <c r="A75" s="1">
        <v>40148</v>
      </c>
      <c r="B75">
        <v>1</v>
      </c>
      <c r="C75">
        <v>9</v>
      </c>
      <c r="D75">
        <v>1</v>
      </c>
      <c r="E75">
        <v>2</v>
      </c>
      <c r="F75">
        <v>0</v>
      </c>
    </row>
    <row r="76" spans="1:6" x14ac:dyDescent="0.3">
      <c r="A76" s="1">
        <v>40179</v>
      </c>
      <c r="B76">
        <v>1</v>
      </c>
      <c r="C76">
        <v>7</v>
      </c>
      <c r="D76">
        <v>1</v>
      </c>
      <c r="E76">
        <v>5</v>
      </c>
      <c r="F76">
        <v>0</v>
      </c>
    </row>
    <row r="77" spans="1:6" x14ac:dyDescent="0.3">
      <c r="A77" s="1">
        <v>40210</v>
      </c>
      <c r="B77">
        <v>1</v>
      </c>
      <c r="C77">
        <v>10</v>
      </c>
      <c r="D77">
        <v>3</v>
      </c>
      <c r="E77">
        <v>33</v>
      </c>
      <c r="F77">
        <v>0</v>
      </c>
    </row>
    <row r="78" spans="1:6" x14ac:dyDescent="0.3">
      <c r="A78" s="1">
        <v>40238</v>
      </c>
      <c r="B78">
        <v>0</v>
      </c>
      <c r="C78">
        <v>8</v>
      </c>
      <c r="D78">
        <v>2</v>
      </c>
      <c r="E78">
        <v>0</v>
      </c>
      <c r="F78">
        <v>0</v>
      </c>
    </row>
    <row r="79" spans="1:6" x14ac:dyDescent="0.3">
      <c r="A79" s="1">
        <v>40269</v>
      </c>
      <c r="B79">
        <v>1</v>
      </c>
      <c r="C79">
        <v>11</v>
      </c>
      <c r="D79">
        <v>1</v>
      </c>
      <c r="E79">
        <v>1</v>
      </c>
      <c r="F79">
        <v>0</v>
      </c>
    </row>
    <row r="80" spans="1:6" x14ac:dyDescent="0.3">
      <c r="A80" s="1">
        <v>40299</v>
      </c>
      <c r="B80">
        <v>1</v>
      </c>
      <c r="C80">
        <v>14</v>
      </c>
      <c r="D80">
        <v>1</v>
      </c>
      <c r="E80">
        <v>1</v>
      </c>
      <c r="F80">
        <v>0</v>
      </c>
    </row>
    <row r="81" spans="1:6" x14ac:dyDescent="0.3">
      <c r="A81" s="1">
        <v>40330</v>
      </c>
      <c r="B81">
        <v>1</v>
      </c>
      <c r="C81">
        <v>3</v>
      </c>
      <c r="D81">
        <v>2</v>
      </c>
      <c r="E81">
        <v>3</v>
      </c>
      <c r="F81">
        <v>0</v>
      </c>
    </row>
    <row r="82" spans="1:6" x14ac:dyDescent="0.3">
      <c r="A82" s="1">
        <v>40360</v>
      </c>
      <c r="B82">
        <v>0</v>
      </c>
      <c r="C82">
        <v>6</v>
      </c>
      <c r="D82">
        <v>1</v>
      </c>
      <c r="E82">
        <v>1</v>
      </c>
      <c r="F82">
        <v>0</v>
      </c>
    </row>
    <row r="83" spans="1:6" x14ac:dyDescent="0.3">
      <c r="A83" s="1">
        <v>40391</v>
      </c>
      <c r="B83">
        <v>0</v>
      </c>
      <c r="C83">
        <v>8</v>
      </c>
      <c r="D83">
        <v>0</v>
      </c>
      <c r="E83">
        <v>1</v>
      </c>
      <c r="F83">
        <v>0</v>
      </c>
    </row>
    <row r="84" spans="1:6" x14ac:dyDescent="0.3">
      <c r="A84" s="1">
        <v>40422</v>
      </c>
      <c r="B84">
        <v>0</v>
      </c>
      <c r="C84">
        <v>7</v>
      </c>
      <c r="D84">
        <v>2</v>
      </c>
      <c r="E84">
        <v>1</v>
      </c>
      <c r="F84">
        <v>0</v>
      </c>
    </row>
    <row r="85" spans="1:6" x14ac:dyDescent="0.3">
      <c r="A85" s="1">
        <v>40452</v>
      </c>
      <c r="B85">
        <v>1</v>
      </c>
      <c r="C85">
        <v>7</v>
      </c>
      <c r="D85">
        <v>1</v>
      </c>
      <c r="E85">
        <v>1</v>
      </c>
      <c r="F85">
        <v>0</v>
      </c>
    </row>
    <row r="86" spans="1:6" x14ac:dyDescent="0.3">
      <c r="A86" s="1">
        <v>40483</v>
      </c>
      <c r="B86" t="s">
        <v>7</v>
      </c>
      <c r="C86">
        <v>5</v>
      </c>
      <c r="D86">
        <v>0</v>
      </c>
      <c r="E86">
        <v>1</v>
      </c>
      <c r="F86">
        <v>0</v>
      </c>
    </row>
    <row r="87" spans="1:6" x14ac:dyDescent="0.3">
      <c r="A87" s="1">
        <v>40513</v>
      </c>
      <c r="B87" t="s">
        <v>7</v>
      </c>
      <c r="C87">
        <v>5</v>
      </c>
      <c r="D87">
        <v>0</v>
      </c>
      <c r="E87">
        <v>1</v>
      </c>
      <c r="F87">
        <v>0</v>
      </c>
    </row>
    <row r="88" spans="1:6" x14ac:dyDescent="0.3">
      <c r="A88" s="1">
        <v>40544</v>
      </c>
      <c r="B88">
        <v>1</v>
      </c>
      <c r="C88">
        <v>7</v>
      </c>
      <c r="D88">
        <v>1</v>
      </c>
      <c r="E88">
        <v>5</v>
      </c>
      <c r="F88" t="s">
        <v>7</v>
      </c>
    </row>
    <row r="89" spans="1:6" x14ac:dyDescent="0.3">
      <c r="A89" s="1">
        <v>40575</v>
      </c>
      <c r="B89" t="s">
        <v>7</v>
      </c>
      <c r="C89">
        <v>9</v>
      </c>
      <c r="D89">
        <v>1</v>
      </c>
      <c r="E89">
        <v>50</v>
      </c>
      <c r="F89">
        <v>0</v>
      </c>
    </row>
    <row r="90" spans="1:6" x14ac:dyDescent="0.3">
      <c r="A90" s="1">
        <v>40603</v>
      </c>
      <c r="B90" t="s">
        <v>7</v>
      </c>
      <c r="C90">
        <v>5</v>
      </c>
      <c r="D90">
        <v>3</v>
      </c>
      <c r="E90">
        <v>5</v>
      </c>
      <c r="F90" t="s">
        <v>7</v>
      </c>
    </row>
    <row r="91" spans="1:6" x14ac:dyDescent="0.3">
      <c r="A91" s="1">
        <v>40634</v>
      </c>
      <c r="B91">
        <v>1</v>
      </c>
      <c r="C91">
        <v>6</v>
      </c>
      <c r="D91">
        <v>1</v>
      </c>
      <c r="E91">
        <v>3</v>
      </c>
      <c r="F91" t="s">
        <v>7</v>
      </c>
    </row>
    <row r="92" spans="1:6" x14ac:dyDescent="0.3">
      <c r="A92" s="1">
        <v>40664</v>
      </c>
      <c r="B92">
        <v>0</v>
      </c>
      <c r="C92">
        <v>5</v>
      </c>
      <c r="D92">
        <v>3</v>
      </c>
      <c r="E92">
        <v>3</v>
      </c>
      <c r="F92" t="s">
        <v>7</v>
      </c>
    </row>
    <row r="93" spans="1:6" x14ac:dyDescent="0.3">
      <c r="A93" s="1">
        <v>40695</v>
      </c>
      <c r="B93" t="s">
        <v>7</v>
      </c>
      <c r="C93">
        <v>7</v>
      </c>
      <c r="D93" t="s">
        <v>7</v>
      </c>
      <c r="E93">
        <v>0</v>
      </c>
      <c r="F93">
        <v>0</v>
      </c>
    </row>
    <row r="94" spans="1:6" x14ac:dyDescent="0.3">
      <c r="A94" s="1">
        <v>40725</v>
      </c>
      <c r="B94">
        <v>0</v>
      </c>
      <c r="C94">
        <v>8</v>
      </c>
      <c r="D94">
        <v>1</v>
      </c>
      <c r="E94">
        <v>1</v>
      </c>
      <c r="F94">
        <v>0</v>
      </c>
    </row>
    <row r="95" spans="1:6" x14ac:dyDescent="0.3">
      <c r="A95" s="1">
        <v>40756</v>
      </c>
      <c r="B95">
        <v>0</v>
      </c>
      <c r="C95">
        <v>7</v>
      </c>
      <c r="D95" t="s">
        <v>7</v>
      </c>
      <c r="E95">
        <v>3</v>
      </c>
      <c r="F95">
        <v>0</v>
      </c>
    </row>
    <row r="96" spans="1:6" x14ac:dyDescent="0.3">
      <c r="A96" s="1">
        <v>40787</v>
      </c>
      <c r="B96">
        <v>0</v>
      </c>
      <c r="C96">
        <v>11</v>
      </c>
      <c r="D96">
        <v>1</v>
      </c>
      <c r="E96">
        <v>2</v>
      </c>
      <c r="F96">
        <v>0</v>
      </c>
    </row>
    <row r="97" spans="1:6" x14ac:dyDescent="0.3">
      <c r="A97" s="1">
        <v>40817</v>
      </c>
      <c r="B97">
        <v>0</v>
      </c>
      <c r="C97">
        <v>11</v>
      </c>
      <c r="D97" t="s">
        <v>7</v>
      </c>
      <c r="E97">
        <v>3</v>
      </c>
      <c r="F97" t="s">
        <v>7</v>
      </c>
    </row>
    <row r="98" spans="1:6" x14ac:dyDescent="0.3">
      <c r="A98" s="1">
        <v>40848</v>
      </c>
      <c r="B98">
        <v>1</v>
      </c>
      <c r="C98">
        <v>11</v>
      </c>
      <c r="D98">
        <v>1</v>
      </c>
      <c r="E98">
        <v>1</v>
      </c>
      <c r="F98">
        <v>0</v>
      </c>
    </row>
    <row r="99" spans="1:6" x14ac:dyDescent="0.3">
      <c r="A99" s="1">
        <v>40878</v>
      </c>
      <c r="B99">
        <v>2</v>
      </c>
      <c r="C99">
        <v>8</v>
      </c>
      <c r="D99">
        <v>1</v>
      </c>
      <c r="E99">
        <v>1</v>
      </c>
      <c r="F99">
        <v>0</v>
      </c>
    </row>
    <row r="100" spans="1:6" x14ac:dyDescent="0.3">
      <c r="A100" s="1">
        <v>40909</v>
      </c>
      <c r="B100" t="s">
        <v>7</v>
      </c>
      <c r="C100">
        <v>12</v>
      </c>
      <c r="D100">
        <v>1</v>
      </c>
      <c r="E100">
        <v>6</v>
      </c>
      <c r="F100">
        <v>0</v>
      </c>
    </row>
    <row r="101" spans="1:6" x14ac:dyDescent="0.3">
      <c r="A101" s="1">
        <v>40940</v>
      </c>
      <c r="B101" t="s">
        <v>7</v>
      </c>
      <c r="C101">
        <v>8</v>
      </c>
      <c r="D101">
        <v>1</v>
      </c>
      <c r="E101">
        <v>24</v>
      </c>
      <c r="F101" t="s">
        <v>7</v>
      </c>
    </row>
    <row r="102" spans="1:6" x14ac:dyDescent="0.3">
      <c r="A102" s="1">
        <v>40969</v>
      </c>
      <c r="B102" t="s">
        <v>7</v>
      </c>
      <c r="C102">
        <v>8</v>
      </c>
      <c r="D102">
        <v>0</v>
      </c>
      <c r="E102">
        <v>2</v>
      </c>
      <c r="F102">
        <v>0</v>
      </c>
    </row>
    <row r="103" spans="1:6" x14ac:dyDescent="0.3">
      <c r="A103" s="1">
        <v>41000</v>
      </c>
      <c r="B103" t="s">
        <v>7</v>
      </c>
      <c r="C103">
        <v>11</v>
      </c>
      <c r="D103">
        <v>3</v>
      </c>
      <c r="E103">
        <v>2</v>
      </c>
      <c r="F103">
        <v>0</v>
      </c>
    </row>
    <row r="104" spans="1:6" x14ac:dyDescent="0.3">
      <c r="A104" s="1">
        <v>41030</v>
      </c>
      <c r="B104" t="s">
        <v>7</v>
      </c>
      <c r="C104">
        <v>11</v>
      </c>
      <c r="D104">
        <v>3</v>
      </c>
      <c r="E104">
        <v>2</v>
      </c>
      <c r="F104">
        <v>0</v>
      </c>
    </row>
    <row r="105" spans="1:6" x14ac:dyDescent="0.3">
      <c r="A105" s="1">
        <v>41061</v>
      </c>
      <c r="B105">
        <v>0</v>
      </c>
      <c r="C105">
        <v>11</v>
      </c>
      <c r="D105">
        <v>2</v>
      </c>
      <c r="E105">
        <v>2</v>
      </c>
      <c r="F105">
        <v>0</v>
      </c>
    </row>
    <row r="106" spans="1:6" x14ac:dyDescent="0.3">
      <c r="A106" s="1">
        <v>41091</v>
      </c>
      <c r="B106">
        <v>1</v>
      </c>
      <c r="C106">
        <v>7</v>
      </c>
      <c r="D106">
        <v>1</v>
      </c>
      <c r="E106">
        <v>1</v>
      </c>
      <c r="F106">
        <v>0</v>
      </c>
    </row>
    <row r="107" spans="1:6" x14ac:dyDescent="0.3">
      <c r="A107" s="1">
        <v>41122</v>
      </c>
      <c r="B107">
        <v>1</v>
      </c>
      <c r="C107">
        <v>8</v>
      </c>
      <c r="D107">
        <v>3</v>
      </c>
      <c r="E107">
        <v>2</v>
      </c>
      <c r="F107" t="s">
        <v>7</v>
      </c>
    </row>
    <row r="108" spans="1:6" x14ac:dyDescent="0.3">
      <c r="A108" s="1">
        <v>41153</v>
      </c>
      <c r="B108">
        <v>1</v>
      </c>
      <c r="C108">
        <v>7</v>
      </c>
      <c r="D108">
        <v>2</v>
      </c>
      <c r="E108">
        <v>2</v>
      </c>
      <c r="F108">
        <v>0</v>
      </c>
    </row>
    <row r="109" spans="1:6" x14ac:dyDescent="0.3">
      <c r="A109" s="1">
        <v>41183</v>
      </c>
      <c r="B109">
        <v>1</v>
      </c>
      <c r="C109">
        <v>12</v>
      </c>
      <c r="D109">
        <v>2</v>
      </c>
      <c r="E109">
        <v>1</v>
      </c>
      <c r="F109">
        <v>0</v>
      </c>
    </row>
    <row r="110" spans="1:6" x14ac:dyDescent="0.3">
      <c r="A110" s="1">
        <v>41214</v>
      </c>
      <c r="B110">
        <v>5</v>
      </c>
      <c r="C110">
        <v>13</v>
      </c>
      <c r="D110">
        <v>2</v>
      </c>
      <c r="E110">
        <v>1</v>
      </c>
      <c r="F110">
        <v>0</v>
      </c>
    </row>
    <row r="111" spans="1:6" x14ac:dyDescent="0.3">
      <c r="A111" s="1">
        <v>41244</v>
      </c>
      <c r="B111">
        <v>2</v>
      </c>
      <c r="C111">
        <v>10</v>
      </c>
      <c r="D111">
        <v>4</v>
      </c>
      <c r="E111">
        <v>2</v>
      </c>
      <c r="F111">
        <v>0</v>
      </c>
    </row>
    <row r="112" spans="1:6" x14ac:dyDescent="0.3">
      <c r="A112" s="1">
        <v>41275</v>
      </c>
      <c r="B112">
        <v>1</v>
      </c>
      <c r="C112">
        <v>9</v>
      </c>
      <c r="D112">
        <v>3</v>
      </c>
      <c r="E112">
        <v>4</v>
      </c>
      <c r="F112">
        <v>0</v>
      </c>
    </row>
    <row r="113" spans="1:6" x14ac:dyDescent="0.3">
      <c r="A113" s="1">
        <v>41306</v>
      </c>
      <c r="B113">
        <v>2</v>
      </c>
      <c r="C113">
        <v>9</v>
      </c>
      <c r="D113">
        <v>3</v>
      </c>
      <c r="E113">
        <v>21</v>
      </c>
      <c r="F113">
        <v>0</v>
      </c>
    </row>
    <row r="114" spans="1:6" x14ac:dyDescent="0.3">
      <c r="A114" s="1">
        <v>41334</v>
      </c>
      <c r="B114">
        <v>3</v>
      </c>
      <c r="C114">
        <v>9</v>
      </c>
      <c r="D114">
        <v>2</v>
      </c>
      <c r="E114">
        <v>1</v>
      </c>
      <c r="F114">
        <v>0</v>
      </c>
    </row>
    <row r="115" spans="1:6" x14ac:dyDescent="0.3">
      <c r="A115" s="1">
        <v>41365</v>
      </c>
      <c r="B115">
        <v>3</v>
      </c>
      <c r="C115">
        <v>9</v>
      </c>
      <c r="D115">
        <v>4</v>
      </c>
      <c r="E115">
        <v>1</v>
      </c>
      <c r="F115">
        <v>0</v>
      </c>
    </row>
    <row r="116" spans="1:6" x14ac:dyDescent="0.3">
      <c r="A116" s="1">
        <v>41395</v>
      </c>
      <c r="B116">
        <v>2</v>
      </c>
      <c r="C116">
        <v>9</v>
      </c>
      <c r="D116">
        <v>2</v>
      </c>
      <c r="E116">
        <v>6</v>
      </c>
      <c r="F116">
        <v>0</v>
      </c>
    </row>
    <row r="117" spans="1:6" x14ac:dyDescent="0.3">
      <c r="A117" s="1">
        <v>41426</v>
      </c>
      <c r="B117">
        <v>3</v>
      </c>
      <c r="C117">
        <v>16</v>
      </c>
      <c r="D117">
        <v>2</v>
      </c>
      <c r="E117">
        <v>25</v>
      </c>
      <c r="F117" t="s">
        <v>7</v>
      </c>
    </row>
    <row r="118" spans="1:6" x14ac:dyDescent="0.3">
      <c r="A118" s="1">
        <v>41456</v>
      </c>
      <c r="B118">
        <v>2</v>
      </c>
      <c r="C118">
        <v>9</v>
      </c>
      <c r="D118">
        <v>4</v>
      </c>
      <c r="E118">
        <v>10</v>
      </c>
      <c r="F118">
        <v>0</v>
      </c>
    </row>
    <row r="119" spans="1:6" x14ac:dyDescent="0.3">
      <c r="A119" s="1">
        <v>41487</v>
      </c>
      <c r="B119">
        <v>1</v>
      </c>
      <c r="C119">
        <v>8</v>
      </c>
      <c r="D119">
        <v>3</v>
      </c>
      <c r="E119">
        <v>4</v>
      </c>
      <c r="F119" t="s">
        <v>7</v>
      </c>
    </row>
    <row r="120" spans="1:6" x14ac:dyDescent="0.3">
      <c r="A120" s="1">
        <v>41518</v>
      </c>
      <c r="B120">
        <v>2</v>
      </c>
      <c r="C120">
        <v>8</v>
      </c>
      <c r="D120">
        <v>5</v>
      </c>
      <c r="E120">
        <v>13</v>
      </c>
      <c r="F120" t="s">
        <v>7</v>
      </c>
    </row>
    <row r="121" spans="1:6" x14ac:dyDescent="0.3">
      <c r="A121" s="1">
        <v>41548</v>
      </c>
      <c r="B121">
        <v>3</v>
      </c>
      <c r="C121">
        <v>41</v>
      </c>
      <c r="D121">
        <v>3</v>
      </c>
      <c r="E121">
        <v>12</v>
      </c>
      <c r="F121">
        <v>1</v>
      </c>
    </row>
    <row r="122" spans="1:6" x14ac:dyDescent="0.3">
      <c r="A122" s="1">
        <v>41579</v>
      </c>
      <c r="B122">
        <v>3</v>
      </c>
      <c r="C122">
        <v>36</v>
      </c>
      <c r="D122">
        <v>2</v>
      </c>
      <c r="E122">
        <v>19</v>
      </c>
      <c r="F122">
        <v>0</v>
      </c>
    </row>
    <row r="123" spans="1:6" x14ac:dyDescent="0.3">
      <c r="A123" s="1">
        <v>41609</v>
      </c>
      <c r="B123">
        <v>2</v>
      </c>
      <c r="C123">
        <v>21</v>
      </c>
      <c r="D123">
        <v>5</v>
      </c>
      <c r="E123">
        <v>11</v>
      </c>
      <c r="F123" t="s">
        <v>7</v>
      </c>
    </row>
    <row r="124" spans="1:6" x14ac:dyDescent="0.3">
      <c r="A124" s="1">
        <v>41640</v>
      </c>
      <c r="B124" t="s">
        <v>7</v>
      </c>
      <c r="C124">
        <v>22</v>
      </c>
      <c r="D124">
        <v>3</v>
      </c>
      <c r="E124">
        <v>7</v>
      </c>
      <c r="F124" t="s">
        <v>7</v>
      </c>
    </row>
    <row r="125" spans="1:6" x14ac:dyDescent="0.3">
      <c r="A125" s="1">
        <v>41671</v>
      </c>
      <c r="B125">
        <v>3</v>
      </c>
      <c r="C125">
        <v>17</v>
      </c>
      <c r="D125">
        <v>2</v>
      </c>
      <c r="E125">
        <v>6</v>
      </c>
      <c r="F125">
        <v>0</v>
      </c>
    </row>
    <row r="126" spans="1:6" x14ac:dyDescent="0.3">
      <c r="A126" s="1">
        <v>41699</v>
      </c>
      <c r="B126">
        <v>2</v>
      </c>
      <c r="C126">
        <v>16</v>
      </c>
      <c r="D126">
        <v>2</v>
      </c>
      <c r="E126">
        <v>7</v>
      </c>
      <c r="F126">
        <v>0</v>
      </c>
    </row>
    <row r="127" spans="1:6" x14ac:dyDescent="0.3">
      <c r="A127" s="1">
        <v>41730</v>
      </c>
      <c r="B127">
        <v>2</v>
      </c>
      <c r="C127">
        <v>21</v>
      </c>
      <c r="D127">
        <v>2</v>
      </c>
      <c r="E127">
        <v>14</v>
      </c>
      <c r="F127">
        <v>0</v>
      </c>
    </row>
    <row r="128" spans="1:6" x14ac:dyDescent="0.3">
      <c r="A128" s="1">
        <v>41760</v>
      </c>
      <c r="B128">
        <v>2</v>
      </c>
      <c r="C128">
        <v>23</v>
      </c>
      <c r="D128">
        <v>2</v>
      </c>
      <c r="E128">
        <v>10</v>
      </c>
      <c r="F128" t="s">
        <v>7</v>
      </c>
    </row>
    <row r="129" spans="1:6" x14ac:dyDescent="0.3">
      <c r="A129" s="1">
        <v>41791</v>
      </c>
      <c r="B129">
        <v>2</v>
      </c>
      <c r="C129">
        <v>18</v>
      </c>
      <c r="D129">
        <v>2</v>
      </c>
      <c r="E129">
        <v>13</v>
      </c>
      <c r="F129">
        <v>0</v>
      </c>
    </row>
    <row r="130" spans="1:6" x14ac:dyDescent="0.3">
      <c r="A130" s="1">
        <v>41821</v>
      </c>
      <c r="B130">
        <v>0</v>
      </c>
      <c r="C130">
        <v>16</v>
      </c>
      <c r="D130">
        <v>2</v>
      </c>
      <c r="E130">
        <v>8</v>
      </c>
      <c r="F130">
        <v>1</v>
      </c>
    </row>
    <row r="131" spans="1:6" x14ac:dyDescent="0.3">
      <c r="A131" s="1">
        <v>41852</v>
      </c>
      <c r="B131">
        <v>1</v>
      </c>
      <c r="C131">
        <v>11</v>
      </c>
      <c r="D131">
        <v>2</v>
      </c>
      <c r="E131">
        <v>10</v>
      </c>
      <c r="F131">
        <v>0</v>
      </c>
    </row>
    <row r="132" spans="1:6" x14ac:dyDescent="0.3">
      <c r="A132" s="1">
        <v>41883</v>
      </c>
      <c r="B132">
        <v>3</v>
      </c>
      <c r="C132">
        <v>16</v>
      </c>
      <c r="D132">
        <v>2</v>
      </c>
      <c r="E132">
        <v>15</v>
      </c>
      <c r="F132">
        <v>0</v>
      </c>
    </row>
    <row r="133" spans="1:6" x14ac:dyDescent="0.3">
      <c r="A133" s="1">
        <v>41913</v>
      </c>
      <c r="B133">
        <v>5</v>
      </c>
      <c r="C133">
        <v>22</v>
      </c>
      <c r="D133" t="s">
        <v>7</v>
      </c>
      <c r="E133">
        <v>17</v>
      </c>
      <c r="F133" t="s">
        <v>7</v>
      </c>
    </row>
    <row r="134" spans="1:6" x14ac:dyDescent="0.3">
      <c r="A134" s="1">
        <v>41944</v>
      </c>
      <c r="B134">
        <v>3</v>
      </c>
      <c r="C134">
        <v>19</v>
      </c>
      <c r="D134">
        <v>2</v>
      </c>
      <c r="E134">
        <v>21</v>
      </c>
      <c r="F134" t="s">
        <v>7</v>
      </c>
    </row>
    <row r="135" spans="1:6" x14ac:dyDescent="0.3">
      <c r="A135" s="1">
        <v>41974</v>
      </c>
      <c r="B135">
        <v>2</v>
      </c>
      <c r="C135">
        <v>18</v>
      </c>
      <c r="D135">
        <v>4</v>
      </c>
      <c r="E135">
        <v>12</v>
      </c>
      <c r="F135" t="s">
        <v>7</v>
      </c>
    </row>
    <row r="136" spans="1:6" x14ac:dyDescent="0.3">
      <c r="A136" s="1">
        <v>42005</v>
      </c>
      <c r="B136">
        <v>1</v>
      </c>
      <c r="C136">
        <v>18</v>
      </c>
      <c r="D136">
        <v>5</v>
      </c>
      <c r="E136">
        <v>6</v>
      </c>
      <c r="F136" t="s">
        <v>7</v>
      </c>
    </row>
    <row r="137" spans="1:6" x14ac:dyDescent="0.3">
      <c r="A137" s="1">
        <v>42036</v>
      </c>
      <c r="B137">
        <v>1</v>
      </c>
      <c r="C137">
        <v>15</v>
      </c>
      <c r="D137">
        <v>4</v>
      </c>
      <c r="E137">
        <v>15</v>
      </c>
      <c r="F137">
        <v>0</v>
      </c>
    </row>
    <row r="138" spans="1:6" x14ac:dyDescent="0.3">
      <c r="A138" s="1">
        <v>42064</v>
      </c>
      <c r="B138">
        <v>3</v>
      </c>
      <c r="C138">
        <v>13</v>
      </c>
      <c r="D138">
        <v>5</v>
      </c>
      <c r="E138">
        <v>16</v>
      </c>
      <c r="F138" t="s">
        <v>7</v>
      </c>
    </row>
    <row r="139" spans="1:6" x14ac:dyDescent="0.3">
      <c r="A139" s="1">
        <v>42095</v>
      </c>
      <c r="B139">
        <v>5</v>
      </c>
      <c r="C139">
        <v>16</v>
      </c>
      <c r="D139">
        <v>8</v>
      </c>
      <c r="E139">
        <v>17</v>
      </c>
      <c r="F139" t="s">
        <v>7</v>
      </c>
    </row>
    <row r="140" spans="1:6" x14ac:dyDescent="0.3">
      <c r="A140" s="1">
        <v>42125</v>
      </c>
      <c r="B140">
        <v>2</v>
      </c>
      <c r="C140">
        <v>14</v>
      </c>
      <c r="D140">
        <v>8</v>
      </c>
      <c r="E140">
        <v>19</v>
      </c>
      <c r="F140" t="s">
        <v>7</v>
      </c>
    </row>
    <row r="141" spans="1:6" x14ac:dyDescent="0.3">
      <c r="A141" s="1">
        <v>42156</v>
      </c>
      <c r="B141">
        <v>3</v>
      </c>
      <c r="C141">
        <v>13</v>
      </c>
      <c r="D141">
        <v>9</v>
      </c>
      <c r="E141">
        <v>17</v>
      </c>
      <c r="F141" t="s">
        <v>7</v>
      </c>
    </row>
    <row r="142" spans="1:6" x14ac:dyDescent="0.3">
      <c r="A142" s="1">
        <v>42186</v>
      </c>
      <c r="B142">
        <v>1</v>
      </c>
      <c r="C142">
        <v>11</v>
      </c>
      <c r="D142">
        <v>8</v>
      </c>
      <c r="E142">
        <v>14</v>
      </c>
      <c r="F142" t="s">
        <v>7</v>
      </c>
    </row>
    <row r="143" spans="1:6" x14ac:dyDescent="0.3">
      <c r="A143" s="1">
        <v>42217</v>
      </c>
      <c r="B143">
        <v>1</v>
      </c>
      <c r="C143">
        <v>11</v>
      </c>
      <c r="D143">
        <v>11</v>
      </c>
      <c r="E143">
        <v>14</v>
      </c>
      <c r="F143">
        <v>0</v>
      </c>
    </row>
    <row r="144" spans="1:6" x14ac:dyDescent="0.3">
      <c r="A144" s="1">
        <v>42248</v>
      </c>
      <c r="B144">
        <v>2</v>
      </c>
      <c r="C144">
        <v>14</v>
      </c>
      <c r="D144">
        <v>12</v>
      </c>
      <c r="E144">
        <v>14</v>
      </c>
      <c r="F144">
        <v>0</v>
      </c>
    </row>
    <row r="145" spans="1:6" x14ac:dyDescent="0.3">
      <c r="A145" s="1">
        <v>42278</v>
      </c>
      <c r="B145">
        <v>2</v>
      </c>
      <c r="C145">
        <v>13</v>
      </c>
      <c r="D145">
        <v>14</v>
      </c>
      <c r="E145">
        <v>12</v>
      </c>
      <c r="F145">
        <v>1</v>
      </c>
    </row>
    <row r="146" spans="1:6" x14ac:dyDescent="0.3">
      <c r="A146" s="1">
        <v>42309</v>
      </c>
      <c r="B146">
        <v>4</v>
      </c>
      <c r="C146">
        <v>17</v>
      </c>
      <c r="D146">
        <v>12</v>
      </c>
      <c r="E146">
        <v>16</v>
      </c>
      <c r="F146">
        <v>0</v>
      </c>
    </row>
    <row r="147" spans="1:6" x14ac:dyDescent="0.3">
      <c r="A147" s="1">
        <v>42339</v>
      </c>
      <c r="B147">
        <v>2</v>
      </c>
      <c r="C147">
        <v>11</v>
      </c>
      <c r="D147">
        <v>14</v>
      </c>
      <c r="E147">
        <v>11</v>
      </c>
      <c r="F147" t="s">
        <v>7</v>
      </c>
    </row>
    <row r="148" spans="1:6" x14ac:dyDescent="0.3">
      <c r="A148" s="1">
        <v>42370</v>
      </c>
      <c r="B148">
        <v>1</v>
      </c>
      <c r="C148">
        <v>10</v>
      </c>
      <c r="D148">
        <v>7</v>
      </c>
      <c r="E148">
        <v>9</v>
      </c>
      <c r="F148" t="s">
        <v>7</v>
      </c>
    </row>
    <row r="149" spans="1:6" x14ac:dyDescent="0.3">
      <c r="A149" s="1">
        <v>42401</v>
      </c>
      <c r="B149">
        <v>3</v>
      </c>
      <c r="C149">
        <v>9</v>
      </c>
      <c r="D149">
        <v>9</v>
      </c>
      <c r="E149">
        <v>19</v>
      </c>
      <c r="F149" t="s">
        <v>7</v>
      </c>
    </row>
    <row r="150" spans="1:6" x14ac:dyDescent="0.3">
      <c r="A150" s="1">
        <v>42430</v>
      </c>
      <c r="B150">
        <v>2</v>
      </c>
      <c r="C150">
        <v>7</v>
      </c>
      <c r="D150">
        <v>9</v>
      </c>
      <c r="E150">
        <v>18</v>
      </c>
      <c r="F150">
        <v>0</v>
      </c>
    </row>
    <row r="151" spans="1:6" x14ac:dyDescent="0.3">
      <c r="A151" s="1">
        <v>42461</v>
      </c>
      <c r="B151">
        <v>3</v>
      </c>
      <c r="C151">
        <v>10</v>
      </c>
      <c r="D151">
        <v>9</v>
      </c>
      <c r="E151">
        <v>21</v>
      </c>
      <c r="F151" t="s">
        <v>7</v>
      </c>
    </row>
    <row r="152" spans="1:6" x14ac:dyDescent="0.3">
      <c r="A152" s="1">
        <v>42491</v>
      </c>
      <c r="B152">
        <v>2</v>
      </c>
      <c r="C152">
        <v>7</v>
      </c>
      <c r="D152">
        <v>8</v>
      </c>
      <c r="E152">
        <v>18</v>
      </c>
      <c r="F152">
        <v>0</v>
      </c>
    </row>
    <row r="153" spans="1:6" x14ac:dyDescent="0.3">
      <c r="A153" s="1">
        <v>42522</v>
      </c>
      <c r="B153">
        <v>1</v>
      </c>
      <c r="C153">
        <v>9</v>
      </c>
      <c r="D153">
        <v>15</v>
      </c>
      <c r="E153">
        <v>22</v>
      </c>
      <c r="F153" t="s">
        <v>7</v>
      </c>
    </row>
    <row r="154" spans="1:6" x14ac:dyDescent="0.3">
      <c r="A154" s="1">
        <v>42552</v>
      </c>
      <c r="B154">
        <v>1</v>
      </c>
      <c r="C154">
        <v>8</v>
      </c>
      <c r="D154">
        <v>15</v>
      </c>
      <c r="E154">
        <v>15</v>
      </c>
      <c r="F154">
        <v>1</v>
      </c>
    </row>
    <row r="155" spans="1:6" x14ac:dyDescent="0.3">
      <c r="A155" s="1">
        <v>42583</v>
      </c>
      <c r="B155">
        <v>1</v>
      </c>
      <c r="C155">
        <v>8</v>
      </c>
      <c r="D155">
        <v>15</v>
      </c>
      <c r="E155">
        <v>12</v>
      </c>
      <c r="F155" t="s">
        <v>7</v>
      </c>
    </row>
    <row r="156" spans="1:6" x14ac:dyDescent="0.3">
      <c r="A156" s="1">
        <v>42614</v>
      </c>
      <c r="B156">
        <v>3</v>
      </c>
      <c r="C156">
        <v>7</v>
      </c>
      <c r="D156">
        <v>17</v>
      </c>
      <c r="E156">
        <v>15</v>
      </c>
      <c r="F156">
        <v>1</v>
      </c>
    </row>
    <row r="157" spans="1:6" x14ac:dyDescent="0.3">
      <c r="A157" s="1">
        <v>42644</v>
      </c>
      <c r="B157">
        <v>2</v>
      </c>
      <c r="C157">
        <v>6</v>
      </c>
      <c r="D157">
        <v>13</v>
      </c>
      <c r="E157">
        <v>10</v>
      </c>
      <c r="F157">
        <v>1</v>
      </c>
    </row>
    <row r="158" spans="1:6" x14ac:dyDescent="0.3">
      <c r="A158" s="1">
        <v>42675</v>
      </c>
      <c r="B158">
        <v>1</v>
      </c>
      <c r="C158">
        <v>6</v>
      </c>
      <c r="D158">
        <v>16</v>
      </c>
      <c r="E158">
        <v>11</v>
      </c>
      <c r="F158" t="s">
        <v>7</v>
      </c>
    </row>
    <row r="159" spans="1:6" x14ac:dyDescent="0.3">
      <c r="A159" s="1">
        <v>42705</v>
      </c>
      <c r="B159">
        <v>1</v>
      </c>
      <c r="C159">
        <v>6</v>
      </c>
      <c r="D159">
        <v>16</v>
      </c>
      <c r="E159">
        <v>12</v>
      </c>
      <c r="F159" t="s">
        <v>7</v>
      </c>
    </row>
    <row r="160" spans="1:6" x14ac:dyDescent="0.3">
      <c r="A160" s="1">
        <v>42736</v>
      </c>
      <c r="B160">
        <v>1</v>
      </c>
      <c r="C160">
        <v>7</v>
      </c>
      <c r="D160">
        <v>21</v>
      </c>
      <c r="E160">
        <v>11</v>
      </c>
      <c r="F160" t="s">
        <v>7</v>
      </c>
    </row>
    <row r="161" spans="1:6" x14ac:dyDescent="0.3">
      <c r="A161" s="1">
        <v>42767</v>
      </c>
      <c r="B161">
        <v>2</v>
      </c>
      <c r="C161">
        <v>6</v>
      </c>
      <c r="D161">
        <v>18</v>
      </c>
      <c r="E161">
        <v>17</v>
      </c>
      <c r="F161" t="s">
        <v>7</v>
      </c>
    </row>
    <row r="162" spans="1:6" x14ac:dyDescent="0.3">
      <c r="A162" s="1">
        <v>42795</v>
      </c>
      <c r="B162">
        <v>2</v>
      </c>
      <c r="C162">
        <v>7</v>
      </c>
      <c r="D162">
        <v>18</v>
      </c>
      <c r="E162">
        <v>15</v>
      </c>
      <c r="F162" t="s">
        <v>7</v>
      </c>
    </row>
    <row r="163" spans="1:6" x14ac:dyDescent="0.3">
      <c r="A163" s="1">
        <v>42826</v>
      </c>
      <c r="B163">
        <v>2</v>
      </c>
      <c r="C163">
        <v>7</v>
      </c>
      <c r="D163">
        <v>17</v>
      </c>
      <c r="E163">
        <v>9</v>
      </c>
      <c r="F163" t="s">
        <v>7</v>
      </c>
    </row>
    <row r="164" spans="1:6" x14ac:dyDescent="0.3">
      <c r="A164" s="1">
        <v>42856</v>
      </c>
      <c r="B164">
        <v>1</v>
      </c>
      <c r="C164">
        <v>6</v>
      </c>
      <c r="D164">
        <v>21</v>
      </c>
      <c r="E164">
        <v>13</v>
      </c>
      <c r="F164" t="s">
        <v>7</v>
      </c>
    </row>
    <row r="165" spans="1:6" x14ac:dyDescent="0.3">
      <c r="A165" s="1">
        <v>42887</v>
      </c>
      <c r="B165">
        <v>1</v>
      </c>
      <c r="C165">
        <v>8</v>
      </c>
      <c r="D165">
        <v>20</v>
      </c>
      <c r="E165">
        <v>13</v>
      </c>
      <c r="F165" t="s">
        <v>7</v>
      </c>
    </row>
    <row r="166" spans="1:6" x14ac:dyDescent="0.3">
      <c r="A166" s="1">
        <v>42917</v>
      </c>
      <c r="B166">
        <v>1</v>
      </c>
      <c r="C166">
        <v>6</v>
      </c>
      <c r="D166">
        <v>18</v>
      </c>
      <c r="E166">
        <v>12</v>
      </c>
      <c r="F166" t="s">
        <v>7</v>
      </c>
    </row>
    <row r="167" spans="1:6" x14ac:dyDescent="0.3">
      <c r="A167" s="1">
        <v>42948</v>
      </c>
      <c r="B167">
        <v>1</v>
      </c>
      <c r="C167">
        <v>5</v>
      </c>
      <c r="D167">
        <v>19</v>
      </c>
      <c r="E167">
        <v>9</v>
      </c>
      <c r="F167" t="s">
        <v>7</v>
      </c>
    </row>
    <row r="168" spans="1:6" x14ac:dyDescent="0.3">
      <c r="A168" s="1">
        <v>42979</v>
      </c>
      <c r="B168">
        <v>1</v>
      </c>
      <c r="C168">
        <v>5</v>
      </c>
      <c r="D168">
        <v>19</v>
      </c>
      <c r="E168">
        <v>14</v>
      </c>
      <c r="F168">
        <v>0</v>
      </c>
    </row>
    <row r="169" spans="1:6" x14ac:dyDescent="0.3">
      <c r="A169" s="1">
        <v>43009</v>
      </c>
      <c r="B169">
        <v>1</v>
      </c>
      <c r="C169">
        <v>5</v>
      </c>
      <c r="D169">
        <v>21</v>
      </c>
      <c r="E169">
        <v>17</v>
      </c>
      <c r="F169" t="s">
        <v>7</v>
      </c>
    </row>
    <row r="170" spans="1:6" x14ac:dyDescent="0.3">
      <c r="A170" s="1">
        <v>43040</v>
      </c>
      <c r="B170">
        <v>2</v>
      </c>
      <c r="C170">
        <v>7</v>
      </c>
      <c r="D170">
        <v>17</v>
      </c>
      <c r="E170">
        <v>14</v>
      </c>
      <c r="F170">
        <v>0</v>
      </c>
    </row>
    <row r="171" spans="1:6" x14ac:dyDescent="0.3">
      <c r="A171" s="1">
        <v>43070</v>
      </c>
      <c r="B171">
        <v>1</v>
      </c>
      <c r="C171">
        <v>4</v>
      </c>
      <c r="D171">
        <v>17</v>
      </c>
      <c r="E171">
        <v>12</v>
      </c>
      <c r="F171" t="s">
        <v>7</v>
      </c>
    </row>
    <row r="172" spans="1:6" x14ac:dyDescent="0.3">
      <c r="A172" s="1">
        <v>43101</v>
      </c>
      <c r="B172">
        <v>2</v>
      </c>
      <c r="C172">
        <v>6</v>
      </c>
      <c r="D172">
        <v>21</v>
      </c>
      <c r="E172">
        <v>11</v>
      </c>
      <c r="F172" t="s">
        <v>7</v>
      </c>
    </row>
    <row r="173" spans="1:6" x14ac:dyDescent="0.3">
      <c r="A173" s="1">
        <v>43132</v>
      </c>
      <c r="B173">
        <v>2</v>
      </c>
      <c r="C173">
        <v>6</v>
      </c>
      <c r="D173">
        <v>23</v>
      </c>
      <c r="E173">
        <v>19</v>
      </c>
      <c r="F173" t="s">
        <v>7</v>
      </c>
    </row>
    <row r="174" spans="1:6" x14ac:dyDescent="0.3">
      <c r="A174" s="1">
        <v>43160</v>
      </c>
      <c r="B174">
        <v>1</v>
      </c>
      <c r="C174">
        <v>4</v>
      </c>
      <c r="D174">
        <v>20</v>
      </c>
      <c r="E174">
        <v>14</v>
      </c>
      <c r="F174" t="s">
        <v>7</v>
      </c>
    </row>
    <row r="175" spans="1:6" x14ac:dyDescent="0.3">
      <c r="A175" s="1">
        <v>43191</v>
      </c>
      <c r="B175">
        <v>1</v>
      </c>
      <c r="C175">
        <v>5</v>
      </c>
      <c r="D175">
        <v>18</v>
      </c>
      <c r="E175">
        <v>13</v>
      </c>
      <c r="F175">
        <v>0</v>
      </c>
    </row>
    <row r="176" spans="1:6" x14ac:dyDescent="0.3">
      <c r="A176" s="1">
        <v>43221</v>
      </c>
      <c r="B176">
        <v>1</v>
      </c>
      <c r="C176">
        <v>5</v>
      </c>
      <c r="D176">
        <v>21</v>
      </c>
      <c r="E176">
        <v>9</v>
      </c>
      <c r="F176" t="s">
        <v>7</v>
      </c>
    </row>
    <row r="177" spans="1:6" x14ac:dyDescent="0.3">
      <c r="A177" s="1">
        <v>43252</v>
      </c>
      <c r="B177">
        <v>1</v>
      </c>
      <c r="C177">
        <v>4</v>
      </c>
      <c r="D177">
        <v>18</v>
      </c>
      <c r="E177">
        <v>14</v>
      </c>
      <c r="F177">
        <v>0</v>
      </c>
    </row>
    <row r="178" spans="1:6" x14ac:dyDescent="0.3">
      <c r="A178" s="1">
        <v>43282</v>
      </c>
      <c r="B178">
        <v>2</v>
      </c>
      <c r="C178">
        <v>5</v>
      </c>
      <c r="D178">
        <v>21</v>
      </c>
      <c r="E178">
        <v>13</v>
      </c>
      <c r="F178">
        <v>1</v>
      </c>
    </row>
    <row r="179" spans="1:6" x14ac:dyDescent="0.3">
      <c r="A179" s="1">
        <v>43313</v>
      </c>
      <c r="B179">
        <v>1</v>
      </c>
      <c r="C179">
        <v>6</v>
      </c>
      <c r="D179">
        <v>21</v>
      </c>
      <c r="E179">
        <v>11</v>
      </c>
      <c r="F179" t="s">
        <v>7</v>
      </c>
    </row>
    <row r="180" spans="1:6" x14ac:dyDescent="0.3">
      <c r="A180" s="1">
        <v>43344</v>
      </c>
      <c r="B180">
        <v>1</v>
      </c>
      <c r="C180">
        <v>5</v>
      </c>
      <c r="D180">
        <v>20</v>
      </c>
      <c r="E180">
        <v>12</v>
      </c>
      <c r="F180">
        <v>0</v>
      </c>
    </row>
    <row r="181" spans="1:6" x14ac:dyDescent="0.3">
      <c r="A181" s="1">
        <v>43374</v>
      </c>
      <c r="B181">
        <v>2</v>
      </c>
      <c r="C181">
        <v>5</v>
      </c>
      <c r="D181">
        <v>21</v>
      </c>
      <c r="E181">
        <v>16</v>
      </c>
      <c r="F181" t="s">
        <v>7</v>
      </c>
    </row>
    <row r="182" spans="1:6" x14ac:dyDescent="0.3">
      <c r="A182" s="1">
        <v>43405</v>
      </c>
      <c r="B182">
        <v>1</v>
      </c>
      <c r="C182">
        <v>4</v>
      </c>
      <c r="D182">
        <v>20</v>
      </c>
      <c r="E182">
        <v>10</v>
      </c>
      <c r="F182" t="s">
        <v>7</v>
      </c>
    </row>
    <row r="183" spans="1:6" x14ac:dyDescent="0.3">
      <c r="A183" s="1">
        <v>43435</v>
      </c>
      <c r="B183">
        <v>1</v>
      </c>
      <c r="C183">
        <v>3</v>
      </c>
      <c r="D183">
        <v>17</v>
      </c>
      <c r="E183">
        <v>10</v>
      </c>
      <c r="F183">
        <v>0</v>
      </c>
    </row>
    <row r="184" spans="1:6" x14ac:dyDescent="0.3">
      <c r="A184" s="1">
        <v>43466</v>
      </c>
      <c r="B184">
        <v>2</v>
      </c>
      <c r="C184">
        <v>6</v>
      </c>
      <c r="D184">
        <v>22</v>
      </c>
      <c r="E184">
        <v>9</v>
      </c>
      <c r="F184">
        <v>1</v>
      </c>
    </row>
    <row r="185" spans="1:6" x14ac:dyDescent="0.3">
      <c r="A185" s="1">
        <v>43497</v>
      </c>
      <c r="B185">
        <v>1</v>
      </c>
      <c r="C185">
        <v>5</v>
      </c>
      <c r="D185">
        <v>21</v>
      </c>
      <c r="E185">
        <v>14</v>
      </c>
      <c r="F185" t="s">
        <v>7</v>
      </c>
    </row>
    <row r="186" spans="1:6" x14ac:dyDescent="0.3">
      <c r="A186" s="1">
        <v>43525</v>
      </c>
      <c r="B186">
        <v>1</v>
      </c>
      <c r="C186">
        <v>5</v>
      </c>
      <c r="D186">
        <v>19</v>
      </c>
      <c r="E186">
        <v>11</v>
      </c>
      <c r="F186" t="s">
        <v>7</v>
      </c>
    </row>
    <row r="187" spans="1:6" x14ac:dyDescent="0.3">
      <c r="A187" s="1">
        <v>43556</v>
      </c>
      <c r="B187">
        <v>1</v>
      </c>
      <c r="C187">
        <v>5</v>
      </c>
      <c r="D187">
        <v>19</v>
      </c>
      <c r="E187">
        <v>9</v>
      </c>
      <c r="F187" t="s">
        <v>7</v>
      </c>
    </row>
    <row r="188" spans="1:6" x14ac:dyDescent="0.3">
      <c r="A188" s="1">
        <v>43586</v>
      </c>
      <c r="B188">
        <v>1</v>
      </c>
      <c r="C188">
        <v>5</v>
      </c>
      <c r="D188">
        <v>18</v>
      </c>
      <c r="E188">
        <v>13</v>
      </c>
      <c r="F188" t="s">
        <v>7</v>
      </c>
    </row>
    <row r="189" spans="1:6" x14ac:dyDescent="0.3">
      <c r="A189" s="1">
        <v>43617</v>
      </c>
      <c r="B189">
        <v>1</v>
      </c>
      <c r="C189">
        <v>4</v>
      </c>
      <c r="D189">
        <v>18</v>
      </c>
      <c r="E189">
        <v>9</v>
      </c>
      <c r="F189" t="s">
        <v>7</v>
      </c>
    </row>
    <row r="190" spans="1:6" x14ac:dyDescent="0.3">
      <c r="A190" s="1">
        <v>43647</v>
      </c>
      <c r="B190">
        <v>1</v>
      </c>
      <c r="C190">
        <v>6</v>
      </c>
      <c r="D190">
        <v>16</v>
      </c>
      <c r="E190">
        <v>12</v>
      </c>
      <c r="F190" t="s">
        <v>7</v>
      </c>
    </row>
    <row r="191" spans="1:6" x14ac:dyDescent="0.3">
      <c r="A191" s="1">
        <v>43678</v>
      </c>
      <c r="B191">
        <v>1</v>
      </c>
      <c r="C191">
        <v>5</v>
      </c>
      <c r="D191">
        <v>18</v>
      </c>
      <c r="E191">
        <v>9</v>
      </c>
      <c r="F191">
        <v>0</v>
      </c>
    </row>
    <row r="192" spans="1:6" x14ac:dyDescent="0.3">
      <c r="A192" s="1">
        <v>43709</v>
      </c>
      <c r="B192">
        <v>1</v>
      </c>
      <c r="C192">
        <v>4</v>
      </c>
      <c r="D192">
        <v>20</v>
      </c>
      <c r="E192">
        <v>12</v>
      </c>
      <c r="F192">
        <v>1</v>
      </c>
    </row>
    <row r="193" spans="1:6" x14ac:dyDescent="0.3">
      <c r="A193" s="1">
        <v>43739</v>
      </c>
      <c r="B193">
        <v>1</v>
      </c>
      <c r="C193">
        <v>6</v>
      </c>
      <c r="D193">
        <v>17</v>
      </c>
      <c r="E193">
        <v>14</v>
      </c>
      <c r="F193">
        <v>1</v>
      </c>
    </row>
    <row r="194" spans="1:6" x14ac:dyDescent="0.3">
      <c r="A194" s="1">
        <v>43770</v>
      </c>
      <c r="B194">
        <v>1</v>
      </c>
      <c r="C194">
        <v>5</v>
      </c>
      <c r="D194">
        <v>18</v>
      </c>
      <c r="E194">
        <v>17</v>
      </c>
      <c r="F194" t="s">
        <v>7</v>
      </c>
    </row>
    <row r="195" spans="1:6" x14ac:dyDescent="0.3">
      <c r="A195" s="1">
        <v>43800</v>
      </c>
      <c r="B195" t="s">
        <v>7</v>
      </c>
      <c r="C195">
        <v>4</v>
      </c>
      <c r="D195">
        <v>18</v>
      </c>
      <c r="E195">
        <v>8</v>
      </c>
      <c r="F195" t="s">
        <v>7</v>
      </c>
    </row>
    <row r="196" spans="1:6" x14ac:dyDescent="0.3">
      <c r="A196" s="1">
        <v>43831</v>
      </c>
      <c r="B196">
        <v>2</v>
      </c>
      <c r="C196">
        <v>4</v>
      </c>
      <c r="D196">
        <v>18</v>
      </c>
      <c r="E196">
        <v>9</v>
      </c>
      <c r="F196">
        <v>1</v>
      </c>
    </row>
    <row r="197" spans="1:6" x14ac:dyDescent="0.3">
      <c r="A197" s="1">
        <v>43862</v>
      </c>
      <c r="B197">
        <v>1</v>
      </c>
      <c r="C197">
        <v>5</v>
      </c>
      <c r="D197">
        <v>18</v>
      </c>
      <c r="E197">
        <v>10</v>
      </c>
      <c r="F197" t="s">
        <v>7</v>
      </c>
    </row>
    <row r="198" spans="1:6" x14ac:dyDescent="0.3">
      <c r="A198" s="1">
        <v>43891</v>
      </c>
      <c r="B198">
        <v>2</v>
      </c>
      <c r="C198">
        <v>5</v>
      </c>
      <c r="D198">
        <v>18</v>
      </c>
      <c r="E198">
        <v>10</v>
      </c>
      <c r="F198">
        <v>1</v>
      </c>
    </row>
    <row r="199" spans="1:6" x14ac:dyDescent="0.3">
      <c r="A199" s="1">
        <v>43922</v>
      </c>
      <c r="B199">
        <v>2</v>
      </c>
      <c r="C199">
        <v>7</v>
      </c>
      <c r="D199">
        <v>15</v>
      </c>
      <c r="E199">
        <v>16</v>
      </c>
      <c r="F199">
        <v>1</v>
      </c>
    </row>
    <row r="200" spans="1:6" x14ac:dyDescent="0.3">
      <c r="A200" s="1">
        <v>43952</v>
      </c>
      <c r="B200">
        <v>1</v>
      </c>
      <c r="C200">
        <v>5</v>
      </c>
      <c r="D200">
        <v>18</v>
      </c>
      <c r="E200">
        <v>15</v>
      </c>
      <c r="F200">
        <v>2</v>
      </c>
    </row>
    <row r="201" spans="1:6" x14ac:dyDescent="0.3">
      <c r="A201" s="1">
        <v>43983</v>
      </c>
      <c r="B201">
        <v>2</v>
      </c>
      <c r="C201">
        <v>5</v>
      </c>
      <c r="D201">
        <v>17</v>
      </c>
      <c r="E201">
        <v>16</v>
      </c>
      <c r="F201">
        <v>2</v>
      </c>
    </row>
    <row r="202" spans="1:6" x14ac:dyDescent="0.3">
      <c r="A202" s="1">
        <v>44013</v>
      </c>
      <c r="B202">
        <v>1</v>
      </c>
      <c r="C202">
        <v>3</v>
      </c>
      <c r="D202">
        <v>13</v>
      </c>
      <c r="E202">
        <v>13</v>
      </c>
      <c r="F202">
        <v>1</v>
      </c>
    </row>
    <row r="203" spans="1:6" x14ac:dyDescent="0.3">
      <c r="A203" s="1">
        <v>44044</v>
      </c>
      <c r="B203" t="s">
        <v>7</v>
      </c>
      <c r="C203">
        <v>5</v>
      </c>
      <c r="D203">
        <v>17</v>
      </c>
      <c r="E203">
        <v>8</v>
      </c>
      <c r="F203">
        <v>1</v>
      </c>
    </row>
    <row r="204" spans="1:6" x14ac:dyDescent="0.3">
      <c r="A204" s="1">
        <v>44075</v>
      </c>
      <c r="B204">
        <v>1</v>
      </c>
      <c r="C204">
        <v>3</v>
      </c>
      <c r="D204">
        <v>13</v>
      </c>
      <c r="E204">
        <v>13</v>
      </c>
      <c r="F204" t="s">
        <v>7</v>
      </c>
    </row>
    <row r="205" spans="1:6" x14ac:dyDescent="0.3">
      <c r="A205" s="1">
        <v>44105</v>
      </c>
      <c r="B205">
        <v>1</v>
      </c>
      <c r="C205">
        <v>4</v>
      </c>
      <c r="D205">
        <v>10</v>
      </c>
      <c r="E205">
        <v>10</v>
      </c>
      <c r="F205">
        <v>1</v>
      </c>
    </row>
    <row r="206" spans="1:6" x14ac:dyDescent="0.3">
      <c r="A206" s="1">
        <v>44136</v>
      </c>
      <c r="B206">
        <v>1</v>
      </c>
      <c r="C206">
        <v>1</v>
      </c>
      <c r="D206">
        <v>11</v>
      </c>
      <c r="E206">
        <v>10</v>
      </c>
      <c r="F206" t="s">
        <v>7</v>
      </c>
    </row>
    <row r="207" spans="1:6" x14ac:dyDescent="0.3">
      <c r="A207" s="1">
        <v>44166</v>
      </c>
      <c r="B207">
        <v>1</v>
      </c>
      <c r="C207">
        <v>2</v>
      </c>
      <c r="D207">
        <v>12</v>
      </c>
      <c r="E207">
        <v>5</v>
      </c>
      <c r="F207" t="s">
        <v>7</v>
      </c>
    </row>
    <row r="208" spans="1:6" x14ac:dyDescent="0.3">
      <c r="A208" s="1">
        <v>44197</v>
      </c>
      <c r="B208">
        <v>1</v>
      </c>
      <c r="C208">
        <v>3</v>
      </c>
      <c r="D208">
        <v>14</v>
      </c>
      <c r="E208">
        <v>6</v>
      </c>
      <c r="F208" t="s">
        <v>7</v>
      </c>
    </row>
    <row r="209" spans="1:6" x14ac:dyDescent="0.3">
      <c r="A209" s="1">
        <v>44228</v>
      </c>
      <c r="B209">
        <v>1</v>
      </c>
      <c r="C209">
        <v>3</v>
      </c>
      <c r="D209">
        <v>11</v>
      </c>
      <c r="E209">
        <v>11</v>
      </c>
      <c r="F209">
        <v>1</v>
      </c>
    </row>
    <row r="210" spans="1:6" x14ac:dyDescent="0.3">
      <c r="A210" s="1">
        <v>44256</v>
      </c>
      <c r="B210">
        <v>0</v>
      </c>
      <c r="C210">
        <v>2</v>
      </c>
      <c r="D210">
        <v>19</v>
      </c>
      <c r="E210">
        <v>6</v>
      </c>
      <c r="F21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workbookViewId="0">
      <selection activeCell="E1" sqref="E1"/>
    </sheetView>
  </sheetViews>
  <sheetFormatPr defaultRowHeight="14.4" x14ac:dyDescent="0.3"/>
  <cols>
    <col min="1" max="1" width="25.21875" bestFit="1" customWidth="1"/>
    <col min="2" max="2" width="21.109375" bestFit="1" customWidth="1"/>
    <col min="3" max="3" width="16.44140625" bestFit="1" customWidth="1"/>
    <col min="4" max="4" width="20.5546875" bestFit="1" customWidth="1"/>
    <col min="5" max="5" width="20.109375" bestFit="1" customWidth="1"/>
    <col min="6" max="6" width="18.77734375" bestFit="1" customWidth="1"/>
  </cols>
  <sheetData>
    <row r="1" spans="1:6" x14ac:dyDescent="0.3">
      <c r="A1" t="s">
        <v>0</v>
      </c>
    </row>
    <row r="2" spans="1:6" x14ac:dyDescent="0.3">
      <c r="B2" s="5">
        <f t="shared" ref="B2:F2" si="0">AVERAGE(B4:B210)</f>
        <v>15.963541666666666</v>
      </c>
      <c r="C2" s="5">
        <f t="shared" si="0"/>
        <v>13.748792270531402</v>
      </c>
      <c r="D2" s="5">
        <f t="shared" si="0"/>
        <v>2.6428571428571428</v>
      </c>
      <c r="E2" s="5">
        <f t="shared" si="0"/>
        <v>0.9363636363636364</v>
      </c>
      <c r="F2" s="5">
        <f>AVERAGE(F4:F210)</f>
        <v>16.402173913043477</v>
      </c>
    </row>
    <row r="3" spans="1:6" x14ac:dyDescent="0.3">
      <c r="A3" t="s">
        <v>1</v>
      </c>
      <c r="B3" t="s">
        <v>8</v>
      </c>
      <c r="C3" t="s">
        <v>9</v>
      </c>
      <c r="D3" t="s">
        <v>10</v>
      </c>
      <c r="E3" s="2" t="s">
        <v>11</v>
      </c>
      <c r="F3" s="3" t="s">
        <v>6</v>
      </c>
    </row>
    <row r="4" spans="1:6" x14ac:dyDescent="0.3">
      <c r="A4" s="1">
        <v>37987</v>
      </c>
      <c r="B4">
        <v>0</v>
      </c>
      <c r="C4">
        <v>26</v>
      </c>
      <c r="D4">
        <v>1</v>
      </c>
      <c r="E4">
        <v>0</v>
      </c>
      <c r="F4">
        <v>0</v>
      </c>
    </row>
    <row r="5" spans="1:6" x14ac:dyDescent="0.3">
      <c r="A5" s="1">
        <v>38018</v>
      </c>
      <c r="B5">
        <v>0</v>
      </c>
      <c r="C5">
        <v>27</v>
      </c>
      <c r="D5">
        <v>0</v>
      </c>
      <c r="E5">
        <v>1</v>
      </c>
      <c r="F5">
        <v>0</v>
      </c>
    </row>
    <row r="6" spans="1:6" x14ac:dyDescent="0.3">
      <c r="A6" s="1">
        <v>38047</v>
      </c>
      <c r="B6">
        <v>0</v>
      </c>
      <c r="C6">
        <v>33</v>
      </c>
      <c r="D6">
        <v>0</v>
      </c>
      <c r="E6">
        <v>0</v>
      </c>
      <c r="F6">
        <v>0</v>
      </c>
    </row>
    <row r="7" spans="1:6" x14ac:dyDescent="0.3">
      <c r="A7" s="1">
        <v>38078</v>
      </c>
      <c r="B7">
        <v>0</v>
      </c>
      <c r="C7">
        <v>25</v>
      </c>
      <c r="D7" t="s">
        <v>7</v>
      </c>
      <c r="E7">
        <v>2</v>
      </c>
      <c r="F7">
        <v>0</v>
      </c>
    </row>
    <row r="8" spans="1:6" x14ac:dyDescent="0.3">
      <c r="A8" s="1">
        <v>38108</v>
      </c>
      <c r="B8">
        <v>0</v>
      </c>
      <c r="C8">
        <v>25</v>
      </c>
      <c r="D8">
        <v>0</v>
      </c>
      <c r="E8">
        <v>4</v>
      </c>
      <c r="F8">
        <v>0</v>
      </c>
    </row>
    <row r="9" spans="1:6" x14ac:dyDescent="0.3">
      <c r="A9" s="1">
        <v>38139</v>
      </c>
      <c r="B9">
        <v>0</v>
      </c>
      <c r="C9">
        <v>31</v>
      </c>
      <c r="D9" t="s">
        <v>7</v>
      </c>
      <c r="E9" t="s">
        <v>7</v>
      </c>
      <c r="F9">
        <v>0</v>
      </c>
    </row>
    <row r="10" spans="1:6" x14ac:dyDescent="0.3">
      <c r="A10" s="1">
        <v>38169</v>
      </c>
      <c r="B10">
        <v>0</v>
      </c>
      <c r="C10">
        <v>29</v>
      </c>
      <c r="D10">
        <v>0</v>
      </c>
      <c r="E10" t="s">
        <v>7</v>
      </c>
      <c r="F10">
        <v>0</v>
      </c>
    </row>
    <row r="11" spans="1:6" x14ac:dyDescent="0.3">
      <c r="A11" s="1">
        <v>38200</v>
      </c>
      <c r="B11">
        <v>0</v>
      </c>
      <c r="C11">
        <v>30</v>
      </c>
      <c r="D11" t="s">
        <v>7</v>
      </c>
      <c r="E11">
        <v>0</v>
      </c>
      <c r="F11">
        <v>0</v>
      </c>
    </row>
    <row r="12" spans="1:6" x14ac:dyDescent="0.3">
      <c r="A12" s="1">
        <v>38231</v>
      </c>
      <c r="B12">
        <v>0</v>
      </c>
      <c r="C12">
        <v>32</v>
      </c>
      <c r="D12">
        <v>0</v>
      </c>
      <c r="E12">
        <v>0</v>
      </c>
      <c r="F12">
        <v>0</v>
      </c>
    </row>
    <row r="13" spans="1:6" x14ac:dyDescent="0.3">
      <c r="A13" s="1">
        <v>38261</v>
      </c>
      <c r="B13">
        <v>0</v>
      </c>
      <c r="C13">
        <v>30</v>
      </c>
      <c r="D13" t="s">
        <v>7</v>
      </c>
      <c r="E13">
        <v>0</v>
      </c>
      <c r="F13">
        <v>0</v>
      </c>
    </row>
    <row r="14" spans="1:6" x14ac:dyDescent="0.3">
      <c r="A14" s="1">
        <v>38292</v>
      </c>
      <c r="B14">
        <v>0</v>
      </c>
      <c r="C14">
        <v>28</v>
      </c>
      <c r="D14" t="s">
        <v>7</v>
      </c>
      <c r="E14">
        <v>0</v>
      </c>
      <c r="F14">
        <v>0</v>
      </c>
    </row>
    <row r="15" spans="1:6" x14ac:dyDescent="0.3">
      <c r="A15" s="1">
        <v>38322</v>
      </c>
      <c r="B15">
        <v>0</v>
      </c>
      <c r="C15">
        <v>22</v>
      </c>
      <c r="D15" t="s">
        <v>7</v>
      </c>
      <c r="E15" t="s">
        <v>7</v>
      </c>
      <c r="F15">
        <v>0</v>
      </c>
    </row>
    <row r="16" spans="1:6" x14ac:dyDescent="0.3">
      <c r="A16" s="1">
        <v>38353</v>
      </c>
      <c r="B16">
        <v>0</v>
      </c>
      <c r="C16">
        <v>30</v>
      </c>
      <c r="D16">
        <v>0</v>
      </c>
      <c r="E16">
        <v>1</v>
      </c>
      <c r="F16">
        <v>0</v>
      </c>
    </row>
    <row r="17" spans="1:6" x14ac:dyDescent="0.3">
      <c r="A17" s="1">
        <v>38384</v>
      </c>
      <c r="B17">
        <v>0</v>
      </c>
      <c r="C17">
        <v>28</v>
      </c>
      <c r="D17">
        <v>0</v>
      </c>
      <c r="E17">
        <v>4</v>
      </c>
      <c r="F17">
        <v>0</v>
      </c>
    </row>
    <row r="18" spans="1:6" x14ac:dyDescent="0.3">
      <c r="A18" s="1">
        <v>38412</v>
      </c>
      <c r="B18">
        <v>0</v>
      </c>
      <c r="C18">
        <v>31</v>
      </c>
      <c r="D18">
        <v>0</v>
      </c>
      <c r="E18">
        <v>0</v>
      </c>
      <c r="F18">
        <v>0</v>
      </c>
    </row>
    <row r="19" spans="1:6" x14ac:dyDescent="0.3">
      <c r="A19" s="1">
        <v>38443</v>
      </c>
      <c r="B19">
        <v>0</v>
      </c>
      <c r="C19">
        <v>27</v>
      </c>
      <c r="D19" t="s">
        <v>7</v>
      </c>
      <c r="E19" t="s">
        <v>7</v>
      </c>
      <c r="F19">
        <v>0</v>
      </c>
    </row>
    <row r="20" spans="1:6" x14ac:dyDescent="0.3">
      <c r="A20" s="1">
        <v>38473</v>
      </c>
      <c r="B20">
        <v>0</v>
      </c>
      <c r="C20">
        <v>28</v>
      </c>
      <c r="D20" t="s">
        <v>7</v>
      </c>
      <c r="E20">
        <v>0</v>
      </c>
      <c r="F20">
        <v>0</v>
      </c>
    </row>
    <row r="21" spans="1:6" x14ac:dyDescent="0.3">
      <c r="A21" s="1">
        <v>38504</v>
      </c>
      <c r="B21">
        <v>0</v>
      </c>
      <c r="C21">
        <v>29</v>
      </c>
      <c r="D21" t="s">
        <v>7</v>
      </c>
      <c r="E21" t="s">
        <v>7</v>
      </c>
      <c r="F21">
        <v>0</v>
      </c>
    </row>
    <row r="22" spans="1:6" x14ac:dyDescent="0.3">
      <c r="A22" s="1">
        <v>38534</v>
      </c>
      <c r="B22">
        <v>0</v>
      </c>
      <c r="C22">
        <v>29</v>
      </c>
      <c r="D22">
        <v>1</v>
      </c>
      <c r="E22">
        <v>1</v>
      </c>
      <c r="F22">
        <v>0</v>
      </c>
    </row>
    <row r="23" spans="1:6" x14ac:dyDescent="0.3">
      <c r="A23" s="1">
        <v>38565</v>
      </c>
      <c r="B23">
        <v>0</v>
      </c>
      <c r="C23">
        <v>25</v>
      </c>
      <c r="D23" t="s">
        <v>7</v>
      </c>
      <c r="E23" t="s">
        <v>7</v>
      </c>
      <c r="F23">
        <v>0</v>
      </c>
    </row>
    <row r="24" spans="1:6" x14ac:dyDescent="0.3">
      <c r="A24" s="1">
        <v>38596</v>
      </c>
      <c r="B24">
        <v>0</v>
      </c>
      <c r="C24">
        <v>26</v>
      </c>
      <c r="D24" t="s">
        <v>7</v>
      </c>
      <c r="E24" t="s">
        <v>7</v>
      </c>
      <c r="F24">
        <v>0</v>
      </c>
    </row>
    <row r="25" spans="1:6" x14ac:dyDescent="0.3">
      <c r="A25" s="1">
        <v>38626</v>
      </c>
      <c r="B25">
        <v>0</v>
      </c>
      <c r="C25">
        <v>23</v>
      </c>
      <c r="D25" t="s">
        <v>7</v>
      </c>
      <c r="E25" t="s">
        <v>7</v>
      </c>
      <c r="F25">
        <v>0</v>
      </c>
    </row>
    <row r="26" spans="1:6" x14ac:dyDescent="0.3">
      <c r="A26" s="1">
        <v>38657</v>
      </c>
      <c r="B26">
        <v>0</v>
      </c>
      <c r="C26">
        <v>28</v>
      </c>
      <c r="D26" t="s">
        <v>7</v>
      </c>
      <c r="E26">
        <v>0</v>
      </c>
      <c r="F26">
        <v>0</v>
      </c>
    </row>
    <row r="27" spans="1:6" x14ac:dyDescent="0.3">
      <c r="A27" s="1">
        <v>38687</v>
      </c>
      <c r="B27">
        <v>0</v>
      </c>
      <c r="C27">
        <v>20</v>
      </c>
      <c r="D27" t="s">
        <v>7</v>
      </c>
      <c r="E27" t="s">
        <v>7</v>
      </c>
      <c r="F27">
        <v>0</v>
      </c>
    </row>
    <row r="28" spans="1:6" x14ac:dyDescent="0.3">
      <c r="A28" s="1">
        <v>38718</v>
      </c>
      <c r="B28">
        <v>0</v>
      </c>
      <c r="C28">
        <v>25</v>
      </c>
      <c r="D28">
        <v>0</v>
      </c>
      <c r="E28">
        <v>1</v>
      </c>
      <c r="F28">
        <v>0</v>
      </c>
    </row>
    <row r="29" spans="1:6" x14ac:dyDescent="0.3">
      <c r="A29" s="1">
        <v>38749</v>
      </c>
      <c r="B29">
        <v>0</v>
      </c>
      <c r="C29">
        <v>24</v>
      </c>
      <c r="D29" t="s">
        <v>7</v>
      </c>
      <c r="E29">
        <v>5</v>
      </c>
      <c r="F29">
        <v>0</v>
      </c>
    </row>
    <row r="30" spans="1:6" x14ac:dyDescent="0.3">
      <c r="A30" s="1">
        <v>38777</v>
      </c>
      <c r="B30">
        <v>0</v>
      </c>
      <c r="C30">
        <v>28</v>
      </c>
      <c r="D30" t="s">
        <v>7</v>
      </c>
      <c r="E30" t="s">
        <v>7</v>
      </c>
      <c r="F30">
        <v>0</v>
      </c>
    </row>
    <row r="31" spans="1:6" x14ac:dyDescent="0.3">
      <c r="A31" s="1">
        <v>38808</v>
      </c>
      <c r="B31">
        <v>0</v>
      </c>
      <c r="C31">
        <v>24</v>
      </c>
      <c r="D31" t="s">
        <v>7</v>
      </c>
      <c r="E31">
        <v>0</v>
      </c>
      <c r="F31">
        <v>0</v>
      </c>
    </row>
    <row r="32" spans="1:6" x14ac:dyDescent="0.3">
      <c r="A32" s="1">
        <v>38838</v>
      </c>
      <c r="B32">
        <v>0</v>
      </c>
      <c r="C32">
        <v>23</v>
      </c>
      <c r="D32" t="s">
        <v>7</v>
      </c>
      <c r="E32">
        <v>0</v>
      </c>
      <c r="F32">
        <v>0</v>
      </c>
    </row>
    <row r="33" spans="1:6" x14ac:dyDescent="0.3">
      <c r="A33" s="1">
        <v>38869</v>
      </c>
      <c r="B33">
        <v>0</v>
      </c>
      <c r="C33">
        <v>26</v>
      </c>
      <c r="D33" t="s">
        <v>7</v>
      </c>
      <c r="E33">
        <v>0</v>
      </c>
      <c r="F33">
        <v>0</v>
      </c>
    </row>
    <row r="34" spans="1:6" x14ac:dyDescent="0.3">
      <c r="A34" s="1">
        <v>38899</v>
      </c>
      <c r="B34">
        <v>0</v>
      </c>
      <c r="C34">
        <v>23</v>
      </c>
      <c r="D34" t="s">
        <v>7</v>
      </c>
      <c r="E34">
        <v>0</v>
      </c>
      <c r="F34">
        <v>0</v>
      </c>
    </row>
    <row r="35" spans="1:6" x14ac:dyDescent="0.3">
      <c r="A35" s="1">
        <v>38930</v>
      </c>
      <c r="B35">
        <v>0</v>
      </c>
      <c r="C35">
        <v>24</v>
      </c>
      <c r="D35">
        <v>0</v>
      </c>
      <c r="E35" t="s">
        <v>7</v>
      </c>
      <c r="F35">
        <v>0</v>
      </c>
    </row>
    <row r="36" spans="1:6" x14ac:dyDescent="0.3">
      <c r="A36" s="1">
        <v>38961</v>
      </c>
      <c r="B36">
        <v>0</v>
      </c>
      <c r="C36">
        <v>23</v>
      </c>
      <c r="D36" t="s">
        <v>7</v>
      </c>
      <c r="E36">
        <v>0</v>
      </c>
      <c r="F36">
        <v>0</v>
      </c>
    </row>
    <row r="37" spans="1:6" x14ac:dyDescent="0.3">
      <c r="A37" s="1">
        <v>38991</v>
      </c>
      <c r="B37">
        <v>0</v>
      </c>
      <c r="C37">
        <v>24</v>
      </c>
      <c r="D37">
        <v>0</v>
      </c>
      <c r="E37">
        <v>0</v>
      </c>
      <c r="F37">
        <v>0</v>
      </c>
    </row>
    <row r="38" spans="1:6" x14ac:dyDescent="0.3">
      <c r="A38" s="1">
        <v>39022</v>
      </c>
      <c r="B38">
        <v>0</v>
      </c>
      <c r="C38">
        <v>21</v>
      </c>
      <c r="D38" t="s">
        <v>7</v>
      </c>
      <c r="E38">
        <v>0</v>
      </c>
      <c r="F38">
        <v>0</v>
      </c>
    </row>
    <row r="39" spans="1:6" x14ac:dyDescent="0.3">
      <c r="A39" s="1">
        <v>39052</v>
      </c>
      <c r="B39">
        <v>0</v>
      </c>
      <c r="C39">
        <v>19</v>
      </c>
      <c r="D39" t="s">
        <v>7</v>
      </c>
      <c r="E39" t="s">
        <v>7</v>
      </c>
      <c r="F39">
        <v>0</v>
      </c>
    </row>
    <row r="40" spans="1:6" x14ac:dyDescent="0.3">
      <c r="A40" s="1">
        <v>39083</v>
      </c>
      <c r="B40">
        <v>0</v>
      </c>
      <c r="C40">
        <v>20</v>
      </c>
      <c r="D40" t="s">
        <v>7</v>
      </c>
      <c r="E40">
        <v>1</v>
      </c>
      <c r="F40">
        <v>0</v>
      </c>
    </row>
    <row r="41" spans="1:6" x14ac:dyDescent="0.3">
      <c r="A41" s="1">
        <v>39114</v>
      </c>
      <c r="B41">
        <v>0</v>
      </c>
      <c r="C41">
        <v>21</v>
      </c>
      <c r="D41">
        <v>0</v>
      </c>
      <c r="E41">
        <v>4</v>
      </c>
      <c r="F41">
        <v>0</v>
      </c>
    </row>
    <row r="42" spans="1:6" x14ac:dyDescent="0.3">
      <c r="A42" s="1">
        <v>39142</v>
      </c>
      <c r="B42">
        <v>0</v>
      </c>
      <c r="C42">
        <v>20</v>
      </c>
      <c r="D42" t="s">
        <v>7</v>
      </c>
      <c r="E42" t="s">
        <v>7</v>
      </c>
      <c r="F42">
        <v>0</v>
      </c>
    </row>
    <row r="43" spans="1:6" x14ac:dyDescent="0.3">
      <c r="A43" s="1">
        <v>39173</v>
      </c>
      <c r="B43">
        <v>0</v>
      </c>
      <c r="C43">
        <v>24</v>
      </c>
      <c r="D43" t="s">
        <v>7</v>
      </c>
      <c r="E43" t="s">
        <v>7</v>
      </c>
      <c r="F43">
        <v>0</v>
      </c>
    </row>
    <row r="44" spans="1:6" x14ac:dyDescent="0.3">
      <c r="A44" s="1">
        <v>39203</v>
      </c>
      <c r="B44">
        <v>0</v>
      </c>
      <c r="C44">
        <v>20</v>
      </c>
      <c r="D44" t="s">
        <v>7</v>
      </c>
      <c r="E44">
        <v>0</v>
      </c>
      <c r="F44">
        <v>0</v>
      </c>
    </row>
    <row r="45" spans="1:6" x14ac:dyDescent="0.3">
      <c r="A45" s="1">
        <v>39234</v>
      </c>
      <c r="B45">
        <v>0</v>
      </c>
      <c r="C45">
        <v>23</v>
      </c>
      <c r="D45" t="s">
        <v>7</v>
      </c>
      <c r="E45" t="s">
        <v>7</v>
      </c>
      <c r="F45">
        <v>0</v>
      </c>
    </row>
    <row r="46" spans="1:6" x14ac:dyDescent="0.3">
      <c r="A46" s="1">
        <v>39264</v>
      </c>
      <c r="B46">
        <v>0</v>
      </c>
      <c r="C46">
        <v>19</v>
      </c>
      <c r="D46" t="s">
        <v>7</v>
      </c>
      <c r="E46" t="s">
        <v>7</v>
      </c>
      <c r="F46">
        <v>0</v>
      </c>
    </row>
    <row r="47" spans="1:6" x14ac:dyDescent="0.3">
      <c r="A47" s="1">
        <v>39295</v>
      </c>
      <c r="B47">
        <v>0</v>
      </c>
      <c r="C47">
        <v>24</v>
      </c>
      <c r="D47">
        <v>0</v>
      </c>
      <c r="E47">
        <v>0</v>
      </c>
      <c r="F47">
        <v>0</v>
      </c>
    </row>
    <row r="48" spans="1:6" x14ac:dyDescent="0.3">
      <c r="A48" s="1">
        <v>39326</v>
      </c>
      <c r="B48">
        <v>0</v>
      </c>
      <c r="C48">
        <v>19</v>
      </c>
      <c r="D48">
        <v>0</v>
      </c>
      <c r="E48">
        <v>0</v>
      </c>
      <c r="F48">
        <v>0</v>
      </c>
    </row>
    <row r="49" spans="1:6" x14ac:dyDescent="0.3">
      <c r="A49" s="1">
        <v>39356</v>
      </c>
      <c r="B49">
        <v>0</v>
      </c>
      <c r="C49">
        <v>21</v>
      </c>
      <c r="D49" t="s">
        <v>7</v>
      </c>
      <c r="E49" t="s">
        <v>7</v>
      </c>
      <c r="F49">
        <v>0</v>
      </c>
    </row>
    <row r="50" spans="1:6" x14ac:dyDescent="0.3">
      <c r="A50" s="1">
        <v>39387</v>
      </c>
      <c r="B50">
        <v>0</v>
      </c>
      <c r="C50">
        <v>23</v>
      </c>
      <c r="D50" t="s">
        <v>7</v>
      </c>
      <c r="E50" t="s">
        <v>7</v>
      </c>
      <c r="F50">
        <v>0</v>
      </c>
    </row>
    <row r="51" spans="1:6" x14ac:dyDescent="0.3">
      <c r="A51" s="1">
        <v>39417</v>
      </c>
      <c r="B51">
        <v>0</v>
      </c>
      <c r="C51">
        <v>17</v>
      </c>
      <c r="D51" t="s">
        <v>7</v>
      </c>
      <c r="E51" t="s">
        <v>7</v>
      </c>
      <c r="F51">
        <v>0</v>
      </c>
    </row>
    <row r="52" spans="1:6" x14ac:dyDescent="0.3">
      <c r="A52" s="1">
        <v>39448</v>
      </c>
      <c r="B52">
        <v>0</v>
      </c>
      <c r="C52">
        <v>18</v>
      </c>
      <c r="D52" t="s">
        <v>7</v>
      </c>
      <c r="E52">
        <v>1</v>
      </c>
      <c r="F52">
        <v>0</v>
      </c>
    </row>
    <row r="53" spans="1:6" x14ac:dyDescent="0.3">
      <c r="A53" s="1">
        <v>39479</v>
      </c>
      <c r="B53" t="s">
        <v>7</v>
      </c>
      <c r="C53">
        <v>21</v>
      </c>
      <c r="D53" t="s">
        <v>7</v>
      </c>
      <c r="E53">
        <v>3</v>
      </c>
      <c r="F53">
        <v>0</v>
      </c>
    </row>
    <row r="54" spans="1:6" x14ac:dyDescent="0.3">
      <c r="A54" s="1">
        <v>39508</v>
      </c>
      <c r="B54">
        <v>0</v>
      </c>
      <c r="C54">
        <v>18</v>
      </c>
      <c r="D54" t="s">
        <v>7</v>
      </c>
      <c r="E54">
        <v>0</v>
      </c>
      <c r="F54">
        <v>0</v>
      </c>
    </row>
    <row r="55" spans="1:6" x14ac:dyDescent="0.3">
      <c r="A55" s="1">
        <v>39539</v>
      </c>
      <c r="B55">
        <v>0</v>
      </c>
      <c r="C55">
        <v>20</v>
      </c>
      <c r="D55" t="s">
        <v>7</v>
      </c>
      <c r="E55">
        <v>0</v>
      </c>
      <c r="F55">
        <v>0</v>
      </c>
    </row>
    <row r="56" spans="1:6" x14ac:dyDescent="0.3">
      <c r="A56" s="1">
        <v>39569</v>
      </c>
      <c r="B56" t="s">
        <v>7</v>
      </c>
      <c r="C56">
        <v>20</v>
      </c>
      <c r="D56" t="s">
        <v>7</v>
      </c>
      <c r="E56">
        <v>0</v>
      </c>
      <c r="F56">
        <v>0</v>
      </c>
    </row>
    <row r="57" spans="1:6" x14ac:dyDescent="0.3">
      <c r="A57" s="1">
        <v>39600</v>
      </c>
      <c r="B57" t="s">
        <v>7</v>
      </c>
      <c r="C57">
        <v>19</v>
      </c>
      <c r="D57" t="s">
        <v>7</v>
      </c>
      <c r="E57" t="s">
        <v>7</v>
      </c>
      <c r="F57">
        <v>0</v>
      </c>
    </row>
    <row r="58" spans="1:6" x14ac:dyDescent="0.3">
      <c r="A58" s="1">
        <v>39630</v>
      </c>
      <c r="B58" t="s">
        <v>7</v>
      </c>
      <c r="C58">
        <v>19</v>
      </c>
      <c r="D58" t="s">
        <v>7</v>
      </c>
      <c r="E58" t="s">
        <v>7</v>
      </c>
      <c r="F58">
        <v>0</v>
      </c>
    </row>
    <row r="59" spans="1:6" x14ac:dyDescent="0.3">
      <c r="A59" s="1">
        <v>39661</v>
      </c>
      <c r="B59" t="s">
        <v>7</v>
      </c>
      <c r="C59">
        <v>18</v>
      </c>
      <c r="D59" t="s">
        <v>7</v>
      </c>
      <c r="E59">
        <v>0</v>
      </c>
      <c r="F59">
        <v>0</v>
      </c>
    </row>
    <row r="60" spans="1:6" x14ac:dyDescent="0.3">
      <c r="A60" s="1">
        <v>39692</v>
      </c>
      <c r="B60" t="s">
        <v>7</v>
      </c>
      <c r="C60">
        <v>19</v>
      </c>
      <c r="D60" t="s">
        <v>7</v>
      </c>
      <c r="E60" t="s">
        <v>7</v>
      </c>
      <c r="F60" t="s">
        <v>7</v>
      </c>
    </row>
    <row r="61" spans="1:6" x14ac:dyDescent="0.3">
      <c r="A61" s="1">
        <v>39722</v>
      </c>
      <c r="B61" t="s">
        <v>7</v>
      </c>
      <c r="C61">
        <v>18</v>
      </c>
      <c r="D61" t="s">
        <v>7</v>
      </c>
      <c r="E61">
        <v>0</v>
      </c>
      <c r="F61">
        <v>0</v>
      </c>
    </row>
    <row r="62" spans="1:6" x14ac:dyDescent="0.3">
      <c r="A62" s="1">
        <v>39753</v>
      </c>
      <c r="B62" t="s">
        <v>7</v>
      </c>
      <c r="C62">
        <v>16</v>
      </c>
      <c r="D62" t="s">
        <v>7</v>
      </c>
      <c r="E62" t="s">
        <v>7</v>
      </c>
      <c r="F62">
        <v>0</v>
      </c>
    </row>
    <row r="63" spans="1:6" x14ac:dyDescent="0.3">
      <c r="A63" s="1">
        <v>39783</v>
      </c>
      <c r="B63" t="s">
        <v>7</v>
      </c>
      <c r="C63">
        <v>15</v>
      </c>
      <c r="D63" t="s">
        <v>7</v>
      </c>
      <c r="E63" t="s">
        <v>7</v>
      </c>
      <c r="F63">
        <v>0</v>
      </c>
    </row>
    <row r="64" spans="1:6" x14ac:dyDescent="0.3">
      <c r="A64" s="1">
        <v>39814</v>
      </c>
      <c r="B64" t="s">
        <v>7</v>
      </c>
      <c r="C64">
        <v>18</v>
      </c>
      <c r="D64" t="s">
        <v>7</v>
      </c>
      <c r="E64">
        <v>1</v>
      </c>
      <c r="F64">
        <v>0</v>
      </c>
    </row>
    <row r="65" spans="1:6" x14ac:dyDescent="0.3">
      <c r="A65" s="1">
        <v>39845</v>
      </c>
      <c r="B65" t="s">
        <v>7</v>
      </c>
      <c r="C65">
        <v>16</v>
      </c>
      <c r="D65" t="s">
        <v>7</v>
      </c>
      <c r="E65">
        <v>3</v>
      </c>
      <c r="F65">
        <v>0</v>
      </c>
    </row>
    <row r="66" spans="1:6" x14ac:dyDescent="0.3">
      <c r="A66" s="1">
        <v>39873</v>
      </c>
      <c r="B66" t="s">
        <v>7</v>
      </c>
      <c r="C66">
        <v>18</v>
      </c>
      <c r="D66" t="s">
        <v>7</v>
      </c>
      <c r="E66">
        <v>0</v>
      </c>
      <c r="F66">
        <v>0</v>
      </c>
    </row>
    <row r="67" spans="1:6" x14ac:dyDescent="0.3">
      <c r="A67" s="1">
        <v>39904</v>
      </c>
      <c r="B67" t="s">
        <v>7</v>
      </c>
      <c r="C67">
        <v>17</v>
      </c>
      <c r="D67" t="s">
        <v>7</v>
      </c>
      <c r="E67" t="s">
        <v>7</v>
      </c>
      <c r="F67">
        <v>0</v>
      </c>
    </row>
    <row r="68" spans="1:6" x14ac:dyDescent="0.3">
      <c r="A68" s="1">
        <v>39934</v>
      </c>
      <c r="B68" t="s">
        <v>7</v>
      </c>
      <c r="C68">
        <v>18</v>
      </c>
      <c r="D68" t="s">
        <v>7</v>
      </c>
      <c r="E68" t="s">
        <v>7</v>
      </c>
      <c r="F68">
        <v>0</v>
      </c>
    </row>
    <row r="69" spans="1:6" x14ac:dyDescent="0.3">
      <c r="A69" s="1">
        <v>39965</v>
      </c>
      <c r="B69" t="s">
        <v>7</v>
      </c>
      <c r="C69">
        <v>18</v>
      </c>
      <c r="D69" t="s">
        <v>7</v>
      </c>
      <c r="E69" t="s">
        <v>7</v>
      </c>
      <c r="F69">
        <v>0</v>
      </c>
    </row>
    <row r="70" spans="1:6" x14ac:dyDescent="0.3">
      <c r="A70" s="1">
        <v>39995</v>
      </c>
      <c r="B70">
        <v>1</v>
      </c>
      <c r="C70">
        <v>17</v>
      </c>
      <c r="D70" t="s">
        <v>7</v>
      </c>
      <c r="E70" t="s">
        <v>7</v>
      </c>
      <c r="F70">
        <v>0</v>
      </c>
    </row>
    <row r="71" spans="1:6" x14ac:dyDescent="0.3">
      <c r="A71" s="1">
        <v>40026</v>
      </c>
      <c r="B71">
        <v>1</v>
      </c>
      <c r="C71">
        <v>15</v>
      </c>
      <c r="D71" t="s">
        <v>7</v>
      </c>
      <c r="E71" t="s">
        <v>7</v>
      </c>
      <c r="F71">
        <v>0</v>
      </c>
    </row>
    <row r="72" spans="1:6" x14ac:dyDescent="0.3">
      <c r="A72" s="1">
        <v>40057</v>
      </c>
      <c r="B72">
        <v>1</v>
      </c>
      <c r="C72">
        <v>16</v>
      </c>
      <c r="D72" t="s">
        <v>7</v>
      </c>
      <c r="E72" t="s">
        <v>7</v>
      </c>
      <c r="F72" t="s">
        <v>7</v>
      </c>
    </row>
    <row r="73" spans="1:6" x14ac:dyDescent="0.3">
      <c r="A73" s="1">
        <v>40087</v>
      </c>
      <c r="B73">
        <v>1</v>
      </c>
      <c r="C73">
        <v>16</v>
      </c>
      <c r="D73" t="s">
        <v>7</v>
      </c>
      <c r="E73" t="s">
        <v>7</v>
      </c>
      <c r="F73">
        <v>0</v>
      </c>
    </row>
    <row r="74" spans="1:6" x14ac:dyDescent="0.3">
      <c r="A74" s="1">
        <v>40118</v>
      </c>
      <c r="B74">
        <v>1</v>
      </c>
      <c r="C74">
        <v>15</v>
      </c>
      <c r="D74" t="s">
        <v>7</v>
      </c>
      <c r="E74" t="s">
        <v>7</v>
      </c>
      <c r="F74">
        <v>0</v>
      </c>
    </row>
    <row r="75" spans="1:6" x14ac:dyDescent="0.3">
      <c r="A75" s="1">
        <v>40148</v>
      </c>
      <c r="B75">
        <v>2</v>
      </c>
      <c r="C75">
        <v>14</v>
      </c>
      <c r="D75" t="s">
        <v>7</v>
      </c>
      <c r="E75" t="s">
        <v>7</v>
      </c>
      <c r="F75">
        <v>0</v>
      </c>
    </row>
    <row r="76" spans="1:6" x14ac:dyDescent="0.3">
      <c r="A76" s="1">
        <v>40179</v>
      </c>
      <c r="B76">
        <v>2</v>
      </c>
      <c r="C76">
        <v>14</v>
      </c>
      <c r="D76" t="s">
        <v>7</v>
      </c>
      <c r="E76" t="s">
        <v>7</v>
      </c>
      <c r="F76">
        <v>0</v>
      </c>
    </row>
    <row r="77" spans="1:6" x14ac:dyDescent="0.3">
      <c r="A77" s="1">
        <v>40210</v>
      </c>
      <c r="B77">
        <v>3</v>
      </c>
      <c r="C77">
        <v>16</v>
      </c>
      <c r="D77" t="s">
        <v>7</v>
      </c>
      <c r="E77">
        <v>2</v>
      </c>
      <c r="F77" t="s">
        <v>7</v>
      </c>
    </row>
    <row r="78" spans="1:6" x14ac:dyDescent="0.3">
      <c r="A78" s="1">
        <v>40238</v>
      </c>
      <c r="B78">
        <v>5</v>
      </c>
      <c r="C78">
        <v>15</v>
      </c>
      <c r="D78" t="s">
        <v>7</v>
      </c>
      <c r="E78">
        <v>0</v>
      </c>
      <c r="F78">
        <v>0</v>
      </c>
    </row>
    <row r="79" spans="1:6" x14ac:dyDescent="0.3">
      <c r="A79" s="1">
        <v>40269</v>
      </c>
      <c r="B79">
        <v>4</v>
      </c>
      <c r="C79">
        <v>17</v>
      </c>
      <c r="D79" t="s">
        <v>7</v>
      </c>
      <c r="E79" t="s">
        <v>7</v>
      </c>
      <c r="F79">
        <v>0</v>
      </c>
    </row>
    <row r="80" spans="1:6" x14ac:dyDescent="0.3">
      <c r="A80" s="1">
        <v>40299</v>
      </c>
      <c r="B80">
        <v>4</v>
      </c>
      <c r="C80">
        <v>14</v>
      </c>
      <c r="D80" t="s">
        <v>7</v>
      </c>
      <c r="E80" t="s">
        <v>7</v>
      </c>
      <c r="F80" t="s">
        <v>7</v>
      </c>
    </row>
    <row r="81" spans="1:6" x14ac:dyDescent="0.3">
      <c r="A81" s="1">
        <v>40330</v>
      </c>
      <c r="B81">
        <v>5</v>
      </c>
      <c r="C81">
        <v>15</v>
      </c>
      <c r="D81" t="s">
        <v>7</v>
      </c>
      <c r="E81" t="s">
        <v>7</v>
      </c>
      <c r="F81">
        <v>0</v>
      </c>
    </row>
    <row r="82" spans="1:6" x14ac:dyDescent="0.3">
      <c r="A82" s="1">
        <v>40360</v>
      </c>
      <c r="B82">
        <v>5</v>
      </c>
      <c r="C82">
        <v>14</v>
      </c>
      <c r="D82" t="s">
        <v>7</v>
      </c>
      <c r="E82" t="s">
        <v>7</v>
      </c>
      <c r="F82" t="s">
        <v>7</v>
      </c>
    </row>
    <row r="83" spans="1:6" x14ac:dyDescent="0.3">
      <c r="A83" s="1">
        <v>40391</v>
      </c>
      <c r="B83">
        <v>6</v>
      </c>
      <c r="C83">
        <v>13</v>
      </c>
      <c r="D83" t="s">
        <v>7</v>
      </c>
      <c r="E83" t="s">
        <v>7</v>
      </c>
      <c r="F83" t="s">
        <v>7</v>
      </c>
    </row>
    <row r="84" spans="1:6" x14ac:dyDescent="0.3">
      <c r="A84" s="1">
        <v>40422</v>
      </c>
      <c r="B84">
        <v>6</v>
      </c>
      <c r="C84">
        <v>14</v>
      </c>
      <c r="D84" t="s">
        <v>7</v>
      </c>
      <c r="E84" t="s">
        <v>7</v>
      </c>
      <c r="F84" t="s">
        <v>7</v>
      </c>
    </row>
    <row r="85" spans="1:6" x14ac:dyDescent="0.3">
      <c r="A85" s="1">
        <v>40452</v>
      </c>
      <c r="B85">
        <v>6</v>
      </c>
      <c r="C85">
        <v>15</v>
      </c>
      <c r="D85" t="s">
        <v>7</v>
      </c>
      <c r="E85" t="s">
        <v>7</v>
      </c>
      <c r="F85" t="s">
        <v>7</v>
      </c>
    </row>
    <row r="86" spans="1:6" x14ac:dyDescent="0.3">
      <c r="A86" s="1">
        <v>40483</v>
      </c>
      <c r="B86">
        <v>7</v>
      </c>
      <c r="C86">
        <v>15</v>
      </c>
      <c r="D86" t="s">
        <v>7</v>
      </c>
      <c r="E86" t="s">
        <v>7</v>
      </c>
      <c r="F86" t="s">
        <v>7</v>
      </c>
    </row>
    <row r="87" spans="1:6" x14ac:dyDescent="0.3">
      <c r="A87" s="1">
        <v>40513</v>
      </c>
      <c r="B87">
        <v>7</v>
      </c>
      <c r="C87">
        <v>12</v>
      </c>
      <c r="D87" t="s">
        <v>7</v>
      </c>
      <c r="E87" t="s">
        <v>7</v>
      </c>
      <c r="F87" t="s">
        <v>7</v>
      </c>
    </row>
    <row r="88" spans="1:6" x14ac:dyDescent="0.3">
      <c r="A88" s="1">
        <v>40544</v>
      </c>
      <c r="B88">
        <v>8</v>
      </c>
      <c r="C88">
        <v>14</v>
      </c>
      <c r="D88" t="s">
        <v>7</v>
      </c>
      <c r="E88" t="s">
        <v>7</v>
      </c>
      <c r="F88" t="s">
        <v>7</v>
      </c>
    </row>
    <row r="89" spans="1:6" x14ac:dyDescent="0.3">
      <c r="A89" s="1">
        <v>40575</v>
      </c>
      <c r="B89">
        <v>10</v>
      </c>
      <c r="C89">
        <v>14</v>
      </c>
      <c r="D89" t="s">
        <v>7</v>
      </c>
      <c r="E89">
        <v>2</v>
      </c>
      <c r="F89" t="s">
        <v>7</v>
      </c>
    </row>
    <row r="90" spans="1:6" x14ac:dyDescent="0.3">
      <c r="A90" s="1">
        <v>40603</v>
      </c>
      <c r="B90">
        <v>10</v>
      </c>
      <c r="C90">
        <v>14</v>
      </c>
      <c r="D90" t="s">
        <v>7</v>
      </c>
      <c r="E90" t="s">
        <v>7</v>
      </c>
      <c r="F90" t="s">
        <v>7</v>
      </c>
    </row>
    <row r="91" spans="1:6" x14ac:dyDescent="0.3">
      <c r="A91" s="1">
        <v>40634</v>
      </c>
      <c r="B91">
        <v>12</v>
      </c>
      <c r="C91">
        <v>12</v>
      </c>
      <c r="D91" t="s">
        <v>7</v>
      </c>
      <c r="E91" t="s">
        <v>7</v>
      </c>
      <c r="F91" t="s">
        <v>7</v>
      </c>
    </row>
    <row r="92" spans="1:6" x14ac:dyDescent="0.3">
      <c r="A92" s="1">
        <v>40664</v>
      </c>
      <c r="B92">
        <v>11</v>
      </c>
      <c r="C92">
        <v>13</v>
      </c>
      <c r="D92" t="s">
        <v>7</v>
      </c>
      <c r="E92" t="s">
        <v>7</v>
      </c>
      <c r="F92" t="s">
        <v>7</v>
      </c>
    </row>
    <row r="93" spans="1:6" x14ac:dyDescent="0.3">
      <c r="A93" s="1">
        <v>40695</v>
      </c>
      <c r="B93">
        <v>10</v>
      </c>
      <c r="C93">
        <v>13</v>
      </c>
      <c r="D93" t="s">
        <v>7</v>
      </c>
      <c r="E93">
        <v>0</v>
      </c>
      <c r="F93" t="s">
        <v>7</v>
      </c>
    </row>
    <row r="94" spans="1:6" x14ac:dyDescent="0.3">
      <c r="A94" s="1">
        <v>40725</v>
      </c>
      <c r="B94">
        <v>12</v>
      </c>
      <c r="C94">
        <v>13</v>
      </c>
      <c r="D94" t="s">
        <v>7</v>
      </c>
      <c r="E94" t="s">
        <v>7</v>
      </c>
      <c r="F94" t="s">
        <v>7</v>
      </c>
    </row>
    <row r="95" spans="1:6" x14ac:dyDescent="0.3">
      <c r="A95" s="1">
        <v>40756</v>
      </c>
      <c r="B95">
        <v>12</v>
      </c>
      <c r="C95">
        <v>13</v>
      </c>
      <c r="D95">
        <v>1</v>
      </c>
      <c r="E95" t="s">
        <v>7</v>
      </c>
      <c r="F95" t="s">
        <v>7</v>
      </c>
    </row>
    <row r="96" spans="1:6" x14ac:dyDescent="0.3">
      <c r="A96" s="1">
        <v>40787</v>
      </c>
      <c r="B96">
        <v>12</v>
      </c>
      <c r="C96">
        <v>13</v>
      </c>
      <c r="D96" t="s">
        <v>7</v>
      </c>
      <c r="E96" t="s">
        <v>7</v>
      </c>
      <c r="F96" t="s">
        <v>7</v>
      </c>
    </row>
    <row r="97" spans="1:6" x14ac:dyDescent="0.3">
      <c r="A97" s="1">
        <v>40817</v>
      </c>
      <c r="B97">
        <v>11</v>
      </c>
      <c r="C97">
        <v>14</v>
      </c>
      <c r="D97" t="s">
        <v>7</v>
      </c>
      <c r="E97" t="s">
        <v>7</v>
      </c>
      <c r="F97" t="s">
        <v>7</v>
      </c>
    </row>
    <row r="98" spans="1:6" x14ac:dyDescent="0.3">
      <c r="A98" s="1">
        <v>40848</v>
      </c>
      <c r="B98">
        <v>12</v>
      </c>
      <c r="C98">
        <v>13</v>
      </c>
      <c r="D98">
        <v>1</v>
      </c>
      <c r="E98" t="s">
        <v>7</v>
      </c>
      <c r="F98" t="s">
        <v>7</v>
      </c>
    </row>
    <row r="99" spans="1:6" x14ac:dyDescent="0.3">
      <c r="A99" s="1">
        <v>40878</v>
      </c>
      <c r="B99">
        <v>11</v>
      </c>
      <c r="C99">
        <v>10</v>
      </c>
      <c r="D99" t="s">
        <v>7</v>
      </c>
      <c r="E99" t="s">
        <v>7</v>
      </c>
      <c r="F99" t="s">
        <v>7</v>
      </c>
    </row>
    <row r="100" spans="1:6" x14ac:dyDescent="0.3">
      <c r="A100" s="1">
        <v>40909</v>
      </c>
      <c r="B100">
        <v>12</v>
      </c>
      <c r="C100">
        <v>12</v>
      </c>
      <c r="D100">
        <v>1</v>
      </c>
      <c r="E100" t="s">
        <v>7</v>
      </c>
      <c r="F100" t="s">
        <v>7</v>
      </c>
    </row>
    <row r="101" spans="1:6" x14ac:dyDescent="0.3">
      <c r="A101" s="1">
        <v>40940</v>
      </c>
      <c r="B101">
        <v>13</v>
      </c>
      <c r="C101">
        <v>12</v>
      </c>
      <c r="D101">
        <v>1</v>
      </c>
      <c r="E101">
        <v>1</v>
      </c>
      <c r="F101">
        <v>1</v>
      </c>
    </row>
    <row r="102" spans="1:6" x14ac:dyDescent="0.3">
      <c r="A102" s="1">
        <v>40969</v>
      </c>
      <c r="B102">
        <v>15</v>
      </c>
      <c r="C102">
        <v>12</v>
      </c>
      <c r="D102">
        <v>1</v>
      </c>
      <c r="E102" t="s">
        <v>7</v>
      </c>
      <c r="F102">
        <v>1</v>
      </c>
    </row>
    <row r="103" spans="1:6" x14ac:dyDescent="0.3">
      <c r="A103" s="1">
        <v>41000</v>
      </c>
      <c r="B103">
        <v>14</v>
      </c>
      <c r="C103">
        <v>12</v>
      </c>
      <c r="D103">
        <v>1</v>
      </c>
      <c r="E103" t="s">
        <v>7</v>
      </c>
      <c r="F103">
        <v>1</v>
      </c>
    </row>
    <row r="104" spans="1:6" x14ac:dyDescent="0.3">
      <c r="A104" s="1">
        <v>41030</v>
      </c>
      <c r="B104">
        <v>13</v>
      </c>
      <c r="C104">
        <v>10</v>
      </c>
      <c r="D104">
        <v>1</v>
      </c>
      <c r="E104" t="s">
        <v>7</v>
      </c>
      <c r="F104">
        <v>1</v>
      </c>
    </row>
    <row r="105" spans="1:6" x14ac:dyDescent="0.3">
      <c r="A105" s="1">
        <v>41061</v>
      </c>
      <c r="B105">
        <v>14</v>
      </c>
      <c r="C105">
        <v>12</v>
      </c>
      <c r="D105">
        <v>1</v>
      </c>
      <c r="E105" t="s">
        <v>7</v>
      </c>
      <c r="F105">
        <v>1</v>
      </c>
    </row>
    <row r="106" spans="1:6" x14ac:dyDescent="0.3">
      <c r="A106" s="1">
        <v>41091</v>
      </c>
      <c r="B106">
        <v>15</v>
      </c>
      <c r="C106">
        <v>11</v>
      </c>
      <c r="D106">
        <v>1</v>
      </c>
      <c r="E106" t="s">
        <v>7</v>
      </c>
      <c r="F106">
        <v>1</v>
      </c>
    </row>
    <row r="107" spans="1:6" x14ac:dyDescent="0.3">
      <c r="A107" s="1">
        <v>41122</v>
      </c>
      <c r="B107">
        <v>14</v>
      </c>
      <c r="C107">
        <v>10</v>
      </c>
      <c r="D107" t="s">
        <v>7</v>
      </c>
      <c r="E107" t="s">
        <v>7</v>
      </c>
      <c r="F107">
        <v>1</v>
      </c>
    </row>
    <row r="108" spans="1:6" x14ac:dyDescent="0.3">
      <c r="A108" s="1">
        <v>41153</v>
      </c>
      <c r="B108">
        <v>15</v>
      </c>
      <c r="C108">
        <v>11</v>
      </c>
      <c r="D108">
        <v>1</v>
      </c>
      <c r="E108" t="s">
        <v>7</v>
      </c>
      <c r="F108">
        <v>1</v>
      </c>
    </row>
    <row r="109" spans="1:6" x14ac:dyDescent="0.3">
      <c r="A109" s="1">
        <v>41183</v>
      </c>
      <c r="B109">
        <v>15</v>
      </c>
      <c r="C109">
        <v>11</v>
      </c>
      <c r="D109">
        <v>1</v>
      </c>
      <c r="E109" t="s">
        <v>7</v>
      </c>
      <c r="F109">
        <v>2</v>
      </c>
    </row>
    <row r="110" spans="1:6" x14ac:dyDescent="0.3">
      <c r="A110" s="1">
        <v>41214</v>
      </c>
      <c r="B110">
        <v>15</v>
      </c>
      <c r="C110">
        <v>10</v>
      </c>
      <c r="D110" t="s">
        <v>7</v>
      </c>
      <c r="E110" t="s">
        <v>7</v>
      </c>
      <c r="F110">
        <v>2</v>
      </c>
    </row>
    <row r="111" spans="1:6" x14ac:dyDescent="0.3">
      <c r="A111" s="1">
        <v>41244</v>
      </c>
      <c r="B111">
        <v>14</v>
      </c>
      <c r="C111">
        <v>9</v>
      </c>
      <c r="D111" t="s">
        <v>7</v>
      </c>
      <c r="E111" t="s">
        <v>7</v>
      </c>
      <c r="F111">
        <v>2</v>
      </c>
    </row>
    <row r="112" spans="1:6" x14ac:dyDescent="0.3">
      <c r="A112" s="1">
        <v>41275</v>
      </c>
      <c r="B112">
        <v>15</v>
      </c>
      <c r="C112">
        <v>9</v>
      </c>
      <c r="D112">
        <v>1</v>
      </c>
      <c r="E112" t="s">
        <v>7</v>
      </c>
      <c r="F112">
        <v>2</v>
      </c>
    </row>
    <row r="113" spans="1:6" x14ac:dyDescent="0.3">
      <c r="A113" s="1">
        <v>41306</v>
      </c>
      <c r="B113">
        <v>15</v>
      </c>
      <c r="C113">
        <v>11</v>
      </c>
      <c r="D113">
        <v>1</v>
      </c>
      <c r="E113">
        <v>1</v>
      </c>
      <c r="F113">
        <v>2</v>
      </c>
    </row>
    <row r="114" spans="1:6" x14ac:dyDescent="0.3">
      <c r="A114" s="1">
        <v>41334</v>
      </c>
      <c r="B114">
        <v>16</v>
      </c>
      <c r="C114">
        <v>10</v>
      </c>
      <c r="D114">
        <v>1</v>
      </c>
      <c r="E114" t="s">
        <v>7</v>
      </c>
      <c r="F114">
        <v>2</v>
      </c>
    </row>
    <row r="115" spans="1:6" x14ac:dyDescent="0.3">
      <c r="A115" s="1">
        <v>41365</v>
      </c>
      <c r="B115">
        <v>18</v>
      </c>
      <c r="C115">
        <v>10</v>
      </c>
      <c r="D115">
        <v>1</v>
      </c>
      <c r="E115" t="s">
        <v>7</v>
      </c>
      <c r="F115">
        <v>2</v>
      </c>
    </row>
    <row r="116" spans="1:6" x14ac:dyDescent="0.3">
      <c r="A116" s="1">
        <v>41395</v>
      </c>
      <c r="B116">
        <v>17</v>
      </c>
      <c r="C116">
        <v>10</v>
      </c>
      <c r="D116">
        <v>1</v>
      </c>
      <c r="E116" t="s">
        <v>7</v>
      </c>
      <c r="F116">
        <v>2</v>
      </c>
    </row>
    <row r="117" spans="1:6" x14ac:dyDescent="0.3">
      <c r="A117" s="1">
        <v>41426</v>
      </c>
      <c r="B117">
        <v>17</v>
      </c>
      <c r="C117">
        <v>9</v>
      </c>
      <c r="D117">
        <v>1</v>
      </c>
      <c r="E117">
        <v>1</v>
      </c>
      <c r="F117">
        <v>2</v>
      </c>
    </row>
    <row r="118" spans="1:6" x14ac:dyDescent="0.3">
      <c r="A118" s="1">
        <v>41456</v>
      </c>
      <c r="B118">
        <v>18</v>
      </c>
      <c r="C118">
        <v>10</v>
      </c>
      <c r="D118">
        <v>1</v>
      </c>
      <c r="E118" t="s">
        <v>7</v>
      </c>
      <c r="F118">
        <v>3</v>
      </c>
    </row>
    <row r="119" spans="1:6" x14ac:dyDescent="0.3">
      <c r="A119" s="1">
        <v>41487</v>
      </c>
      <c r="B119">
        <v>18</v>
      </c>
      <c r="C119">
        <v>9</v>
      </c>
      <c r="D119">
        <v>1</v>
      </c>
      <c r="E119" t="s">
        <v>7</v>
      </c>
      <c r="F119">
        <v>3</v>
      </c>
    </row>
    <row r="120" spans="1:6" x14ac:dyDescent="0.3">
      <c r="A120" s="1">
        <v>41518</v>
      </c>
      <c r="B120">
        <v>18</v>
      </c>
      <c r="C120">
        <v>9</v>
      </c>
      <c r="D120">
        <v>1</v>
      </c>
      <c r="E120">
        <v>1</v>
      </c>
      <c r="F120">
        <v>3</v>
      </c>
    </row>
    <row r="121" spans="1:6" x14ac:dyDescent="0.3">
      <c r="A121" s="1">
        <v>41548</v>
      </c>
      <c r="B121">
        <v>21</v>
      </c>
      <c r="C121">
        <v>11</v>
      </c>
      <c r="D121">
        <v>1</v>
      </c>
      <c r="E121">
        <v>1</v>
      </c>
      <c r="F121">
        <v>3</v>
      </c>
    </row>
    <row r="122" spans="1:6" x14ac:dyDescent="0.3">
      <c r="A122" s="1">
        <v>41579</v>
      </c>
      <c r="B122">
        <v>20</v>
      </c>
      <c r="C122">
        <v>10</v>
      </c>
      <c r="D122">
        <v>1</v>
      </c>
      <c r="E122">
        <v>1</v>
      </c>
      <c r="F122">
        <v>4</v>
      </c>
    </row>
    <row r="123" spans="1:6" x14ac:dyDescent="0.3">
      <c r="A123" s="1">
        <v>41609</v>
      </c>
      <c r="B123">
        <v>18</v>
      </c>
      <c r="C123">
        <v>8</v>
      </c>
      <c r="D123">
        <v>1</v>
      </c>
      <c r="E123">
        <v>1</v>
      </c>
      <c r="F123">
        <v>3</v>
      </c>
    </row>
    <row r="124" spans="1:6" x14ac:dyDescent="0.3">
      <c r="A124" s="1">
        <v>41640</v>
      </c>
      <c r="B124">
        <v>20</v>
      </c>
      <c r="C124">
        <v>9</v>
      </c>
      <c r="D124">
        <v>1</v>
      </c>
      <c r="E124" t="s">
        <v>7</v>
      </c>
      <c r="F124">
        <v>4</v>
      </c>
    </row>
    <row r="125" spans="1:6" x14ac:dyDescent="0.3">
      <c r="A125" s="1">
        <v>41671</v>
      </c>
      <c r="B125">
        <v>21</v>
      </c>
      <c r="C125">
        <v>10</v>
      </c>
      <c r="D125">
        <v>1</v>
      </c>
      <c r="E125" t="s">
        <v>7</v>
      </c>
      <c r="F125">
        <v>5</v>
      </c>
    </row>
    <row r="126" spans="1:6" x14ac:dyDescent="0.3">
      <c r="A126" s="1">
        <v>41699</v>
      </c>
      <c r="B126">
        <v>22</v>
      </c>
      <c r="C126">
        <v>10</v>
      </c>
      <c r="D126">
        <v>1</v>
      </c>
      <c r="E126" t="s">
        <v>7</v>
      </c>
      <c r="F126">
        <v>4</v>
      </c>
    </row>
    <row r="127" spans="1:6" x14ac:dyDescent="0.3">
      <c r="A127" s="1">
        <v>41730</v>
      </c>
      <c r="B127">
        <v>24</v>
      </c>
      <c r="C127">
        <v>10</v>
      </c>
      <c r="D127">
        <v>1</v>
      </c>
      <c r="E127">
        <v>1</v>
      </c>
      <c r="F127">
        <v>5</v>
      </c>
    </row>
    <row r="128" spans="1:6" x14ac:dyDescent="0.3">
      <c r="A128" s="1">
        <v>41760</v>
      </c>
      <c r="B128">
        <v>23</v>
      </c>
      <c r="C128">
        <v>9</v>
      </c>
      <c r="D128">
        <v>1</v>
      </c>
      <c r="E128" t="s">
        <v>7</v>
      </c>
      <c r="F128">
        <v>5</v>
      </c>
    </row>
    <row r="129" spans="1:6" x14ac:dyDescent="0.3">
      <c r="A129" s="1">
        <v>41791</v>
      </c>
      <c r="B129">
        <v>22</v>
      </c>
      <c r="C129">
        <v>9</v>
      </c>
      <c r="D129">
        <v>1</v>
      </c>
      <c r="E129">
        <v>1</v>
      </c>
      <c r="F129">
        <v>6</v>
      </c>
    </row>
    <row r="130" spans="1:6" x14ac:dyDescent="0.3">
      <c r="A130" s="1">
        <v>41821</v>
      </c>
      <c r="B130">
        <v>23</v>
      </c>
      <c r="C130">
        <v>10</v>
      </c>
      <c r="D130">
        <v>1</v>
      </c>
      <c r="E130" t="s">
        <v>7</v>
      </c>
      <c r="F130">
        <v>6</v>
      </c>
    </row>
    <row r="131" spans="1:6" x14ac:dyDescent="0.3">
      <c r="A131" s="1">
        <v>41852</v>
      </c>
      <c r="B131">
        <v>22</v>
      </c>
      <c r="C131">
        <v>8</v>
      </c>
      <c r="D131">
        <v>1</v>
      </c>
      <c r="E131" t="s">
        <v>7</v>
      </c>
      <c r="F131">
        <v>7</v>
      </c>
    </row>
    <row r="132" spans="1:6" x14ac:dyDescent="0.3">
      <c r="A132" s="1">
        <v>41883</v>
      </c>
      <c r="B132">
        <v>23</v>
      </c>
      <c r="C132">
        <v>9</v>
      </c>
      <c r="D132">
        <v>1</v>
      </c>
      <c r="E132">
        <v>1</v>
      </c>
      <c r="F132">
        <v>7</v>
      </c>
    </row>
    <row r="133" spans="1:6" x14ac:dyDescent="0.3">
      <c r="A133" s="1">
        <v>41913</v>
      </c>
      <c r="B133">
        <v>24</v>
      </c>
      <c r="C133">
        <v>10</v>
      </c>
      <c r="D133">
        <v>1</v>
      </c>
      <c r="E133">
        <v>1</v>
      </c>
      <c r="F133">
        <v>7</v>
      </c>
    </row>
    <row r="134" spans="1:6" x14ac:dyDescent="0.3">
      <c r="A134" s="1">
        <v>41944</v>
      </c>
      <c r="B134">
        <v>23</v>
      </c>
      <c r="C134">
        <v>9</v>
      </c>
      <c r="D134">
        <v>1</v>
      </c>
      <c r="E134">
        <v>1</v>
      </c>
      <c r="F134">
        <v>9</v>
      </c>
    </row>
    <row r="135" spans="1:6" x14ac:dyDescent="0.3">
      <c r="A135" s="1">
        <v>41974</v>
      </c>
      <c r="B135">
        <v>21</v>
      </c>
      <c r="C135">
        <v>7</v>
      </c>
      <c r="D135">
        <v>1</v>
      </c>
      <c r="E135">
        <v>1</v>
      </c>
      <c r="F135">
        <v>8</v>
      </c>
    </row>
    <row r="136" spans="1:6" x14ac:dyDescent="0.3">
      <c r="A136" s="1">
        <v>42005</v>
      </c>
      <c r="B136">
        <v>23</v>
      </c>
      <c r="C136">
        <v>9</v>
      </c>
      <c r="D136">
        <v>1</v>
      </c>
      <c r="E136" t="s">
        <v>7</v>
      </c>
      <c r="F136">
        <v>10</v>
      </c>
    </row>
    <row r="137" spans="1:6" x14ac:dyDescent="0.3">
      <c r="A137" s="1">
        <v>42036</v>
      </c>
      <c r="B137">
        <v>25</v>
      </c>
      <c r="C137">
        <v>10</v>
      </c>
      <c r="D137">
        <v>1</v>
      </c>
      <c r="E137">
        <v>1</v>
      </c>
      <c r="F137">
        <v>10</v>
      </c>
    </row>
    <row r="138" spans="1:6" x14ac:dyDescent="0.3">
      <c r="A138" s="1">
        <v>42064</v>
      </c>
      <c r="B138">
        <v>24</v>
      </c>
      <c r="C138">
        <v>10</v>
      </c>
      <c r="D138">
        <v>1</v>
      </c>
      <c r="E138">
        <v>1</v>
      </c>
      <c r="F138">
        <v>11</v>
      </c>
    </row>
    <row r="139" spans="1:6" x14ac:dyDescent="0.3">
      <c r="A139" s="1">
        <v>42095</v>
      </c>
      <c r="B139">
        <v>24</v>
      </c>
      <c r="C139">
        <v>9</v>
      </c>
      <c r="D139">
        <v>1</v>
      </c>
      <c r="E139">
        <v>1</v>
      </c>
      <c r="F139">
        <v>10</v>
      </c>
    </row>
    <row r="140" spans="1:6" x14ac:dyDescent="0.3">
      <c r="A140" s="1">
        <v>42125</v>
      </c>
      <c r="B140">
        <v>24</v>
      </c>
      <c r="C140">
        <v>8</v>
      </c>
      <c r="D140">
        <v>1</v>
      </c>
      <c r="E140">
        <v>1</v>
      </c>
      <c r="F140">
        <v>12</v>
      </c>
    </row>
    <row r="141" spans="1:6" x14ac:dyDescent="0.3">
      <c r="A141" s="1">
        <v>42156</v>
      </c>
      <c r="B141">
        <v>27</v>
      </c>
      <c r="C141">
        <v>9</v>
      </c>
      <c r="D141">
        <v>1</v>
      </c>
      <c r="E141">
        <v>1</v>
      </c>
      <c r="F141">
        <v>12</v>
      </c>
    </row>
    <row r="142" spans="1:6" x14ac:dyDescent="0.3">
      <c r="A142" s="1">
        <v>42186</v>
      </c>
      <c r="B142">
        <v>25</v>
      </c>
      <c r="C142">
        <v>9</v>
      </c>
      <c r="D142">
        <v>1</v>
      </c>
      <c r="E142">
        <v>1</v>
      </c>
      <c r="F142">
        <v>14</v>
      </c>
    </row>
    <row r="143" spans="1:6" x14ac:dyDescent="0.3">
      <c r="A143" s="1">
        <v>42217</v>
      </c>
      <c r="B143">
        <v>26</v>
      </c>
      <c r="C143">
        <v>8</v>
      </c>
      <c r="D143">
        <v>1</v>
      </c>
      <c r="E143">
        <v>1</v>
      </c>
      <c r="F143">
        <v>14</v>
      </c>
    </row>
    <row r="144" spans="1:6" x14ac:dyDescent="0.3">
      <c r="A144" s="1">
        <v>42248</v>
      </c>
      <c r="B144">
        <v>26</v>
      </c>
      <c r="C144">
        <v>9</v>
      </c>
      <c r="D144">
        <v>1</v>
      </c>
      <c r="E144">
        <v>1</v>
      </c>
      <c r="F144">
        <v>15</v>
      </c>
    </row>
    <row r="145" spans="1:6" x14ac:dyDescent="0.3">
      <c r="A145" s="1">
        <v>42278</v>
      </c>
      <c r="B145">
        <v>26</v>
      </c>
      <c r="C145">
        <v>9</v>
      </c>
      <c r="D145">
        <v>1</v>
      </c>
      <c r="E145">
        <v>1</v>
      </c>
      <c r="F145">
        <v>15</v>
      </c>
    </row>
    <row r="146" spans="1:6" x14ac:dyDescent="0.3">
      <c r="A146" s="1">
        <v>42309</v>
      </c>
      <c r="B146">
        <v>25</v>
      </c>
      <c r="C146">
        <v>8</v>
      </c>
      <c r="D146">
        <v>1</v>
      </c>
      <c r="E146">
        <v>1</v>
      </c>
      <c r="F146">
        <v>17</v>
      </c>
    </row>
    <row r="147" spans="1:6" x14ac:dyDescent="0.3">
      <c r="A147" s="1">
        <v>42339</v>
      </c>
      <c r="B147">
        <v>23</v>
      </c>
      <c r="C147">
        <v>7</v>
      </c>
      <c r="D147">
        <v>2</v>
      </c>
      <c r="E147">
        <v>1</v>
      </c>
      <c r="F147">
        <v>16</v>
      </c>
    </row>
    <row r="148" spans="1:6" x14ac:dyDescent="0.3">
      <c r="A148" s="1">
        <v>42370</v>
      </c>
      <c r="B148">
        <v>25</v>
      </c>
      <c r="C148">
        <v>7</v>
      </c>
      <c r="D148">
        <v>2</v>
      </c>
      <c r="E148" t="s">
        <v>7</v>
      </c>
      <c r="F148">
        <v>17</v>
      </c>
    </row>
    <row r="149" spans="1:6" x14ac:dyDescent="0.3">
      <c r="A149" s="1">
        <v>42401</v>
      </c>
      <c r="B149">
        <v>28</v>
      </c>
      <c r="C149">
        <v>9</v>
      </c>
      <c r="D149">
        <v>1</v>
      </c>
      <c r="E149">
        <v>1</v>
      </c>
      <c r="F149">
        <v>16</v>
      </c>
    </row>
    <row r="150" spans="1:6" x14ac:dyDescent="0.3">
      <c r="A150" s="1">
        <v>42430</v>
      </c>
      <c r="B150">
        <v>29</v>
      </c>
      <c r="C150">
        <v>9</v>
      </c>
      <c r="D150">
        <v>1</v>
      </c>
      <c r="E150">
        <v>1</v>
      </c>
      <c r="F150">
        <v>16</v>
      </c>
    </row>
    <row r="151" spans="1:6" x14ac:dyDescent="0.3">
      <c r="A151" s="1">
        <v>42461</v>
      </c>
      <c r="B151">
        <v>27</v>
      </c>
      <c r="C151">
        <v>8</v>
      </c>
      <c r="D151">
        <v>1</v>
      </c>
      <c r="E151">
        <v>1</v>
      </c>
      <c r="F151">
        <v>13</v>
      </c>
    </row>
    <row r="152" spans="1:6" x14ac:dyDescent="0.3">
      <c r="A152" s="1">
        <v>42491</v>
      </c>
      <c r="B152">
        <v>27</v>
      </c>
      <c r="C152">
        <v>7</v>
      </c>
      <c r="D152">
        <v>1</v>
      </c>
      <c r="E152">
        <v>1</v>
      </c>
      <c r="F152">
        <v>14</v>
      </c>
    </row>
    <row r="153" spans="1:6" x14ac:dyDescent="0.3">
      <c r="A153" s="1">
        <v>42522</v>
      </c>
      <c r="B153">
        <v>28</v>
      </c>
      <c r="C153">
        <v>8</v>
      </c>
      <c r="D153">
        <v>1</v>
      </c>
      <c r="E153">
        <v>1</v>
      </c>
      <c r="F153">
        <v>14</v>
      </c>
    </row>
    <row r="154" spans="1:6" x14ac:dyDescent="0.3">
      <c r="A154" s="1">
        <v>42552</v>
      </c>
      <c r="B154">
        <v>26</v>
      </c>
      <c r="C154">
        <v>7</v>
      </c>
      <c r="D154">
        <v>1</v>
      </c>
      <c r="E154">
        <v>1</v>
      </c>
      <c r="F154">
        <v>13</v>
      </c>
    </row>
    <row r="155" spans="1:6" x14ac:dyDescent="0.3">
      <c r="A155" s="1">
        <v>42583</v>
      </c>
      <c r="B155">
        <v>25</v>
      </c>
      <c r="C155">
        <v>7</v>
      </c>
      <c r="D155">
        <v>1</v>
      </c>
      <c r="E155">
        <v>1</v>
      </c>
      <c r="F155">
        <v>14</v>
      </c>
    </row>
    <row r="156" spans="1:6" x14ac:dyDescent="0.3">
      <c r="A156" s="1">
        <v>42614</v>
      </c>
      <c r="B156">
        <v>26</v>
      </c>
      <c r="C156">
        <v>7</v>
      </c>
      <c r="D156">
        <v>1</v>
      </c>
      <c r="E156">
        <v>1</v>
      </c>
      <c r="F156">
        <v>15</v>
      </c>
    </row>
    <row r="157" spans="1:6" x14ac:dyDescent="0.3">
      <c r="A157" s="1">
        <v>42644</v>
      </c>
      <c r="B157">
        <v>27</v>
      </c>
      <c r="C157">
        <v>8</v>
      </c>
      <c r="D157">
        <v>1</v>
      </c>
      <c r="E157" t="s">
        <v>7</v>
      </c>
      <c r="F157">
        <v>15</v>
      </c>
    </row>
    <row r="158" spans="1:6" x14ac:dyDescent="0.3">
      <c r="A158" s="1">
        <v>42675</v>
      </c>
      <c r="B158">
        <v>30</v>
      </c>
      <c r="C158">
        <v>7</v>
      </c>
      <c r="D158">
        <v>1</v>
      </c>
      <c r="E158">
        <v>1</v>
      </c>
      <c r="F158">
        <v>21</v>
      </c>
    </row>
    <row r="159" spans="1:6" x14ac:dyDescent="0.3">
      <c r="A159" s="1">
        <v>42705</v>
      </c>
      <c r="B159">
        <v>26</v>
      </c>
      <c r="C159">
        <v>6</v>
      </c>
      <c r="D159">
        <v>1</v>
      </c>
      <c r="E159">
        <v>1</v>
      </c>
      <c r="F159">
        <v>18</v>
      </c>
    </row>
    <row r="160" spans="1:6" x14ac:dyDescent="0.3">
      <c r="A160" s="1">
        <v>42736</v>
      </c>
      <c r="B160">
        <v>31</v>
      </c>
      <c r="C160">
        <v>7</v>
      </c>
      <c r="D160">
        <v>2</v>
      </c>
      <c r="E160">
        <v>1</v>
      </c>
      <c r="F160">
        <v>24</v>
      </c>
    </row>
    <row r="161" spans="1:6" x14ac:dyDescent="0.3">
      <c r="A161" s="1">
        <v>42767</v>
      </c>
      <c r="B161">
        <v>32</v>
      </c>
      <c r="C161">
        <v>8</v>
      </c>
      <c r="D161">
        <v>2</v>
      </c>
      <c r="E161">
        <v>1</v>
      </c>
      <c r="F161">
        <v>21</v>
      </c>
    </row>
    <row r="162" spans="1:6" x14ac:dyDescent="0.3">
      <c r="A162" s="1">
        <v>42795</v>
      </c>
      <c r="B162">
        <v>33</v>
      </c>
      <c r="C162">
        <v>8</v>
      </c>
      <c r="D162">
        <v>2</v>
      </c>
      <c r="E162">
        <v>1</v>
      </c>
      <c r="F162">
        <v>24</v>
      </c>
    </row>
    <row r="163" spans="1:6" x14ac:dyDescent="0.3">
      <c r="A163" s="1">
        <v>42826</v>
      </c>
      <c r="B163">
        <v>32</v>
      </c>
      <c r="C163">
        <v>8</v>
      </c>
      <c r="D163">
        <v>2</v>
      </c>
      <c r="E163" t="s">
        <v>7</v>
      </c>
      <c r="F163">
        <v>23</v>
      </c>
    </row>
    <row r="164" spans="1:6" x14ac:dyDescent="0.3">
      <c r="A164" s="1">
        <v>42856</v>
      </c>
      <c r="B164">
        <v>31</v>
      </c>
      <c r="C164">
        <v>8</v>
      </c>
      <c r="D164">
        <v>2</v>
      </c>
      <c r="E164">
        <v>1</v>
      </c>
      <c r="F164">
        <v>26</v>
      </c>
    </row>
    <row r="165" spans="1:6" x14ac:dyDescent="0.3">
      <c r="A165" s="1">
        <v>42887</v>
      </c>
      <c r="B165">
        <v>31</v>
      </c>
      <c r="C165">
        <v>7</v>
      </c>
      <c r="D165">
        <v>2</v>
      </c>
      <c r="E165">
        <v>1</v>
      </c>
      <c r="F165">
        <v>26</v>
      </c>
    </row>
    <row r="166" spans="1:6" x14ac:dyDescent="0.3">
      <c r="A166" s="1">
        <v>42917</v>
      </c>
      <c r="B166">
        <v>30</v>
      </c>
      <c r="C166">
        <v>7</v>
      </c>
      <c r="D166">
        <v>2</v>
      </c>
      <c r="E166">
        <v>1</v>
      </c>
      <c r="F166">
        <v>26</v>
      </c>
    </row>
    <row r="167" spans="1:6" x14ac:dyDescent="0.3">
      <c r="A167" s="1">
        <v>42948</v>
      </c>
      <c r="B167">
        <v>30</v>
      </c>
      <c r="C167">
        <v>7</v>
      </c>
      <c r="D167">
        <v>2</v>
      </c>
      <c r="E167" t="s">
        <v>7</v>
      </c>
      <c r="F167">
        <v>29</v>
      </c>
    </row>
    <row r="168" spans="1:6" x14ac:dyDescent="0.3">
      <c r="A168" s="1">
        <v>42979</v>
      </c>
      <c r="B168">
        <v>31</v>
      </c>
      <c r="C168">
        <v>7</v>
      </c>
      <c r="D168">
        <v>2</v>
      </c>
      <c r="E168">
        <v>1</v>
      </c>
      <c r="F168">
        <v>30</v>
      </c>
    </row>
    <row r="169" spans="1:6" x14ac:dyDescent="0.3">
      <c r="A169" s="1">
        <v>43009</v>
      </c>
      <c r="B169">
        <v>33</v>
      </c>
      <c r="C169">
        <v>7</v>
      </c>
      <c r="D169">
        <v>2</v>
      </c>
      <c r="E169">
        <v>1</v>
      </c>
      <c r="F169">
        <v>31</v>
      </c>
    </row>
    <row r="170" spans="1:6" x14ac:dyDescent="0.3">
      <c r="A170" s="1">
        <v>43040</v>
      </c>
      <c r="B170">
        <v>32</v>
      </c>
      <c r="C170">
        <v>7</v>
      </c>
      <c r="D170">
        <v>3</v>
      </c>
      <c r="E170">
        <v>1</v>
      </c>
      <c r="F170">
        <v>42</v>
      </c>
    </row>
    <row r="171" spans="1:6" x14ac:dyDescent="0.3">
      <c r="A171" s="1">
        <v>43070</v>
      </c>
      <c r="B171">
        <v>29</v>
      </c>
      <c r="C171">
        <v>6</v>
      </c>
      <c r="D171">
        <v>3</v>
      </c>
      <c r="E171">
        <v>1</v>
      </c>
      <c r="F171">
        <v>36</v>
      </c>
    </row>
    <row r="172" spans="1:6" x14ac:dyDescent="0.3">
      <c r="A172" s="1">
        <v>43101</v>
      </c>
      <c r="B172">
        <v>30</v>
      </c>
      <c r="C172">
        <v>7</v>
      </c>
      <c r="D172">
        <v>5</v>
      </c>
      <c r="E172">
        <v>1</v>
      </c>
      <c r="F172">
        <v>47</v>
      </c>
    </row>
    <row r="173" spans="1:6" x14ac:dyDescent="0.3">
      <c r="A173" s="1">
        <v>43132</v>
      </c>
      <c r="B173">
        <v>32</v>
      </c>
      <c r="C173">
        <v>8</v>
      </c>
      <c r="D173">
        <v>4</v>
      </c>
      <c r="E173">
        <v>1</v>
      </c>
      <c r="F173">
        <v>41</v>
      </c>
    </row>
    <row r="174" spans="1:6" x14ac:dyDescent="0.3">
      <c r="A174" s="1">
        <v>43160</v>
      </c>
      <c r="B174">
        <v>33</v>
      </c>
      <c r="C174">
        <v>8</v>
      </c>
      <c r="D174">
        <v>4</v>
      </c>
      <c r="E174">
        <v>1</v>
      </c>
      <c r="F174">
        <v>39</v>
      </c>
    </row>
    <row r="175" spans="1:6" x14ac:dyDescent="0.3">
      <c r="A175" s="1">
        <v>43191</v>
      </c>
      <c r="B175">
        <v>31</v>
      </c>
      <c r="C175">
        <v>7</v>
      </c>
      <c r="D175">
        <v>4</v>
      </c>
      <c r="E175">
        <v>1</v>
      </c>
      <c r="F175">
        <v>39</v>
      </c>
    </row>
    <row r="176" spans="1:6" x14ac:dyDescent="0.3">
      <c r="A176" s="1">
        <v>43221</v>
      </c>
      <c r="B176">
        <v>32</v>
      </c>
      <c r="C176">
        <v>8</v>
      </c>
      <c r="D176">
        <v>4</v>
      </c>
      <c r="E176" t="s">
        <v>7</v>
      </c>
      <c r="F176">
        <v>42</v>
      </c>
    </row>
    <row r="177" spans="1:6" x14ac:dyDescent="0.3">
      <c r="A177" s="1">
        <v>43252</v>
      </c>
      <c r="B177">
        <v>31</v>
      </c>
      <c r="C177">
        <v>7</v>
      </c>
      <c r="D177">
        <v>4</v>
      </c>
      <c r="E177">
        <v>1</v>
      </c>
      <c r="F177">
        <v>43</v>
      </c>
    </row>
    <row r="178" spans="1:6" x14ac:dyDescent="0.3">
      <c r="A178" s="1">
        <v>43282</v>
      </c>
      <c r="B178">
        <v>31</v>
      </c>
      <c r="C178">
        <v>7</v>
      </c>
      <c r="D178">
        <v>4</v>
      </c>
      <c r="E178">
        <v>1</v>
      </c>
      <c r="F178">
        <v>44</v>
      </c>
    </row>
    <row r="179" spans="1:6" x14ac:dyDescent="0.3">
      <c r="A179" s="1">
        <v>43313</v>
      </c>
      <c r="B179">
        <v>32</v>
      </c>
      <c r="C179">
        <v>7</v>
      </c>
      <c r="D179">
        <v>4</v>
      </c>
      <c r="E179">
        <v>1</v>
      </c>
      <c r="F179">
        <v>45</v>
      </c>
    </row>
    <row r="180" spans="1:6" x14ac:dyDescent="0.3">
      <c r="A180" s="1">
        <v>43344</v>
      </c>
      <c r="B180">
        <v>31</v>
      </c>
      <c r="C180">
        <v>7</v>
      </c>
      <c r="D180">
        <v>4</v>
      </c>
      <c r="E180">
        <v>1</v>
      </c>
      <c r="F180">
        <v>43</v>
      </c>
    </row>
    <row r="181" spans="1:6" x14ac:dyDescent="0.3">
      <c r="A181" s="1">
        <v>43374</v>
      </c>
      <c r="B181">
        <v>33</v>
      </c>
      <c r="C181">
        <v>7</v>
      </c>
      <c r="D181">
        <v>4</v>
      </c>
      <c r="E181">
        <v>1</v>
      </c>
      <c r="F181">
        <v>40</v>
      </c>
    </row>
    <row r="182" spans="1:6" x14ac:dyDescent="0.3">
      <c r="A182" s="1">
        <v>43405</v>
      </c>
      <c r="B182">
        <v>31</v>
      </c>
      <c r="C182">
        <v>7</v>
      </c>
      <c r="D182">
        <v>5</v>
      </c>
      <c r="E182" t="s">
        <v>7</v>
      </c>
      <c r="F182">
        <v>49</v>
      </c>
    </row>
    <row r="183" spans="1:6" x14ac:dyDescent="0.3">
      <c r="A183" s="1">
        <v>43435</v>
      </c>
      <c r="B183">
        <v>28</v>
      </c>
      <c r="C183">
        <v>5</v>
      </c>
      <c r="D183">
        <v>4</v>
      </c>
      <c r="E183">
        <v>1</v>
      </c>
      <c r="F183">
        <v>41</v>
      </c>
    </row>
    <row r="184" spans="1:6" x14ac:dyDescent="0.3">
      <c r="A184" s="1">
        <v>43466</v>
      </c>
      <c r="B184">
        <v>31</v>
      </c>
      <c r="C184">
        <v>6</v>
      </c>
      <c r="D184">
        <v>7</v>
      </c>
      <c r="E184" t="s">
        <v>7</v>
      </c>
      <c r="F184">
        <v>51</v>
      </c>
    </row>
    <row r="185" spans="1:6" x14ac:dyDescent="0.3">
      <c r="A185" s="1">
        <v>43497</v>
      </c>
      <c r="B185">
        <v>32</v>
      </c>
      <c r="C185">
        <v>7</v>
      </c>
      <c r="D185">
        <v>6</v>
      </c>
      <c r="E185">
        <v>1</v>
      </c>
      <c r="F185">
        <v>46</v>
      </c>
    </row>
    <row r="186" spans="1:6" x14ac:dyDescent="0.3">
      <c r="A186" s="1">
        <v>43525</v>
      </c>
      <c r="B186">
        <v>34</v>
      </c>
      <c r="C186">
        <v>7</v>
      </c>
      <c r="D186">
        <v>5</v>
      </c>
      <c r="E186">
        <v>1</v>
      </c>
      <c r="F186">
        <v>43</v>
      </c>
    </row>
    <row r="187" spans="1:6" x14ac:dyDescent="0.3">
      <c r="A187" s="1">
        <v>43556</v>
      </c>
      <c r="B187">
        <v>33</v>
      </c>
      <c r="C187">
        <v>6</v>
      </c>
      <c r="D187">
        <v>5</v>
      </c>
      <c r="E187" t="s">
        <v>7</v>
      </c>
      <c r="F187">
        <v>42</v>
      </c>
    </row>
    <row r="188" spans="1:6" x14ac:dyDescent="0.3">
      <c r="A188" s="1">
        <v>43586</v>
      </c>
      <c r="B188">
        <v>33</v>
      </c>
      <c r="C188">
        <v>7</v>
      </c>
      <c r="D188">
        <v>5</v>
      </c>
      <c r="E188">
        <v>1</v>
      </c>
      <c r="F188">
        <v>46</v>
      </c>
    </row>
    <row r="189" spans="1:6" x14ac:dyDescent="0.3">
      <c r="A189" s="1">
        <v>43617</v>
      </c>
      <c r="B189">
        <v>35</v>
      </c>
      <c r="C189">
        <v>7</v>
      </c>
      <c r="D189">
        <v>6</v>
      </c>
      <c r="E189" t="s">
        <v>7</v>
      </c>
      <c r="F189">
        <v>54</v>
      </c>
    </row>
    <row r="190" spans="1:6" x14ac:dyDescent="0.3">
      <c r="A190" s="1">
        <v>43647</v>
      </c>
      <c r="B190">
        <v>37</v>
      </c>
      <c r="C190">
        <v>7</v>
      </c>
      <c r="D190">
        <v>6</v>
      </c>
      <c r="E190">
        <v>1</v>
      </c>
      <c r="F190">
        <v>53</v>
      </c>
    </row>
    <row r="191" spans="1:6" x14ac:dyDescent="0.3">
      <c r="A191" s="1">
        <v>43678</v>
      </c>
      <c r="B191">
        <v>35</v>
      </c>
      <c r="C191">
        <v>6</v>
      </c>
      <c r="D191">
        <v>6</v>
      </c>
      <c r="E191" t="s">
        <v>7</v>
      </c>
      <c r="F191">
        <v>57</v>
      </c>
    </row>
    <row r="192" spans="1:6" x14ac:dyDescent="0.3">
      <c r="A192" s="1">
        <v>43709</v>
      </c>
      <c r="B192">
        <v>35</v>
      </c>
      <c r="C192">
        <v>7</v>
      </c>
      <c r="D192">
        <v>6</v>
      </c>
      <c r="E192">
        <v>1</v>
      </c>
      <c r="F192">
        <v>58</v>
      </c>
    </row>
    <row r="193" spans="1:6" x14ac:dyDescent="0.3">
      <c r="A193" s="1">
        <v>43739</v>
      </c>
      <c r="B193">
        <v>33</v>
      </c>
      <c r="C193">
        <v>8</v>
      </c>
      <c r="D193">
        <v>5</v>
      </c>
      <c r="E193">
        <v>1</v>
      </c>
      <c r="F193">
        <v>54</v>
      </c>
    </row>
    <row r="194" spans="1:6" x14ac:dyDescent="0.3">
      <c r="A194" s="1">
        <v>43770</v>
      </c>
      <c r="B194">
        <v>34</v>
      </c>
      <c r="C194">
        <v>6</v>
      </c>
      <c r="D194">
        <v>5</v>
      </c>
      <c r="E194">
        <v>1</v>
      </c>
      <c r="F194">
        <v>60</v>
      </c>
    </row>
    <row r="195" spans="1:6" x14ac:dyDescent="0.3">
      <c r="A195" s="1">
        <v>43800</v>
      </c>
      <c r="B195">
        <v>31</v>
      </c>
      <c r="C195">
        <v>6</v>
      </c>
      <c r="D195">
        <v>5</v>
      </c>
      <c r="E195" t="s">
        <v>7</v>
      </c>
      <c r="F195">
        <v>58</v>
      </c>
    </row>
    <row r="196" spans="1:6" x14ac:dyDescent="0.3">
      <c r="A196" s="1">
        <v>43831</v>
      </c>
      <c r="B196">
        <v>31</v>
      </c>
      <c r="C196">
        <v>7</v>
      </c>
      <c r="D196">
        <v>7</v>
      </c>
      <c r="E196" t="s">
        <v>7</v>
      </c>
      <c r="F196">
        <v>68</v>
      </c>
    </row>
    <row r="197" spans="1:6" x14ac:dyDescent="0.3">
      <c r="A197" s="1">
        <v>43862</v>
      </c>
      <c r="B197">
        <v>35</v>
      </c>
      <c r="C197">
        <v>8</v>
      </c>
      <c r="D197">
        <v>6</v>
      </c>
      <c r="E197" t="s">
        <v>7</v>
      </c>
      <c r="F197">
        <v>63</v>
      </c>
    </row>
    <row r="198" spans="1:6" x14ac:dyDescent="0.3">
      <c r="A198" s="1">
        <v>43891</v>
      </c>
      <c r="B198">
        <v>30</v>
      </c>
      <c r="C198">
        <v>10</v>
      </c>
      <c r="D198">
        <v>9</v>
      </c>
      <c r="E198" t="s">
        <v>7</v>
      </c>
      <c r="F198">
        <v>83</v>
      </c>
    </row>
    <row r="199" spans="1:6" x14ac:dyDescent="0.3">
      <c r="A199" s="1">
        <v>43922</v>
      </c>
      <c r="B199">
        <v>33</v>
      </c>
      <c r="C199">
        <v>8</v>
      </c>
      <c r="D199">
        <v>12</v>
      </c>
      <c r="E199">
        <v>1</v>
      </c>
      <c r="F199">
        <v>100</v>
      </c>
    </row>
    <row r="200" spans="1:6" x14ac:dyDescent="0.3">
      <c r="A200" s="1">
        <v>43952</v>
      </c>
      <c r="B200">
        <v>32</v>
      </c>
      <c r="C200">
        <v>6</v>
      </c>
      <c r="D200">
        <v>12</v>
      </c>
      <c r="E200">
        <v>1</v>
      </c>
      <c r="F200">
        <v>93</v>
      </c>
    </row>
    <row r="201" spans="1:6" x14ac:dyDescent="0.3">
      <c r="A201" s="1">
        <v>43983</v>
      </c>
      <c r="B201">
        <v>33</v>
      </c>
      <c r="C201">
        <v>6</v>
      </c>
      <c r="D201">
        <v>10</v>
      </c>
      <c r="E201">
        <v>1</v>
      </c>
      <c r="F201">
        <v>80</v>
      </c>
    </row>
    <row r="202" spans="1:6" x14ac:dyDescent="0.3">
      <c r="A202" s="1">
        <v>44013</v>
      </c>
      <c r="B202">
        <v>33</v>
      </c>
      <c r="C202">
        <v>7</v>
      </c>
      <c r="D202">
        <v>10</v>
      </c>
      <c r="E202">
        <v>1</v>
      </c>
      <c r="F202">
        <v>82</v>
      </c>
    </row>
    <row r="203" spans="1:6" x14ac:dyDescent="0.3">
      <c r="A203" s="1">
        <v>44044</v>
      </c>
      <c r="B203">
        <v>31</v>
      </c>
      <c r="C203">
        <v>6</v>
      </c>
      <c r="D203">
        <v>9</v>
      </c>
      <c r="E203" t="s">
        <v>7</v>
      </c>
      <c r="F203">
        <v>77</v>
      </c>
    </row>
    <row r="204" spans="1:6" x14ac:dyDescent="0.3">
      <c r="A204" s="1">
        <v>44075</v>
      </c>
      <c r="B204">
        <v>33</v>
      </c>
      <c r="C204">
        <v>6</v>
      </c>
      <c r="D204">
        <v>9</v>
      </c>
      <c r="E204">
        <v>1</v>
      </c>
      <c r="F204">
        <v>71</v>
      </c>
    </row>
    <row r="205" spans="1:6" x14ac:dyDescent="0.3">
      <c r="A205" s="1">
        <v>44105</v>
      </c>
      <c r="B205">
        <v>24</v>
      </c>
      <c r="C205">
        <v>6</v>
      </c>
      <c r="D205">
        <v>7</v>
      </c>
      <c r="E205" t="s">
        <v>7</v>
      </c>
      <c r="F205">
        <v>59</v>
      </c>
    </row>
    <row r="206" spans="1:6" x14ac:dyDescent="0.3">
      <c r="A206" s="1">
        <v>44136</v>
      </c>
      <c r="B206">
        <v>23</v>
      </c>
      <c r="C206">
        <v>5</v>
      </c>
      <c r="D206">
        <v>7</v>
      </c>
      <c r="E206" t="s">
        <v>7</v>
      </c>
      <c r="F206">
        <v>59</v>
      </c>
    </row>
    <row r="207" spans="1:6" x14ac:dyDescent="0.3">
      <c r="A207" s="1">
        <v>44166</v>
      </c>
      <c r="B207">
        <v>23</v>
      </c>
      <c r="C207">
        <v>4</v>
      </c>
      <c r="D207">
        <v>7</v>
      </c>
      <c r="E207" t="s">
        <v>7</v>
      </c>
      <c r="F207">
        <v>58</v>
      </c>
    </row>
    <row r="208" spans="1:6" x14ac:dyDescent="0.3">
      <c r="A208" s="1">
        <v>44197</v>
      </c>
      <c r="B208">
        <v>25</v>
      </c>
      <c r="C208">
        <v>5</v>
      </c>
      <c r="D208">
        <v>8</v>
      </c>
      <c r="E208" t="s">
        <v>7</v>
      </c>
      <c r="F208">
        <v>65</v>
      </c>
    </row>
    <row r="209" spans="1:6" x14ac:dyDescent="0.3">
      <c r="A209" s="1">
        <v>44228</v>
      </c>
      <c r="B209">
        <v>28</v>
      </c>
      <c r="C209">
        <v>5</v>
      </c>
      <c r="D209">
        <v>7</v>
      </c>
      <c r="E209">
        <v>1</v>
      </c>
      <c r="F209">
        <v>63</v>
      </c>
    </row>
    <row r="210" spans="1:6" x14ac:dyDescent="0.3">
      <c r="A210" s="1">
        <v>44256</v>
      </c>
      <c r="B210">
        <v>30</v>
      </c>
      <c r="C210">
        <v>6</v>
      </c>
      <c r="D210">
        <v>7</v>
      </c>
      <c r="E210" t="s">
        <v>7</v>
      </c>
      <c r="F210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workbookViewId="0"/>
  </sheetViews>
  <sheetFormatPr defaultRowHeight="14.4" x14ac:dyDescent="0.3"/>
  <cols>
    <col min="1" max="1" width="25.21875" bestFit="1" customWidth="1"/>
    <col min="2" max="2" width="20.33203125" bestFit="1" customWidth="1"/>
    <col min="3" max="3" width="15.88671875" bestFit="1" customWidth="1"/>
    <col min="4" max="4" width="22.88671875" bestFit="1" customWidth="1"/>
    <col min="5" max="5" width="19.21875" bestFit="1" customWidth="1"/>
    <col min="6" max="6" width="18.77734375" bestFit="1" customWidth="1"/>
  </cols>
  <sheetData>
    <row r="1" spans="1:6" x14ac:dyDescent="0.3">
      <c r="A1" t="s">
        <v>0</v>
      </c>
      <c r="B1" t="s">
        <v>22</v>
      </c>
    </row>
    <row r="2" spans="1:6" x14ac:dyDescent="0.3">
      <c r="B2" s="5">
        <f t="shared" ref="B2:F2" si="0">AVERAGE(B4:B210)</f>
        <v>16.995169082125603</v>
      </c>
      <c r="C2" s="5">
        <f t="shared" si="0"/>
        <v>8.4347826086956523</v>
      </c>
      <c r="D2" s="5">
        <f t="shared" si="0"/>
        <v>1.8671875</v>
      </c>
      <c r="E2" s="5">
        <f t="shared" si="0"/>
        <v>4.7686567164179108</v>
      </c>
      <c r="F2" s="5">
        <f>AVERAGE(F4:F210)</f>
        <v>16.402173913043477</v>
      </c>
    </row>
    <row r="3" spans="1:6" x14ac:dyDescent="0.3">
      <c r="A3" t="s">
        <v>1</v>
      </c>
      <c r="B3" t="s">
        <v>2</v>
      </c>
      <c r="C3" t="s">
        <v>3</v>
      </c>
      <c r="D3" t="s">
        <v>4</v>
      </c>
      <c r="E3" t="s">
        <v>5</v>
      </c>
      <c r="F3" s="3" t="s">
        <v>6</v>
      </c>
    </row>
    <row r="4" spans="1:6" x14ac:dyDescent="0.3">
      <c r="A4" s="1">
        <v>37987</v>
      </c>
      <c r="B4">
        <v>2</v>
      </c>
      <c r="C4">
        <v>3</v>
      </c>
      <c r="D4">
        <v>0</v>
      </c>
      <c r="E4">
        <v>0</v>
      </c>
      <c r="F4">
        <v>0</v>
      </c>
    </row>
    <row r="5" spans="1:6" x14ac:dyDescent="0.3">
      <c r="A5" s="1">
        <v>38018</v>
      </c>
      <c r="B5">
        <v>1</v>
      </c>
      <c r="C5">
        <v>3</v>
      </c>
      <c r="D5">
        <v>0</v>
      </c>
      <c r="E5">
        <v>0</v>
      </c>
      <c r="F5">
        <v>0</v>
      </c>
    </row>
    <row r="6" spans="1:6" x14ac:dyDescent="0.3">
      <c r="A6" s="1">
        <v>38047</v>
      </c>
      <c r="B6">
        <v>1</v>
      </c>
      <c r="C6">
        <v>2</v>
      </c>
      <c r="D6" t="s">
        <v>7</v>
      </c>
      <c r="E6">
        <v>0</v>
      </c>
      <c r="F6">
        <v>0</v>
      </c>
    </row>
    <row r="7" spans="1:6" x14ac:dyDescent="0.3">
      <c r="A7" s="1">
        <v>38078</v>
      </c>
      <c r="B7">
        <v>3</v>
      </c>
      <c r="C7">
        <v>4</v>
      </c>
      <c r="D7">
        <v>0</v>
      </c>
      <c r="E7" t="s">
        <v>7</v>
      </c>
      <c r="F7">
        <v>0</v>
      </c>
    </row>
    <row r="8" spans="1:6" x14ac:dyDescent="0.3">
      <c r="A8" s="1">
        <v>38108</v>
      </c>
      <c r="B8">
        <v>2</v>
      </c>
      <c r="C8">
        <v>3</v>
      </c>
      <c r="D8" t="s">
        <v>7</v>
      </c>
      <c r="E8">
        <v>0</v>
      </c>
      <c r="F8">
        <v>0</v>
      </c>
    </row>
    <row r="9" spans="1:6" x14ac:dyDescent="0.3">
      <c r="A9" s="1">
        <v>38139</v>
      </c>
      <c r="B9">
        <v>2</v>
      </c>
      <c r="C9">
        <v>4</v>
      </c>
      <c r="D9">
        <v>0</v>
      </c>
      <c r="E9" t="s">
        <v>7</v>
      </c>
      <c r="F9">
        <v>0</v>
      </c>
    </row>
    <row r="10" spans="1:6" x14ac:dyDescent="0.3">
      <c r="A10" s="1">
        <v>38169</v>
      </c>
      <c r="B10">
        <v>1</v>
      </c>
      <c r="C10">
        <v>3</v>
      </c>
      <c r="D10">
        <v>0</v>
      </c>
      <c r="E10">
        <v>0</v>
      </c>
      <c r="F10">
        <v>0</v>
      </c>
    </row>
    <row r="11" spans="1:6" x14ac:dyDescent="0.3">
      <c r="A11" s="1">
        <v>38200</v>
      </c>
      <c r="B11">
        <v>2</v>
      </c>
      <c r="C11">
        <v>3</v>
      </c>
      <c r="D11" t="s">
        <v>7</v>
      </c>
      <c r="E11">
        <v>0</v>
      </c>
      <c r="F11">
        <v>0</v>
      </c>
    </row>
    <row r="12" spans="1:6" x14ac:dyDescent="0.3">
      <c r="A12" s="1">
        <v>38231</v>
      </c>
      <c r="B12">
        <v>2</v>
      </c>
      <c r="C12">
        <v>2</v>
      </c>
      <c r="D12">
        <v>0</v>
      </c>
      <c r="E12" t="s">
        <v>7</v>
      </c>
      <c r="F12">
        <v>0</v>
      </c>
    </row>
    <row r="13" spans="1:6" x14ac:dyDescent="0.3">
      <c r="A13" s="1">
        <v>38261</v>
      </c>
      <c r="B13">
        <v>1</v>
      </c>
      <c r="C13">
        <v>4</v>
      </c>
      <c r="D13">
        <v>0</v>
      </c>
      <c r="E13">
        <v>0</v>
      </c>
      <c r="F13">
        <v>0</v>
      </c>
    </row>
    <row r="14" spans="1:6" x14ac:dyDescent="0.3">
      <c r="A14" s="1">
        <v>38292</v>
      </c>
      <c r="B14">
        <v>1</v>
      </c>
      <c r="C14">
        <v>2</v>
      </c>
      <c r="D14">
        <v>0</v>
      </c>
      <c r="E14">
        <v>0</v>
      </c>
      <c r="F14">
        <v>0</v>
      </c>
    </row>
    <row r="15" spans="1:6" x14ac:dyDescent="0.3">
      <c r="A15" s="1">
        <v>38322</v>
      </c>
      <c r="B15">
        <v>1</v>
      </c>
      <c r="C15">
        <v>3</v>
      </c>
      <c r="D15">
        <v>0</v>
      </c>
      <c r="E15">
        <v>0</v>
      </c>
      <c r="F15">
        <v>0</v>
      </c>
    </row>
    <row r="16" spans="1:6" x14ac:dyDescent="0.3">
      <c r="A16" s="1">
        <v>38353</v>
      </c>
      <c r="B16">
        <v>2</v>
      </c>
      <c r="C16">
        <v>2</v>
      </c>
      <c r="D16">
        <v>0</v>
      </c>
      <c r="E16" t="s">
        <v>7</v>
      </c>
      <c r="F16">
        <v>0</v>
      </c>
    </row>
    <row r="17" spans="1:6" x14ac:dyDescent="0.3">
      <c r="A17" s="1">
        <v>38384</v>
      </c>
      <c r="B17">
        <v>2</v>
      </c>
      <c r="C17">
        <v>4</v>
      </c>
      <c r="D17">
        <v>0</v>
      </c>
      <c r="E17">
        <v>0</v>
      </c>
      <c r="F17">
        <v>0</v>
      </c>
    </row>
    <row r="18" spans="1:6" x14ac:dyDescent="0.3">
      <c r="A18" s="1">
        <v>38412</v>
      </c>
      <c r="B18">
        <v>1</v>
      </c>
      <c r="C18">
        <v>2</v>
      </c>
      <c r="D18" t="s">
        <v>7</v>
      </c>
      <c r="E18" t="s">
        <v>7</v>
      </c>
      <c r="F18">
        <v>0</v>
      </c>
    </row>
    <row r="19" spans="1:6" x14ac:dyDescent="0.3">
      <c r="A19" s="1">
        <v>38443</v>
      </c>
      <c r="B19">
        <v>2</v>
      </c>
      <c r="C19">
        <v>4</v>
      </c>
      <c r="D19">
        <v>0</v>
      </c>
      <c r="E19" t="s">
        <v>7</v>
      </c>
      <c r="F19">
        <v>0</v>
      </c>
    </row>
    <row r="20" spans="1:6" x14ac:dyDescent="0.3">
      <c r="A20" s="1">
        <v>38473</v>
      </c>
      <c r="B20">
        <v>1</v>
      </c>
      <c r="C20">
        <v>3</v>
      </c>
      <c r="D20">
        <v>0</v>
      </c>
      <c r="E20">
        <v>0</v>
      </c>
      <c r="F20">
        <v>0</v>
      </c>
    </row>
    <row r="21" spans="1:6" x14ac:dyDescent="0.3">
      <c r="A21" s="1">
        <v>38504</v>
      </c>
      <c r="B21">
        <v>3</v>
      </c>
      <c r="C21">
        <v>5</v>
      </c>
      <c r="D21" t="s">
        <v>7</v>
      </c>
      <c r="E21">
        <v>0</v>
      </c>
      <c r="F21">
        <v>0</v>
      </c>
    </row>
    <row r="22" spans="1:6" x14ac:dyDescent="0.3">
      <c r="A22" s="1">
        <v>38534</v>
      </c>
      <c r="B22">
        <v>2</v>
      </c>
      <c r="C22">
        <v>2</v>
      </c>
      <c r="D22">
        <v>0</v>
      </c>
      <c r="E22" t="s">
        <v>7</v>
      </c>
      <c r="F22">
        <v>0</v>
      </c>
    </row>
    <row r="23" spans="1:6" x14ac:dyDescent="0.3">
      <c r="A23" s="1">
        <v>38565</v>
      </c>
      <c r="B23">
        <v>1</v>
      </c>
      <c r="C23">
        <v>4</v>
      </c>
      <c r="D23" t="s">
        <v>7</v>
      </c>
      <c r="E23">
        <v>0</v>
      </c>
      <c r="F23">
        <v>0</v>
      </c>
    </row>
    <row r="24" spans="1:6" x14ac:dyDescent="0.3">
      <c r="A24" s="1">
        <v>38596</v>
      </c>
      <c r="B24">
        <v>2</v>
      </c>
      <c r="C24">
        <v>3</v>
      </c>
      <c r="D24">
        <v>0</v>
      </c>
      <c r="E24" t="s">
        <v>7</v>
      </c>
      <c r="F24">
        <v>0</v>
      </c>
    </row>
    <row r="25" spans="1:6" x14ac:dyDescent="0.3">
      <c r="A25" s="1">
        <v>38626</v>
      </c>
      <c r="B25">
        <v>2</v>
      </c>
      <c r="C25">
        <v>3</v>
      </c>
      <c r="D25">
        <v>0</v>
      </c>
      <c r="E25" t="s">
        <v>7</v>
      </c>
      <c r="F25">
        <v>0</v>
      </c>
    </row>
    <row r="26" spans="1:6" x14ac:dyDescent="0.3">
      <c r="A26" s="1">
        <v>38657</v>
      </c>
      <c r="B26">
        <v>2</v>
      </c>
      <c r="C26">
        <v>3</v>
      </c>
      <c r="D26">
        <v>0</v>
      </c>
      <c r="E26" t="s">
        <v>7</v>
      </c>
      <c r="F26">
        <v>0</v>
      </c>
    </row>
    <row r="27" spans="1:6" x14ac:dyDescent="0.3">
      <c r="A27" s="1">
        <v>38687</v>
      </c>
      <c r="B27">
        <v>2</v>
      </c>
      <c r="C27">
        <v>4</v>
      </c>
      <c r="D27">
        <v>0</v>
      </c>
      <c r="E27">
        <v>0</v>
      </c>
      <c r="F27">
        <v>0</v>
      </c>
    </row>
    <row r="28" spans="1:6" x14ac:dyDescent="0.3">
      <c r="A28" s="1">
        <v>38718</v>
      </c>
      <c r="B28">
        <v>2</v>
      </c>
      <c r="C28">
        <v>3</v>
      </c>
      <c r="D28">
        <v>0</v>
      </c>
      <c r="E28">
        <v>0</v>
      </c>
      <c r="F28">
        <v>0</v>
      </c>
    </row>
    <row r="29" spans="1:6" x14ac:dyDescent="0.3">
      <c r="A29" s="1">
        <v>38749</v>
      </c>
      <c r="B29">
        <v>2</v>
      </c>
      <c r="C29">
        <v>3</v>
      </c>
      <c r="D29">
        <v>0</v>
      </c>
      <c r="E29">
        <v>0</v>
      </c>
      <c r="F29">
        <v>0</v>
      </c>
    </row>
    <row r="30" spans="1:6" x14ac:dyDescent="0.3">
      <c r="A30" s="1">
        <v>38777</v>
      </c>
      <c r="B30">
        <v>4</v>
      </c>
      <c r="C30">
        <v>3</v>
      </c>
      <c r="D30">
        <v>0</v>
      </c>
      <c r="E30" t="s">
        <v>7</v>
      </c>
      <c r="F30">
        <v>0</v>
      </c>
    </row>
    <row r="31" spans="1:6" x14ac:dyDescent="0.3">
      <c r="A31" s="1">
        <v>38808</v>
      </c>
      <c r="B31">
        <v>3</v>
      </c>
      <c r="C31">
        <v>3</v>
      </c>
      <c r="D31" t="s">
        <v>7</v>
      </c>
      <c r="E31" t="s">
        <v>7</v>
      </c>
      <c r="F31">
        <v>0</v>
      </c>
    </row>
    <row r="32" spans="1:6" x14ac:dyDescent="0.3">
      <c r="A32" s="1">
        <v>38838</v>
      </c>
      <c r="B32">
        <v>2</v>
      </c>
      <c r="C32">
        <v>3</v>
      </c>
      <c r="D32" t="s">
        <v>7</v>
      </c>
      <c r="E32">
        <v>0</v>
      </c>
      <c r="F32">
        <v>0</v>
      </c>
    </row>
    <row r="33" spans="1:6" x14ac:dyDescent="0.3">
      <c r="A33" s="1">
        <v>38869</v>
      </c>
      <c r="B33">
        <v>2</v>
      </c>
      <c r="C33">
        <v>2</v>
      </c>
      <c r="D33" t="s">
        <v>7</v>
      </c>
      <c r="E33">
        <v>0</v>
      </c>
      <c r="F33">
        <v>0</v>
      </c>
    </row>
    <row r="34" spans="1:6" x14ac:dyDescent="0.3">
      <c r="A34" s="1">
        <v>38899</v>
      </c>
      <c r="B34">
        <v>2</v>
      </c>
      <c r="C34">
        <v>3</v>
      </c>
      <c r="D34" t="s">
        <v>7</v>
      </c>
      <c r="E34" t="s">
        <v>7</v>
      </c>
      <c r="F34">
        <v>0</v>
      </c>
    </row>
    <row r="35" spans="1:6" x14ac:dyDescent="0.3">
      <c r="A35" s="1">
        <v>38930</v>
      </c>
      <c r="B35">
        <v>1</v>
      </c>
      <c r="C35">
        <v>3</v>
      </c>
      <c r="D35">
        <v>0</v>
      </c>
      <c r="E35" t="s">
        <v>7</v>
      </c>
      <c r="F35">
        <v>0</v>
      </c>
    </row>
    <row r="36" spans="1:6" x14ac:dyDescent="0.3">
      <c r="A36" s="1">
        <v>38961</v>
      </c>
      <c r="B36">
        <v>1</v>
      </c>
      <c r="C36">
        <v>4</v>
      </c>
      <c r="D36" t="s">
        <v>7</v>
      </c>
      <c r="E36">
        <v>0</v>
      </c>
      <c r="F36">
        <v>0</v>
      </c>
    </row>
    <row r="37" spans="1:6" x14ac:dyDescent="0.3">
      <c r="A37" s="1">
        <v>38991</v>
      </c>
      <c r="B37">
        <v>1</v>
      </c>
      <c r="C37">
        <v>5</v>
      </c>
      <c r="D37">
        <v>0</v>
      </c>
      <c r="E37">
        <v>0</v>
      </c>
      <c r="F37">
        <v>0</v>
      </c>
    </row>
    <row r="38" spans="1:6" x14ac:dyDescent="0.3">
      <c r="A38" s="1">
        <v>39022</v>
      </c>
      <c r="B38">
        <v>1</v>
      </c>
      <c r="C38">
        <v>3</v>
      </c>
      <c r="D38">
        <v>0</v>
      </c>
      <c r="E38" t="s">
        <v>7</v>
      </c>
      <c r="F38">
        <v>0</v>
      </c>
    </row>
    <row r="39" spans="1:6" x14ac:dyDescent="0.3">
      <c r="A39" s="1">
        <v>39052</v>
      </c>
      <c r="B39">
        <v>1</v>
      </c>
      <c r="C39">
        <v>3</v>
      </c>
      <c r="D39" t="s">
        <v>7</v>
      </c>
      <c r="E39" t="s">
        <v>7</v>
      </c>
      <c r="F39">
        <v>0</v>
      </c>
    </row>
    <row r="40" spans="1:6" x14ac:dyDescent="0.3">
      <c r="A40" s="1">
        <v>39083</v>
      </c>
      <c r="B40">
        <v>2</v>
      </c>
      <c r="C40">
        <v>3</v>
      </c>
      <c r="D40" t="s">
        <v>7</v>
      </c>
      <c r="E40" t="s">
        <v>7</v>
      </c>
      <c r="F40">
        <v>0</v>
      </c>
    </row>
    <row r="41" spans="1:6" x14ac:dyDescent="0.3">
      <c r="A41" s="1">
        <v>39114</v>
      </c>
      <c r="B41">
        <v>2</v>
      </c>
      <c r="C41">
        <v>3</v>
      </c>
      <c r="D41">
        <v>0</v>
      </c>
      <c r="E41" t="s">
        <v>7</v>
      </c>
      <c r="F41">
        <v>0</v>
      </c>
    </row>
    <row r="42" spans="1:6" x14ac:dyDescent="0.3">
      <c r="A42" s="1">
        <v>39142</v>
      </c>
      <c r="B42">
        <v>1</v>
      </c>
      <c r="C42">
        <v>4</v>
      </c>
      <c r="D42">
        <v>0</v>
      </c>
      <c r="E42" t="s">
        <v>7</v>
      </c>
      <c r="F42">
        <v>0</v>
      </c>
    </row>
    <row r="43" spans="1:6" x14ac:dyDescent="0.3">
      <c r="A43" s="1">
        <v>39173</v>
      </c>
      <c r="B43">
        <v>2</v>
      </c>
      <c r="C43">
        <v>3</v>
      </c>
      <c r="D43" t="s">
        <v>7</v>
      </c>
      <c r="E43" t="s">
        <v>7</v>
      </c>
      <c r="F43">
        <v>0</v>
      </c>
    </row>
    <row r="44" spans="1:6" x14ac:dyDescent="0.3">
      <c r="A44" s="1">
        <v>39203</v>
      </c>
      <c r="B44">
        <v>1</v>
      </c>
      <c r="C44">
        <v>3</v>
      </c>
      <c r="D44">
        <v>0</v>
      </c>
      <c r="E44" t="s">
        <v>7</v>
      </c>
      <c r="F44">
        <v>0</v>
      </c>
    </row>
    <row r="45" spans="1:6" x14ac:dyDescent="0.3">
      <c r="A45" s="1">
        <v>39234</v>
      </c>
      <c r="B45">
        <v>1</v>
      </c>
      <c r="C45">
        <v>2</v>
      </c>
      <c r="D45">
        <v>0</v>
      </c>
      <c r="E45" t="s">
        <v>7</v>
      </c>
      <c r="F45">
        <v>0</v>
      </c>
    </row>
    <row r="46" spans="1:6" x14ac:dyDescent="0.3">
      <c r="A46" s="1">
        <v>39264</v>
      </c>
      <c r="B46">
        <v>1</v>
      </c>
      <c r="C46">
        <v>3</v>
      </c>
      <c r="D46" t="s">
        <v>7</v>
      </c>
      <c r="E46" t="s">
        <v>7</v>
      </c>
      <c r="F46">
        <v>0</v>
      </c>
    </row>
    <row r="47" spans="1:6" x14ac:dyDescent="0.3">
      <c r="A47" s="1">
        <v>39295</v>
      </c>
      <c r="B47">
        <v>1</v>
      </c>
      <c r="C47">
        <v>2</v>
      </c>
      <c r="D47">
        <v>0</v>
      </c>
      <c r="E47" t="s">
        <v>7</v>
      </c>
      <c r="F47">
        <v>0</v>
      </c>
    </row>
    <row r="48" spans="1:6" x14ac:dyDescent="0.3">
      <c r="A48" s="1">
        <v>39326</v>
      </c>
      <c r="B48">
        <v>1</v>
      </c>
      <c r="C48">
        <v>3</v>
      </c>
      <c r="D48" t="s">
        <v>7</v>
      </c>
      <c r="E48" t="s">
        <v>7</v>
      </c>
      <c r="F48">
        <v>0</v>
      </c>
    </row>
    <row r="49" spans="1:6" x14ac:dyDescent="0.3">
      <c r="A49" s="1">
        <v>39356</v>
      </c>
      <c r="B49">
        <v>1</v>
      </c>
      <c r="C49">
        <v>3</v>
      </c>
      <c r="D49">
        <v>0</v>
      </c>
      <c r="E49">
        <v>0</v>
      </c>
      <c r="F49">
        <v>0</v>
      </c>
    </row>
    <row r="50" spans="1:6" x14ac:dyDescent="0.3">
      <c r="A50" s="1">
        <v>39387</v>
      </c>
      <c r="B50">
        <v>1</v>
      </c>
      <c r="C50">
        <v>3</v>
      </c>
      <c r="D50" t="s">
        <v>7</v>
      </c>
      <c r="E50" t="s">
        <v>7</v>
      </c>
      <c r="F50">
        <v>0</v>
      </c>
    </row>
    <row r="51" spans="1:6" x14ac:dyDescent="0.3">
      <c r="A51" s="1">
        <v>39417</v>
      </c>
      <c r="B51">
        <v>1</v>
      </c>
      <c r="C51">
        <v>2</v>
      </c>
      <c r="D51">
        <v>0</v>
      </c>
      <c r="E51" t="s">
        <v>7</v>
      </c>
      <c r="F51">
        <v>0</v>
      </c>
    </row>
    <row r="52" spans="1:6" x14ac:dyDescent="0.3">
      <c r="A52" s="1">
        <v>39448</v>
      </c>
      <c r="B52">
        <v>1</v>
      </c>
      <c r="C52">
        <v>2</v>
      </c>
      <c r="D52">
        <v>0</v>
      </c>
      <c r="E52">
        <v>0</v>
      </c>
      <c r="F52">
        <v>0</v>
      </c>
    </row>
    <row r="53" spans="1:6" x14ac:dyDescent="0.3">
      <c r="A53" s="1">
        <v>39479</v>
      </c>
      <c r="B53">
        <v>1</v>
      </c>
      <c r="C53">
        <v>3</v>
      </c>
      <c r="D53" t="s">
        <v>7</v>
      </c>
      <c r="E53" t="s">
        <v>7</v>
      </c>
      <c r="F53">
        <v>0</v>
      </c>
    </row>
    <row r="54" spans="1:6" x14ac:dyDescent="0.3">
      <c r="A54" s="1">
        <v>39508</v>
      </c>
      <c r="B54">
        <v>1</v>
      </c>
      <c r="C54">
        <v>3</v>
      </c>
      <c r="D54" t="s">
        <v>7</v>
      </c>
      <c r="E54" t="s">
        <v>7</v>
      </c>
      <c r="F54">
        <v>0</v>
      </c>
    </row>
    <row r="55" spans="1:6" x14ac:dyDescent="0.3">
      <c r="A55" s="1">
        <v>39539</v>
      </c>
      <c r="B55">
        <v>1</v>
      </c>
      <c r="C55">
        <v>3</v>
      </c>
      <c r="D55" t="s">
        <v>7</v>
      </c>
      <c r="E55" t="s">
        <v>7</v>
      </c>
      <c r="F55">
        <v>0</v>
      </c>
    </row>
    <row r="56" spans="1:6" x14ac:dyDescent="0.3">
      <c r="A56" s="1">
        <v>39569</v>
      </c>
      <c r="B56">
        <v>1</v>
      </c>
      <c r="C56">
        <v>3</v>
      </c>
      <c r="D56" t="s">
        <v>7</v>
      </c>
      <c r="E56" t="s">
        <v>7</v>
      </c>
      <c r="F56">
        <v>0</v>
      </c>
    </row>
    <row r="57" spans="1:6" x14ac:dyDescent="0.3">
      <c r="A57" s="1">
        <v>39600</v>
      </c>
      <c r="B57">
        <v>1</v>
      </c>
      <c r="C57">
        <v>3</v>
      </c>
      <c r="D57" t="s">
        <v>7</v>
      </c>
      <c r="E57" t="s">
        <v>7</v>
      </c>
      <c r="F57">
        <v>0</v>
      </c>
    </row>
    <row r="58" spans="1:6" x14ac:dyDescent="0.3">
      <c r="A58" s="1">
        <v>39630</v>
      </c>
      <c r="B58">
        <v>1</v>
      </c>
      <c r="C58">
        <v>3</v>
      </c>
      <c r="D58" t="s">
        <v>7</v>
      </c>
      <c r="E58" t="s">
        <v>7</v>
      </c>
      <c r="F58">
        <v>0</v>
      </c>
    </row>
    <row r="59" spans="1:6" x14ac:dyDescent="0.3">
      <c r="A59" s="1">
        <v>39661</v>
      </c>
      <c r="B59">
        <v>1</v>
      </c>
      <c r="C59">
        <v>3</v>
      </c>
      <c r="D59" t="s">
        <v>7</v>
      </c>
      <c r="E59" t="s">
        <v>7</v>
      </c>
      <c r="F59">
        <v>0</v>
      </c>
    </row>
    <row r="60" spans="1:6" x14ac:dyDescent="0.3">
      <c r="A60" s="1">
        <v>39692</v>
      </c>
      <c r="B60">
        <v>1</v>
      </c>
      <c r="C60">
        <v>2</v>
      </c>
      <c r="D60" t="s">
        <v>7</v>
      </c>
      <c r="E60" t="s">
        <v>7</v>
      </c>
      <c r="F60" t="s">
        <v>7</v>
      </c>
    </row>
    <row r="61" spans="1:6" x14ac:dyDescent="0.3">
      <c r="A61" s="1">
        <v>39722</v>
      </c>
      <c r="B61">
        <v>1</v>
      </c>
      <c r="C61">
        <v>2</v>
      </c>
      <c r="D61" t="s">
        <v>7</v>
      </c>
      <c r="E61" t="s">
        <v>7</v>
      </c>
      <c r="F61">
        <v>0</v>
      </c>
    </row>
    <row r="62" spans="1:6" x14ac:dyDescent="0.3">
      <c r="A62" s="1">
        <v>39753</v>
      </c>
      <c r="B62">
        <v>1</v>
      </c>
      <c r="C62">
        <v>2</v>
      </c>
      <c r="D62">
        <v>0</v>
      </c>
      <c r="E62" t="s">
        <v>7</v>
      </c>
      <c r="F62">
        <v>0</v>
      </c>
    </row>
    <row r="63" spans="1:6" x14ac:dyDescent="0.3">
      <c r="A63" s="1">
        <v>39783</v>
      </c>
      <c r="B63">
        <v>1</v>
      </c>
      <c r="C63">
        <v>2</v>
      </c>
      <c r="D63" t="s">
        <v>7</v>
      </c>
      <c r="E63" t="s">
        <v>7</v>
      </c>
      <c r="F63">
        <v>0</v>
      </c>
    </row>
    <row r="64" spans="1:6" x14ac:dyDescent="0.3">
      <c r="A64" s="1">
        <v>39814</v>
      </c>
      <c r="B64">
        <v>1</v>
      </c>
      <c r="C64">
        <v>3</v>
      </c>
      <c r="D64" t="s">
        <v>7</v>
      </c>
      <c r="E64" t="s">
        <v>7</v>
      </c>
      <c r="F64">
        <v>0</v>
      </c>
    </row>
    <row r="65" spans="1:6" x14ac:dyDescent="0.3">
      <c r="A65" s="1">
        <v>39845</v>
      </c>
      <c r="B65">
        <v>1</v>
      </c>
      <c r="C65">
        <v>3</v>
      </c>
      <c r="D65" t="s">
        <v>7</v>
      </c>
      <c r="E65" t="s">
        <v>7</v>
      </c>
      <c r="F65">
        <v>0</v>
      </c>
    </row>
    <row r="66" spans="1:6" x14ac:dyDescent="0.3">
      <c r="A66" s="1">
        <v>39873</v>
      </c>
      <c r="B66">
        <v>1</v>
      </c>
      <c r="C66">
        <v>3</v>
      </c>
      <c r="D66" t="s">
        <v>7</v>
      </c>
      <c r="E66" t="s">
        <v>7</v>
      </c>
      <c r="F66">
        <v>0</v>
      </c>
    </row>
    <row r="67" spans="1:6" x14ac:dyDescent="0.3">
      <c r="A67" s="1">
        <v>39904</v>
      </c>
      <c r="B67">
        <v>1</v>
      </c>
      <c r="C67">
        <v>3</v>
      </c>
      <c r="D67" t="s">
        <v>7</v>
      </c>
      <c r="E67" t="s">
        <v>7</v>
      </c>
      <c r="F67">
        <v>0</v>
      </c>
    </row>
    <row r="68" spans="1:6" x14ac:dyDescent="0.3">
      <c r="A68" s="1">
        <v>39934</v>
      </c>
      <c r="B68">
        <v>1</v>
      </c>
      <c r="C68">
        <v>3</v>
      </c>
      <c r="D68" t="s">
        <v>7</v>
      </c>
      <c r="E68" t="s">
        <v>7</v>
      </c>
      <c r="F68">
        <v>0</v>
      </c>
    </row>
    <row r="69" spans="1:6" x14ac:dyDescent="0.3">
      <c r="A69" s="1">
        <v>39965</v>
      </c>
      <c r="B69">
        <v>2</v>
      </c>
      <c r="C69">
        <v>3</v>
      </c>
      <c r="D69" t="s">
        <v>7</v>
      </c>
      <c r="E69" t="s">
        <v>7</v>
      </c>
      <c r="F69">
        <v>0</v>
      </c>
    </row>
    <row r="70" spans="1:6" x14ac:dyDescent="0.3">
      <c r="A70" s="1">
        <v>39995</v>
      </c>
      <c r="B70">
        <v>1</v>
      </c>
      <c r="C70">
        <v>3</v>
      </c>
      <c r="D70" t="s">
        <v>7</v>
      </c>
      <c r="E70" t="s">
        <v>7</v>
      </c>
      <c r="F70">
        <v>0</v>
      </c>
    </row>
    <row r="71" spans="1:6" x14ac:dyDescent="0.3">
      <c r="A71" s="1">
        <v>40026</v>
      </c>
      <c r="B71">
        <v>1</v>
      </c>
      <c r="C71">
        <v>3</v>
      </c>
      <c r="D71" t="s">
        <v>7</v>
      </c>
      <c r="E71" t="s">
        <v>7</v>
      </c>
      <c r="F71">
        <v>0</v>
      </c>
    </row>
    <row r="72" spans="1:6" x14ac:dyDescent="0.3">
      <c r="A72" s="1">
        <v>40057</v>
      </c>
      <c r="B72">
        <v>1</v>
      </c>
      <c r="C72">
        <v>2</v>
      </c>
      <c r="D72" t="s">
        <v>7</v>
      </c>
      <c r="E72" t="s">
        <v>7</v>
      </c>
      <c r="F72" t="s">
        <v>7</v>
      </c>
    </row>
    <row r="73" spans="1:6" x14ac:dyDescent="0.3">
      <c r="A73" s="1">
        <v>40087</v>
      </c>
      <c r="B73">
        <v>1</v>
      </c>
      <c r="C73">
        <v>2</v>
      </c>
      <c r="D73">
        <v>0</v>
      </c>
      <c r="E73" t="s">
        <v>7</v>
      </c>
      <c r="F73">
        <v>0</v>
      </c>
    </row>
    <row r="74" spans="1:6" x14ac:dyDescent="0.3">
      <c r="A74" s="1">
        <v>40118</v>
      </c>
      <c r="B74">
        <v>1</v>
      </c>
      <c r="C74">
        <v>2</v>
      </c>
      <c r="D74" t="s">
        <v>7</v>
      </c>
      <c r="E74" t="s">
        <v>7</v>
      </c>
      <c r="F74">
        <v>0</v>
      </c>
    </row>
    <row r="75" spans="1:6" x14ac:dyDescent="0.3">
      <c r="A75" s="1">
        <v>40148</v>
      </c>
      <c r="B75">
        <v>1</v>
      </c>
      <c r="C75">
        <v>2</v>
      </c>
      <c r="D75" t="s">
        <v>7</v>
      </c>
      <c r="E75" t="s">
        <v>7</v>
      </c>
      <c r="F75">
        <v>0</v>
      </c>
    </row>
    <row r="76" spans="1:6" x14ac:dyDescent="0.3">
      <c r="A76" s="1">
        <v>40179</v>
      </c>
      <c r="B76">
        <v>1</v>
      </c>
      <c r="C76">
        <v>3</v>
      </c>
      <c r="D76">
        <v>0</v>
      </c>
      <c r="E76" t="s">
        <v>7</v>
      </c>
      <c r="F76">
        <v>0</v>
      </c>
    </row>
    <row r="77" spans="1:6" x14ac:dyDescent="0.3">
      <c r="A77" s="1">
        <v>40210</v>
      </c>
      <c r="B77">
        <v>1</v>
      </c>
      <c r="C77">
        <v>2</v>
      </c>
      <c r="D77" t="s">
        <v>7</v>
      </c>
      <c r="E77" t="s">
        <v>7</v>
      </c>
      <c r="F77" t="s">
        <v>7</v>
      </c>
    </row>
    <row r="78" spans="1:6" x14ac:dyDescent="0.3">
      <c r="A78" s="1">
        <v>40238</v>
      </c>
      <c r="B78">
        <v>1</v>
      </c>
      <c r="C78">
        <v>3</v>
      </c>
      <c r="D78" t="s">
        <v>7</v>
      </c>
      <c r="E78">
        <v>0</v>
      </c>
      <c r="F78">
        <v>0</v>
      </c>
    </row>
    <row r="79" spans="1:6" x14ac:dyDescent="0.3">
      <c r="A79" s="1">
        <v>40269</v>
      </c>
      <c r="B79">
        <v>1</v>
      </c>
      <c r="C79">
        <v>3</v>
      </c>
      <c r="D79" t="s">
        <v>7</v>
      </c>
      <c r="E79" t="s">
        <v>7</v>
      </c>
      <c r="F79">
        <v>0</v>
      </c>
    </row>
    <row r="80" spans="1:6" x14ac:dyDescent="0.3">
      <c r="A80" s="1">
        <v>40299</v>
      </c>
      <c r="B80">
        <v>1</v>
      </c>
      <c r="C80">
        <v>3</v>
      </c>
      <c r="D80" t="s">
        <v>7</v>
      </c>
      <c r="E80" t="s">
        <v>7</v>
      </c>
      <c r="F80" t="s">
        <v>7</v>
      </c>
    </row>
    <row r="81" spans="1:6" x14ac:dyDescent="0.3">
      <c r="A81" s="1">
        <v>40330</v>
      </c>
      <c r="B81">
        <v>1</v>
      </c>
      <c r="C81">
        <v>3</v>
      </c>
      <c r="D81" t="s">
        <v>7</v>
      </c>
      <c r="E81" t="s">
        <v>7</v>
      </c>
      <c r="F81">
        <v>0</v>
      </c>
    </row>
    <row r="82" spans="1:6" x14ac:dyDescent="0.3">
      <c r="A82" s="1">
        <v>40360</v>
      </c>
      <c r="B82">
        <v>1</v>
      </c>
      <c r="C82">
        <v>3</v>
      </c>
      <c r="D82" t="s">
        <v>7</v>
      </c>
      <c r="E82" t="s">
        <v>7</v>
      </c>
      <c r="F82" t="s">
        <v>7</v>
      </c>
    </row>
    <row r="83" spans="1:6" x14ac:dyDescent="0.3">
      <c r="A83" s="1">
        <v>40391</v>
      </c>
      <c r="B83">
        <v>1</v>
      </c>
      <c r="C83">
        <v>3</v>
      </c>
      <c r="D83" t="s">
        <v>7</v>
      </c>
      <c r="E83" t="s">
        <v>7</v>
      </c>
      <c r="F83" t="s">
        <v>7</v>
      </c>
    </row>
    <row r="84" spans="1:6" x14ac:dyDescent="0.3">
      <c r="A84" s="1">
        <v>40422</v>
      </c>
      <c r="B84">
        <v>1</v>
      </c>
      <c r="C84">
        <v>3</v>
      </c>
      <c r="D84" t="s">
        <v>7</v>
      </c>
      <c r="E84" t="s">
        <v>7</v>
      </c>
      <c r="F84" t="s">
        <v>7</v>
      </c>
    </row>
    <row r="85" spans="1:6" x14ac:dyDescent="0.3">
      <c r="A85" s="1">
        <v>40452</v>
      </c>
      <c r="B85">
        <v>1</v>
      </c>
      <c r="C85">
        <v>3</v>
      </c>
      <c r="D85" t="s">
        <v>7</v>
      </c>
      <c r="E85" t="s">
        <v>7</v>
      </c>
      <c r="F85" t="s">
        <v>7</v>
      </c>
    </row>
    <row r="86" spans="1:6" x14ac:dyDescent="0.3">
      <c r="A86" s="1">
        <v>40483</v>
      </c>
      <c r="B86">
        <v>1</v>
      </c>
      <c r="C86">
        <v>3</v>
      </c>
      <c r="D86" t="s">
        <v>7</v>
      </c>
      <c r="E86" t="s">
        <v>7</v>
      </c>
      <c r="F86" t="s">
        <v>7</v>
      </c>
    </row>
    <row r="87" spans="1:6" x14ac:dyDescent="0.3">
      <c r="A87" s="1">
        <v>40513</v>
      </c>
      <c r="B87">
        <v>1</v>
      </c>
      <c r="C87">
        <v>3</v>
      </c>
      <c r="D87" t="s">
        <v>7</v>
      </c>
      <c r="E87" t="s">
        <v>7</v>
      </c>
      <c r="F87" t="s">
        <v>7</v>
      </c>
    </row>
    <row r="88" spans="1:6" x14ac:dyDescent="0.3">
      <c r="A88" s="1">
        <v>40544</v>
      </c>
      <c r="B88">
        <v>1</v>
      </c>
      <c r="C88">
        <v>3</v>
      </c>
      <c r="D88" t="s">
        <v>7</v>
      </c>
      <c r="E88" t="s">
        <v>7</v>
      </c>
      <c r="F88" t="s">
        <v>7</v>
      </c>
    </row>
    <row r="89" spans="1:6" x14ac:dyDescent="0.3">
      <c r="A89" s="1">
        <v>40575</v>
      </c>
      <c r="B89">
        <v>1</v>
      </c>
      <c r="C89">
        <v>3</v>
      </c>
      <c r="D89" t="s">
        <v>7</v>
      </c>
      <c r="E89" t="s">
        <v>7</v>
      </c>
      <c r="F89" t="s">
        <v>7</v>
      </c>
    </row>
    <row r="90" spans="1:6" x14ac:dyDescent="0.3">
      <c r="A90" s="1">
        <v>40603</v>
      </c>
      <c r="B90">
        <v>1</v>
      </c>
      <c r="C90">
        <v>3</v>
      </c>
      <c r="D90" t="s">
        <v>7</v>
      </c>
      <c r="E90" t="s">
        <v>7</v>
      </c>
      <c r="F90" t="s">
        <v>7</v>
      </c>
    </row>
    <row r="91" spans="1:6" x14ac:dyDescent="0.3">
      <c r="A91" s="1">
        <v>40634</v>
      </c>
      <c r="B91">
        <v>1</v>
      </c>
      <c r="C91">
        <v>3</v>
      </c>
      <c r="D91" t="s">
        <v>7</v>
      </c>
      <c r="E91" t="s">
        <v>7</v>
      </c>
      <c r="F91" t="s">
        <v>7</v>
      </c>
    </row>
    <row r="92" spans="1:6" x14ac:dyDescent="0.3">
      <c r="A92" s="1">
        <v>40664</v>
      </c>
      <c r="B92">
        <v>1</v>
      </c>
      <c r="C92">
        <v>3</v>
      </c>
      <c r="D92" t="s">
        <v>7</v>
      </c>
      <c r="E92" t="s">
        <v>7</v>
      </c>
      <c r="F92" t="s">
        <v>7</v>
      </c>
    </row>
    <row r="93" spans="1:6" x14ac:dyDescent="0.3">
      <c r="A93" s="1">
        <v>40695</v>
      </c>
      <c r="B93">
        <v>1</v>
      </c>
      <c r="C93">
        <v>3</v>
      </c>
      <c r="D93" t="s">
        <v>7</v>
      </c>
      <c r="E93" t="s">
        <v>7</v>
      </c>
      <c r="F93" t="s">
        <v>7</v>
      </c>
    </row>
    <row r="94" spans="1:6" x14ac:dyDescent="0.3">
      <c r="A94" s="1">
        <v>40725</v>
      </c>
      <c r="B94">
        <v>1</v>
      </c>
      <c r="C94">
        <v>3</v>
      </c>
      <c r="D94" t="s">
        <v>7</v>
      </c>
      <c r="E94" t="s">
        <v>7</v>
      </c>
      <c r="F94" t="s">
        <v>7</v>
      </c>
    </row>
    <row r="95" spans="1:6" x14ac:dyDescent="0.3">
      <c r="A95" s="1">
        <v>40756</v>
      </c>
      <c r="B95">
        <v>1</v>
      </c>
      <c r="C95">
        <v>3</v>
      </c>
      <c r="D95" t="s">
        <v>7</v>
      </c>
      <c r="E95" t="s">
        <v>7</v>
      </c>
      <c r="F95" t="s">
        <v>7</v>
      </c>
    </row>
    <row r="96" spans="1:6" x14ac:dyDescent="0.3">
      <c r="A96" s="1">
        <v>40787</v>
      </c>
      <c r="B96">
        <v>1</v>
      </c>
      <c r="C96">
        <v>3</v>
      </c>
      <c r="D96" t="s">
        <v>7</v>
      </c>
      <c r="E96" t="s">
        <v>7</v>
      </c>
      <c r="F96" t="s">
        <v>7</v>
      </c>
    </row>
    <row r="97" spans="1:6" x14ac:dyDescent="0.3">
      <c r="A97" s="1">
        <v>40817</v>
      </c>
      <c r="B97">
        <v>1</v>
      </c>
      <c r="C97">
        <v>3</v>
      </c>
      <c r="D97" t="s">
        <v>7</v>
      </c>
      <c r="E97" t="s">
        <v>7</v>
      </c>
      <c r="F97" t="s">
        <v>7</v>
      </c>
    </row>
    <row r="98" spans="1:6" x14ac:dyDescent="0.3">
      <c r="A98" s="1">
        <v>40848</v>
      </c>
      <c r="B98">
        <v>2</v>
      </c>
      <c r="C98">
        <v>4</v>
      </c>
      <c r="D98" t="s">
        <v>7</v>
      </c>
      <c r="E98" t="s">
        <v>7</v>
      </c>
      <c r="F98" t="s">
        <v>7</v>
      </c>
    </row>
    <row r="99" spans="1:6" x14ac:dyDescent="0.3">
      <c r="A99" s="1">
        <v>40878</v>
      </c>
      <c r="B99">
        <v>1</v>
      </c>
      <c r="C99">
        <v>3</v>
      </c>
      <c r="D99" t="s">
        <v>7</v>
      </c>
      <c r="E99" t="s">
        <v>7</v>
      </c>
      <c r="F99" t="s">
        <v>7</v>
      </c>
    </row>
    <row r="100" spans="1:6" x14ac:dyDescent="0.3">
      <c r="A100" s="1">
        <v>40909</v>
      </c>
      <c r="B100">
        <v>2</v>
      </c>
      <c r="C100">
        <v>4</v>
      </c>
      <c r="D100" t="s">
        <v>7</v>
      </c>
      <c r="E100">
        <v>1</v>
      </c>
      <c r="F100" t="s">
        <v>7</v>
      </c>
    </row>
    <row r="101" spans="1:6" x14ac:dyDescent="0.3">
      <c r="A101" s="1">
        <v>40940</v>
      </c>
      <c r="B101">
        <v>2</v>
      </c>
      <c r="C101">
        <v>4</v>
      </c>
      <c r="D101" t="s">
        <v>7</v>
      </c>
      <c r="E101">
        <v>3</v>
      </c>
      <c r="F101">
        <v>1</v>
      </c>
    </row>
    <row r="102" spans="1:6" x14ac:dyDescent="0.3">
      <c r="A102" s="1">
        <v>40969</v>
      </c>
      <c r="B102">
        <v>3</v>
      </c>
      <c r="C102">
        <v>3</v>
      </c>
      <c r="D102" t="s">
        <v>7</v>
      </c>
      <c r="E102">
        <v>3</v>
      </c>
      <c r="F102">
        <v>1</v>
      </c>
    </row>
    <row r="103" spans="1:6" x14ac:dyDescent="0.3">
      <c r="A103" s="1">
        <v>41000</v>
      </c>
      <c r="B103">
        <v>7</v>
      </c>
      <c r="C103">
        <v>3</v>
      </c>
      <c r="D103" t="s">
        <v>7</v>
      </c>
      <c r="E103">
        <v>5</v>
      </c>
      <c r="F103">
        <v>1</v>
      </c>
    </row>
    <row r="104" spans="1:6" x14ac:dyDescent="0.3">
      <c r="A104" s="1">
        <v>41030</v>
      </c>
      <c r="B104">
        <v>8</v>
      </c>
      <c r="C104">
        <v>9</v>
      </c>
      <c r="D104" t="s">
        <v>7</v>
      </c>
      <c r="E104">
        <v>5</v>
      </c>
      <c r="F104">
        <v>1</v>
      </c>
    </row>
    <row r="105" spans="1:6" x14ac:dyDescent="0.3">
      <c r="A105" s="1">
        <v>41061</v>
      </c>
      <c r="B105">
        <v>7</v>
      </c>
      <c r="C105">
        <v>7</v>
      </c>
      <c r="D105" t="s">
        <v>7</v>
      </c>
      <c r="E105">
        <v>6</v>
      </c>
      <c r="F105">
        <v>1</v>
      </c>
    </row>
    <row r="106" spans="1:6" x14ac:dyDescent="0.3">
      <c r="A106" s="1">
        <v>41091</v>
      </c>
      <c r="B106">
        <v>17</v>
      </c>
      <c r="C106">
        <v>6</v>
      </c>
      <c r="D106">
        <v>0</v>
      </c>
      <c r="E106">
        <v>5</v>
      </c>
      <c r="F106">
        <v>1</v>
      </c>
    </row>
    <row r="107" spans="1:6" x14ac:dyDescent="0.3">
      <c r="A107" s="1">
        <v>41122</v>
      </c>
      <c r="B107">
        <v>20</v>
      </c>
      <c r="C107">
        <v>7</v>
      </c>
      <c r="D107" t="s">
        <v>7</v>
      </c>
      <c r="E107">
        <v>4</v>
      </c>
      <c r="F107">
        <v>1</v>
      </c>
    </row>
    <row r="108" spans="1:6" x14ac:dyDescent="0.3">
      <c r="A108" s="1">
        <v>41153</v>
      </c>
      <c r="B108">
        <v>32</v>
      </c>
      <c r="C108">
        <v>9</v>
      </c>
      <c r="D108" t="s">
        <v>7</v>
      </c>
      <c r="E108">
        <v>4</v>
      </c>
      <c r="F108">
        <v>1</v>
      </c>
    </row>
    <row r="109" spans="1:6" x14ac:dyDescent="0.3">
      <c r="A109" s="1">
        <v>41183</v>
      </c>
      <c r="B109">
        <v>31</v>
      </c>
      <c r="C109">
        <v>12</v>
      </c>
      <c r="D109" t="s">
        <v>7</v>
      </c>
      <c r="E109">
        <v>5</v>
      </c>
      <c r="F109">
        <v>2</v>
      </c>
    </row>
    <row r="110" spans="1:6" x14ac:dyDescent="0.3">
      <c r="A110" s="1">
        <v>41214</v>
      </c>
      <c r="B110">
        <v>24</v>
      </c>
      <c r="C110">
        <v>11</v>
      </c>
      <c r="D110" t="s">
        <v>7</v>
      </c>
      <c r="E110">
        <v>6</v>
      </c>
      <c r="F110">
        <v>2</v>
      </c>
    </row>
    <row r="111" spans="1:6" x14ac:dyDescent="0.3">
      <c r="A111" s="1">
        <v>41244</v>
      </c>
      <c r="B111">
        <v>23</v>
      </c>
      <c r="C111">
        <v>7</v>
      </c>
      <c r="D111" t="s">
        <v>7</v>
      </c>
      <c r="E111">
        <v>5</v>
      </c>
      <c r="F111">
        <v>2</v>
      </c>
    </row>
    <row r="112" spans="1:6" x14ac:dyDescent="0.3">
      <c r="A112" s="1">
        <v>41275</v>
      </c>
      <c r="B112">
        <v>35</v>
      </c>
      <c r="C112">
        <v>9</v>
      </c>
      <c r="D112" t="s">
        <v>7</v>
      </c>
      <c r="E112">
        <v>6</v>
      </c>
      <c r="F112">
        <v>2</v>
      </c>
    </row>
    <row r="113" spans="1:6" x14ac:dyDescent="0.3">
      <c r="A113" s="1">
        <v>41306</v>
      </c>
      <c r="B113">
        <v>41</v>
      </c>
      <c r="C113">
        <v>12</v>
      </c>
      <c r="D113">
        <v>1</v>
      </c>
      <c r="E113">
        <v>5</v>
      </c>
      <c r="F113">
        <v>2</v>
      </c>
    </row>
    <row r="114" spans="1:6" x14ac:dyDescent="0.3">
      <c r="A114" s="1">
        <v>41334</v>
      </c>
      <c r="B114">
        <v>39</v>
      </c>
      <c r="C114">
        <v>12</v>
      </c>
      <c r="D114" t="s">
        <v>7</v>
      </c>
      <c r="E114">
        <v>4</v>
      </c>
      <c r="F114">
        <v>2</v>
      </c>
    </row>
    <row r="115" spans="1:6" x14ac:dyDescent="0.3">
      <c r="A115" s="1">
        <v>41365</v>
      </c>
      <c r="B115">
        <v>37</v>
      </c>
      <c r="C115">
        <v>10</v>
      </c>
      <c r="D115" t="s">
        <v>7</v>
      </c>
      <c r="E115">
        <v>4</v>
      </c>
      <c r="F115">
        <v>2</v>
      </c>
    </row>
    <row r="116" spans="1:6" x14ac:dyDescent="0.3">
      <c r="A116" s="1">
        <v>41395</v>
      </c>
      <c r="B116">
        <v>39</v>
      </c>
      <c r="C116">
        <v>9</v>
      </c>
      <c r="D116" t="s">
        <v>7</v>
      </c>
      <c r="E116">
        <v>5</v>
      </c>
      <c r="F116">
        <v>2</v>
      </c>
    </row>
    <row r="117" spans="1:6" x14ac:dyDescent="0.3">
      <c r="A117" s="1">
        <v>41426</v>
      </c>
      <c r="B117">
        <v>35</v>
      </c>
      <c r="C117">
        <v>8</v>
      </c>
      <c r="D117" t="s">
        <v>7</v>
      </c>
      <c r="E117">
        <v>5</v>
      </c>
      <c r="F117">
        <v>2</v>
      </c>
    </row>
    <row r="118" spans="1:6" x14ac:dyDescent="0.3">
      <c r="A118" s="1">
        <v>41456</v>
      </c>
      <c r="B118">
        <v>33</v>
      </c>
      <c r="C118">
        <v>12</v>
      </c>
      <c r="D118" t="s">
        <v>7</v>
      </c>
      <c r="E118">
        <v>5</v>
      </c>
      <c r="F118">
        <v>3</v>
      </c>
    </row>
    <row r="119" spans="1:6" x14ac:dyDescent="0.3">
      <c r="A119" s="1">
        <v>41487</v>
      </c>
      <c r="B119">
        <v>35</v>
      </c>
      <c r="C119">
        <v>10</v>
      </c>
      <c r="D119" t="s">
        <v>7</v>
      </c>
      <c r="E119">
        <v>4</v>
      </c>
      <c r="F119">
        <v>3</v>
      </c>
    </row>
    <row r="120" spans="1:6" x14ac:dyDescent="0.3">
      <c r="A120" s="1">
        <v>41518</v>
      </c>
      <c r="B120">
        <v>41</v>
      </c>
      <c r="C120">
        <v>13</v>
      </c>
      <c r="D120">
        <v>3</v>
      </c>
      <c r="E120">
        <v>4</v>
      </c>
      <c r="F120">
        <v>3</v>
      </c>
    </row>
    <row r="121" spans="1:6" x14ac:dyDescent="0.3">
      <c r="A121" s="1">
        <v>41548</v>
      </c>
      <c r="B121">
        <v>42</v>
      </c>
      <c r="C121">
        <v>14</v>
      </c>
      <c r="D121">
        <v>1</v>
      </c>
      <c r="E121">
        <v>4</v>
      </c>
      <c r="F121">
        <v>3</v>
      </c>
    </row>
    <row r="122" spans="1:6" x14ac:dyDescent="0.3">
      <c r="A122" s="1">
        <v>41579</v>
      </c>
      <c r="B122">
        <v>34</v>
      </c>
      <c r="C122">
        <v>12</v>
      </c>
      <c r="D122">
        <v>1</v>
      </c>
      <c r="E122">
        <v>4</v>
      </c>
      <c r="F122">
        <v>4</v>
      </c>
    </row>
    <row r="123" spans="1:6" x14ac:dyDescent="0.3">
      <c r="A123" s="1">
        <v>41609</v>
      </c>
      <c r="B123">
        <v>28</v>
      </c>
      <c r="C123">
        <v>10</v>
      </c>
      <c r="D123">
        <v>1</v>
      </c>
      <c r="E123">
        <v>4</v>
      </c>
      <c r="F123">
        <v>3</v>
      </c>
    </row>
    <row r="124" spans="1:6" x14ac:dyDescent="0.3">
      <c r="A124" s="1">
        <v>41640</v>
      </c>
      <c r="B124">
        <v>41</v>
      </c>
      <c r="C124">
        <v>14</v>
      </c>
      <c r="D124">
        <v>2</v>
      </c>
      <c r="E124">
        <v>5</v>
      </c>
      <c r="F124">
        <v>4</v>
      </c>
    </row>
    <row r="125" spans="1:6" x14ac:dyDescent="0.3">
      <c r="A125" s="1">
        <v>41671</v>
      </c>
      <c r="B125">
        <v>39</v>
      </c>
      <c r="C125">
        <v>14</v>
      </c>
      <c r="D125">
        <v>2</v>
      </c>
      <c r="E125">
        <v>4</v>
      </c>
      <c r="F125">
        <v>5</v>
      </c>
    </row>
    <row r="126" spans="1:6" x14ac:dyDescent="0.3">
      <c r="A126" s="1">
        <v>41699</v>
      </c>
      <c r="B126">
        <v>38</v>
      </c>
      <c r="C126">
        <v>15</v>
      </c>
      <c r="D126">
        <v>2</v>
      </c>
      <c r="E126">
        <v>4</v>
      </c>
      <c r="F126">
        <v>4</v>
      </c>
    </row>
    <row r="127" spans="1:6" x14ac:dyDescent="0.3">
      <c r="A127" s="1">
        <v>41730</v>
      </c>
      <c r="B127">
        <v>37</v>
      </c>
      <c r="C127">
        <v>13</v>
      </c>
      <c r="D127">
        <v>1</v>
      </c>
      <c r="E127">
        <v>4</v>
      </c>
      <c r="F127">
        <v>5</v>
      </c>
    </row>
    <row r="128" spans="1:6" x14ac:dyDescent="0.3">
      <c r="A128" s="1">
        <v>41760</v>
      </c>
      <c r="B128">
        <v>36</v>
      </c>
      <c r="C128">
        <v>13</v>
      </c>
      <c r="D128">
        <v>2</v>
      </c>
      <c r="E128">
        <v>3</v>
      </c>
      <c r="F128">
        <v>5</v>
      </c>
    </row>
    <row r="129" spans="1:6" x14ac:dyDescent="0.3">
      <c r="A129" s="1">
        <v>41791</v>
      </c>
      <c r="B129">
        <v>36</v>
      </c>
      <c r="C129">
        <v>12</v>
      </c>
      <c r="D129">
        <v>2</v>
      </c>
      <c r="E129">
        <v>4</v>
      </c>
      <c r="F129">
        <v>6</v>
      </c>
    </row>
    <row r="130" spans="1:6" x14ac:dyDescent="0.3">
      <c r="A130" s="1">
        <v>41821</v>
      </c>
      <c r="B130">
        <v>35</v>
      </c>
      <c r="C130">
        <v>13</v>
      </c>
      <c r="D130">
        <v>1</v>
      </c>
      <c r="E130">
        <v>5</v>
      </c>
      <c r="F130">
        <v>6</v>
      </c>
    </row>
    <row r="131" spans="1:6" x14ac:dyDescent="0.3">
      <c r="A131" s="1">
        <v>41852</v>
      </c>
      <c r="B131">
        <v>34</v>
      </c>
      <c r="C131">
        <v>13</v>
      </c>
      <c r="D131">
        <v>1</v>
      </c>
      <c r="E131">
        <v>4</v>
      </c>
      <c r="F131">
        <v>7</v>
      </c>
    </row>
    <row r="132" spans="1:6" x14ac:dyDescent="0.3">
      <c r="A132" s="1">
        <v>41883</v>
      </c>
      <c r="B132">
        <v>42</v>
      </c>
      <c r="C132">
        <v>15</v>
      </c>
      <c r="D132">
        <v>3</v>
      </c>
      <c r="E132">
        <v>4</v>
      </c>
      <c r="F132">
        <v>7</v>
      </c>
    </row>
    <row r="133" spans="1:6" x14ac:dyDescent="0.3">
      <c r="A133" s="1">
        <v>41913</v>
      </c>
      <c r="B133">
        <v>42</v>
      </c>
      <c r="C133">
        <v>15</v>
      </c>
      <c r="D133">
        <v>3</v>
      </c>
      <c r="E133">
        <v>4</v>
      </c>
      <c r="F133">
        <v>7</v>
      </c>
    </row>
    <row r="134" spans="1:6" x14ac:dyDescent="0.3">
      <c r="A134" s="1">
        <v>41944</v>
      </c>
      <c r="B134">
        <v>33</v>
      </c>
      <c r="C134">
        <v>12</v>
      </c>
      <c r="D134">
        <v>2</v>
      </c>
      <c r="E134">
        <v>4</v>
      </c>
      <c r="F134">
        <v>9</v>
      </c>
    </row>
    <row r="135" spans="1:6" x14ac:dyDescent="0.3">
      <c r="A135" s="1">
        <v>41974</v>
      </c>
      <c r="B135">
        <v>28</v>
      </c>
      <c r="C135">
        <v>12</v>
      </c>
      <c r="D135">
        <v>1</v>
      </c>
      <c r="E135">
        <v>4</v>
      </c>
      <c r="F135">
        <v>8</v>
      </c>
    </row>
    <row r="136" spans="1:6" x14ac:dyDescent="0.3">
      <c r="A136" s="1">
        <v>42005</v>
      </c>
      <c r="B136">
        <v>38</v>
      </c>
      <c r="C136">
        <v>15</v>
      </c>
      <c r="D136">
        <v>2</v>
      </c>
      <c r="E136">
        <v>4</v>
      </c>
      <c r="F136">
        <v>10</v>
      </c>
    </row>
    <row r="137" spans="1:6" x14ac:dyDescent="0.3">
      <c r="A137" s="1">
        <v>42036</v>
      </c>
      <c r="B137">
        <v>40</v>
      </c>
      <c r="C137">
        <v>15</v>
      </c>
      <c r="D137">
        <v>3</v>
      </c>
      <c r="E137">
        <v>4</v>
      </c>
      <c r="F137">
        <v>10</v>
      </c>
    </row>
    <row r="138" spans="1:6" x14ac:dyDescent="0.3">
      <c r="A138" s="1">
        <v>42064</v>
      </c>
      <c r="B138">
        <v>36</v>
      </c>
      <c r="C138">
        <v>15</v>
      </c>
      <c r="D138">
        <v>3</v>
      </c>
      <c r="E138">
        <v>4</v>
      </c>
      <c r="F138">
        <v>11</v>
      </c>
    </row>
    <row r="139" spans="1:6" x14ac:dyDescent="0.3">
      <c r="A139" s="1">
        <v>42095</v>
      </c>
      <c r="B139">
        <v>33</v>
      </c>
      <c r="C139">
        <v>16</v>
      </c>
      <c r="D139">
        <v>2</v>
      </c>
      <c r="E139">
        <v>4</v>
      </c>
      <c r="F139">
        <v>10</v>
      </c>
    </row>
    <row r="140" spans="1:6" x14ac:dyDescent="0.3">
      <c r="A140" s="1">
        <v>42125</v>
      </c>
      <c r="B140">
        <v>37</v>
      </c>
      <c r="C140">
        <v>14</v>
      </c>
      <c r="D140">
        <v>3</v>
      </c>
      <c r="E140">
        <v>5</v>
      </c>
      <c r="F140">
        <v>12</v>
      </c>
    </row>
    <row r="141" spans="1:6" x14ac:dyDescent="0.3">
      <c r="A141" s="1">
        <v>42156</v>
      </c>
      <c r="B141">
        <v>40</v>
      </c>
      <c r="C141">
        <v>17</v>
      </c>
      <c r="D141">
        <v>3</v>
      </c>
      <c r="E141">
        <v>5</v>
      </c>
      <c r="F141">
        <v>12</v>
      </c>
    </row>
    <row r="142" spans="1:6" x14ac:dyDescent="0.3">
      <c r="A142" s="1">
        <v>42186</v>
      </c>
      <c r="B142">
        <v>34</v>
      </c>
      <c r="C142">
        <v>16</v>
      </c>
      <c r="D142">
        <v>2</v>
      </c>
      <c r="E142">
        <v>5</v>
      </c>
      <c r="F142">
        <v>14</v>
      </c>
    </row>
    <row r="143" spans="1:6" x14ac:dyDescent="0.3">
      <c r="A143" s="1">
        <v>42217</v>
      </c>
      <c r="B143">
        <v>35</v>
      </c>
      <c r="C143">
        <v>17</v>
      </c>
      <c r="D143">
        <v>3</v>
      </c>
      <c r="E143">
        <v>5</v>
      </c>
      <c r="F143">
        <v>14</v>
      </c>
    </row>
    <row r="144" spans="1:6" x14ac:dyDescent="0.3">
      <c r="A144" s="1">
        <v>42248</v>
      </c>
      <c r="B144">
        <v>40</v>
      </c>
      <c r="C144">
        <v>17</v>
      </c>
      <c r="D144">
        <v>4</v>
      </c>
      <c r="E144">
        <v>6</v>
      </c>
      <c r="F144">
        <v>15</v>
      </c>
    </row>
    <row r="145" spans="1:6" x14ac:dyDescent="0.3">
      <c r="A145" s="1">
        <v>42278</v>
      </c>
      <c r="B145">
        <v>38</v>
      </c>
      <c r="C145">
        <v>18</v>
      </c>
      <c r="D145">
        <v>4</v>
      </c>
      <c r="E145">
        <v>5</v>
      </c>
      <c r="F145">
        <v>15</v>
      </c>
    </row>
    <row r="146" spans="1:6" x14ac:dyDescent="0.3">
      <c r="A146" s="1">
        <v>42309</v>
      </c>
      <c r="B146">
        <v>34</v>
      </c>
      <c r="C146">
        <v>15</v>
      </c>
      <c r="D146">
        <v>4</v>
      </c>
      <c r="E146">
        <v>5</v>
      </c>
      <c r="F146">
        <v>17</v>
      </c>
    </row>
    <row r="147" spans="1:6" x14ac:dyDescent="0.3">
      <c r="A147" s="1">
        <v>42339</v>
      </c>
      <c r="B147">
        <v>32</v>
      </c>
      <c r="C147">
        <v>15</v>
      </c>
      <c r="D147">
        <v>2</v>
      </c>
      <c r="E147">
        <v>5</v>
      </c>
      <c r="F147">
        <v>16</v>
      </c>
    </row>
    <row r="148" spans="1:6" x14ac:dyDescent="0.3">
      <c r="A148" s="1">
        <v>42370</v>
      </c>
      <c r="B148">
        <v>30</v>
      </c>
      <c r="C148">
        <v>15</v>
      </c>
      <c r="D148">
        <v>2</v>
      </c>
      <c r="E148">
        <v>7</v>
      </c>
      <c r="F148">
        <v>17</v>
      </c>
    </row>
    <row r="149" spans="1:6" x14ac:dyDescent="0.3">
      <c r="A149" s="1">
        <v>42401</v>
      </c>
      <c r="B149">
        <v>30</v>
      </c>
      <c r="C149">
        <v>16</v>
      </c>
      <c r="D149">
        <v>4</v>
      </c>
      <c r="E149">
        <v>5</v>
      </c>
      <c r="F149">
        <v>16</v>
      </c>
    </row>
    <row r="150" spans="1:6" x14ac:dyDescent="0.3">
      <c r="A150" s="1">
        <v>42430</v>
      </c>
      <c r="B150">
        <v>29</v>
      </c>
      <c r="C150">
        <v>14</v>
      </c>
      <c r="D150">
        <v>3</v>
      </c>
      <c r="E150">
        <v>5</v>
      </c>
      <c r="F150">
        <v>16</v>
      </c>
    </row>
    <row r="151" spans="1:6" x14ac:dyDescent="0.3">
      <c r="A151" s="1">
        <v>42461</v>
      </c>
      <c r="B151">
        <v>26</v>
      </c>
      <c r="C151">
        <v>14</v>
      </c>
      <c r="D151">
        <v>3</v>
      </c>
      <c r="E151">
        <v>5</v>
      </c>
      <c r="F151">
        <v>13</v>
      </c>
    </row>
    <row r="152" spans="1:6" x14ac:dyDescent="0.3">
      <c r="A152" s="1">
        <v>42491</v>
      </c>
      <c r="B152">
        <v>27</v>
      </c>
      <c r="C152">
        <v>13</v>
      </c>
      <c r="D152">
        <v>3</v>
      </c>
      <c r="E152">
        <v>5</v>
      </c>
      <c r="F152">
        <v>14</v>
      </c>
    </row>
    <row r="153" spans="1:6" x14ac:dyDescent="0.3">
      <c r="A153" s="1">
        <v>42522</v>
      </c>
      <c r="B153">
        <v>30</v>
      </c>
      <c r="C153">
        <v>16</v>
      </c>
      <c r="D153">
        <v>3</v>
      </c>
      <c r="E153">
        <v>6</v>
      </c>
      <c r="F153">
        <v>14</v>
      </c>
    </row>
    <row r="154" spans="1:6" x14ac:dyDescent="0.3">
      <c r="A154" s="1">
        <v>42552</v>
      </c>
      <c r="B154">
        <v>26</v>
      </c>
      <c r="C154">
        <v>15</v>
      </c>
      <c r="D154">
        <v>3</v>
      </c>
      <c r="E154">
        <v>6</v>
      </c>
      <c r="F154">
        <v>13</v>
      </c>
    </row>
    <row r="155" spans="1:6" x14ac:dyDescent="0.3">
      <c r="A155" s="1">
        <v>42583</v>
      </c>
      <c r="B155">
        <v>26</v>
      </c>
      <c r="C155">
        <v>14</v>
      </c>
      <c r="D155">
        <v>3</v>
      </c>
      <c r="E155">
        <v>5</v>
      </c>
      <c r="F155">
        <v>14</v>
      </c>
    </row>
    <row r="156" spans="1:6" x14ac:dyDescent="0.3">
      <c r="A156" s="1">
        <v>42614</v>
      </c>
      <c r="B156">
        <v>26</v>
      </c>
      <c r="C156">
        <v>16</v>
      </c>
      <c r="D156">
        <v>4</v>
      </c>
      <c r="E156">
        <v>7</v>
      </c>
      <c r="F156">
        <v>15</v>
      </c>
    </row>
    <row r="157" spans="1:6" x14ac:dyDescent="0.3">
      <c r="A157" s="1">
        <v>42644</v>
      </c>
      <c r="B157">
        <v>26</v>
      </c>
      <c r="C157">
        <v>16</v>
      </c>
      <c r="D157">
        <v>4</v>
      </c>
      <c r="E157">
        <v>7</v>
      </c>
      <c r="F157">
        <v>15</v>
      </c>
    </row>
    <row r="158" spans="1:6" x14ac:dyDescent="0.3">
      <c r="A158" s="1">
        <v>42675</v>
      </c>
      <c r="B158">
        <v>25</v>
      </c>
      <c r="C158">
        <v>16</v>
      </c>
      <c r="D158">
        <v>3</v>
      </c>
      <c r="E158">
        <v>7</v>
      </c>
      <c r="F158">
        <v>21</v>
      </c>
    </row>
    <row r="159" spans="1:6" x14ac:dyDescent="0.3">
      <c r="A159" s="1">
        <v>42705</v>
      </c>
      <c r="B159">
        <v>23</v>
      </c>
      <c r="C159">
        <v>14</v>
      </c>
      <c r="D159">
        <v>2</v>
      </c>
      <c r="E159">
        <v>8</v>
      </c>
      <c r="F159">
        <v>18</v>
      </c>
    </row>
    <row r="160" spans="1:6" x14ac:dyDescent="0.3">
      <c r="A160" s="1">
        <v>42736</v>
      </c>
      <c r="B160">
        <v>27</v>
      </c>
      <c r="C160">
        <v>16</v>
      </c>
      <c r="D160">
        <v>3</v>
      </c>
      <c r="E160">
        <v>8</v>
      </c>
      <c r="F160">
        <v>24</v>
      </c>
    </row>
    <row r="161" spans="1:6" x14ac:dyDescent="0.3">
      <c r="A161" s="1">
        <v>42767</v>
      </c>
      <c r="B161">
        <v>26</v>
      </c>
      <c r="C161">
        <v>16</v>
      </c>
      <c r="D161">
        <v>4</v>
      </c>
      <c r="E161">
        <v>8</v>
      </c>
      <c r="F161">
        <v>21</v>
      </c>
    </row>
    <row r="162" spans="1:6" x14ac:dyDescent="0.3">
      <c r="A162" s="1">
        <v>42795</v>
      </c>
      <c r="B162">
        <v>27</v>
      </c>
      <c r="C162">
        <v>16</v>
      </c>
      <c r="D162">
        <v>3</v>
      </c>
      <c r="E162">
        <v>9</v>
      </c>
      <c r="F162">
        <v>24</v>
      </c>
    </row>
    <row r="163" spans="1:6" x14ac:dyDescent="0.3">
      <c r="A163" s="1">
        <v>42826</v>
      </c>
      <c r="B163">
        <v>24</v>
      </c>
      <c r="C163">
        <v>15</v>
      </c>
      <c r="D163">
        <v>2</v>
      </c>
      <c r="E163">
        <v>9</v>
      </c>
      <c r="F163">
        <v>23</v>
      </c>
    </row>
    <row r="164" spans="1:6" x14ac:dyDescent="0.3">
      <c r="A164" s="1">
        <v>42856</v>
      </c>
      <c r="B164">
        <v>25</v>
      </c>
      <c r="C164">
        <v>15</v>
      </c>
      <c r="D164">
        <v>3</v>
      </c>
      <c r="E164">
        <v>9</v>
      </c>
      <c r="F164">
        <v>26</v>
      </c>
    </row>
    <row r="165" spans="1:6" x14ac:dyDescent="0.3">
      <c r="A165" s="1">
        <v>42887</v>
      </c>
      <c r="B165">
        <v>25</v>
      </c>
      <c r="C165">
        <v>15</v>
      </c>
      <c r="D165">
        <v>3</v>
      </c>
      <c r="E165">
        <v>9</v>
      </c>
      <c r="F165">
        <v>26</v>
      </c>
    </row>
    <row r="166" spans="1:6" x14ac:dyDescent="0.3">
      <c r="A166" s="1">
        <v>42917</v>
      </c>
      <c r="B166">
        <v>25</v>
      </c>
      <c r="C166">
        <v>15</v>
      </c>
      <c r="D166">
        <v>2</v>
      </c>
      <c r="E166">
        <v>9</v>
      </c>
      <c r="F166">
        <v>26</v>
      </c>
    </row>
    <row r="167" spans="1:6" x14ac:dyDescent="0.3">
      <c r="A167" s="1">
        <v>42948</v>
      </c>
      <c r="B167">
        <v>26</v>
      </c>
      <c r="C167">
        <v>14</v>
      </c>
      <c r="D167">
        <v>2</v>
      </c>
      <c r="E167">
        <v>9</v>
      </c>
      <c r="F167">
        <v>29</v>
      </c>
    </row>
    <row r="168" spans="1:6" x14ac:dyDescent="0.3">
      <c r="A168" s="1">
        <v>42979</v>
      </c>
      <c r="B168">
        <v>27</v>
      </c>
      <c r="C168">
        <v>16</v>
      </c>
      <c r="D168">
        <v>3</v>
      </c>
      <c r="E168">
        <v>10</v>
      </c>
      <c r="F168">
        <v>30</v>
      </c>
    </row>
    <row r="169" spans="1:6" x14ac:dyDescent="0.3">
      <c r="A169" s="1">
        <v>43009</v>
      </c>
      <c r="B169">
        <v>24</v>
      </c>
      <c r="C169">
        <v>15</v>
      </c>
      <c r="D169">
        <v>3</v>
      </c>
      <c r="E169">
        <v>10</v>
      </c>
      <c r="F169">
        <v>31</v>
      </c>
    </row>
    <row r="170" spans="1:6" x14ac:dyDescent="0.3">
      <c r="A170" s="1">
        <v>43040</v>
      </c>
      <c r="B170">
        <v>24</v>
      </c>
      <c r="C170">
        <v>14</v>
      </c>
      <c r="D170">
        <v>3</v>
      </c>
      <c r="E170">
        <v>11</v>
      </c>
      <c r="F170">
        <v>42</v>
      </c>
    </row>
    <row r="171" spans="1:6" x14ac:dyDescent="0.3">
      <c r="A171" s="1">
        <v>43070</v>
      </c>
      <c r="B171">
        <v>23</v>
      </c>
      <c r="C171">
        <v>13</v>
      </c>
      <c r="D171">
        <v>2</v>
      </c>
      <c r="E171">
        <v>9</v>
      </c>
      <c r="F171">
        <v>36</v>
      </c>
    </row>
    <row r="172" spans="1:6" x14ac:dyDescent="0.3">
      <c r="A172" s="1">
        <v>43101</v>
      </c>
      <c r="B172">
        <v>27</v>
      </c>
      <c r="C172">
        <v>15</v>
      </c>
      <c r="D172">
        <v>2</v>
      </c>
      <c r="E172">
        <v>12</v>
      </c>
      <c r="F172">
        <v>47</v>
      </c>
    </row>
    <row r="173" spans="1:6" x14ac:dyDescent="0.3">
      <c r="A173" s="1">
        <v>43132</v>
      </c>
      <c r="B173">
        <v>26</v>
      </c>
      <c r="C173">
        <v>16</v>
      </c>
      <c r="D173">
        <v>3</v>
      </c>
      <c r="E173">
        <v>11</v>
      </c>
      <c r="F173">
        <v>41</v>
      </c>
    </row>
    <row r="174" spans="1:6" x14ac:dyDescent="0.3">
      <c r="A174" s="1">
        <v>43160</v>
      </c>
      <c r="B174">
        <v>25</v>
      </c>
      <c r="C174">
        <v>15</v>
      </c>
      <c r="D174">
        <v>2</v>
      </c>
      <c r="E174">
        <v>10</v>
      </c>
      <c r="F174">
        <v>39</v>
      </c>
    </row>
    <row r="175" spans="1:6" x14ac:dyDescent="0.3">
      <c r="A175" s="1">
        <v>43191</v>
      </c>
      <c r="B175">
        <v>24</v>
      </c>
      <c r="C175">
        <v>15</v>
      </c>
      <c r="D175">
        <v>2</v>
      </c>
      <c r="E175">
        <v>9</v>
      </c>
      <c r="F175">
        <v>39</v>
      </c>
    </row>
    <row r="176" spans="1:6" x14ac:dyDescent="0.3">
      <c r="A176" s="1">
        <v>43221</v>
      </c>
      <c r="B176">
        <v>24</v>
      </c>
      <c r="C176">
        <v>14</v>
      </c>
      <c r="D176">
        <v>2</v>
      </c>
      <c r="E176">
        <v>10</v>
      </c>
      <c r="F176">
        <v>42</v>
      </c>
    </row>
    <row r="177" spans="1:6" x14ac:dyDescent="0.3">
      <c r="A177" s="1">
        <v>43252</v>
      </c>
      <c r="B177">
        <v>24</v>
      </c>
      <c r="C177">
        <v>14</v>
      </c>
      <c r="D177">
        <v>2</v>
      </c>
      <c r="E177">
        <v>9</v>
      </c>
      <c r="F177">
        <v>43</v>
      </c>
    </row>
    <row r="178" spans="1:6" x14ac:dyDescent="0.3">
      <c r="A178" s="1">
        <v>43282</v>
      </c>
      <c r="B178">
        <v>23</v>
      </c>
      <c r="C178">
        <v>15</v>
      </c>
      <c r="D178">
        <v>2</v>
      </c>
      <c r="E178">
        <v>8</v>
      </c>
      <c r="F178">
        <v>44</v>
      </c>
    </row>
    <row r="179" spans="1:6" x14ac:dyDescent="0.3">
      <c r="A179" s="1">
        <v>43313</v>
      </c>
      <c r="B179">
        <v>23</v>
      </c>
      <c r="C179">
        <v>14</v>
      </c>
      <c r="D179">
        <v>2</v>
      </c>
      <c r="E179">
        <v>8</v>
      </c>
      <c r="F179">
        <v>45</v>
      </c>
    </row>
    <row r="180" spans="1:6" x14ac:dyDescent="0.3">
      <c r="A180" s="1">
        <v>43344</v>
      </c>
      <c r="B180">
        <v>23</v>
      </c>
      <c r="C180">
        <v>14</v>
      </c>
      <c r="D180">
        <v>2</v>
      </c>
      <c r="E180">
        <v>8</v>
      </c>
      <c r="F180">
        <v>43</v>
      </c>
    </row>
    <row r="181" spans="1:6" x14ac:dyDescent="0.3">
      <c r="A181" s="1">
        <v>43374</v>
      </c>
      <c r="B181">
        <v>23</v>
      </c>
      <c r="C181">
        <v>14</v>
      </c>
      <c r="D181">
        <v>2</v>
      </c>
      <c r="E181">
        <v>8</v>
      </c>
      <c r="F181">
        <v>40</v>
      </c>
    </row>
    <row r="182" spans="1:6" x14ac:dyDescent="0.3">
      <c r="A182" s="1">
        <v>43405</v>
      </c>
      <c r="B182">
        <v>19</v>
      </c>
      <c r="C182">
        <v>12</v>
      </c>
      <c r="D182">
        <v>2</v>
      </c>
      <c r="E182">
        <v>7</v>
      </c>
      <c r="F182">
        <v>49</v>
      </c>
    </row>
    <row r="183" spans="1:6" x14ac:dyDescent="0.3">
      <c r="A183" s="1">
        <v>43435</v>
      </c>
      <c r="B183">
        <v>18</v>
      </c>
      <c r="C183">
        <v>11</v>
      </c>
      <c r="D183">
        <v>1</v>
      </c>
      <c r="E183">
        <v>6</v>
      </c>
      <c r="F183">
        <v>41</v>
      </c>
    </row>
    <row r="184" spans="1:6" x14ac:dyDescent="0.3">
      <c r="A184" s="1">
        <v>43466</v>
      </c>
      <c r="B184">
        <v>24</v>
      </c>
      <c r="C184">
        <v>13</v>
      </c>
      <c r="D184">
        <v>2</v>
      </c>
      <c r="E184">
        <v>7</v>
      </c>
      <c r="F184">
        <v>51</v>
      </c>
    </row>
    <row r="185" spans="1:6" x14ac:dyDescent="0.3">
      <c r="A185" s="1">
        <v>43497</v>
      </c>
      <c r="B185">
        <v>25</v>
      </c>
      <c r="C185">
        <v>14</v>
      </c>
      <c r="D185">
        <v>2</v>
      </c>
      <c r="E185">
        <v>6</v>
      </c>
      <c r="F185">
        <v>46</v>
      </c>
    </row>
    <row r="186" spans="1:6" x14ac:dyDescent="0.3">
      <c r="A186" s="1">
        <v>43525</v>
      </c>
      <c r="B186">
        <v>23</v>
      </c>
      <c r="C186">
        <v>12</v>
      </c>
      <c r="D186">
        <v>2</v>
      </c>
      <c r="E186">
        <v>6</v>
      </c>
      <c r="F186">
        <v>43</v>
      </c>
    </row>
    <row r="187" spans="1:6" x14ac:dyDescent="0.3">
      <c r="A187" s="1">
        <v>43556</v>
      </c>
      <c r="B187">
        <v>22</v>
      </c>
      <c r="C187">
        <v>11</v>
      </c>
      <c r="D187">
        <v>2</v>
      </c>
      <c r="E187">
        <v>5</v>
      </c>
      <c r="F187">
        <v>42</v>
      </c>
    </row>
    <row r="188" spans="1:6" x14ac:dyDescent="0.3">
      <c r="A188" s="1">
        <v>43586</v>
      </c>
      <c r="B188">
        <v>22</v>
      </c>
      <c r="C188">
        <v>11</v>
      </c>
      <c r="D188">
        <v>2</v>
      </c>
      <c r="E188">
        <v>6</v>
      </c>
      <c r="F188">
        <v>46</v>
      </c>
    </row>
    <row r="189" spans="1:6" x14ac:dyDescent="0.3">
      <c r="A189" s="1">
        <v>43617</v>
      </c>
      <c r="B189">
        <v>26</v>
      </c>
      <c r="C189">
        <v>13</v>
      </c>
      <c r="D189">
        <v>2</v>
      </c>
      <c r="E189">
        <v>6</v>
      </c>
      <c r="F189">
        <v>54</v>
      </c>
    </row>
    <row r="190" spans="1:6" x14ac:dyDescent="0.3">
      <c r="A190" s="1">
        <v>43647</v>
      </c>
      <c r="B190">
        <v>26</v>
      </c>
      <c r="C190">
        <v>13</v>
      </c>
      <c r="D190">
        <v>2</v>
      </c>
      <c r="E190">
        <v>6</v>
      </c>
      <c r="F190">
        <v>53</v>
      </c>
    </row>
    <row r="191" spans="1:6" x14ac:dyDescent="0.3">
      <c r="A191" s="1">
        <v>43678</v>
      </c>
      <c r="B191">
        <v>26</v>
      </c>
      <c r="C191">
        <v>13</v>
      </c>
      <c r="D191">
        <v>2</v>
      </c>
      <c r="E191">
        <v>5</v>
      </c>
      <c r="F191">
        <v>57</v>
      </c>
    </row>
    <row r="192" spans="1:6" x14ac:dyDescent="0.3">
      <c r="A192" s="1">
        <v>43709</v>
      </c>
      <c r="B192">
        <v>26</v>
      </c>
      <c r="C192">
        <v>14</v>
      </c>
      <c r="D192">
        <v>2</v>
      </c>
      <c r="E192">
        <v>6</v>
      </c>
      <c r="F192">
        <v>58</v>
      </c>
    </row>
    <row r="193" spans="1:6" x14ac:dyDescent="0.3">
      <c r="A193" s="1">
        <v>43739</v>
      </c>
      <c r="B193">
        <v>24</v>
      </c>
      <c r="C193">
        <v>12</v>
      </c>
      <c r="D193">
        <v>2</v>
      </c>
      <c r="E193">
        <v>5</v>
      </c>
      <c r="F193">
        <v>54</v>
      </c>
    </row>
    <row r="194" spans="1:6" x14ac:dyDescent="0.3">
      <c r="A194" s="1">
        <v>43770</v>
      </c>
      <c r="B194">
        <v>24</v>
      </c>
      <c r="C194">
        <v>12</v>
      </c>
      <c r="D194">
        <v>2</v>
      </c>
      <c r="E194">
        <v>5</v>
      </c>
      <c r="F194">
        <v>60</v>
      </c>
    </row>
    <row r="195" spans="1:6" x14ac:dyDescent="0.3">
      <c r="A195" s="1">
        <v>43800</v>
      </c>
      <c r="B195">
        <v>23</v>
      </c>
      <c r="C195">
        <v>10</v>
      </c>
      <c r="D195">
        <v>2</v>
      </c>
      <c r="E195">
        <v>4</v>
      </c>
      <c r="F195">
        <v>58</v>
      </c>
    </row>
    <row r="196" spans="1:6" x14ac:dyDescent="0.3">
      <c r="A196" s="1">
        <v>43831</v>
      </c>
      <c r="B196">
        <v>27</v>
      </c>
      <c r="C196">
        <v>13</v>
      </c>
      <c r="D196">
        <v>2</v>
      </c>
      <c r="E196">
        <v>5</v>
      </c>
      <c r="F196">
        <v>68</v>
      </c>
    </row>
    <row r="197" spans="1:6" x14ac:dyDescent="0.3">
      <c r="A197" s="1">
        <v>43862</v>
      </c>
      <c r="B197">
        <v>28</v>
      </c>
      <c r="C197">
        <v>13</v>
      </c>
      <c r="D197">
        <v>2</v>
      </c>
      <c r="E197">
        <v>5</v>
      </c>
      <c r="F197">
        <v>63</v>
      </c>
    </row>
    <row r="198" spans="1:6" x14ac:dyDescent="0.3">
      <c r="A198" s="1">
        <v>43891</v>
      </c>
      <c r="B198">
        <v>46</v>
      </c>
      <c r="C198">
        <v>17</v>
      </c>
      <c r="D198">
        <v>4</v>
      </c>
      <c r="E198">
        <v>6</v>
      </c>
      <c r="F198">
        <v>83</v>
      </c>
    </row>
    <row r="199" spans="1:6" x14ac:dyDescent="0.3">
      <c r="A199" s="1">
        <v>43922</v>
      </c>
      <c r="B199">
        <v>74</v>
      </c>
      <c r="C199">
        <v>27</v>
      </c>
      <c r="D199">
        <v>7</v>
      </c>
      <c r="E199">
        <v>6</v>
      </c>
      <c r="F199">
        <v>100</v>
      </c>
    </row>
    <row r="200" spans="1:6" x14ac:dyDescent="0.3">
      <c r="A200" s="1">
        <v>43952</v>
      </c>
      <c r="B200">
        <v>71</v>
      </c>
      <c r="C200">
        <v>23</v>
      </c>
      <c r="D200">
        <v>6</v>
      </c>
      <c r="E200">
        <v>7</v>
      </c>
      <c r="F200">
        <v>93</v>
      </c>
    </row>
    <row r="201" spans="1:6" x14ac:dyDescent="0.3">
      <c r="A201" s="1">
        <v>43983</v>
      </c>
      <c r="B201">
        <v>70</v>
      </c>
      <c r="C201">
        <v>21</v>
      </c>
      <c r="D201">
        <v>6</v>
      </c>
      <c r="E201">
        <v>6</v>
      </c>
      <c r="F201">
        <v>80</v>
      </c>
    </row>
    <row r="202" spans="1:6" x14ac:dyDescent="0.3">
      <c r="A202" s="1">
        <v>44013</v>
      </c>
      <c r="B202">
        <v>67</v>
      </c>
      <c r="C202">
        <v>18</v>
      </c>
      <c r="D202">
        <v>5</v>
      </c>
      <c r="E202">
        <v>5</v>
      </c>
      <c r="F202">
        <v>82</v>
      </c>
    </row>
    <row r="203" spans="1:6" x14ac:dyDescent="0.3">
      <c r="A203" s="1">
        <v>44044</v>
      </c>
      <c r="B203">
        <v>58</v>
      </c>
      <c r="C203">
        <v>15</v>
      </c>
      <c r="D203">
        <v>4</v>
      </c>
      <c r="E203">
        <v>4</v>
      </c>
      <c r="F203">
        <v>77</v>
      </c>
    </row>
    <row r="204" spans="1:6" x14ac:dyDescent="0.3">
      <c r="A204" s="1">
        <v>44075</v>
      </c>
      <c r="B204">
        <v>57</v>
      </c>
      <c r="C204">
        <v>14</v>
      </c>
      <c r="D204">
        <v>3</v>
      </c>
      <c r="E204">
        <v>4</v>
      </c>
      <c r="F204">
        <v>71</v>
      </c>
    </row>
    <row r="205" spans="1:6" x14ac:dyDescent="0.3">
      <c r="A205" s="1">
        <v>44105</v>
      </c>
      <c r="B205">
        <v>42</v>
      </c>
      <c r="C205">
        <v>11</v>
      </c>
      <c r="D205">
        <v>3</v>
      </c>
      <c r="E205">
        <v>4</v>
      </c>
      <c r="F205">
        <v>59</v>
      </c>
    </row>
    <row r="206" spans="1:6" x14ac:dyDescent="0.3">
      <c r="A206" s="1">
        <v>44136</v>
      </c>
      <c r="B206">
        <v>35</v>
      </c>
      <c r="C206">
        <v>10</v>
      </c>
      <c r="D206">
        <v>3</v>
      </c>
      <c r="E206">
        <v>4</v>
      </c>
      <c r="F206">
        <v>59</v>
      </c>
    </row>
    <row r="207" spans="1:6" x14ac:dyDescent="0.3">
      <c r="A207" s="1">
        <v>44166</v>
      </c>
      <c r="B207">
        <v>31</v>
      </c>
      <c r="C207">
        <v>10</v>
      </c>
      <c r="D207">
        <v>2</v>
      </c>
      <c r="E207">
        <v>4</v>
      </c>
      <c r="F207">
        <v>58</v>
      </c>
    </row>
    <row r="208" spans="1:6" x14ac:dyDescent="0.3">
      <c r="A208" s="1">
        <v>44197</v>
      </c>
      <c r="B208">
        <v>33</v>
      </c>
      <c r="C208">
        <v>11</v>
      </c>
      <c r="D208">
        <v>3</v>
      </c>
      <c r="E208">
        <v>4</v>
      </c>
      <c r="F208">
        <v>65</v>
      </c>
    </row>
    <row r="209" spans="1:6" x14ac:dyDescent="0.3">
      <c r="A209" s="1">
        <v>44228</v>
      </c>
      <c r="B209">
        <v>32</v>
      </c>
      <c r="C209">
        <v>11</v>
      </c>
      <c r="D209">
        <v>3</v>
      </c>
      <c r="E209">
        <v>4</v>
      </c>
      <c r="F209">
        <v>63</v>
      </c>
    </row>
    <row r="210" spans="1:6" x14ac:dyDescent="0.3">
      <c r="A210" s="1">
        <v>44256</v>
      </c>
      <c r="B210">
        <v>29</v>
      </c>
      <c r="C210">
        <v>10</v>
      </c>
      <c r="D210">
        <v>4</v>
      </c>
      <c r="E210">
        <v>3</v>
      </c>
      <c r="F210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workbookViewId="0"/>
  </sheetViews>
  <sheetFormatPr defaultRowHeight="14.4" x14ac:dyDescent="0.3"/>
  <cols>
    <col min="1" max="1" width="10.109375" bestFit="1" customWidth="1"/>
    <col min="2" max="2" width="15.88671875" bestFit="1" customWidth="1"/>
    <col min="3" max="3" width="22.88671875" bestFit="1" customWidth="1"/>
    <col min="4" max="4" width="19.21875" bestFit="1" customWidth="1"/>
    <col min="5" max="5" width="18.77734375" bestFit="1" customWidth="1"/>
    <col min="6" max="6" width="21.109375" bestFit="1" customWidth="1"/>
    <col min="7" max="7" width="16.44140625" bestFit="1" customWidth="1"/>
    <col min="8" max="8" width="20.5546875" bestFit="1" customWidth="1"/>
    <col min="9" max="9" width="20.109375" bestFit="1" customWidth="1"/>
    <col min="10" max="10" width="19.88671875" bestFit="1" customWidth="1"/>
    <col min="11" max="11" width="18.77734375" bestFit="1" customWidth="1"/>
    <col min="12" max="12" width="22.77734375" bestFit="1" customWidth="1"/>
    <col min="13" max="13" width="26" bestFit="1" customWidth="1"/>
    <col min="14" max="14" width="19.44140625" bestFit="1" customWidth="1"/>
    <col min="15" max="15" width="17.88671875" bestFit="1" customWidth="1"/>
    <col min="16" max="16" width="27.109375" bestFit="1" customWidth="1"/>
    <col min="17" max="17" width="23.33203125" bestFit="1" customWidth="1"/>
    <col min="18" max="18" width="20.33203125" bestFit="1" customWidth="1"/>
  </cols>
  <sheetData>
    <row r="1" spans="1:18" x14ac:dyDescent="0.3">
      <c r="A1" t="s">
        <v>20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 t="s">
        <v>21</v>
      </c>
    </row>
    <row r="2" spans="1:18" x14ac:dyDescent="0.3">
      <c r="A2" t="str">
        <f>'multiTimeline (25)'!A3</f>
        <v>HĂłnap</v>
      </c>
      <c r="B2" t="str">
        <f>'multiTimeline (25)'!C3</f>
        <v>edX: (VilĂˇgszerte)</v>
      </c>
      <c r="C2" t="str">
        <f>'multiTimeline (25)'!D3</f>
        <v>FutureLearn: (VilĂˇgszerte)</v>
      </c>
      <c r="D2" t="str">
        <f>'multiTimeline (25)'!E3</f>
        <v>Udacity: (VilĂˇgszerte)</v>
      </c>
      <c r="E2" t="str">
        <f>'multiTimeline (25)'!F3</f>
        <v>Udemy: (VilĂˇgszerte)</v>
      </c>
      <c r="F2" t="str">
        <f>'multiTimeline (26)'!B3</f>
        <v>MongoDB: (VilĂˇgszerte)</v>
      </c>
      <c r="G2" t="str">
        <f>'multiTimeline (26)'!C3</f>
        <v>ESRI: (VilĂˇgszerte)</v>
      </c>
      <c r="H2" t="str">
        <f>'multiTimeline (26)'!D3</f>
        <v>Skillshare: (VilĂˇgszerte)</v>
      </c>
      <c r="I2" t="str">
        <f>'multiTimeline (26)'!E3</f>
        <v>openSAP: (VilĂˇgszerte)</v>
      </c>
      <c r="J2" t="str">
        <f>'multiTimeline (27)'!B3</f>
        <v>openHPI: (VilĂˇgszerte)</v>
      </c>
      <c r="K2" t="str">
        <f>'multiTimeline (27)'!C3</f>
        <v>iversity: (VilĂˇgszerte)</v>
      </c>
      <c r="L2" t="str">
        <f>'multiTimeline (27)'!D3</f>
        <v>Cybrary Inc.: (VilĂˇgszerte)</v>
      </c>
      <c r="M2" t="str">
        <f>'multiTimeline (27)'!F3</f>
        <v>FX Academy Ltd: (VilĂˇgszerte)</v>
      </c>
      <c r="N2" t="str">
        <f>'multiTimeline (28)'!B3</f>
        <v>NovoEd: (VilĂˇgszerte)</v>
      </c>
      <c r="O2" t="str">
        <f>'multiTimeline (28)'!C3</f>
        <v>Stepik: (VilĂˇgszerte)</v>
      </c>
      <c r="P2" t="str">
        <f>'multiTimeline (28)'!D3</f>
        <v>Linux Foundation: (VilĂˇgszerte)</v>
      </c>
      <c r="Q2" t="str">
        <f>'multiTimeline (28)'!F3</f>
        <v>Apna Course: (VilĂˇgszerte)</v>
      </c>
      <c r="R2" t="str">
        <f>'multiTimeline (25)'!B3</f>
        <v>Coursera: (VilĂˇgszerte)</v>
      </c>
    </row>
    <row r="3" spans="1:18" x14ac:dyDescent="0.3">
      <c r="A3" s="6">
        <f>'multiTimeline (25)'!A4</f>
        <v>37987</v>
      </c>
      <c r="B3">
        <f>'multiTimeline (25)'!C4</f>
        <v>3</v>
      </c>
      <c r="C3">
        <v>0</v>
      </c>
      <c r="D3">
        <v>0</v>
      </c>
      <c r="E3">
        <v>0</v>
      </c>
      <c r="F3">
        <v>0</v>
      </c>
      <c r="G3">
        <v>26</v>
      </c>
      <c r="H3">
        <v>1</v>
      </c>
      <c r="I3">
        <v>0</v>
      </c>
      <c r="J3">
        <v>0</v>
      </c>
      <c r="K3">
        <v>35</v>
      </c>
      <c r="L3">
        <v>7</v>
      </c>
      <c r="M3">
        <v>0</v>
      </c>
      <c r="N3">
        <v>0</v>
      </c>
      <c r="O3">
        <v>0</v>
      </c>
      <c r="P3">
        <v>0</v>
      </c>
      <c r="Q3">
        <v>0</v>
      </c>
      <c r="R3">
        <f>'multiTimeline (25)'!B4</f>
        <v>2</v>
      </c>
    </row>
    <row r="4" spans="1:18" x14ac:dyDescent="0.3">
      <c r="A4" s="6">
        <f>'multiTimeline (25)'!A5</f>
        <v>38018</v>
      </c>
      <c r="B4">
        <f>'multiTimeline (25)'!C5</f>
        <v>3</v>
      </c>
      <c r="C4">
        <v>0</v>
      </c>
      <c r="D4">
        <v>0</v>
      </c>
      <c r="E4">
        <v>0</v>
      </c>
      <c r="F4">
        <v>0</v>
      </c>
      <c r="G4">
        <v>27</v>
      </c>
      <c r="H4">
        <v>0</v>
      </c>
      <c r="I4">
        <v>1</v>
      </c>
      <c r="J4">
        <v>0</v>
      </c>
      <c r="K4">
        <v>14</v>
      </c>
      <c r="L4">
        <v>7</v>
      </c>
      <c r="M4">
        <v>0</v>
      </c>
      <c r="N4">
        <v>0</v>
      </c>
      <c r="O4">
        <v>0</v>
      </c>
      <c r="P4">
        <v>0</v>
      </c>
      <c r="Q4">
        <v>0</v>
      </c>
      <c r="R4">
        <f>'multiTimeline (25)'!B5</f>
        <v>1</v>
      </c>
    </row>
    <row r="5" spans="1:18" x14ac:dyDescent="0.3">
      <c r="A5" s="6">
        <f>'multiTimeline (25)'!A6</f>
        <v>38047</v>
      </c>
      <c r="B5">
        <f>'multiTimeline (25)'!C6</f>
        <v>2</v>
      </c>
      <c r="C5">
        <v>0.5</v>
      </c>
      <c r="D5">
        <v>0</v>
      </c>
      <c r="E5">
        <v>0</v>
      </c>
      <c r="F5">
        <v>0</v>
      </c>
      <c r="G5">
        <v>33</v>
      </c>
      <c r="H5">
        <v>0</v>
      </c>
      <c r="I5">
        <v>0</v>
      </c>
      <c r="J5">
        <v>8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f>'multiTimeline (25)'!B6</f>
        <v>1</v>
      </c>
    </row>
    <row r="6" spans="1:18" x14ac:dyDescent="0.3">
      <c r="A6" s="6">
        <f>'multiTimeline (25)'!A7</f>
        <v>38078</v>
      </c>
      <c r="B6">
        <f>'multiTimeline (25)'!C7</f>
        <v>4</v>
      </c>
      <c r="C6">
        <v>0</v>
      </c>
      <c r="D6">
        <v>0.5</v>
      </c>
      <c r="E6">
        <v>0</v>
      </c>
      <c r="F6">
        <v>0</v>
      </c>
      <c r="G6">
        <v>25</v>
      </c>
      <c r="H6">
        <v>0.5</v>
      </c>
      <c r="I6">
        <v>2</v>
      </c>
      <c r="J6">
        <v>0</v>
      </c>
      <c r="K6">
        <v>7</v>
      </c>
      <c r="L6">
        <v>0</v>
      </c>
      <c r="M6">
        <v>0</v>
      </c>
      <c r="N6">
        <v>7</v>
      </c>
      <c r="O6">
        <v>0</v>
      </c>
      <c r="P6">
        <v>0</v>
      </c>
      <c r="Q6">
        <v>0</v>
      </c>
      <c r="R6">
        <f>'multiTimeline (25)'!B7</f>
        <v>3</v>
      </c>
    </row>
    <row r="7" spans="1:18" x14ac:dyDescent="0.3">
      <c r="A7" s="6">
        <f>'multiTimeline (25)'!A8</f>
        <v>38108</v>
      </c>
      <c r="B7">
        <f>'multiTimeline (25)'!C8</f>
        <v>3</v>
      </c>
      <c r="C7">
        <v>0.5</v>
      </c>
      <c r="D7">
        <v>0</v>
      </c>
      <c r="E7">
        <v>0</v>
      </c>
      <c r="F7">
        <v>0</v>
      </c>
      <c r="G7">
        <v>25</v>
      </c>
      <c r="H7">
        <v>0</v>
      </c>
      <c r="I7">
        <v>4</v>
      </c>
      <c r="J7">
        <v>0</v>
      </c>
      <c r="K7">
        <v>0</v>
      </c>
      <c r="L7">
        <v>6</v>
      </c>
      <c r="M7">
        <v>0</v>
      </c>
      <c r="N7">
        <v>0</v>
      </c>
      <c r="O7">
        <v>0</v>
      </c>
      <c r="P7">
        <v>0</v>
      </c>
      <c r="Q7">
        <v>0</v>
      </c>
      <c r="R7">
        <f>'multiTimeline (25)'!B8</f>
        <v>2</v>
      </c>
    </row>
    <row r="8" spans="1:18" x14ac:dyDescent="0.3">
      <c r="A8" s="6">
        <f>'multiTimeline (25)'!A9</f>
        <v>38139</v>
      </c>
      <c r="B8">
        <f>'multiTimeline (25)'!C9</f>
        <v>4</v>
      </c>
      <c r="C8">
        <v>0</v>
      </c>
      <c r="D8">
        <v>0.5</v>
      </c>
      <c r="E8">
        <v>0</v>
      </c>
      <c r="F8">
        <v>0</v>
      </c>
      <c r="G8">
        <v>31</v>
      </c>
      <c r="H8">
        <v>0.5</v>
      </c>
      <c r="I8">
        <v>0.5</v>
      </c>
      <c r="J8">
        <v>0</v>
      </c>
      <c r="K8">
        <v>23</v>
      </c>
      <c r="L8">
        <v>6</v>
      </c>
      <c r="M8">
        <v>0</v>
      </c>
      <c r="N8">
        <v>0</v>
      </c>
      <c r="O8">
        <v>0</v>
      </c>
      <c r="P8">
        <v>0</v>
      </c>
      <c r="Q8">
        <v>0</v>
      </c>
      <c r="R8">
        <f>'multiTimeline (25)'!B9</f>
        <v>2</v>
      </c>
    </row>
    <row r="9" spans="1:18" x14ac:dyDescent="0.3">
      <c r="A9" s="6">
        <f>'multiTimeline (25)'!A10</f>
        <v>38169</v>
      </c>
      <c r="B9">
        <f>'multiTimeline (25)'!C10</f>
        <v>3</v>
      </c>
      <c r="C9">
        <v>0</v>
      </c>
      <c r="D9">
        <v>0</v>
      </c>
      <c r="E9">
        <v>0</v>
      </c>
      <c r="F9">
        <v>0</v>
      </c>
      <c r="G9">
        <v>29</v>
      </c>
      <c r="H9">
        <v>0</v>
      </c>
      <c r="I9">
        <v>0.5</v>
      </c>
      <c r="J9">
        <v>0</v>
      </c>
      <c r="K9">
        <v>6</v>
      </c>
      <c r="L9">
        <v>6</v>
      </c>
      <c r="M9">
        <v>0</v>
      </c>
      <c r="N9">
        <v>0</v>
      </c>
      <c r="O9">
        <v>0</v>
      </c>
      <c r="P9">
        <v>0</v>
      </c>
      <c r="Q9">
        <v>0</v>
      </c>
      <c r="R9">
        <f>'multiTimeline (25)'!B10</f>
        <v>1</v>
      </c>
    </row>
    <row r="10" spans="1:18" x14ac:dyDescent="0.3">
      <c r="A10" s="6">
        <f>'multiTimeline (25)'!A11</f>
        <v>38200</v>
      </c>
      <c r="B10">
        <f>'multiTimeline (25)'!C11</f>
        <v>3</v>
      </c>
      <c r="C10">
        <v>0.5</v>
      </c>
      <c r="D10">
        <v>0</v>
      </c>
      <c r="E10">
        <v>0</v>
      </c>
      <c r="F10">
        <v>0</v>
      </c>
      <c r="G10">
        <v>30</v>
      </c>
      <c r="H10">
        <v>0.5</v>
      </c>
      <c r="I10">
        <v>0</v>
      </c>
      <c r="J10">
        <v>6</v>
      </c>
      <c r="K10">
        <v>11</v>
      </c>
      <c r="L10">
        <v>11</v>
      </c>
      <c r="M10">
        <v>0</v>
      </c>
      <c r="N10">
        <v>0</v>
      </c>
      <c r="O10">
        <v>0</v>
      </c>
      <c r="P10">
        <v>0</v>
      </c>
      <c r="Q10">
        <v>0</v>
      </c>
      <c r="R10">
        <f>'multiTimeline (25)'!B11</f>
        <v>2</v>
      </c>
    </row>
    <row r="11" spans="1:18" x14ac:dyDescent="0.3">
      <c r="A11" s="6">
        <f>'multiTimeline (25)'!A12</f>
        <v>38231</v>
      </c>
      <c r="B11">
        <f>'multiTimeline (25)'!C12</f>
        <v>2</v>
      </c>
      <c r="C11">
        <v>0</v>
      </c>
      <c r="D11">
        <v>0.5</v>
      </c>
      <c r="E11">
        <v>0</v>
      </c>
      <c r="F11">
        <v>0</v>
      </c>
      <c r="G11">
        <v>32</v>
      </c>
      <c r="H11">
        <v>0</v>
      </c>
      <c r="I11">
        <v>0</v>
      </c>
      <c r="J11">
        <v>0</v>
      </c>
      <c r="K11">
        <v>20</v>
      </c>
      <c r="L11">
        <v>10</v>
      </c>
      <c r="M11">
        <v>0</v>
      </c>
      <c r="N11">
        <v>0</v>
      </c>
      <c r="O11">
        <v>5</v>
      </c>
      <c r="P11">
        <v>0</v>
      </c>
      <c r="Q11">
        <v>0</v>
      </c>
      <c r="R11">
        <f>'multiTimeline (25)'!B12</f>
        <v>2</v>
      </c>
    </row>
    <row r="12" spans="1:18" x14ac:dyDescent="0.3">
      <c r="A12" s="6">
        <f>'multiTimeline (25)'!A13</f>
        <v>38261</v>
      </c>
      <c r="B12">
        <f>'multiTimeline (25)'!C13</f>
        <v>4</v>
      </c>
      <c r="C12">
        <v>0</v>
      </c>
      <c r="D12">
        <v>0</v>
      </c>
      <c r="E12">
        <v>0</v>
      </c>
      <c r="F12">
        <v>0</v>
      </c>
      <c r="G12">
        <v>30</v>
      </c>
      <c r="H12">
        <v>0.5</v>
      </c>
      <c r="I12">
        <v>0</v>
      </c>
      <c r="J12">
        <v>0</v>
      </c>
      <c r="K12">
        <v>10</v>
      </c>
      <c r="L12">
        <v>10</v>
      </c>
      <c r="M12">
        <v>5</v>
      </c>
      <c r="N12">
        <v>0</v>
      </c>
      <c r="O12">
        <v>0</v>
      </c>
      <c r="P12">
        <v>0</v>
      </c>
      <c r="Q12">
        <v>0</v>
      </c>
      <c r="R12">
        <f>'multiTimeline (25)'!B13</f>
        <v>1</v>
      </c>
    </row>
    <row r="13" spans="1:18" x14ac:dyDescent="0.3">
      <c r="A13" s="6">
        <f>'multiTimeline (25)'!A14</f>
        <v>38292</v>
      </c>
      <c r="B13">
        <f>'multiTimeline (25)'!C14</f>
        <v>2</v>
      </c>
      <c r="C13">
        <v>0</v>
      </c>
      <c r="D13">
        <v>0</v>
      </c>
      <c r="E13">
        <v>0</v>
      </c>
      <c r="F13">
        <v>0</v>
      </c>
      <c r="G13">
        <v>28</v>
      </c>
      <c r="H13">
        <v>0.5</v>
      </c>
      <c r="I13">
        <v>0</v>
      </c>
      <c r="J13">
        <v>0</v>
      </c>
      <c r="K13">
        <v>16</v>
      </c>
      <c r="L13">
        <v>26</v>
      </c>
      <c r="M13">
        <v>0</v>
      </c>
      <c r="N13">
        <v>0</v>
      </c>
      <c r="O13">
        <v>0</v>
      </c>
      <c r="P13">
        <v>0</v>
      </c>
      <c r="Q13">
        <v>0</v>
      </c>
      <c r="R13">
        <f>'multiTimeline (25)'!B14</f>
        <v>1</v>
      </c>
    </row>
    <row r="14" spans="1:18" x14ac:dyDescent="0.3">
      <c r="A14" s="6">
        <f>'multiTimeline (25)'!A15</f>
        <v>38322</v>
      </c>
      <c r="B14">
        <f>'multiTimeline (25)'!C15</f>
        <v>3</v>
      </c>
      <c r="C14">
        <v>0</v>
      </c>
      <c r="D14">
        <v>0</v>
      </c>
      <c r="E14">
        <v>0</v>
      </c>
      <c r="F14">
        <v>0</v>
      </c>
      <c r="G14">
        <v>22</v>
      </c>
      <c r="H14">
        <v>0.5</v>
      </c>
      <c r="I14">
        <v>0.5</v>
      </c>
      <c r="J14">
        <v>0</v>
      </c>
      <c r="K14">
        <v>5</v>
      </c>
      <c r="L14">
        <v>19</v>
      </c>
      <c r="M14">
        <v>0</v>
      </c>
      <c r="N14">
        <v>0</v>
      </c>
      <c r="O14">
        <v>0</v>
      </c>
      <c r="P14">
        <v>0</v>
      </c>
      <c r="Q14">
        <v>0</v>
      </c>
      <c r="R14">
        <f>'multiTimeline (25)'!B15</f>
        <v>1</v>
      </c>
    </row>
    <row r="15" spans="1:18" x14ac:dyDescent="0.3">
      <c r="A15" s="6">
        <f>'multiTimeline (25)'!A16</f>
        <v>38353</v>
      </c>
      <c r="B15">
        <f>'multiTimeline (25)'!C16</f>
        <v>2</v>
      </c>
      <c r="C15">
        <v>0</v>
      </c>
      <c r="D15">
        <v>0.5</v>
      </c>
      <c r="E15">
        <v>0</v>
      </c>
      <c r="F15">
        <v>0</v>
      </c>
      <c r="G15">
        <v>30</v>
      </c>
      <c r="H15">
        <v>0</v>
      </c>
      <c r="I15">
        <v>1</v>
      </c>
      <c r="J15">
        <v>0</v>
      </c>
      <c r="K15">
        <v>8</v>
      </c>
      <c r="L15">
        <v>8</v>
      </c>
      <c r="M15">
        <v>0</v>
      </c>
      <c r="N15">
        <v>0</v>
      </c>
      <c r="O15">
        <v>0</v>
      </c>
      <c r="P15">
        <v>0</v>
      </c>
      <c r="Q15">
        <v>0</v>
      </c>
      <c r="R15">
        <f>'multiTimeline (25)'!B16</f>
        <v>2</v>
      </c>
    </row>
    <row r="16" spans="1:18" x14ac:dyDescent="0.3">
      <c r="A16" s="6">
        <f>'multiTimeline (25)'!A17</f>
        <v>38384</v>
      </c>
      <c r="B16">
        <f>'multiTimeline (25)'!C17</f>
        <v>4</v>
      </c>
      <c r="C16">
        <v>0</v>
      </c>
      <c r="D16">
        <v>0</v>
      </c>
      <c r="E16">
        <v>0</v>
      </c>
      <c r="F16">
        <v>0</v>
      </c>
      <c r="G16">
        <v>28</v>
      </c>
      <c r="H16">
        <v>0</v>
      </c>
      <c r="I16">
        <v>4</v>
      </c>
      <c r="J16">
        <v>0</v>
      </c>
      <c r="K16">
        <v>9</v>
      </c>
      <c r="L16">
        <v>14</v>
      </c>
      <c r="M16">
        <v>0</v>
      </c>
      <c r="N16">
        <v>0</v>
      </c>
      <c r="O16">
        <v>0</v>
      </c>
      <c r="P16">
        <v>5</v>
      </c>
      <c r="Q16">
        <v>0</v>
      </c>
      <c r="R16">
        <f>'multiTimeline (25)'!B17</f>
        <v>2</v>
      </c>
    </row>
    <row r="17" spans="1:18" x14ac:dyDescent="0.3">
      <c r="A17" s="6">
        <f>'multiTimeline (25)'!A18</f>
        <v>38412</v>
      </c>
      <c r="B17">
        <f>'multiTimeline (25)'!C18</f>
        <v>2</v>
      </c>
      <c r="C17">
        <v>0.5</v>
      </c>
      <c r="D17">
        <v>0.5</v>
      </c>
      <c r="E17">
        <v>0</v>
      </c>
      <c r="F17">
        <v>0</v>
      </c>
      <c r="G17">
        <v>31</v>
      </c>
      <c r="H17">
        <v>0</v>
      </c>
      <c r="I17">
        <v>0</v>
      </c>
      <c r="J17">
        <v>4</v>
      </c>
      <c r="K17">
        <v>11</v>
      </c>
      <c r="L17">
        <v>4</v>
      </c>
      <c r="M17">
        <v>0</v>
      </c>
      <c r="N17">
        <v>0</v>
      </c>
      <c r="O17">
        <v>0</v>
      </c>
      <c r="P17">
        <v>0</v>
      </c>
      <c r="Q17">
        <v>0</v>
      </c>
      <c r="R17">
        <f>'multiTimeline (25)'!B18</f>
        <v>1</v>
      </c>
    </row>
    <row r="18" spans="1:18" x14ac:dyDescent="0.3">
      <c r="A18" s="6">
        <f>'multiTimeline (25)'!A19</f>
        <v>38443</v>
      </c>
      <c r="B18">
        <f>'multiTimeline (25)'!C19</f>
        <v>4</v>
      </c>
      <c r="C18">
        <v>0</v>
      </c>
      <c r="D18">
        <v>0.5</v>
      </c>
      <c r="E18">
        <v>0</v>
      </c>
      <c r="F18">
        <v>0</v>
      </c>
      <c r="G18">
        <v>27</v>
      </c>
      <c r="H18">
        <v>0.5</v>
      </c>
      <c r="I18">
        <v>0.5</v>
      </c>
      <c r="J18">
        <v>4</v>
      </c>
      <c r="K18">
        <v>17</v>
      </c>
      <c r="L18">
        <v>8</v>
      </c>
      <c r="M18">
        <v>0</v>
      </c>
      <c r="N18">
        <v>0</v>
      </c>
      <c r="O18">
        <v>8</v>
      </c>
      <c r="P18">
        <v>0</v>
      </c>
      <c r="Q18">
        <v>0</v>
      </c>
      <c r="R18">
        <f>'multiTimeline (25)'!B19</f>
        <v>2</v>
      </c>
    </row>
    <row r="19" spans="1:18" x14ac:dyDescent="0.3">
      <c r="A19" s="6">
        <f>'multiTimeline (25)'!A20</f>
        <v>38473</v>
      </c>
      <c r="B19">
        <f>'multiTimeline (25)'!C20</f>
        <v>3</v>
      </c>
      <c r="C19">
        <v>0</v>
      </c>
      <c r="D19">
        <v>0</v>
      </c>
      <c r="E19">
        <v>0</v>
      </c>
      <c r="F19">
        <v>0</v>
      </c>
      <c r="G19">
        <v>28</v>
      </c>
      <c r="H19">
        <v>0.5</v>
      </c>
      <c r="I19">
        <v>0</v>
      </c>
      <c r="J19">
        <v>7</v>
      </c>
      <c r="K19">
        <v>4</v>
      </c>
      <c r="L19">
        <v>7</v>
      </c>
      <c r="M19">
        <v>0</v>
      </c>
      <c r="N19">
        <v>0</v>
      </c>
      <c r="O19">
        <v>4</v>
      </c>
      <c r="P19">
        <v>0</v>
      </c>
      <c r="Q19">
        <v>0</v>
      </c>
      <c r="R19">
        <f>'multiTimeline (25)'!B20</f>
        <v>1</v>
      </c>
    </row>
    <row r="20" spans="1:18" x14ac:dyDescent="0.3">
      <c r="A20" s="6">
        <f>'multiTimeline (25)'!A21</f>
        <v>38504</v>
      </c>
      <c r="B20">
        <f>'multiTimeline (25)'!C21</f>
        <v>5</v>
      </c>
      <c r="C20">
        <v>0.5</v>
      </c>
      <c r="D20">
        <v>0</v>
      </c>
      <c r="E20">
        <v>0</v>
      </c>
      <c r="F20">
        <v>0</v>
      </c>
      <c r="G20">
        <v>29</v>
      </c>
      <c r="H20">
        <v>0.5</v>
      </c>
      <c r="I20">
        <v>0.5</v>
      </c>
      <c r="J20">
        <v>7</v>
      </c>
      <c r="K20">
        <v>7</v>
      </c>
      <c r="L20">
        <v>4</v>
      </c>
      <c r="M20">
        <v>0</v>
      </c>
      <c r="N20">
        <v>0</v>
      </c>
      <c r="O20">
        <v>4</v>
      </c>
      <c r="P20">
        <v>0</v>
      </c>
      <c r="Q20">
        <v>0</v>
      </c>
      <c r="R20">
        <f>'multiTimeline (25)'!B21</f>
        <v>3</v>
      </c>
    </row>
    <row r="21" spans="1:18" x14ac:dyDescent="0.3">
      <c r="A21" s="6">
        <f>'multiTimeline (25)'!A22</f>
        <v>38534</v>
      </c>
      <c r="B21">
        <f>'multiTimeline (25)'!C22</f>
        <v>2</v>
      </c>
      <c r="C21">
        <v>0</v>
      </c>
      <c r="D21">
        <v>0.5</v>
      </c>
      <c r="E21">
        <v>0</v>
      </c>
      <c r="F21">
        <v>0</v>
      </c>
      <c r="G21">
        <v>29</v>
      </c>
      <c r="H21">
        <v>1</v>
      </c>
      <c r="I21">
        <v>1</v>
      </c>
      <c r="J21">
        <v>0</v>
      </c>
      <c r="K21">
        <v>4</v>
      </c>
      <c r="L21">
        <v>4</v>
      </c>
      <c r="M21">
        <v>0</v>
      </c>
      <c r="N21">
        <v>0</v>
      </c>
      <c r="O21">
        <v>8</v>
      </c>
      <c r="P21">
        <v>4</v>
      </c>
      <c r="Q21">
        <v>0</v>
      </c>
      <c r="R21">
        <f>'multiTimeline (25)'!B22</f>
        <v>2</v>
      </c>
    </row>
    <row r="22" spans="1:18" x14ac:dyDescent="0.3">
      <c r="A22" s="6">
        <f>'multiTimeline (25)'!A23</f>
        <v>38565</v>
      </c>
      <c r="B22">
        <f>'multiTimeline (25)'!C23</f>
        <v>4</v>
      </c>
      <c r="C22">
        <v>0.5</v>
      </c>
      <c r="D22">
        <v>0</v>
      </c>
      <c r="E22">
        <v>0</v>
      </c>
      <c r="F22">
        <v>0</v>
      </c>
      <c r="G22">
        <v>25</v>
      </c>
      <c r="H22">
        <v>0.5</v>
      </c>
      <c r="I22">
        <v>0.5</v>
      </c>
      <c r="J22">
        <v>7</v>
      </c>
      <c r="K22">
        <v>4</v>
      </c>
      <c r="L22">
        <v>11</v>
      </c>
      <c r="M22">
        <v>0</v>
      </c>
      <c r="N22">
        <v>0</v>
      </c>
      <c r="O22">
        <v>0</v>
      </c>
      <c r="P22">
        <v>0</v>
      </c>
      <c r="Q22">
        <v>0</v>
      </c>
      <c r="R22">
        <f>'multiTimeline (25)'!B23</f>
        <v>1</v>
      </c>
    </row>
    <row r="23" spans="1:18" x14ac:dyDescent="0.3">
      <c r="A23" s="6">
        <f>'multiTimeline (25)'!A24</f>
        <v>38596</v>
      </c>
      <c r="B23">
        <f>'multiTimeline (25)'!C24</f>
        <v>3</v>
      </c>
      <c r="C23">
        <v>0</v>
      </c>
      <c r="D23">
        <v>0.5</v>
      </c>
      <c r="E23">
        <v>0</v>
      </c>
      <c r="F23">
        <v>0</v>
      </c>
      <c r="G23">
        <v>26</v>
      </c>
      <c r="H23">
        <v>0.5</v>
      </c>
      <c r="I23">
        <v>0.5</v>
      </c>
      <c r="J23">
        <v>3</v>
      </c>
      <c r="K23">
        <v>23</v>
      </c>
      <c r="L23">
        <v>10</v>
      </c>
      <c r="M23">
        <v>0</v>
      </c>
      <c r="N23">
        <v>0</v>
      </c>
      <c r="O23">
        <v>3</v>
      </c>
      <c r="P23">
        <v>0</v>
      </c>
      <c r="Q23">
        <v>0</v>
      </c>
      <c r="R23">
        <f>'multiTimeline (25)'!B24</f>
        <v>2</v>
      </c>
    </row>
    <row r="24" spans="1:18" x14ac:dyDescent="0.3">
      <c r="A24" s="6">
        <f>'multiTimeline (25)'!A25</f>
        <v>38626</v>
      </c>
      <c r="B24">
        <f>'multiTimeline (25)'!C25</f>
        <v>3</v>
      </c>
      <c r="C24">
        <v>0</v>
      </c>
      <c r="D24">
        <v>0.5</v>
      </c>
      <c r="E24">
        <v>0</v>
      </c>
      <c r="F24">
        <v>0</v>
      </c>
      <c r="G24">
        <v>23</v>
      </c>
      <c r="H24">
        <v>0.5</v>
      </c>
      <c r="I24">
        <v>0.5</v>
      </c>
      <c r="J24">
        <v>0</v>
      </c>
      <c r="K24">
        <v>12</v>
      </c>
      <c r="L24">
        <v>3</v>
      </c>
      <c r="M24">
        <v>0</v>
      </c>
      <c r="N24">
        <v>0</v>
      </c>
      <c r="O24">
        <v>0</v>
      </c>
      <c r="P24">
        <v>0</v>
      </c>
      <c r="Q24">
        <v>0</v>
      </c>
      <c r="R24">
        <f>'multiTimeline (25)'!B25</f>
        <v>2</v>
      </c>
    </row>
    <row r="25" spans="1:18" x14ac:dyDescent="0.3">
      <c r="A25" s="6">
        <f>'multiTimeline (25)'!A26</f>
        <v>38657</v>
      </c>
      <c r="B25">
        <f>'multiTimeline (25)'!C26</f>
        <v>3</v>
      </c>
      <c r="C25">
        <v>0</v>
      </c>
      <c r="D25">
        <v>0.5</v>
      </c>
      <c r="E25">
        <v>0</v>
      </c>
      <c r="F25">
        <v>0</v>
      </c>
      <c r="G25">
        <v>28</v>
      </c>
      <c r="H25">
        <v>0.5</v>
      </c>
      <c r="I25">
        <v>0</v>
      </c>
      <c r="J25">
        <v>3</v>
      </c>
      <c r="K25">
        <v>15</v>
      </c>
      <c r="L25">
        <v>9</v>
      </c>
      <c r="M25">
        <v>0</v>
      </c>
      <c r="N25">
        <v>0</v>
      </c>
      <c r="O25">
        <v>0</v>
      </c>
      <c r="P25">
        <v>3</v>
      </c>
      <c r="Q25">
        <v>0</v>
      </c>
      <c r="R25">
        <f>'multiTimeline (25)'!B26</f>
        <v>2</v>
      </c>
    </row>
    <row r="26" spans="1:18" x14ac:dyDescent="0.3">
      <c r="A26" s="6">
        <f>'multiTimeline (25)'!A27</f>
        <v>38687</v>
      </c>
      <c r="B26">
        <f>'multiTimeline (25)'!C27</f>
        <v>4</v>
      </c>
      <c r="C26">
        <v>0</v>
      </c>
      <c r="D26">
        <v>0</v>
      </c>
      <c r="E26">
        <v>0</v>
      </c>
      <c r="F26">
        <v>0</v>
      </c>
      <c r="G26">
        <v>20</v>
      </c>
      <c r="H26">
        <v>0.5</v>
      </c>
      <c r="I26">
        <v>0.5</v>
      </c>
      <c r="J26">
        <v>0</v>
      </c>
      <c r="K26">
        <v>6</v>
      </c>
      <c r="L26">
        <v>6</v>
      </c>
      <c r="M26">
        <v>3</v>
      </c>
      <c r="N26">
        <v>0</v>
      </c>
      <c r="O26">
        <v>6</v>
      </c>
      <c r="P26">
        <v>0</v>
      </c>
      <c r="Q26">
        <v>0</v>
      </c>
      <c r="R26">
        <f>'multiTimeline (25)'!B27</f>
        <v>2</v>
      </c>
    </row>
    <row r="27" spans="1:18" x14ac:dyDescent="0.3">
      <c r="A27" s="6">
        <f>'multiTimeline (25)'!A28</f>
        <v>38718</v>
      </c>
      <c r="B27">
        <f>'multiTimeline (25)'!C28</f>
        <v>3</v>
      </c>
      <c r="C27">
        <v>0</v>
      </c>
      <c r="D27">
        <v>0</v>
      </c>
      <c r="E27">
        <v>0</v>
      </c>
      <c r="F27">
        <v>0</v>
      </c>
      <c r="G27">
        <v>25</v>
      </c>
      <c r="H27">
        <v>0</v>
      </c>
      <c r="I27">
        <v>1</v>
      </c>
      <c r="J27">
        <v>3</v>
      </c>
      <c r="K27">
        <v>8</v>
      </c>
      <c r="L27">
        <v>13</v>
      </c>
      <c r="M27">
        <v>0</v>
      </c>
      <c r="N27">
        <v>0</v>
      </c>
      <c r="O27">
        <v>8</v>
      </c>
      <c r="P27">
        <v>0</v>
      </c>
      <c r="Q27">
        <v>0</v>
      </c>
      <c r="R27">
        <f>'multiTimeline (25)'!B28</f>
        <v>2</v>
      </c>
    </row>
    <row r="28" spans="1:18" x14ac:dyDescent="0.3">
      <c r="A28" s="6">
        <f>'multiTimeline (25)'!A29</f>
        <v>38749</v>
      </c>
      <c r="B28">
        <f>'multiTimeline (25)'!C29</f>
        <v>3</v>
      </c>
      <c r="C28">
        <v>0</v>
      </c>
      <c r="D28">
        <v>0</v>
      </c>
      <c r="E28">
        <v>0</v>
      </c>
      <c r="F28">
        <v>0</v>
      </c>
      <c r="G28">
        <v>24</v>
      </c>
      <c r="H28">
        <v>0.5</v>
      </c>
      <c r="I28">
        <v>5</v>
      </c>
      <c r="J28">
        <v>3</v>
      </c>
      <c r="K28">
        <v>6</v>
      </c>
      <c r="L28">
        <v>8</v>
      </c>
      <c r="M28">
        <v>0</v>
      </c>
      <c r="N28">
        <v>0</v>
      </c>
      <c r="O28">
        <v>3</v>
      </c>
      <c r="P28">
        <v>0</v>
      </c>
      <c r="Q28">
        <v>0</v>
      </c>
      <c r="R28">
        <f>'multiTimeline (25)'!B29</f>
        <v>2</v>
      </c>
    </row>
    <row r="29" spans="1:18" x14ac:dyDescent="0.3">
      <c r="A29" s="6">
        <f>'multiTimeline (25)'!A30</f>
        <v>38777</v>
      </c>
      <c r="B29">
        <f>'multiTimeline (25)'!C30</f>
        <v>3</v>
      </c>
      <c r="C29">
        <v>0</v>
      </c>
      <c r="D29">
        <v>0.5</v>
      </c>
      <c r="E29">
        <v>0</v>
      </c>
      <c r="F29">
        <v>0</v>
      </c>
      <c r="G29">
        <v>28</v>
      </c>
      <c r="H29">
        <v>0.5</v>
      </c>
      <c r="I29">
        <v>0.5</v>
      </c>
      <c r="J29">
        <v>2</v>
      </c>
      <c r="K29">
        <v>10</v>
      </c>
      <c r="L29">
        <v>12</v>
      </c>
      <c r="M29">
        <v>0</v>
      </c>
      <c r="N29">
        <v>0</v>
      </c>
      <c r="O29">
        <v>7</v>
      </c>
      <c r="P29">
        <v>0</v>
      </c>
      <c r="Q29">
        <v>0</v>
      </c>
      <c r="R29">
        <f>'multiTimeline (25)'!B30</f>
        <v>4</v>
      </c>
    </row>
    <row r="30" spans="1:18" x14ac:dyDescent="0.3">
      <c r="A30" s="6">
        <f>'multiTimeline (25)'!A31</f>
        <v>38808</v>
      </c>
      <c r="B30">
        <f>'multiTimeline (25)'!C31</f>
        <v>3</v>
      </c>
      <c r="C30">
        <v>0.5</v>
      </c>
      <c r="D30">
        <v>0.5</v>
      </c>
      <c r="E30">
        <v>0</v>
      </c>
      <c r="F30">
        <v>0</v>
      </c>
      <c r="G30">
        <v>24</v>
      </c>
      <c r="H30">
        <v>0.5</v>
      </c>
      <c r="I30">
        <v>0</v>
      </c>
      <c r="J30">
        <v>0</v>
      </c>
      <c r="K30">
        <v>10</v>
      </c>
      <c r="L30">
        <v>0</v>
      </c>
      <c r="M30">
        <v>0</v>
      </c>
      <c r="N30">
        <v>0</v>
      </c>
      <c r="O30">
        <v>3</v>
      </c>
      <c r="P30">
        <v>3</v>
      </c>
      <c r="Q30">
        <v>0</v>
      </c>
      <c r="R30">
        <f>'multiTimeline (25)'!B31</f>
        <v>3</v>
      </c>
    </row>
    <row r="31" spans="1:18" x14ac:dyDescent="0.3">
      <c r="A31" s="6">
        <f>'multiTimeline (25)'!A32</f>
        <v>38838</v>
      </c>
      <c r="B31">
        <f>'multiTimeline (25)'!C32</f>
        <v>3</v>
      </c>
      <c r="C31">
        <v>0.5</v>
      </c>
      <c r="D31">
        <v>0</v>
      </c>
      <c r="E31">
        <v>0</v>
      </c>
      <c r="F31">
        <v>0</v>
      </c>
      <c r="G31">
        <v>23</v>
      </c>
      <c r="H31">
        <v>0.5</v>
      </c>
      <c r="I31">
        <v>0</v>
      </c>
      <c r="J31">
        <v>0</v>
      </c>
      <c r="K31">
        <v>9</v>
      </c>
      <c r="L31">
        <v>7</v>
      </c>
      <c r="M31">
        <v>0</v>
      </c>
      <c r="N31">
        <v>0</v>
      </c>
      <c r="O31">
        <v>2</v>
      </c>
      <c r="P31">
        <v>2</v>
      </c>
      <c r="Q31">
        <v>0</v>
      </c>
      <c r="R31">
        <f>'multiTimeline (25)'!B32</f>
        <v>2</v>
      </c>
    </row>
    <row r="32" spans="1:18" x14ac:dyDescent="0.3">
      <c r="A32" s="6">
        <f>'multiTimeline (25)'!A33</f>
        <v>38869</v>
      </c>
      <c r="B32">
        <f>'multiTimeline (25)'!C33</f>
        <v>2</v>
      </c>
      <c r="C32">
        <v>0.5</v>
      </c>
      <c r="D32">
        <v>0</v>
      </c>
      <c r="E32">
        <v>0</v>
      </c>
      <c r="F32">
        <v>0</v>
      </c>
      <c r="G32">
        <v>26</v>
      </c>
      <c r="H32">
        <v>0.5</v>
      </c>
      <c r="I32">
        <v>0</v>
      </c>
      <c r="J32">
        <v>0</v>
      </c>
      <c r="K32">
        <v>12</v>
      </c>
      <c r="L32">
        <v>10</v>
      </c>
      <c r="M32">
        <v>0</v>
      </c>
      <c r="N32">
        <v>0</v>
      </c>
      <c r="O32">
        <v>2</v>
      </c>
      <c r="P32">
        <v>2</v>
      </c>
      <c r="Q32">
        <v>0</v>
      </c>
      <c r="R32">
        <f>'multiTimeline (25)'!B33</f>
        <v>2</v>
      </c>
    </row>
    <row r="33" spans="1:18" x14ac:dyDescent="0.3">
      <c r="A33" s="6">
        <f>'multiTimeline (25)'!A34</f>
        <v>38899</v>
      </c>
      <c r="B33">
        <f>'multiTimeline (25)'!C34</f>
        <v>3</v>
      </c>
      <c r="C33">
        <v>0.5</v>
      </c>
      <c r="D33">
        <v>0.5</v>
      </c>
      <c r="E33">
        <v>0</v>
      </c>
      <c r="F33">
        <v>0</v>
      </c>
      <c r="G33">
        <v>23</v>
      </c>
      <c r="H33">
        <v>0.5</v>
      </c>
      <c r="I33">
        <v>0</v>
      </c>
      <c r="J33">
        <v>0</v>
      </c>
      <c r="K33">
        <v>0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  <c r="R33">
        <f>'multiTimeline (25)'!B34</f>
        <v>2</v>
      </c>
    </row>
    <row r="34" spans="1:18" x14ac:dyDescent="0.3">
      <c r="A34" s="6">
        <f>'multiTimeline (25)'!A35</f>
        <v>38930</v>
      </c>
      <c r="B34">
        <f>'multiTimeline (25)'!C35</f>
        <v>3</v>
      </c>
      <c r="C34">
        <v>0</v>
      </c>
      <c r="D34">
        <v>0.5</v>
      </c>
      <c r="E34">
        <v>0</v>
      </c>
      <c r="F34">
        <v>0</v>
      </c>
      <c r="G34">
        <v>24</v>
      </c>
      <c r="H34">
        <v>0</v>
      </c>
      <c r="I34">
        <v>0.5</v>
      </c>
      <c r="J34">
        <v>2</v>
      </c>
      <c r="K34">
        <v>20</v>
      </c>
      <c r="L34">
        <v>7</v>
      </c>
      <c r="M34">
        <v>0</v>
      </c>
      <c r="N34">
        <v>0</v>
      </c>
      <c r="O34">
        <v>5</v>
      </c>
      <c r="P34">
        <v>0</v>
      </c>
      <c r="Q34">
        <v>0</v>
      </c>
      <c r="R34">
        <f>'multiTimeline (25)'!B35</f>
        <v>1</v>
      </c>
    </row>
    <row r="35" spans="1:18" x14ac:dyDescent="0.3">
      <c r="A35" s="6">
        <f>'multiTimeline (25)'!A36</f>
        <v>38961</v>
      </c>
      <c r="B35">
        <f>'multiTimeline (25)'!C36</f>
        <v>4</v>
      </c>
      <c r="C35">
        <v>0.5</v>
      </c>
      <c r="D35">
        <v>0</v>
      </c>
      <c r="E35">
        <v>0</v>
      </c>
      <c r="F35">
        <v>0</v>
      </c>
      <c r="G35">
        <v>23</v>
      </c>
      <c r="H35">
        <v>0.5</v>
      </c>
      <c r="I35">
        <v>0</v>
      </c>
      <c r="J35">
        <v>2</v>
      </c>
      <c r="K35">
        <v>11</v>
      </c>
      <c r="L35">
        <v>6</v>
      </c>
      <c r="M35">
        <v>0</v>
      </c>
      <c r="N35">
        <v>0</v>
      </c>
      <c r="O35">
        <v>0</v>
      </c>
      <c r="P35">
        <v>0</v>
      </c>
      <c r="Q35">
        <v>2</v>
      </c>
      <c r="R35">
        <f>'multiTimeline (25)'!B36</f>
        <v>1</v>
      </c>
    </row>
    <row r="36" spans="1:18" x14ac:dyDescent="0.3">
      <c r="A36" s="6">
        <f>'multiTimeline (25)'!A37</f>
        <v>38991</v>
      </c>
      <c r="B36">
        <f>'multiTimeline (25)'!C37</f>
        <v>5</v>
      </c>
      <c r="C36">
        <v>0</v>
      </c>
      <c r="D36">
        <v>0</v>
      </c>
      <c r="E36">
        <v>0</v>
      </c>
      <c r="F36">
        <v>0</v>
      </c>
      <c r="G36">
        <v>24</v>
      </c>
      <c r="H36">
        <v>0</v>
      </c>
      <c r="I36">
        <v>0</v>
      </c>
      <c r="J36">
        <v>4</v>
      </c>
      <c r="K36">
        <v>14</v>
      </c>
      <c r="L36">
        <v>8</v>
      </c>
      <c r="M36">
        <v>0</v>
      </c>
      <c r="N36">
        <v>2</v>
      </c>
      <c r="O36">
        <v>0</v>
      </c>
      <c r="P36">
        <v>2</v>
      </c>
      <c r="Q36">
        <v>0</v>
      </c>
      <c r="R36">
        <f>'multiTimeline (25)'!B37</f>
        <v>1</v>
      </c>
    </row>
    <row r="37" spans="1:18" x14ac:dyDescent="0.3">
      <c r="A37" s="6">
        <f>'multiTimeline (25)'!A38</f>
        <v>39022</v>
      </c>
      <c r="B37">
        <f>'multiTimeline (25)'!C38</f>
        <v>3</v>
      </c>
      <c r="C37">
        <v>0</v>
      </c>
      <c r="D37">
        <v>0.5</v>
      </c>
      <c r="E37">
        <v>0</v>
      </c>
      <c r="F37">
        <v>0</v>
      </c>
      <c r="G37">
        <v>21</v>
      </c>
      <c r="H37">
        <v>0.5</v>
      </c>
      <c r="I37">
        <v>0</v>
      </c>
      <c r="J37">
        <v>0</v>
      </c>
      <c r="K37">
        <v>17</v>
      </c>
      <c r="L37">
        <v>8</v>
      </c>
      <c r="M37">
        <v>0</v>
      </c>
      <c r="N37">
        <v>0</v>
      </c>
      <c r="O37">
        <v>4</v>
      </c>
      <c r="P37">
        <v>0</v>
      </c>
      <c r="Q37">
        <v>0</v>
      </c>
      <c r="R37">
        <f>'multiTimeline (25)'!B38</f>
        <v>1</v>
      </c>
    </row>
    <row r="38" spans="1:18" x14ac:dyDescent="0.3">
      <c r="A38" s="6">
        <f>'multiTimeline (25)'!A39</f>
        <v>39052</v>
      </c>
      <c r="B38">
        <f>'multiTimeline (25)'!C39</f>
        <v>3</v>
      </c>
      <c r="C38">
        <v>0.5</v>
      </c>
      <c r="D38">
        <v>0.5</v>
      </c>
      <c r="E38">
        <v>0</v>
      </c>
      <c r="F38">
        <v>0</v>
      </c>
      <c r="G38">
        <v>19</v>
      </c>
      <c r="H38">
        <v>0.5</v>
      </c>
      <c r="I38">
        <v>0.5</v>
      </c>
      <c r="J38">
        <v>0</v>
      </c>
      <c r="K38">
        <v>10</v>
      </c>
      <c r="L38">
        <v>2</v>
      </c>
      <c r="M38">
        <v>0</v>
      </c>
      <c r="N38">
        <v>0</v>
      </c>
      <c r="O38">
        <v>0</v>
      </c>
      <c r="P38">
        <v>2</v>
      </c>
      <c r="Q38">
        <v>0</v>
      </c>
      <c r="R38">
        <f>'multiTimeline (25)'!B39</f>
        <v>1</v>
      </c>
    </row>
    <row r="39" spans="1:18" x14ac:dyDescent="0.3">
      <c r="A39" s="6">
        <f>'multiTimeline (25)'!A40</f>
        <v>39083</v>
      </c>
      <c r="B39">
        <f>'multiTimeline (25)'!C40</f>
        <v>3</v>
      </c>
      <c r="C39">
        <v>0.5</v>
      </c>
      <c r="D39">
        <v>0.5</v>
      </c>
      <c r="E39">
        <v>0</v>
      </c>
      <c r="F39">
        <v>0</v>
      </c>
      <c r="G39">
        <v>20</v>
      </c>
      <c r="H39">
        <v>0.5</v>
      </c>
      <c r="I39">
        <v>1</v>
      </c>
      <c r="J39">
        <v>3</v>
      </c>
      <c r="K39">
        <v>3</v>
      </c>
      <c r="L39">
        <v>3</v>
      </c>
      <c r="M39">
        <v>0</v>
      </c>
      <c r="N39">
        <v>0</v>
      </c>
      <c r="O39">
        <v>0</v>
      </c>
      <c r="P39">
        <v>14</v>
      </c>
      <c r="Q39">
        <v>0</v>
      </c>
      <c r="R39">
        <f>'multiTimeline (25)'!B40</f>
        <v>2</v>
      </c>
    </row>
    <row r="40" spans="1:18" x14ac:dyDescent="0.3">
      <c r="A40" s="6">
        <f>'multiTimeline (25)'!A41</f>
        <v>39114</v>
      </c>
      <c r="B40">
        <f>'multiTimeline (25)'!C41</f>
        <v>3</v>
      </c>
      <c r="C40">
        <v>0</v>
      </c>
      <c r="D40">
        <v>0.5</v>
      </c>
      <c r="E40">
        <v>0</v>
      </c>
      <c r="F40">
        <v>0</v>
      </c>
      <c r="G40">
        <v>21</v>
      </c>
      <c r="H40">
        <v>0</v>
      </c>
      <c r="I40">
        <v>4</v>
      </c>
      <c r="J40">
        <v>0</v>
      </c>
      <c r="K40">
        <v>13</v>
      </c>
      <c r="L40">
        <v>2</v>
      </c>
      <c r="M40">
        <v>2</v>
      </c>
      <c r="N40">
        <v>0</v>
      </c>
      <c r="O40">
        <v>0</v>
      </c>
      <c r="P40">
        <v>2</v>
      </c>
      <c r="Q40">
        <v>0</v>
      </c>
      <c r="R40">
        <f>'multiTimeline (25)'!B41</f>
        <v>2</v>
      </c>
    </row>
    <row r="41" spans="1:18" x14ac:dyDescent="0.3">
      <c r="A41" s="6">
        <f>'multiTimeline (25)'!A42</f>
        <v>39142</v>
      </c>
      <c r="B41">
        <f>'multiTimeline (25)'!C42</f>
        <v>4</v>
      </c>
      <c r="C41">
        <v>0</v>
      </c>
      <c r="D41">
        <v>0.5</v>
      </c>
      <c r="E41">
        <v>0</v>
      </c>
      <c r="F41">
        <v>0</v>
      </c>
      <c r="G41">
        <v>20</v>
      </c>
      <c r="H41">
        <v>0.5</v>
      </c>
      <c r="I41">
        <v>0.5</v>
      </c>
      <c r="J41">
        <v>2</v>
      </c>
      <c r="K41">
        <v>6</v>
      </c>
      <c r="L41">
        <v>3</v>
      </c>
      <c r="M41">
        <v>0</v>
      </c>
      <c r="N41">
        <v>0</v>
      </c>
      <c r="O41">
        <v>3</v>
      </c>
      <c r="P41">
        <v>8</v>
      </c>
      <c r="Q41">
        <v>0</v>
      </c>
      <c r="R41">
        <f>'multiTimeline (25)'!B42</f>
        <v>1</v>
      </c>
    </row>
    <row r="42" spans="1:18" x14ac:dyDescent="0.3">
      <c r="A42" s="6">
        <f>'multiTimeline (25)'!A43</f>
        <v>39173</v>
      </c>
      <c r="B42">
        <f>'multiTimeline (25)'!C43</f>
        <v>3</v>
      </c>
      <c r="C42">
        <v>0.5</v>
      </c>
      <c r="D42">
        <v>0.5</v>
      </c>
      <c r="E42">
        <v>0</v>
      </c>
      <c r="F42">
        <v>0</v>
      </c>
      <c r="G42">
        <v>24</v>
      </c>
      <c r="H42">
        <v>0.5</v>
      </c>
      <c r="I42">
        <v>0.5</v>
      </c>
      <c r="J42">
        <v>0</v>
      </c>
      <c r="K42">
        <v>10</v>
      </c>
      <c r="L42">
        <v>5</v>
      </c>
      <c r="M42">
        <v>0</v>
      </c>
      <c r="N42">
        <v>2</v>
      </c>
      <c r="O42">
        <v>2</v>
      </c>
      <c r="P42">
        <v>12</v>
      </c>
      <c r="Q42">
        <v>0</v>
      </c>
      <c r="R42">
        <f>'multiTimeline (25)'!B43</f>
        <v>2</v>
      </c>
    </row>
    <row r="43" spans="1:18" x14ac:dyDescent="0.3">
      <c r="A43" s="6">
        <f>'multiTimeline (25)'!A44</f>
        <v>39203</v>
      </c>
      <c r="B43">
        <f>'multiTimeline (25)'!C44</f>
        <v>3</v>
      </c>
      <c r="C43">
        <v>0</v>
      </c>
      <c r="D43">
        <v>0.5</v>
      </c>
      <c r="E43">
        <v>0</v>
      </c>
      <c r="F43">
        <v>0</v>
      </c>
      <c r="G43">
        <v>20</v>
      </c>
      <c r="H43">
        <v>0.5</v>
      </c>
      <c r="I43">
        <v>0</v>
      </c>
      <c r="J43">
        <v>3</v>
      </c>
      <c r="K43">
        <v>8</v>
      </c>
      <c r="L43">
        <v>1</v>
      </c>
      <c r="M43">
        <v>0</v>
      </c>
      <c r="N43">
        <v>1</v>
      </c>
      <c r="O43">
        <v>3</v>
      </c>
      <c r="P43">
        <v>7</v>
      </c>
      <c r="Q43">
        <v>0</v>
      </c>
      <c r="R43">
        <f>'multiTimeline (25)'!B44</f>
        <v>1</v>
      </c>
    </row>
    <row r="44" spans="1:18" x14ac:dyDescent="0.3">
      <c r="A44" s="6">
        <f>'multiTimeline (25)'!A45</f>
        <v>39234</v>
      </c>
      <c r="B44">
        <f>'multiTimeline (25)'!C45</f>
        <v>2</v>
      </c>
      <c r="C44">
        <v>0</v>
      </c>
      <c r="D44">
        <v>0.5</v>
      </c>
      <c r="E44">
        <v>0</v>
      </c>
      <c r="F44">
        <v>0</v>
      </c>
      <c r="G44">
        <v>23</v>
      </c>
      <c r="H44">
        <v>0.5</v>
      </c>
      <c r="I44">
        <v>0.5</v>
      </c>
      <c r="J44">
        <v>0</v>
      </c>
      <c r="K44">
        <v>7</v>
      </c>
      <c r="L44">
        <v>6</v>
      </c>
      <c r="M44">
        <v>0</v>
      </c>
      <c r="N44">
        <v>0</v>
      </c>
      <c r="O44">
        <v>1</v>
      </c>
      <c r="P44">
        <v>9</v>
      </c>
      <c r="Q44">
        <v>0</v>
      </c>
      <c r="R44">
        <f>'multiTimeline (25)'!B45</f>
        <v>1</v>
      </c>
    </row>
    <row r="45" spans="1:18" x14ac:dyDescent="0.3">
      <c r="A45" s="6">
        <f>'multiTimeline (25)'!A46</f>
        <v>39264</v>
      </c>
      <c r="B45">
        <f>'multiTimeline (25)'!C46</f>
        <v>3</v>
      </c>
      <c r="C45">
        <v>0.5</v>
      </c>
      <c r="D45">
        <v>0.5</v>
      </c>
      <c r="E45">
        <v>0</v>
      </c>
      <c r="F45">
        <v>0</v>
      </c>
      <c r="G45">
        <v>19</v>
      </c>
      <c r="H45">
        <v>0.5</v>
      </c>
      <c r="I45">
        <v>0.5</v>
      </c>
      <c r="J45">
        <v>1</v>
      </c>
      <c r="K45">
        <v>12</v>
      </c>
      <c r="L45">
        <v>4</v>
      </c>
      <c r="M45">
        <v>0</v>
      </c>
      <c r="N45">
        <v>0</v>
      </c>
      <c r="O45">
        <v>3</v>
      </c>
      <c r="P45">
        <v>3</v>
      </c>
      <c r="Q45">
        <v>0</v>
      </c>
      <c r="R45">
        <f>'multiTimeline (25)'!B46</f>
        <v>1</v>
      </c>
    </row>
    <row r="46" spans="1:18" x14ac:dyDescent="0.3">
      <c r="A46" s="6">
        <f>'multiTimeline (25)'!A47</f>
        <v>39295</v>
      </c>
      <c r="B46">
        <f>'multiTimeline (25)'!C47</f>
        <v>2</v>
      </c>
      <c r="C46">
        <v>0</v>
      </c>
      <c r="D46">
        <v>0.5</v>
      </c>
      <c r="E46">
        <v>0</v>
      </c>
      <c r="F46">
        <v>0</v>
      </c>
      <c r="G46">
        <v>24</v>
      </c>
      <c r="H46">
        <v>0</v>
      </c>
      <c r="I46">
        <v>0</v>
      </c>
      <c r="J46">
        <v>0</v>
      </c>
      <c r="K46">
        <v>7</v>
      </c>
      <c r="L46">
        <v>7</v>
      </c>
      <c r="M46">
        <v>0</v>
      </c>
      <c r="N46">
        <v>4</v>
      </c>
      <c r="O46">
        <v>1</v>
      </c>
      <c r="P46">
        <v>7</v>
      </c>
      <c r="Q46">
        <v>0</v>
      </c>
      <c r="R46">
        <f>'multiTimeline (25)'!B47</f>
        <v>1</v>
      </c>
    </row>
    <row r="47" spans="1:18" x14ac:dyDescent="0.3">
      <c r="A47" s="6">
        <f>'multiTimeline (25)'!A48</f>
        <v>39326</v>
      </c>
      <c r="B47">
        <f>'multiTimeline (25)'!C48</f>
        <v>3</v>
      </c>
      <c r="C47">
        <v>0.5</v>
      </c>
      <c r="D47">
        <v>0.5</v>
      </c>
      <c r="E47">
        <v>0</v>
      </c>
      <c r="F47">
        <v>0</v>
      </c>
      <c r="G47">
        <v>19</v>
      </c>
      <c r="H47">
        <v>0</v>
      </c>
      <c r="I47">
        <v>0</v>
      </c>
      <c r="J47">
        <v>0</v>
      </c>
      <c r="K47">
        <v>9</v>
      </c>
      <c r="L47">
        <v>4</v>
      </c>
      <c r="M47">
        <v>0</v>
      </c>
      <c r="N47">
        <v>0</v>
      </c>
      <c r="O47">
        <v>1</v>
      </c>
      <c r="P47">
        <v>3</v>
      </c>
      <c r="Q47">
        <v>0</v>
      </c>
      <c r="R47">
        <f>'multiTimeline (25)'!B48</f>
        <v>1</v>
      </c>
    </row>
    <row r="48" spans="1:18" x14ac:dyDescent="0.3">
      <c r="A48" s="6">
        <f>'multiTimeline (25)'!A49</f>
        <v>39356</v>
      </c>
      <c r="B48">
        <f>'multiTimeline (25)'!C49</f>
        <v>3</v>
      </c>
      <c r="C48">
        <v>0</v>
      </c>
      <c r="D48">
        <v>0</v>
      </c>
      <c r="E48">
        <v>0</v>
      </c>
      <c r="F48">
        <v>0</v>
      </c>
      <c r="G48">
        <v>21</v>
      </c>
      <c r="H48">
        <v>0.5</v>
      </c>
      <c r="I48">
        <v>0.5</v>
      </c>
      <c r="J48">
        <v>2</v>
      </c>
      <c r="K48">
        <v>11</v>
      </c>
      <c r="L48">
        <v>4</v>
      </c>
      <c r="M48">
        <v>0</v>
      </c>
      <c r="N48">
        <v>0</v>
      </c>
      <c r="O48">
        <v>0</v>
      </c>
      <c r="P48">
        <v>5</v>
      </c>
      <c r="Q48">
        <v>1</v>
      </c>
      <c r="R48">
        <f>'multiTimeline (25)'!B49</f>
        <v>1</v>
      </c>
    </row>
    <row r="49" spans="1:18" x14ac:dyDescent="0.3">
      <c r="A49" s="6">
        <f>'multiTimeline (25)'!A50</f>
        <v>39387</v>
      </c>
      <c r="B49">
        <f>'multiTimeline (25)'!C50</f>
        <v>3</v>
      </c>
      <c r="C49">
        <v>0.5</v>
      </c>
      <c r="D49">
        <v>0.5</v>
      </c>
      <c r="E49">
        <v>0</v>
      </c>
      <c r="F49">
        <v>0</v>
      </c>
      <c r="G49">
        <v>23</v>
      </c>
      <c r="H49">
        <v>0.5</v>
      </c>
      <c r="I49">
        <v>0.5</v>
      </c>
      <c r="J49">
        <v>1</v>
      </c>
      <c r="K49">
        <v>18</v>
      </c>
      <c r="L49">
        <v>6</v>
      </c>
      <c r="M49">
        <v>0</v>
      </c>
      <c r="N49">
        <v>0</v>
      </c>
      <c r="O49">
        <v>1</v>
      </c>
      <c r="P49">
        <v>5</v>
      </c>
      <c r="Q49">
        <v>0</v>
      </c>
      <c r="R49">
        <f>'multiTimeline (25)'!B50</f>
        <v>1</v>
      </c>
    </row>
    <row r="50" spans="1:18" x14ac:dyDescent="0.3">
      <c r="A50" s="6">
        <f>'multiTimeline (25)'!A51</f>
        <v>39417</v>
      </c>
      <c r="B50">
        <f>'multiTimeline (25)'!C51</f>
        <v>2</v>
      </c>
      <c r="C50">
        <v>0</v>
      </c>
      <c r="D50">
        <v>0.5</v>
      </c>
      <c r="E50">
        <v>0</v>
      </c>
      <c r="F50">
        <v>0</v>
      </c>
      <c r="G50">
        <v>17</v>
      </c>
      <c r="H50">
        <v>0.5</v>
      </c>
      <c r="I50">
        <v>0.5</v>
      </c>
      <c r="J50">
        <v>1</v>
      </c>
      <c r="K50">
        <v>8</v>
      </c>
      <c r="L50">
        <v>1</v>
      </c>
      <c r="M50">
        <v>0</v>
      </c>
      <c r="N50">
        <v>0</v>
      </c>
      <c r="O50">
        <v>1</v>
      </c>
      <c r="P50">
        <v>4</v>
      </c>
      <c r="Q50">
        <v>0</v>
      </c>
      <c r="R50">
        <f>'multiTimeline (25)'!B51</f>
        <v>1</v>
      </c>
    </row>
    <row r="51" spans="1:18" x14ac:dyDescent="0.3">
      <c r="A51" s="6">
        <f>'multiTimeline (25)'!A52</f>
        <v>39448</v>
      </c>
      <c r="B51">
        <f>'multiTimeline (25)'!C52</f>
        <v>2</v>
      </c>
      <c r="C51">
        <v>0</v>
      </c>
      <c r="D51">
        <v>0</v>
      </c>
      <c r="E51">
        <v>0</v>
      </c>
      <c r="F51">
        <v>0</v>
      </c>
      <c r="G51">
        <v>18</v>
      </c>
      <c r="H51">
        <v>0.5</v>
      </c>
      <c r="I51">
        <v>1</v>
      </c>
      <c r="J51">
        <v>4</v>
      </c>
      <c r="K51">
        <v>14</v>
      </c>
      <c r="L51">
        <v>1</v>
      </c>
      <c r="M51">
        <v>0</v>
      </c>
      <c r="N51">
        <v>1</v>
      </c>
      <c r="O51">
        <v>3</v>
      </c>
      <c r="P51">
        <v>3</v>
      </c>
      <c r="Q51">
        <v>0</v>
      </c>
      <c r="R51">
        <f>'multiTimeline (25)'!B52</f>
        <v>1</v>
      </c>
    </row>
    <row r="52" spans="1:18" x14ac:dyDescent="0.3">
      <c r="A52" s="6">
        <f>'multiTimeline (25)'!A53</f>
        <v>39479</v>
      </c>
      <c r="B52">
        <f>'multiTimeline (25)'!C53</f>
        <v>3</v>
      </c>
      <c r="C52">
        <v>0.5</v>
      </c>
      <c r="D52">
        <v>0.5</v>
      </c>
      <c r="E52">
        <v>0</v>
      </c>
      <c r="F52">
        <v>0.5</v>
      </c>
      <c r="G52">
        <v>21</v>
      </c>
      <c r="H52">
        <v>0.5</v>
      </c>
      <c r="I52">
        <v>3</v>
      </c>
      <c r="J52">
        <v>2</v>
      </c>
      <c r="K52">
        <v>6</v>
      </c>
      <c r="L52">
        <v>1</v>
      </c>
      <c r="M52">
        <v>0</v>
      </c>
      <c r="N52">
        <v>2</v>
      </c>
      <c r="O52">
        <v>2</v>
      </c>
      <c r="P52">
        <v>2</v>
      </c>
      <c r="Q52">
        <v>0</v>
      </c>
      <c r="R52">
        <f>'multiTimeline (25)'!B53</f>
        <v>1</v>
      </c>
    </row>
    <row r="53" spans="1:18" x14ac:dyDescent="0.3">
      <c r="A53" s="6">
        <f>'multiTimeline (25)'!A54</f>
        <v>39508</v>
      </c>
      <c r="B53">
        <f>'multiTimeline (25)'!C54</f>
        <v>3</v>
      </c>
      <c r="C53">
        <v>0.5</v>
      </c>
      <c r="D53">
        <v>0.5</v>
      </c>
      <c r="E53">
        <v>0</v>
      </c>
      <c r="F53">
        <v>0</v>
      </c>
      <c r="G53">
        <v>18</v>
      </c>
      <c r="H53">
        <v>0.5</v>
      </c>
      <c r="I53">
        <v>0</v>
      </c>
      <c r="J53">
        <v>1</v>
      </c>
      <c r="K53">
        <v>8</v>
      </c>
      <c r="L53">
        <v>5</v>
      </c>
      <c r="M53">
        <v>0</v>
      </c>
      <c r="N53">
        <v>0</v>
      </c>
      <c r="O53">
        <v>3</v>
      </c>
      <c r="P53">
        <v>8</v>
      </c>
      <c r="Q53">
        <v>0</v>
      </c>
      <c r="R53">
        <f>'multiTimeline (25)'!B54</f>
        <v>1</v>
      </c>
    </row>
    <row r="54" spans="1:18" x14ac:dyDescent="0.3">
      <c r="A54" s="6">
        <f>'multiTimeline (25)'!A55</f>
        <v>39539</v>
      </c>
      <c r="B54">
        <f>'multiTimeline (25)'!C55</f>
        <v>3</v>
      </c>
      <c r="C54">
        <v>0.5</v>
      </c>
      <c r="D54">
        <v>0.5</v>
      </c>
      <c r="E54">
        <v>0</v>
      </c>
      <c r="F54">
        <v>0</v>
      </c>
      <c r="G54">
        <v>20</v>
      </c>
      <c r="H54">
        <v>0.5</v>
      </c>
      <c r="I54">
        <v>0</v>
      </c>
      <c r="J54">
        <v>2</v>
      </c>
      <c r="K54">
        <v>10</v>
      </c>
      <c r="L54">
        <v>2</v>
      </c>
      <c r="M54">
        <v>0</v>
      </c>
      <c r="N54">
        <v>0</v>
      </c>
      <c r="O54">
        <v>3</v>
      </c>
      <c r="P54">
        <v>11</v>
      </c>
      <c r="Q54">
        <v>0</v>
      </c>
      <c r="R54">
        <f>'multiTimeline (25)'!B55</f>
        <v>1</v>
      </c>
    </row>
    <row r="55" spans="1:18" x14ac:dyDescent="0.3">
      <c r="A55" s="6">
        <f>'multiTimeline (25)'!A56</f>
        <v>39569</v>
      </c>
      <c r="B55">
        <f>'multiTimeline (25)'!C56</f>
        <v>3</v>
      </c>
      <c r="C55">
        <v>0.5</v>
      </c>
      <c r="D55">
        <v>0.5</v>
      </c>
      <c r="E55">
        <v>0</v>
      </c>
      <c r="F55">
        <v>0.5</v>
      </c>
      <c r="G55">
        <v>20</v>
      </c>
      <c r="H55">
        <v>0.5</v>
      </c>
      <c r="I55">
        <v>0</v>
      </c>
      <c r="J55">
        <v>1</v>
      </c>
      <c r="K55">
        <v>7</v>
      </c>
      <c r="L55">
        <v>2</v>
      </c>
      <c r="M55">
        <v>0</v>
      </c>
      <c r="N55">
        <v>0</v>
      </c>
      <c r="O55">
        <v>3</v>
      </c>
      <c r="P55">
        <v>2</v>
      </c>
      <c r="Q55">
        <v>0</v>
      </c>
      <c r="R55">
        <f>'multiTimeline (25)'!B56</f>
        <v>1</v>
      </c>
    </row>
    <row r="56" spans="1:18" x14ac:dyDescent="0.3">
      <c r="A56" s="6">
        <f>'multiTimeline (25)'!A57</f>
        <v>39600</v>
      </c>
      <c r="B56">
        <f>'multiTimeline (25)'!C57</f>
        <v>3</v>
      </c>
      <c r="C56">
        <v>0.5</v>
      </c>
      <c r="D56">
        <v>0.5</v>
      </c>
      <c r="E56">
        <v>0</v>
      </c>
      <c r="F56">
        <v>0.5</v>
      </c>
      <c r="G56">
        <v>19</v>
      </c>
      <c r="H56">
        <v>0.5</v>
      </c>
      <c r="I56">
        <v>0.5</v>
      </c>
      <c r="J56">
        <v>1</v>
      </c>
      <c r="K56">
        <v>12</v>
      </c>
      <c r="L56">
        <v>3</v>
      </c>
      <c r="M56">
        <v>0</v>
      </c>
      <c r="N56">
        <v>1</v>
      </c>
      <c r="O56">
        <v>1</v>
      </c>
      <c r="P56">
        <v>5</v>
      </c>
      <c r="Q56">
        <v>0</v>
      </c>
      <c r="R56">
        <f>'multiTimeline (25)'!B57</f>
        <v>1</v>
      </c>
    </row>
    <row r="57" spans="1:18" x14ac:dyDescent="0.3">
      <c r="A57" s="6">
        <f>'multiTimeline (25)'!A58</f>
        <v>39630</v>
      </c>
      <c r="B57">
        <f>'multiTimeline (25)'!C58</f>
        <v>3</v>
      </c>
      <c r="C57">
        <v>0.5</v>
      </c>
      <c r="D57">
        <v>0.5</v>
      </c>
      <c r="E57">
        <v>0</v>
      </c>
      <c r="F57">
        <v>0.5</v>
      </c>
      <c r="G57">
        <v>19</v>
      </c>
      <c r="H57">
        <v>0.5</v>
      </c>
      <c r="I57">
        <v>0.5</v>
      </c>
      <c r="J57">
        <v>2</v>
      </c>
      <c r="K57">
        <v>8</v>
      </c>
      <c r="L57">
        <v>3</v>
      </c>
      <c r="M57">
        <v>0</v>
      </c>
      <c r="N57">
        <v>2</v>
      </c>
      <c r="O57">
        <v>4</v>
      </c>
      <c r="P57">
        <v>4</v>
      </c>
      <c r="Q57">
        <v>0</v>
      </c>
      <c r="R57">
        <f>'multiTimeline (25)'!B58</f>
        <v>1</v>
      </c>
    </row>
    <row r="58" spans="1:18" x14ac:dyDescent="0.3">
      <c r="A58" s="6">
        <f>'multiTimeline (25)'!A59</f>
        <v>39661</v>
      </c>
      <c r="B58">
        <f>'multiTimeline (25)'!C59</f>
        <v>3</v>
      </c>
      <c r="C58">
        <v>0.5</v>
      </c>
      <c r="D58">
        <v>0.5</v>
      </c>
      <c r="E58">
        <v>0</v>
      </c>
      <c r="F58">
        <v>0.5</v>
      </c>
      <c r="G58">
        <v>18</v>
      </c>
      <c r="H58">
        <v>0.5</v>
      </c>
      <c r="I58">
        <v>0</v>
      </c>
      <c r="J58">
        <v>0</v>
      </c>
      <c r="K58">
        <v>4</v>
      </c>
      <c r="L58">
        <v>4</v>
      </c>
      <c r="M58">
        <v>0</v>
      </c>
      <c r="N58">
        <v>1</v>
      </c>
      <c r="O58">
        <v>1</v>
      </c>
      <c r="P58">
        <v>9</v>
      </c>
      <c r="Q58">
        <v>0</v>
      </c>
      <c r="R58">
        <f>'multiTimeline (25)'!B59</f>
        <v>1</v>
      </c>
    </row>
    <row r="59" spans="1:18" x14ac:dyDescent="0.3">
      <c r="A59" s="6">
        <f>'multiTimeline (25)'!A60</f>
        <v>39692</v>
      </c>
      <c r="B59">
        <f>'multiTimeline (25)'!C60</f>
        <v>2</v>
      </c>
      <c r="C59">
        <v>0.5</v>
      </c>
      <c r="D59">
        <v>0.5</v>
      </c>
      <c r="E59">
        <v>0.5</v>
      </c>
      <c r="F59">
        <v>0.5</v>
      </c>
      <c r="G59">
        <v>19</v>
      </c>
      <c r="H59">
        <v>0.5</v>
      </c>
      <c r="I59">
        <v>0.5</v>
      </c>
      <c r="J59">
        <v>1</v>
      </c>
      <c r="K59">
        <v>10</v>
      </c>
      <c r="L59">
        <v>2</v>
      </c>
      <c r="M59">
        <v>0</v>
      </c>
      <c r="N59">
        <v>2</v>
      </c>
      <c r="O59">
        <v>1</v>
      </c>
      <c r="P59">
        <v>4</v>
      </c>
      <c r="Q59">
        <v>0</v>
      </c>
      <c r="R59">
        <f>'multiTimeline (25)'!B60</f>
        <v>1</v>
      </c>
    </row>
    <row r="60" spans="1:18" x14ac:dyDescent="0.3">
      <c r="A60" s="6">
        <f>'multiTimeline (25)'!A61</f>
        <v>39722</v>
      </c>
      <c r="B60">
        <f>'multiTimeline (25)'!C61</f>
        <v>2</v>
      </c>
      <c r="C60">
        <v>0.5</v>
      </c>
      <c r="D60">
        <v>0.5</v>
      </c>
      <c r="E60">
        <v>0</v>
      </c>
      <c r="F60">
        <v>0.5</v>
      </c>
      <c r="G60">
        <v>18</v>
      </c>
      <c r="H60">
        <v>0.5</v>
      </c>
      <c r="I60">
        <v>0</v>
      </c>
      <c r="J60">
        <v>1</v>
      </c>
      <c r="K60">
        <v>12</v>
      </c>
      <c r="L60">
        <v>4</v>
      </c>
      <c r="M60">
        <v>0</v>
      </c>
      <c r="N60">
        <v>1</v>
      </c>
      <c r="O60">
        <v>3</v>
      </c>
      <c r="P60">
        <v>7</v>
      </c>
      <c r="Q60">
        <v>0</v>
      </c>
      <c r="R60">
        <f>'multiTimeline (25)'!B61</f>
        <v>1</v>
      </c>
    </row>
    <row r="61" spans="1:18" x14ac:dyDescent="0.3">
      <c r="A61" s="6">
        <f>'multiTimeline (25)'!A62</f>
        <v>39753</v>
      </c>
      <c r="B61">
        <f>'multiTimeline (25)'!C62</f>
        <v>2</v>
      </c>
      <c r="C61">
        <v>0</v>
      </c>
      <c r="D61">
        <v>0.5</v>
      </c>
      <c r="E61">
        <v>0</v>
      </c>
      <c r="F61">
        <v>0.5</v>
      </c>
      <c r="G61">
        <v>16</v>
      </c>
      <c r="H61">
        <v>0.5</v>
      </c>
      <c r="I61">
        <v>0.5</v>
      </c>
      <c r="J61">
        <v>0</v>
      </c>
      <c r="K61">
        <v>8</v>
      </c>
      <c r="L61">
        <v>3</v>
      </c>
      <c r="M61">
        <v>1</v>
      </c>
      <c r="N61">
        <v>0</v>
      </c>
      <c r="O61">
        <v>2</v>
      </c>
      <c r="P61">
        <v>0</v>
      </c>
      <c r="Q61">
        <v>0</v>
      </c>
      <c r="R61">
        <f>'multiTimeline (25)'!B62</f>
        <v>1</v>
      </c>
    </row>
    <row r="62" spans="1:18" x14ac:dyDescent="0.3">
      <c r="A62" s="6">
        <f>'multiTimeline (25)'!A63</f>
        <v>39783</v>
      </c>
      <c r="B62">
        <f>'multiTimeline (25)'!C63</f>
        <v>2</v>
      </c>
      <c r="C62">
        <v>0.5</v>
      </c>
      <c r="D62">
        <v>0.5</v>
      </c>
      <c r="E62">
        <v>0</v>
      </c>
      <c r="F62">
        <v>0.5</v>
      </c>
      <c r="G62">
        <v>15</v>
      </c>
      <c r="H62">
        <v>0.5</v>
      </c>
      <c r="I62">
        <v>0.5</v>
      </c>
      <c r="J62">
        <v>1</v>
      </c>
      <c r="K62">
        <v>5</v>
      </c>
      <c r="L62">
        <v>3</v>
      </c>
      <c r="M62">
        <v>0</v>
      </c>
      <c r="N62">
        <v>0</v>
      </c>
      <c r="O62">
        <v>0</v>
      </c>
      <c r="P62">
        <v>3</v>
      </c>
      <c r="Q62">
        <v>0</v>
      </c>
      <c r="R62">
        <f>'multiTimeline (25)'!B63</f>
        <v>1</v>
      </c>
    </row>
    <row r="63" spans="1:18" x14ac:dyDescent="0.3">
      <c r="A63" s="6">
        <f>'multiTimeline (25)'!A64</f>
        <v>39814</v>
      </c>
      <c r="B63">
        <f>'multiTimeline (25)'!C64</f>
        <v>3</v>
      </c>
      <c r="C63">
        <v>0.5</v>
      </c>
      <c r="D63">
        <v>0.5</v>
      </c>
      <c r="E63">
        <v>0</v>
      </c>
      <c r="F63">
        <v>0.5</v>
      </c>
      <c r="G63">
        <v>18</v>
      </c>
      <c r="H63">
        <v>0.5</v>
      </c>
      <c r="I63">
        <v>1</v>
      </c>
      <c r="J63">
        <v>1</v>
      </c>
      <c r="K63">
        <v>15</v>
      </c>
      <c r="L63">
        <v>3</v>
      </c>
      <c r="M63">
        <v>0</v>
      </c>
      <c r="N63">
        <v>1</v>
      </c>
      <c r="O63">
        <v>2</v>
      </c>
      <c r="P63">
        <v>2</v>
      </c>
      <c r="Q63">
        <v>0</v>
      </c>
      <c r="R63">
        <f>'multiTimeline (25)'!B64</f>
        <v>1</v>
      </c>
    </row>
    <row r="64" spans="1:18" x14ac:dyDescent="0.3">
      <c r="A64" s="6">
        <f>'multiTimeline (25)'!A65</f>
        <v>39845</v>
      </c>
      <c r="B64">
        <f>'multiTimeline (25)'!C65</f>
        <v>3</v>
      </c>
      <c r="C64">
        <v>0.5</v>
      </c>
      <c r="D64">
        <v>0.5</v>
      </c>
      <c r="E64">
        <v>0</v>
      </c>
      <c r="F64">
        <v>0.5</v>
      </c>
      <c r="G64">
        <v>16</v>
      </c>
      <c r="H64">
        <v>0.5</v>
      </c>
      <c r="I64">
        <v>3</v>
      </c>
      <c r="J64">
        <v>2</v>
      </c>
      <c r="K64">
        <v>8</v>
      </c>
      <c r="L64">
        <v>3</v>
      </c>
      <c r="M64">
        <v>1</v>
      </c>
      <c r="N64">
        <v>0</v>
      </c>
      <c r="O64">
        <v>3</v>
      </c>
      <c r="P64">
        <v>5</v>
      </c>
      <c r="Q64">
        <v>1</v>
      </c>
      <c r="R64">
        <f>'multiTimeline (25)'!B65</f>
        <v>1</v>
      </c>
    </row>
    <row r="65" spans="1:18" x14ac:dyDescent="0.3">
      <c r="A65" s="6">
        <f>'multiTimeline (25)'!A66</f>
        <v>39873</v>
      </c>
      <c r="B65">
        <f>'multiTimeline (25)'!C66</f>
        <v>3</v>
      </c>
      <c r="C65">
        <v>0.5</v>
      </c>
      <c r="D65">
        <v>0.5</v>
      </c>
      <c r="E65">
        <v>0</v>
      </c>
      <c r="F65">
        <v>0.5</v>
      </c>
      <c r="G65">
        <v>18</v>
      </c>
      <c r="H65">
        <v>0.5</v>
      </c>
      <c r="I65">
        <v>0</v>
      </c>
      <c r="J65">
        <v>1</v>
      </c>
      <c r="K65">
        <v>10</v>
      </c>
      <c r="L65">
        <v>2</v>
      </c>
      <c r="M65">
        <v>0</v>
      </c>
      <c r="N65">
        <v>3</v>
      </c>
      <c r="O65">
        <v>3</v>
      </c>
      <c r="P65">
        <v>6</v>
      </c>
      <c r="Q65">
        <v>0</v>
      </c>
      <c r="R65">
        <f>'multiTimeline (25)'!B66</f>
        <v>1</v>
      </c>
    </row>
    <row r="66" spans="1:18" x14ac:dyDescent="0.3">
      <c r="A66" s="6">
        <f>'multiTimeline (25)'!A67</f>
        <v>39904</v>
      </c>
      <c r="B66">
        <f>'multiTimeline (25)'!C67</f>
        <v>3</v>
      </c>
      <c r="C66">
        <v>0.5</v>
      </c>
      <c r="D66">
        <v>0.5</v>
      </c>
      <c r="E66">
        <v>0</v>
      </c>
      <c r="F66">
        <v>0.5</v>
      </c>
      <c r="G66">
        <v>17</v>
      </c>
      <c r="H66">
        <v>0.5</v>
      </c>
      <c r="I66">
        <v>0.5</v>
      </c>
      <c r="J66">
        <v>0</v>
      </c>
      <c r="K66">
        <v>10</v>
      </c>
      <c r="L66">
        <v>3</v>
      </c>
      <c r="M66">
        <v>0</v>
      </c>
      <c r="N66">
        <v>1</v>
      </c>
      <c r="O66">
        <v>2</v>
      </c>
      <c r="P66">
        <v>13</v>
      </c>
      <c r="Q66">
        <v>1</v>
      </c>
      <c r="R66">
        <f>'multiTimeline (25)'!B67</f>
        <v>1</v>
      </c>
    </row>
    <row r="67" spans="1:18" x14ac:dyDescent="0.3">
      <c r="A67" s="6">
        <f>'multiTimeline (25)'!A68</f>
        <v>39934</v>
      </c>
      <c r="B67">
        <f>'multiTimeline (25)'!C68</f>
        <v>3</v>
      </c>
      <c r="C67">
        <v>0.5</v>
      </c>
      <c r="D67">
        <v>0.5</v>
      </c>
      <c r="E67">
        <v>0</v>
      </c>
      <c r="F67">
        <v>0.5</v>
      </c>
      <c r="G67">
        <v>18</v>
      </c>
      <c r="H67">
        <v>0.5</v>
      </c>
      <c r="I67">
        <v>0.5</v>
      </c>
      <c r="J67">
        <v>0</v>
      </c>
      <c r="K67">
        <v>10</v>
      </c>
      <c r="L67">
        <v>2</v>
      </c>
      <c r="M67">
        <v>1</v>
      </c>
      <c r="N67">
        <v>0</v>
      </c>
      <c r="O67">
        <v>1</v>
      </c>
      <c r="P67">
        <v>7</v>
      </c>
      <c r="Q67">
        <v>0</v>
      </c>
      <c r="R67">
        <f>'multiTimeline (25)'!B68</f>
        <v>1</v>
      </c>
    </row>
    <row r="68" spans="1:18" x14ac:dyDescent="0.3">
      <c r="A68" s="6">
        <f>'multiTimeline (25)'!A69</f>
        <v>39965</v>
      </c>
      <c r="B68">
        <f>'multiTimeline (25)'!C69</f>
        <v>3</v>
      </c>
      <c r="C68">
        <v>0.5</v>
      </c>
      <c r="D68">
        <v>0.5</v>
      </c>
      <c r="E68">
        <v>0</v>
      </c>
      <c r="F68">
        <v>0.5</v>
      </c>
      <c r="G68">
        <v>18</v>
      </c>
      <c r="H68">
        <v>0.5</v>
      </c>
      <c r="I68">
        <v>0.5</v>
      </c>
      <c r="J68">
        <v>2</v>
      </c>
      <c r="K68">
        <v>7</v>
      </c>
      <c r="L68">
        <v>2</v>
      </c>
      <c r="M68">
        <v>0</v>
      </c>
      <c r="N68">
        <v>2</v>
      </c>
      <c r="O68">
        <v>3</v>
      </c>
      <c r="P68">
        <v>5</v>
      </c>
      <c r="Q68">
        <v>0</v>
      </c>
      <c r="R68">
        <f>'multiTimeline (25)'!B69</f>
        <v>2</v>
      </c>
    </row>
    <row r="69" spans="1:18" x14ac:dyDescent="0.3">
      <c r="A69" s="6">
        <f>'multiTimeline (25)'!A70</f>
        <v>39995</v>
      </c>
      <c r="B69">
        <f>'multiTimeline (25)'!C70</f>
        <v>3</v>
      </c>
      <c r="C69">
        <v>0.5</v>
      </c>
      <c r="D69">
        <v>0.5</v>
      </c>
      <c r="E69">
        <v>0</v>
      </c>
      <c r="F69">
        <v>1</v>
      </c>
      <c r="G69">
        <v>17</v>
      </c>
      <c r="H69">
        <v>0.5</v>
      </c>
      <c r="I69">
        <v>0.5</v>
      </c>
      <c r="J69">
        <v>1</v>
      </c>
      <c r="K69">
        <v>13</v>
      </c>
      <c r="L69">
        <v>1</v>
      </c>
      <c r="M69">
        <v>0</v>
      </c>
      <c r="N69">
        <v>1</v>
      </c>
      <c r="O69">
        <v>1</v>
      </c>
      <c r="P69">
        <v>5</v>
      </c>
      <c r="Q69">
        <v>0</v>
      </c>
      <c r="R69">
        <f>'multiTimeline (25)'!B70</f>
        <v>1</v>
      </c>
    </row>
    <row r="70" spans="1:18" x14ac:dyDescent="0.3">
      <c r="A70" s="6">
        <f>'multiTimeline (25)'!A71</f>
        <v>40026</v>
      </c>
      <c r="B70">
        <f>'multiTimeline (25)'!C71</f>
        <v>3</v>
      </c>
      <c r="C70">
        <v>0.5</v>
      </c>
      <c r="D70">
        <v>0.5</v>
      </c>
      <c r="E70">
        <v>0</v>
      </c>
      <c r="F70">
        <v>1</v>
      </c>
      <c r="G70">
        <v>15</v>
      </c>
      <c r="H70">
        <v>0.5</v>
      </c>
      <c r="I70">
        <v>0.5</v>
      </c>
      <c r="J70">
        <v>1</v>
      </c>
      <c r="K70">
        <v>8</v>
      </c>
      <c r="L70">
        <v>1</v>
      </c>
      <c r="M70">
        <v>1</v>
      </c>
      <c r="N70">
        <v>1</v>
      </c>
      <c r="O70">
        <v>1</v>
      </c>
      <c r="P70">
        <v>5</v>
      </c>
      <c r="Q70">
        <v>0</v>
      </c>
      <c r="R70">
        <f>'multiTimeline (25)'!B71</f>
        <v>1</v>
      </c>
    </row>
    <row r="71" spans="1:18" x14ac:dyDescent="0.3">
      <c r="A71" s="6">
        <f>'multiTimeline (25)'!A72</f>
        <v>40057</v>
      </c>
      <c r="B71">
        <f>'multiTimeline (25)'!C72</f>
        <v>2</v>
      </c>
      <c r="C71">
        <v>0.5</v>
      </c>
      <c r="D71">
        <v>0.5</v>
      </c>
      <c r="E71">
        <v>0.5</v>
      </c>
      <c r="F71">
        <v>1</v>
      </c>
      <c r="G71">
        <v>16</v>
      </c>
      <c r="H71">
        <v>0.5</v>
      </c>
      <c r="I71">
        <v>0.5</v>
      </c>
      <c r="J71">
        <v>0</v>
      </c>
      <c r="K71">
        <v>12</v>
      </c>
      <c r="L71">
        <v>0</v>
      </c>
      <c r="M71">
        <v>0</v>
      </c>
      <c r="N71">
        <v>2</v>
      </c>
      <c r="O71">
        <v>3</v>
      </c>
      <c r="P71">
        <v>2</v>
      </c>
      <c r="Q71">
        <v>0</v>
      </c>
      <c r="R71">
        <f>'multiTimeline (25)'!B72</f>
        <v>1</v>
      </c>
    </row>
    <row r="72" spans="1:18" x14ac:dyDescent="0.3">
      <c r="A72" s="6">
        <f>'multiTimeline (25)'!A73</f>
        <v>40087</v>
      </c>
      <c r="B72">
        <f>'multiTimeline (25)'!C73</f>
        <v>2</v>
      </c>
      <c r="C72">
        <v>0</v>
      </c>
      <c r="D72">
        <v>0.5</v>
      </c>
      <c r="E72">
        <v>0</v>
      </c>
      <c r="F72">
        <v>1</v>
      </c>
      <c r="G72">
        <v>16</v>
      </c>
      <c r="H72">
        <v>0.5</v>
      </c>
      <c r="I72">
        <v>0.5</v>
      </c>
      <c r="J72">
        <v>1</v>
      </c>
      <c r="K72">
        <v>15</v>
      </c>
      <c r="L72">
        <v>1</v>
      </c>
      <c r="M72">
        <v>1</v>
      </c>
      <c r="N72">
        <v>1</v>
      </c>
      <c r="O72">
        <v>3</v>
      </c>
      <c r="P72">
        <v>4</v>
      </c>
      <c r="Q72">
        <v>1</v>
      </c>
      <c r="R72">
        <f>'multiTimeline (25)'!B73</f>
        <v>1</v>
      </c>
    </row>
    <row r="73" spans="1:18" x14ac:dyDescent="0.3">
      <c r="A73" s="6">
        <f>'multiTimeline (25)'!A74</f>
        <v>40118</v>
      </c>
      <c r="B73">
        <f>'multiTimeline (25)'!C74</f>
        <v>2</v>
      </c>
      <c r="C73">
        <v>0.5</v>
      </c>
      <c r="D73">
        <v>0.5</v>
      </c>
      <c r="E73">
        <v>0</v>
      </c>
      <c r="F73">
        <v>1</v>
      </c>
      <c r="G73">
        <v>15</v>
      </c>
      <c r="H73">
        <v>0.5</v>
      </c>
      <c r="I73">
        <v>0.5</v>
      </c>
      <c r="J73">
        <v>0</v>
      </c>
      <c r="K73">
        <v>8</v>
      </c>
      <c r="L73">
        <v>1</v>
      </c>
      <c r="M73">
        <v>0</v>
      </c>
      <c r="N73">
        <v>1</v>
      </c>
      <c r="O73">
        <v>4</v>
      </c>
      <c r="P73">
        <v>7</v>
      </c>
      <c r="Q73">
        <v>1</v>
      </c>
      <c r="R73">
        <f>'multiTimeline (25)'!B74</f>
        <v>1</v>
      </c>
    </row>
    <row r="74" spans="1:18" x14ac:dyDescent="0.3">
      <c r="A74" s="6">
        <f>'multiTimeline (25)'!A75</f>
        <v>40148</v>
      </c>
      <c r="B74">
        <f>'multiTimeline (25)'!C75</f>
        <v>2</v>
      </c>
      <c r="C74">
        <v>0.5</v>
      </c>
      <c r="D74">
        <v>0.5</v>
      </c>
      <c r="E74">
        <v>0</v>
      </c>
      <c r="F74">
        <v>2</v>
      </c>
      <c r="G74">
        <v>14</v>
      </c>
      <c r="H74">
        <v>0.5</v>
      </c>
      <c r="I74">
        <v>0.5</v>
      </c>
      <c r="J74">
        <v>1</v>
      </c>
      <c r="K74">
        <v>9</v>
      </c>
      <c r="L74">
        <v>1</v>
      </c>
      <c r="M74">
        <v>0</v>
      </c>
      <c r="N74">
        <v>0</v>
      </c>
      <c r="O74">
        <v>2</v>
      </c>
      <c r="P74">
        <v>3</v>
      </c>
      <c r="Q74">
        <v>0</v>
      </c>
      <c r="R74">
        <f>'multiTimeline (25)'!B75</f>
        <v>1</v>
      </c>
    </row>
    <row r="75" spans="1:18" x14ac:dyDescent="0.3">
      <c r="A75" s="6">
        <f>'multiTimeline (25)'!A76</f>
        <v>40179</v>
      </c>
      <c r="B75">
        <f>'multiTimeline (25)'!C76</f>
        <v>3</v>
      </c>
      <c r="C75">
        <v>0</v>
      </c>
      <c r="D75">
        <v>0.5</v>
      </c>
      <c r="E75">
        <v>0</v>
      </c>
      <c r="F75">
        <v>2</v>
      </c>
      <c r="G75">
        <v>14</v>
      </c>
      <c r="H75">
        <v>0.5</v>
      </c>
      <c r="I75">
        <v>0.5</v>
      </c>
      <c r="J75">
        <v>1</v>
      </c>
      <c r="K75">
        <v>7</v>
      </c>
      <c r="L75">
        <v>1</v>
      </c>
      <c r="M75">
        <v>0</v>
      </c>
      <c r="N75">
        <v>1</v>
      </c>
      <c r="O75">
        <v>3</v>
      </c>
      <c r="P75">
        <v>3</v>
      </c>
      <c r="Q75">
        <v>0</v>
      </c>
      <c r="R75">
        <f>'multiTimeline (25)'!B76</f>
        <v>1</v>
      </c>
    </row>
    <row r="76" spans="1:18" x14ac:dyDescent="0.3">
      <c r="A76" s="6">
        <f>'multiTimeline (25)'!A77</f>
        <v>40210</v>
      </c>
      <c r="B76">
        <f>'multiTimeline (25)'!C77</f>
        <v>2</v>
      </c>
      <c r="C76">
        <v>0.5</v>
      </c>
      <c r="D76">
        <v>0.5</v>
      </c>
      <c r="E76">
        <v>0.5</v>
      </c>
      <c r="F76">
        <v>3</v>
      </c>
      <c r="G76">
        <v>16</v>
      </c>
      <c r="H76">
        <v>0.5</v>
      </c>
      <c r="I76">
        <v>2</v>
      </c>
      <c r="J76">
        <v>1</v>
      </c>
      <c r="K76">
        <v>10</v>
      </c>
      <c r="L76">
        <v>3</v>
      </c>
      <c r="M76">
        <v>0</v>
      </c>
      <c r="N76">
        <v>0</v>
      </c>
      <c r="O76">
        <v>1</v>
      </c>
      <c r="P76">
        <v>10</v>
      </c>
      <c r="Q76">
        <v>0</v>
      </c>
      <c r="R76">
        <f>'multiTimeline (25)'!B77</f>
        <v>1</v>
      </c>
    </row>
    <row r="77" spans="1:18" x14ac:dyDescent="0.3">
      <c r="A77" s="6">
        <f>'multiTimeline (25)'!A78</f>
        <v>40238</v>
      </c>
      <c r="B77">
        <f>'multiTimeline (25)'!C78</f>
        <v>3</v>
      </c>
      <c r="C77">
        <v>0.5</v>
      </c>
      <c r="D77">
        <v>0</v>
      </c>
      <c r="E77">
        <v>0</v>
      </c>
      <c r="F77">
        <v>5</v>
      </c>
      <c r="G77">
        <v>15</v>
      </c>
      <c r="H77">
        <v>0.5</v>
      </c>
      <c r="I77">
        <v>0</v>
      </c>
      <c r="J77">
        <v>0</v>
      </c>
      <c r="K77">
        <v>8</v>
      </c>
      <c r="L77">
        <v>2</v>
      </c>
      <c r="M77">
        <v>0</v>
      </c>
      <c r="N77">
        <v>0</v>
      </c>
      <c r="O77">
        <v>3</v>
      </c>
      <c r="P77">
        <v>6</v>
      </c>
      <c r="Q77">
        <v>0</v>
      </c>
      <c r="R77">
        <f>'multiTimeline (25)'!B78</f>
        <v>1</v>
      </c>
    </row>
    <row r="78" spans="1:18" x14ac:dyDescent="0.3">
      <c r="A78" s="6">
        <f>'multiTimeline (25)'!A79</f>
        <v>40269</v>
      </c>
      <c r="B78">
        <f>'multiTimeline (25)'!C79</f>
        <v>3</v>
      </c>
      <c r="C78">
        <v>0.5</v>
      </c>
      <c r="D78">
        <v>0.5</v>
      </c>
      <c r="E78">
        <v>0</v>
      </c>
      <c r="F78">
        <v>4</v>
      </c>
      <c r="G78">
        <v>17</v>
      </c>
      <c r="H78">
        <v>0.5</v>
      </c>
      <c r="I78">
        <v>0.5</v>
      </c>
      <c r="J78">
        <v>1</v>
      </c>
      <c r="K78">
        <v>11</v>
      </c>
      <c r="L78">
        <v>1</v>
      </c>
      <c r="M78">
        <v>0</v>
      </c>
      <c r="N78">
        <v>0</v>
      </c>
      <c r="O78">
        <v>3</v>
      </c>
      <c r="P78">
        <v>5</v>
      </c>
      <c r="Q78">
        <v>0</v>
      </c>
      <c r="R78">
        <f>'multiTimeline (25)'!B79</f>
        <v>1</v>
      </c>
    </row>
    <row r="79" spans="1:18" x14ac:dyDescent="0.3">
      <c r="A79" s="6">
        <f>'multiTimeline (25)'!A80</f>
        <v>40299</v>
      </c>
      <c r="B79">
        <f>'multiTimeline (25)'!C80</f>
        <v>3</v>
      </c>
      <c r="C79">
        <v>0.5</v>
      </c>
      <c r="D79">
        <v>0.5</v>
      </c>
      <c r="E79">
        <v>0.5</v>
      </c>
      <c r="F79">
        <v>4</v>
      </c>
      <c r="G79">
        <v>14</v>
      </c>
      <c r="H79">
        <v>0.5</v>
      </c>
      <c r="I79">
        <v>0.5</v>
      </c>
      <c r="J79">
        <v>1</v>
      </c>
      <c r="K79">
        <v>14</v>
      </c>
      <c r="L79">
        <v>1</v>
      </c>
      <c r="M79">
        <v>0</v>
      </c>
      <c r="N79">
        <v>1</v>
      </c>
      <c r="O79">
        <v>10</v>
      </c>
      <c r="P79">
        <v>3</v>
      </c>
      <c r="Q79">
        <v>1</v>
      </c>
      <c r="R79">
        <f>'multiTimeline (25)'!B80</f>
        <v>1</v>
      </c>
    </row>
    <row r="80" spans="1:18" x14ac:dyDescent="0.3">
      <c r="A80" s="6">
        <f>'multiTimeline (25)'!A81</f>
        <v>40330</v>
      </c>
      <c r="B80">
        <f>'multiTimeline (25)'!C81</f>
        <v>3</v>
      </c>
      <c r="C80">
        <v>0.5</v>
      </c>
      <c r="D80">
        <v>0.5</v>
      </c>
      <c r="E80">
        <v>0</v>
      </c>
      <c r="F80">
        <v>5</v>
      </c>
      <c r="G80">
        <v>15</v>
      </c>
      <c r="H80">
        <v>0.5</v>
      </c>
      <c r="I80">
        <v>0.5</v>
      </c>
      <c r="J80">
        <v>1</v>
      </c>
      <c r="K80">
        <v>3</v>
      </c>
      <c r="L80">
        <v>2</v>
      </c>
      <c r="M80">
        <v>0</v>
      </c>
      <c r="N80">
        <v>0</v>
      </c>
      <c r="O80">
        <v>1</v>
      </c>
      <c r="P80">
        <v>4</v>
      </c>
      <c r="Q80">
        <v>0</v>
      </c>
      <c r="R80">
        <f>'multiTimeline (25)'!B81</f>
        <v>1</v>
      </c>
    </row>
    <row r="81" spans="1:18" x14ac:dyDescent="0.3">
      <c r="A81" s="6">
        <f>'multiTimeline (25)'!A82</f>
        <v>40360</v>
      </c>
      <c r="B81">
        <f>'multiTimeline (25)'!C82</f>
        <v>3</v>
      </c>
      <c r="C81">
        <v>0.5</v>
      </c>
      <c r="D81">
        <v>0.5</v>
      </c>
      <c r="E81">
        <v>0.5</v>
      </c>
      <c r="F81">
        <v>5</v>
      </c>
      <c r="G81">
        <v>14</v>
      </c>
      <c r="H81">
        <v>0.5</v>
      </c>
      <c r="I81">
        <v>0.5</v>
      </c>
      <c r="J81">
        <v>0</v>
      </c>
      <c r="K81">
        <v>6</v>
      </c>
      <c r="L81">
        <v>1</v>
      </c>
      <c r="M81">
        <v>0</v>
      </c>
      <c r="N81">
        <v>1</v>
      </c>
      <c r="O81">
        <v>2</v>
      </c>
      <c r="P81">
        <v>4</v>
      </c>
      <c r="Q81">
        <v>1</v>
      </c>
      <c r="R81">
        <f>'multiTimeline (25)'!B82</f>
        <v>1</v>
      </c>
    </row>
    <row r="82" spans="1:18" x14ac:dyDescent="0.3">
      <c r="A82" s="6">
        <f>'multiTimeline (25)'!A83</f>
        <v>40391</v>
      </c>
      <c r="B82">
        <f>'multiTimeline (25)'!C83</f>
        <v>3</v>
      </c>
      <c r="C82">
        <v>0.5</v>
      </c>
      <c r="D82">
        <v>0.5</v>
      </c>
      <c r="E82">
        <v>0.5</v>
      </c>
      <c r="F82">
        <v>6</v>
      </c>
      <c r="G82">
        <v>13</v>
      </c>
      <c r="H82">
        <v>0.5</v>
      </c>
      <c r="I82">
        <v>0.5</v>
      </c>
      <c r="J82">
        <v>0</v>
      </c>
      <c r="K82">
        <v>8</v>
      </c>
      <c r="L82">
        <v>0</v>
      </c>
      <c r="M82">
        <v>0</v>
      </c>
      <c r="N82">
        <v>0</v>
      </c>
      <c r="O82">
        <v>3</v>
      </c>
      <c r="P82">
        <v>5</v>
      </c>
      <c r="Q82">
        <v>1</v>
      </c>
      <c r="R82">
        <f>'multiTimeline (25)'!B83</f>
        <v>1</v>
      </c>
    </row>
    <row r="83" spans="1:18" x14ac:dyDescent="0.3">
      <c r="A83" s="6">
        <f>'multiTimeline (25)'!A84</f>
        <v>40422</v>
      </c>
      <c r="B83">
        <f>'multiTimeline (25)'!C84</f>
        <v>3</v>
      </c>
      <c r="C83">
        <v>0.5</v>
      </c>
      <c r="D83">
        <v>0.5</v>
      </c>
      <c r="E83">
        <v>0.5</v>
      </c>
      <c r="F83">
        <v>6</v>
      </c>
      <c r="G83">
        <v>14</v>
      </c>
      <c r="H83">
        <v>0.5</v>
      </c>
      <c r="I83">
        <v>0.5</v>
      </c>
      <c r="J83">
        <v>0</v>
      </c>
      <c r="K83">
        <v>7</v>
      </c>
      <c r="L83">
        <v>2</v>
      </c>
      <c r="M83">
        <v>0</v>
      </c>
      <c r="N83">
        <v>0</v>
      </c>
      <c r="O83">
        <v>4</v>
      </c>
      <c r="P83">
        <v>3</v>
      </c>
      <c r="Q83">
        <v>0</v>
      </c>
      <c r="R83">
        <f>'multiTimeline (25)'!B84</f>
        <v>1</v>
      </c>
    </row>
    <row r="84" spans="1:18" x14ac:dyDescent="0.3">
      <c r="A84" s="6">
        <f>'multiTimeline (25)'!A85</f>
        <v>40452</v>
      </c>
      <c r="B84">
        <f>'multiTimeline (25)'!C85</f>
        <v>3</v>
      </c>
      <c r="C84">
        <v>0.5</v>
      </c>
      <c r="D84">
        <v>0.5</v>
      </c>
      <c r="E84">
        <v>0.5</v>
      </c>
      <c r="F84">
        <v>6</v>
      </c>
      <c r="G84">
        <v>15</v>
      </c>
      <c r="H84">
        <v>0.5</v>
      </c>
      <c r="I84">
        <v>0.5</v>
      </c>
      <c r="J84">
        <v>1</v>
      </c>
      <c r="K84">
        <v>7</v>
      </c>
      <c r="L84">
        <v>1</v>
      </c>
      <c r="M84">
        <v>0</v>
      </c>
      <c r="N84">
        <v>1</v>
      </c>
      <c r="O84">
        <v>1</v>
      </c>
      <c r="P84">
        <v>3</v>
      </c>
      <c r="Q84">
        <v>0</v>
      </c>
      <c r="R84">
        <f>'multiTimeline (25)'!B85</f>
        <v>1</v>
      </c>
    </row>
    <row r="85" spans="1:18" x14ac:dyDescent="0.3">
      <c r="A85" s="6">
        <f>'multiTimeline (25)'!A86</f>
        <v>40483</v>
      </c>
      <c r="B85">
        <f>'multiTimeline (25)'!C86</f>
        <v>3</v>
      </c>
      <c r="C85">
        <v>0.5</v>
      </c>
      <c r="D85">
        <v>0.5</v>
      </c>
      <c r="E85">
        <v>0.5</v>
      </c>
      <c r="F85">
        <v>7</v>
      </c>
      <c r="G85">
        <v>15</v>
      </c>
      <c r="H85">
        <v>0.5</v>
      </c>
      <c r="I85">
        <v>0.5</v>
      </c>
      <c r="J85">
        <v>0.5</v>
      </c>
      <c r="K85">
        <v>5</v>
      </c>
      <c r="L85">
        <v>0</v>
      </c>
      <c r="M85">
        <v>0</v>
      </c>
      <c r="N85">
        <v>0.5</v>
      </c>
      <c r="O85">
        <v>3</v>
      </c>
      <c r="P85">
        <v>6</v>
      </c>
      <c r="Q85">
        <v>0.5</v>
      </c>
      <c r="R85">
        <f>'multiTimeline (25)'!B86</f>
        <v>1</v>
      </c>
    </row>
    <row r="86" spans="1:18" x14ac:dyDescent="0.3">
      <c r="A86" s="6">
        <f>'multiTimeline (25)'!A87</f>
        <v>40513</v>
      </c>
      <c r="B86">
        <f>'multiTimeline (25)'!C87</f>
        <v>3</v>
      </c>
      <c r="C86">
        <v>0.5</v>
      </c>
      <c r="D86">
        <v>0.5</v>
      </c>
      <c r="E86">
        <v>0.5</v>
      </c>
      <c r="F86">
        <v>7</v>
      </c>
      <c r="G86">
        <v>12</v>
      </c>
      <c r="H86">
        <v>0.5</v>
      </c>
      <c r="I86">
        <v>0.5</v>
      </c>
      <c r="J86">
        <v>0.5</v>
      </c>
      <c r="K86">
        <v>5</v>
      </c>
      <c r="L86">
        <v>0</v>
      </c>
      <c r="M86">
        <v>0</v>
      </c>
      <c r="N86">
        <v>0</v>
      </c>
      <c r="O86">
        <v>0.5</v>
      </c>
      <c r="P86">
        <v>4</v>
      </c>
      <c r="Q86">
        <v>0</v>
      </c>
      <c r="R86">
        <f>'multiTimeline (25)'!B87</f>
        <v>1</v>
      </c>
    </row>
    <row r="87" spans="1:18" x14ac:dyDescent="0.3">
      <c r="A87" s="6">
        <f>'multiTimeline (25)'!A88</f>
        <v>40544</v>
      </c>
      <c r="B87">
        <f>'multiTimeline (25)'!C88</f>
        <v>3</v>
      </c>
      <c r="C87">
        <v>0.5</v>
      </c>
      <c r="D87">
        <v>0.5</v>
      </c>
      <c r="E87">
        <v>0.5</v>
      </c>
      <c r="F87">
        <v>8</v>
      </c>
      <c r="G87">
        <v>14</v>
      </c>
      <c r="H87">
        <v>0.5</v>
      </c>
      <c r="I87">
        <v>0.5</v>
      </c>
      <c r="J87">
        <v>1</v>
      </c>
      <c r="K87">
        <v>7</v>
      </c>
      <c r="L87">
        <v>1</v>
      </c>
      <c r="M87">
        <v>0.5</v>
      </c>
      <c r="N87">
        <v>0</v>
      </c>
      <c r="O87">
        <v>1</v>
      </c>
      <c r="P87">
        <v>4</v>
      </c>
      <c r="Q87">
        <v>0</v>
      </c>
      <c r="R87">
        <f>'multiTimeline (25)'!B88</f>
        <v>1</v>
      </c>
    </row>
    <row r="88" spans="1:18" x14ac:dyDescent="0.3">
      <c r="A88" s="6">
        <f>'multiTimeline (25)'!A89</f>
        <v>40575</v>
      </c>
      <c r="B88">
        <f>'multiTimeline (25)'!C89</f>
        <v>3</v>
      </c>
      <c r="C88">
        <v>0.5</v>
      </c>
      <c r="D88">
        <v>0.5</v>
      </c>
      <c r="E88">
        <v>0.5</v>
      </c>
      <c r="F88">
        <v>10</v>
      </c>
      <c r="G88">
        <v>14</v>
      </c>
      <c r="H88">
        <v>0.5</v>
      </c>
      <c r="I88">
        <v>2</v>
      </c>
      <c r="J88">
        <v>0.5</v>
      </c>
      <c r="K88">
        <v>9</v>
      </c>
      <c r="L88">
        <v>1</v>
      </c>
      <c r="M88">
        <v>0</v>
      </c>
      <c r="N88">
        <v>1</v>
      </c>
      <c r="O88">
        <v>3</v>
      </c>
      <c r="P88">
        <v>4</v>
      </c>
      <c r="Q88">
        <v>0.5</v>
      </c>
      <c r="R88">
        <f>'multiTimeline (25)'!B89</f>
        <v>1</v>
      </c>
    </row>
    <row r="89" spans="1:18" x14ac:dyDescent="0.3">
      <c r="A89" s="6">
        <f>'multiTimeline (25)'!A90</f>
        <v>40603</v>
      </c>
      <c r="B89">
        <f>'multiTimeline (25)'!C90</f>
        <v>3</v>
      </c>
      <c r="C89">
        <v>0.5</v>
      </c>
      <c r="D89">
        <v>0.5</v>
      </c>
      <c r="E89">
        <v>0.5</v>
      </c>
      <c r="F89">
        <v>10</v>
      </c>
      <c r="G89">
        <v>14</v>
      </c>
      <c r="H89">
        <v>0.5</v>
      </c>
      <c r="I89">
        <v>0.5</v>
      </c>
      <c r="J89">
        <v>0.5</v>
      </c>
      <c r="K89">
        <v>5</v>
      </c>
      <c r="L89">
        <v>3</v>
      </c>
      <c r="M89">
        <v>0.5</v>
      </c>
      <c r="N89">
        <v>2</v>
      </c>
      <c r="O89">
        <v>2</v>
      </c>
      <c r="P89">
        <v>6</v>
      </c>
      <c r="Q89">
        <v>0</v>
      </c>
      <c r="R89">
        <f>'multiTimeline (25)'!B90</f>
        <v>1</v>
      </c>
    </row>
    <row r="90" spans="1:18" x14ac:dyDescent="0.3">
      <c r="A90" s="6">
        <f>'multiTimeline (25)'!A91</f>
        <v>40634</v>
      </c>
      <c r="B90">
        <f>'multiTimeline (25)'!C91</f>
        <v>3</v>
      </c>
      <c r="C90">
        <v>0.5</v>
      </c>
      <c r="D90">
        <v>0.5</v>
      </c>
      <c r="E90">
        <v>0.5</v>
      </c>
      <c r="F90">
        <v>12</v>
      </c>
      <c r="G90">
        <v>12</v>
      </c>
      <c r="H90">
        <v>0.5</v>
      </c>
      <c r="I90">
        <v>0.5</v>
      </c>
      <c r="J90">
        <v>1</v>
      </c>
      <c r="K90">
        <v>6</v>
      </c>
      <c r="L90">
        <v>1</v>
      </c>
      <c r="M90">
        <v>0.5</v>
      </c>
      <c r="N90">
        <v>0</v>
      </c>
      <c r="O90">
        <v>2</v>
      </c>
      <c r="P90">
        <v>12</v>
      </c>
      <c r="Q90">
        <v>0</v>
      </c>
      <c r="R90">
        <f>'multiTimeline (25)'!B91</f>
        <v>1</v>
      </c>
    </row>
    <row r="91" spans="1:18" x14ac:dyDescent="0.3">
      <c r="A91" s="6">
        <f>'multiTimeline (25)'!A92</f>
        <v>40664</v>
      </c>
      <c r="B91">
        <f>'multiTimeline (25)'!C92</f>
        <v>3</v>
      </c>
      <c r="C91">
        <v>0.5</v>
      </c>
      <c r="D91">
        <v>0.5</v>
      </c>
      <c r="E91">
        <v>0.5</v>
      </c>
      <c r="F91">
        <v>11</v>
      </c>
      <c r="G91">
        <v>13</v>
      </c>
      <c r="H91">
        <v>0.5</v>
      </c>
      <c r="I91">
        <v>0.5</v>
      </c>
      <c r="J91">
        <v>0</v>
      </c>
      <c r="K91">
        <v>5</v>
      </c>
      <c r="L91">
        <v>3</v>
      </c>
      <c r="M91">
        <v>0.5</v>
      </c>
      <c r="N91">
        <v>0</v>
      </c>
      <c r="O91">
        <v>4</v>
      </c>
      <c r="P91">
        <v>4</v>
      </c>
      <c r="Q91">
        <v>0</v>
      </c>
      <c r="R91">
        <f>'multiTimeline (25)'!B92</f>
        <v>1</v>
      </c>
    </row>
    <row r="92" spans="1:18" x14ac:dyDescent="0.3">
      <c r="A92" s="6">
        <f>'multiTimeline (25)'!A93</f>
        <v>40695</v>
      </c>
      <c r="B92">
        <f>'multiTimeline (25)'!C93</f>
        <v>3</v>
      </c>
      <c r="C92">
        <v>0.5</v>
      </c>
      <c r="D92">
        <v>0.5</v>
      </c>
      <c r="E92">
        <v>0.5</v>
      </c>
      <c r="F92">
        <v>10</v>
      </c>
      <c r="G92">
        <v>13</v>
      </c>
      <c r="H92">
        <v>0.5</v>
      </c>
      <c r="I92">
        <v>0</v>
      </c>
      <c r="J92">
        <v>0.5</v>
      </c>
      <c r="K92">
        <v>7</v>
      </c>
      <c r="L92">
        <v>0.5</v>
      </c>
      <c r="M92">
        <v>0</v>
      </c>
      <c r="N92">
        <v>0.5</v>
      </c>
      <c r="O92">
        <v>0</v>
      </c>
      <c r="P92">
        <v>2</v>
      </c>
      <c r="Q92">
        <v>0</v>
      </c>
      <c r="R92">
        <f>'multiTimeline (25)'!B93</f>
        <v>1</v>
      </c>
    </row>
    <row r="93" spans="1:18" x14ac:dyDescent="0.3">
      <c r="A93" s="6">
        <f>'multiTimeline (25)'!A94</f>
        <v>40725</v>
      </c>
      <c r="B93">
        <f>'multiTimeline (25)'!C94</f>
        <v>3</v>
      </c>
      <c r="C93">
        <v>0.5</v>
      </c>
      <c r="D93">
        <v>0.5</v>
      </c>
      <c r="E93">
        <v>0.5</v>
      </c>
      <c r="F93">
        <v>12</v>
      </c>
      <c r="G93">
        <v>13</v>
      </c>
      <c r="H93">
        <v>0.5</v>
      </c>
      <c r="I93">
        <v>0.5</v>
      </c>
      <c r="J93">
        <v>0</v>
      </c>
      <c r="K93">
        <v>8</v>
      </c>
      <c r="L93">
        <v>1</v>
      </c>
      <c r="M93">
        <v>0</v>
      </c>
      <c r="N93">
        <v>0</v>
      </c>
      <c r="O93">
        <v>2</v>
      </c>
      <c r="P93">
        <v>7</v>
      </c>
      <c r="Q93">
        <v>0.5</v>
      </c>
      <c r="R93">
        <f>'multiTimeline (25)'!B94</f>
        <v>1</v>
      </c>
    </row>
    <row r="94" spans="1:18" x14ac:dyDescent="0.3">
      <c r="A94" s="6">
        <f>'multiTimeline (25)'!A95</f>
        <v>40756</v>
      </c>
      <c r="B94">
        <f>'multiTimeline (25)'!C95</f>
        <v>3</v>
      </c>
      <c r="C94">
        <v>0.5</v>
      </c>
      <c r="D94">
        <v>0.5</v>
      </c>
      <c r="E94">
        <v>0.5</v>
      </c>
      <c r="F94">
        <v>12</v>
      </c>
      <c r="G94">
        <v>13</v>
      </c>
      <c r="H94">
        <v>1</v>
      </c>
      <c r="I94">
        <v>0.5</v>
      </c>
      <c r="J94">
        <v>0</v>
      </c>
      <c r="K94">
        <v>7</v>
      </c>
      <c r="L94">
        <v>0.5</v>
      </c>
      <c r="M94">
        <v>0</v>
      </c>
      <c r="N94">
        <v>0.5</v>
      </c>
      <c r="O94">
        <v>2</v>
      </c>
      <c r="P94">
        <v>4</v>
      </c>
      <c r="Q94">
        <v>0</v>
      </c>
      <c r="R94">
        <f>'multiTimeline (25)'!B95</f>
        <v>1</v>
      </c>
    </row>
    <row r="95" spans="1:18" x14ac:dyDescent="0.3">
      <c r="A95" s="6">
        <f>'multiTimeline (25)'!A96</f>
        <v>40787</v>
      </c>
      <c r="B95">
        <f>'multiTimeline (25)'!C96</f>
        <v>3</v>
      </c>
      <c r="C95">
        <v>0.5</v>
      </c>
      <c r="D95">
        <v>0.5</v>
      </c>
      <c r="E95">
        <v>0.5</v>
      </c>
      <c r="F95">
        <v>12</v>
      </c>
      <c r="G95">
        <v>13</v>
      </c>
      <c r="H95">
        <v>0.5</v>
      </c>
      <c r="I95">
        <v>0.5</v>
      </c>
      <c r="J95">
        <v>0</v>
      </c>
      <c r="K95">
        <v>11</v>
      </c>
      <c r="L95">
        <v>1</v>
      </c>
      <c r="M95">
        <v>0</v>
      </c>
      <c r="N95">
        <v>1</v>
      </c>
      <c r="O95">
        <v>3</v>
      </c>
      <c r="P95">
        <v>8</v>
      </c>
      <c r="Q95">
        <v>0</v>
      </c>
      <c r="R95">
        <f>'multiTimeline (25)'!B96</f>
        <v>1</v>
      </c>
    </row>
    <row r="96" spans="1:18" x14ac:dyDescent="0.3">
      <c r="A96" s="6">
        <f>'multiTimeline (25)'!A97</f>
        <v>40817</v>
      </c>
      <c r="B96">
        <f>'multiTimeline (25)'!C97</f>
        <v>3</v>
      </c>
      <c r="C96">
        <v>0.5</v>
      </c>
      <c r="D96">
        <v>0.5</v>
      </c>
      <c r="E96">
        <v>0.5</v>
      </c>
      <c r="F96">
        <v>11</v>
      </c>
      <c r="G96">
        <v>14</v>
      </c>
      <c r="H96">
        <v>0.5</v>
      </c>
      <c r="I96">
        <v>0.5</v>
      </c>
      <c r="J96">
        <v>0</v>
      </c>
      <c r="K96">
        <v>11</v>
      </c>
      <c r="L96">
        <v>0.5</v>
      </c>
      <c r="M96">
        <v>0.5</v>
      </c>
      <c r="N96">
        <v>2</v>
      </c>
      <c r="O96">
        <v>2</v>
      </c>
      <c r="P96">
        <v>6</v>
      </c>
      <c r="Q96">
        <v>0.5</v>
      </c>
      <c r="R96">
        <f>'multiTimeline (25)'!B97</f>
        <v>1</v>
      </c>
    </row>
    <row r="97" spans="1:18" x14ac:dyDescent="0.3">
      <c r="A97" s="6">
        <f>'multiTimeline (25)'!A98</f>
        <v>40848</v>
      </c>
      <c r="B97">
        <f>'multiTimeline (25)'!C98</f>
        <v>4</v>
      </c>
      <c r="C97">
        <v>0.5</v>
      </c>
      <c r="D97">
        <v>0.5</v>
      </c>
      <c r="E97">
        <v>0.5</v>
      </c>
      <c r="F97">
        <v>12</v>
      </c>
      <c r="G97">
        <v>13</v>
      </c>
      <c r="H97">
        <v>1</v>
      </c>
      <c r="I97">
        <v>0.5</v>
      </c>
      <c r="J97">
        <v>1</v>
      </c>
      <c r="K97">
        <v>11</v>
      </c>
      <c r="L97">
        <v>1</v>
      </c>
      <c r="M97">
        <v>0</v>
      </c>
      <c r="N97">
        <v>0</v>
      </c>
      <c r="O97">
        <v>0.5</v>
      </c>
      <c r="P97">
        <v>4</v>
      </c>
      <c r="Q97">
        <v>0</v>
      </c>
      <c r="R97">
        <f>'multiTimeline (25)'!B98</f>
        <v>2</v>
      </c>
    </row>
    <row r="98" spans="1:18" x14ac:dyDescent="0.3">
      <c r="A98" s="6">
        <f>'multiTimeline (25)'!A99</f>
        <v>40878</v>
      </c>
      <c r="B98">
        <f>'multiTimeline (25)'!C99</f>
        <v>3</v>
      </c>
      <c r="C98">
        <v>0.5</v>
      </c>
      <c r="D98">
        <v>0.5</v>
      </c>
      <c r="E98">
        <v>0.5</v>
      </c>
      <c r="F98">
        <v>11</v>
      </c>
      <c r="G98">
        <v>10</v>
      </c>
      <c r="H98">
        <v>0.5</v>
      </c>
      <c r="I98">
        <v>0.5</v>
      </c>
      <c r="J98">
        <v>2</v>
      </c>
      <c r="K98">
        <v>8</v>
      </c>
      <c r="L98">
        <v>1</v>
      </c>
      <c r="M98">
        <v>0</v>
      </c>
      <c r="N98">
        <v>0</v>
      </c>
      <c r="O98">
        <v>1</v>
      </c>
      <c r="P98">
        <v>3</v>
      </c>
      <c r="Q98">
        <v>0</v>
      </c>
      <c r="R98">
        <f>'multiTimeline (25)'!B99</f>
        <v>1</v>
      </c>
    </row>
    <row r="99" spans="1:18" x14ac:dyDescent="0.3">
      <c r="A99" s="6">
        <f>'multiTimeline (25)'!A100</f>
        <v>40909</v>
      </c>
      <c r="B99">
        <f>'multiTimeline (25)'!C100</f>
        <v>4</v>
      </c>
      <c r="C99">
        <v>0.5</v>
      </c>
      <c r="D99">
        <v>1</v>
      </c>
      <c r="E99">
        <v>0.5</v>
      </c>
      <c r="F99">
        <v>12</v>
      </c>
      <c r="G99">
        <v>12</v>
      </c>
      <c r="H99">
        <v>1</v>
      </c>
      <c r="I99">
        <v>0.5</v>
      </c>
      <c r="J99">
        <v>0.5</v>
      </c>
      <c r="K99">
        <v>12</v>
      </c>
      <c r="L99">
        <v>1</v>
      </c>
      <c r="M99">
        <v>0</v>
      </c>
      <c r="N99">
        <v>0.5</v>
      </c>
      <c r="O99">
        <v>2</v>
      </c>
      <c r="P99">
        <v>6</v>
      </c>
      <c r="Q99">
        <v>0</v>
      </c>
      <c r="R99">
        <f>'multiTimeline (25)'!B100</f>
        <v>2</v>
      </c>
    </row>
    <row r="100" spans="1:18" x14ac:dyDescent="0.3">
      <c r="A100" s="6">
        <f>'multiTimeline (25)'!A101</f>
        <v>40940</v>
      </c>
      <c r="B100">
        <f>'multiTimeline (25)'!C101</f>
        <v>4</v>
      </c>
      <c r="C100">
        <v>0.5</v>
      </c>
      <c r="D100">
        <v>3</v>
      </c>
      <c r="E100">
        <v>1</v>
      </c>
      <c r="F100">
        <v>13</v>
      </c>
      <c r="G100">
        <v>12</v>
      </c>
      <c r="H100">
        <v>1</v>
      </c>
      <c r="I100">
        <v>1</v>
      </c>
      <c r="J100">
        <v>0.5</v>
      </c>
      <c r="K100">
        <v>8</v>
      </c>
      <c r="L100">
        <v>1</v>
      </c>
      <c r="M100">
        <v>0.5</v>
      </c>
      <c r="N100">
        <v>1</v>
      </c>
      <c r="O100">
        <v>2</v>
      </c>
      <c r="P100">
        <v>4</v>
      </c>
      <c r="Q100">
        <v>0</v>
      </c>
      <c r="R100">
        <f>'multiTimeline (25)'!B101</f>
        <v>2</v>
      </c>
    </row>
    <row r="101" spans="1:18" x14ac:dyDescent="0.3">
      <c r="A101" s="6">
        <f>'multiTimeline (25)'!A102</f>
        <v>40969</v>
      </c>
      <c r="B101">
        <f>'multiTimeline (25)'!C102</f>
        <v>3</v>
      </c>
      <c r="C101">
        <v>0.5</v>
      </c>
      <c r="D101">
        <v>3</v>
      </c>
      <c r="E101">
        <v>1</v>
      </c>
      <c r="F101">
        <v>15</v>
      </c>
      <c r="G101">
        <v>12</v>
      </c>
      <c r="H101">
        <v>1</v>
      </c>
      <c r="I101">
        <v>0.5</v>
      </c>
      <c r="J101">
        <v>0.5</v>
      </c>
      <c r="K101">
        <v>8</v>
      </c>
      <c r="L101">
        <v>0</v>
      </c>
      <c r="M101">
        <v>0</v>
      </c>
      <c r="N101">
        <v>0.5</v>
      </c>
      <c r="O101">
        <v>2</v>
      </c>
      <c r="P101">
        <v>5</v>
      </c>
      <c r="Q101">
        <v>0.5</v>
      </c>
      <c r="R101">
        <f>'multiTimeline (25)'!B102</f>
        <v>3</v>
      </c>
    </row>
    <row r="102" spans="1:18" x14ac:dyDescent="0.3">
      <c r="A102" s="6">
        <f>'multiTimeline (25)'!A103</f>
        <v>41000</v>
      </c>
      <c r="B102">
        <f>'multiTimeline (25)'!C103</f>
        <v>3</v>
      </c>
      <c r="C102">
        <v>0.5</v>
      </c>
      <c r="D102">
        <v>5</v>
      </c>
      <c r="E102">
        <v>1</v>
      </c>
      <c r="F102">
        <v>14</v>
      </c>
      <c r="G102">
        <v>12</v>
      </c>
      <c r="H102">
        <v>1</v>
      </c>
      <c r="I102">
        <v>0.5</v>
      </c>
      <c r="J102">
        <v>0.5</v>
      </c>
      <c r="K102">
        <v>11</v>
      </c>
      <c r="L102">
        <v>3</v>
      </c>
      <c r="M102">
        <v>0</v>
      </c>
      <c r="N102">
        <v>1</v>
      </c>
      <c r="O102">
        <v>1</v>
      </c>
      <c r="P102">
        <v>6</v>
      </c>
      <c r="Q102">
        <v>0.5</v>
      </c>
      <c r="R102">
        <f>'multiTimeline (25)'!B103</f>
        <v>7</v>
      </c>
    </row>
    <row r="103" spans="1:18" x14ac:dyDescent="0.3">
      <c r="A103" s="6">
        <f>'multiTimeline (25)'!A104</f>
        <v>41030</v>
      </c>
      <c r="B103">
        <f>'multiTimeline (25)'!C104</f>
        <v>9</v>
      </c>
      <c r="C103">
        <v>0.5</v>
      </c>
      <c r="D103">
        <v>5</v>
      </c>
      <c r="E103">
        <v>1</v>
      </c>
      <c r="F103">
        <v>13</v>
      </c>
      <c r="G103">
        <v>10</v>
      </c>
      <c r="H103">
        <v>1</v>
      </c>
      <c r="I103">
        <v>0.5</v>
      </c>
      <c r="J103">
        <v>0.5</v>
      </c>
      <c r="K103">
        <v>11</v>
      </c>
      <c r="L103">
        <v>3</v>
      </c>
      <c r="M103">
        <v>0</v>
      </c>
      <c r="N103">
        <v>1</v>
      </c>
      <c r="O103">
        <v>0.5</v>
      </c>
      <c r="P103">
        <v>5</v>
      </c>
      <c r="Q103">
        <v>0</v>
      </c>
      <c r="R103">
        <f>'multiTimeline (25)'!B104</f>
        <v>8</v>
      </c>
    </row>
    <row r="104" spans="1:18" x14ac:dyDescent="0.3">
      <c r="A104" s="6">
        <f>'multiTimeline (25)'!A105</f>
        <v>41061</v>
      </c>
      <c r="B104">
        <f>'multiTimeline (25)'!C105</f>
        <v>7</v>
      </c>
      <c r="C104">
        <v>0.5</v>
      </c>
      <c r="D104">
        <v>6</v>
      </c>
      <c r="E104">
        <v>1</v>
      </c>
      <c r="F104">
        <v>14</v>
      </c>
      <c r="G104">
        <v>12</v>
      </c>
      <c r="H104">
        <v>1</v>
      </c>
      <c r="I104">
        <v>0.5</v>
      </c>
      <c r="J104">
        <v>0</v>
      </c>
      <c r="K104">
        <v>11</v>
      </c>
      <c r="L104">
        <v>2</v>
      </c>
      <c r="M104">
        <v>0</v>
      </c>
      <c r="N104">
        <v>1</v>
      </c>
      <c r="O104">
        <v>1</v>
      </c>
      <c r="P104">
        <v>7</v>
      </c>
      <c r="Q104">
        <v>0</v>
      </c>
      <c r="R104">
        <f>'multiTimeline (25)'!B105</f>
        <v>7</v>
      </c>
    </row>
    <row r="105" spans="1:18" x14ac:dyDescent="0.3">
      <c r="A105" s="6">
        <f>'multiTimeline (25)'!A106</f>
        <v>41091</v>
      </c>
      <c r="B105">
        <f>'multiTimeline (25)'!C106</f>
        <v>6</v>
      </c>
      <c r="C105">
        <v>0</v>
      </c>
      <c r="D105">
        <v>5</v>
      </c>
      <c r="E105">
        <v>1</v>
      </c>
      <c r="F105">
        <v>15</v>
      </c>
      <c r="G105">
        <v>11</v>
      </c>
      <c r="H105">
        <v>1</v>
      </c>
      <c r="I105">
        <v>0.5</v>
      </c>
      <c r="J105">
        <v>1</v>
      </c>
      <c r="K105">
        <v>7</v>
      </c>
      <c r="L105">
        <v>1</v>
      </c>
      <c r="M105">
        <v>0</v>
      </c>
      <c r="N105">
        <v>1</v>
      </c>
      <c r="O105">
        <v>2</v>
      </c>
      <c r="P105">
        <v>2</v>
      </c>
      <c r="Q105">
        <v>0</v>
      </c>
      <c r="R105">
        <f>'multiTimeline (25)'!B106</f>
        <v>17</v>
      </c>
    </row>
    <row r="106" spans="1:18" x14ac:dyDescent="0.3">
      <c r="A106" s="6">
        <f>'multiTimeline (25)'!A107</f>
        <v>41122</v>
      </c>
      <c r="B106">
        <f>'multiTimeline (25)'!C107</f>
        <v>7</v>
      </c>
      <c r="C106">
        <v>0.5</v>
      </c>
      <c r="D106">
        <v>4</v>
      </c>
      <c r="E106">
        <v>1</v>
      </c>
      <c r="F106">
        <v>14</v>
      </c>
      <c r="G106">
        <v>10</v>
      </c>
      <c r="H106">
        <v>0.5</v>
      </c>
      <c r="I106">
        <v>0.5</v>
      </c>
      <c r="J106">
        <v>1</v>
      </c>
      <c r="K106">
        <v>8</v>
      </c>
      <c r="L106">
        <v>3</v>
      </c>
      <c r="M106">
        <v>0.5</v>
      </c>
      <c r="N106">
        <v>0</v>
      </c>
      <c r="O106">
        <v>2</v>
      </c>
      <c r="P106">
        <v>3</v>
      </c>
      <c r="Q106">
        <v>1</v>
      </c>
      <c r="R106">
        <f>'multiTimeline (25)'!B107</f>
        <v>20</v>
      </c>
    </row>
    <row r="107" spans="1:18" x14ac:dyDescent="0.3">
      <c r="A107" s="6">
        <f>'multiTimeline (25)'!A108</f>
        <v>41153</v>
      </c>
      <c r="B107">
        <f>'multiTimeline (25)'!C108</f>
        <v>9</v>
      </c>
      <c r="C107">
        <v>0.5</v>
      </c>
      <c r="D107">
        <v>4</v>
      </c>
      <c r="E107">
        <v>1</v>
      </c>
      <c r="F107">
        <v>15</v>
      </c>
      <c r="G107">
        <v>11</v>
      </c>
      <c r="H107">
        <v>1</v>
      </c>
      <c r="I107">
        <v>0.5</v>
      </c>
      <c r="J107">
        <v>1</v>
      </c>
      <c r="K107">
        <v>7</v>
      </c>
      <c r="L107">
        <v>2</v>
      </c>
      <c r="M107">
        <v>0</v>
      </c>
      <c r="N107">
        <v>0.5</v>
      </c>
      <c r="O107">
        <v>3</v>
      </c>
      <c r="P107">
        <v>4</v>
      </c>
      <c r="Q107">
        <v>0</v>
      </c>
      <c r="R107">
        <f>'multiTimeline (25)'!B108</f>
        <v>32</v>
      </c>
    </row>
    <row r="108" spans="1:18" x14ac:dyDescent="0.3">
      <c r="A108" s="6">
        <f>'multiTimeline (25)'!A109</f>
        <v>41183</v>
      </c>
      <c r="B108">
        <f>'multiTimeline (25)'!C109</f>
        <v>12</v>
      </c>
      <c r="C108">
        <v>0.5</v>
      </c>
      <c r="D108">
        <v>5</v>
      </c>
      <c r="E108">
        <v>2</v>
      </c>
      <c r="F108">
        <v>15</v>
      </c>
      <c r="G108">
        <v>11</v>
      </c>
      <c r="H108">
        <v>1</v>
      </c>
      <c r="I108">
        <v>0.5</v>
      </c>
      <c r="J108">
        <v>1</v>
      </c>
      <c r="K108">
        <v>12</v>
      </c>
      <c r="L108">
        <v>2</v>
      </c>
      <c r="M108">
        <v>0</v>
      </c>
      <c r="N108">
        <v>0</v>
      </c>
      <c r="O108">
        <v>2</v>
      </c>
      <c r="P108">
        <v>6</v>
      </c>
      <c r="Q108">
        <v>0</v>
      </c>
      <c r="R108">
        <f>'multiTimeline (25)'!B109</f>
        <v>31</v>
      </c>
    </row>
    <row r="109" spans="1:18" x14ac:dyDescent="0.3">
      <c r="A109" s="6">
        <f>'multiTimeline (25)'!A110</f>
        <v>41214</v>
      </c>
      <c r="B109">
        <f>'multiTimeline (25)'!C110</f>
        <v>11</v>
      </c>
      <c r="C109">
        <v>0.5</v>
      </c>
      <c r="D109">
        <v>6</v>
      </c>
      <c r="E109">
        <v>2</v>
      </c>
      <c r="F109">
        <v>15</v>
      </c>
      <c r="G109">
        <v>10</v>
      </c>
      <c r="H109">
        <v>0.5</v>
      </c>
      <c r="I109">
        <v>0.5</v>
      </c>
      <c r="J109">
        <v>5</v>
      </c>
      <c r="K109">
        <v>13</v>
      </c>
      <c r="L109">
        <v>2</v>
      </c>
      <c r="M109">
        <v>0</v>
      </c>
      <c r="N109">
        <v>0</v>
      </c>
      <c r="O109">
        <v>2</v>
      </c>
      <c r="P109">
        <v>5</v>
      </c>
      <c r="Q109">
        <v>1</v>
      </c>
      <c r="R109">
        <f>'multiTimeline (25)'!B110</f>
        <v>24</v>
      </c>
    </row>
    <row r="110" spans="1:18" x14ac:dyDescent="0.3">
      <c r="A110" s="6">
        <f>'multiTimeline (25)'!A111</f>
        <v>41244</v>
      </c>
      <c r="B110">
        <f>'multiTimeline (25)'!C111</f>
        <v>7</v>
      </c>
      <c r="C110">
        <v>0.5</v>
      </c>
      <c r="D110">
        <v>5</v>
      </c>
      <c r="E110">
        <v>2</v>
      </c>
      <c r="F110">
        <v>14</v>
      </c>
      <c r="G110">
        <v>9</v>
      </c>
      <c r="H110">
        <v>0.5</v>
      </c>
      <c r="I110">
        <v>0.5</v>
      </c>
      <c r="J110">
        <v>2</v>
      </c>
      <c r="K110">
        <v>10</v>
      </c>
      <c r="L110">
        <v>4</v>
      </c>
      <c r="M110">
        <v>0</v>
      </c>
      <c r="N110">
        <v>0.5</v>
      </c>
      <c r="O110">
        <v>3</v>
      </c>
      <c r="P110">
        <v>5</v>
      </c>
      <c r="Q110">
        <v>0</v>
      </c>
      <c r="R110">
        <f>'multiTimeline (25)'!B111</f>
        <v>23</v>
      </c>
    </row>
    <row r="111" spans="1:18" x14ac:dyDescent="0.3">
      <c r="A111" s="6">
        <f>'multiTimeline (25)'!A112</f>
        <v>41275</v>
      </c>
      <c r="B111">
        <f>'multiTimeline (25)'!C112</f>
        <v>9</v>
      </c>
      <c r="C111">
        <v>0.5</v>
      </c>
      <c r="D111">
        <v>6</v>
      </c>
      <c r="E111">
        <v>2</v>
      </c>
      <c r="F111">
        <v>15</v>
      </c>
      <c r="G111">
        <v>9</v>
      </c>
      <c r="H111">
        <v>1</v>
      </c>
      <c r="I111">
        <v>0.5</v>
      </c>
      <c r="J111">
        <v>1</v>
      </c>
      <c r="K111">
        <v>9</v>
      </c>
      <c r="L111">
        <v>3</v>
      </c>
      <c r="M111">
        <v>0</v>
      </c>
      <c r="N111">
        <v>1</v>
      </c>
      <c r="O111">
        <v>2</v>
      </c>
      <c r="P111">
        <v>4</v>
      </c>
      <c r="Q111">
        <v>0</v>
      </c>
      <c r="R111">
        <f>'multiTimeline (25)'!B112</f>
        <v>35</v>
      </c>
    </row>
    <row r="112" spans="1:18" x14ac:dyDescent="0.3">
      <c r="A112" s="6">
        <f>'multiTimeline (25)'!A113</f>
        <v>41306</v>
      </c>
      <c r="B112">
        <f>'multiTimeline (25)'!C113</f>
        <v>12</v>
      </c>
      <c r="C112">
        <v>1</v>
      </c>
      <c r="D112">
        <v>5</v>
      </c>
      <c r="E112">
        <v>2</v>
      </c>
      <c r="F112">
        <v>15</v>
      </c>
      <c r="G112">
        <v>11</v>
      </c>
      <c r="H112">
        <v>1</v>
      </c>
      <c r="I112">
        <v>1</v>
      </c>
      <c r="J112">
        <v>2</v>
      </c>
      <c r="K112">
        <v>9</v>
      </c>
      <c r="L112">
        <v>3</v>
      </c>
      <c r="M112">
        <v>0</v>
      </c>
      <c r="N112">
        <v>1</v>
      </c>
      <c r="O112">
        <v>1</v>
      </c>
      <c r="P112">
        <v>4</v>
      </c>
      <c r="Q112">
        <v>0</v>
      </c>
      <c r="R112">
        <f>'multiTimeline (25)'!B113</f>
        <v>41</v>
      </c>
    </row>
    <row r="113" spans="1:18" x14ac:dyDescent="0.3">
      <c r="A113" s="6">
        <f>'multiTimeline (25)'!A114</f>
        <v>41334</v>
      </c>
      <c r="B113">
        <f>'multiTimeline (25)'!C114</f>
        <v>12</v>
      </c>
      <c r="C113">
        <v>0.5</v>
      </c>
      <c r="D113">
        <v>4</v>
      </c>
      <c r="E113">
        <v>2</v>
      </c>
      <c r="F113">
        <v>16</v>
      </c>
      <c r="G113">
        <v>10</v>
      </c>
      <c r="H113">
        <v>1</v>
      </c>
      <c r="I113">
        <v>0.5</v>
      </c>
      <c r="J113">
        <v>3</v>
      </c>
      <c r="K113">
        <v>9</v>
      </c>
      <c r="L113">
        <v>2</v>
      </c>
      <c r="M113">
        <v>0</v>
      </c>
      <c r="N113">
        <v>0.5</v>
      </c>
      <c r="O113">
        <v>2</v>
      </c>
      <c r="P113">
        <v>3</v>
      </c>
      <c r="Q113">
        <v>0</v>
      </c>
      <c r="R113">
        <f>'multiTimeline (25)'!B114</f>
        <v>39</v>
      </c>
    </row>
    <row r="114" spans="1:18" x14ac:dyDescent="0.3">
      <c r="A114" s="6">
        <f>'multiTimeline (25)'!A115</f>
        <v>41365</v>
      </c>
      <c r="B114">
        <f>'multiTimeline (25)'!C115</f>
        <v>10</v>
      </c>
      <c r="C114">
        <v>0.5</v>
      </c>
      <c r="D114">
        <v>4</v>
      </c>
      <c r="E114">
        <v>2</v>
      </c>
      <c r="F114">
        <v>18</v>
      </c>
      <c r="G114">
        <v>10</v>
      </c>
      <c r="H114">
        <v>1</v>
      </c>
      <c r="I114">
        <v>0.5</v>
      </c>
      <c r="J114">
        <v>3</v>
      </c>
      <c r="K114">
        <v>9</v>
      </c>
      <c r="L114">
        <v>4</v>
      </c>
      <c r="M114">
        <v>0</v>
      </c>
      <c r="N114">
        <v>3</v>
      </c>
      <c r="O114">
        <v>3</v>
      </c>
      <c r="P114">
        <v>7</v>
      </c>
      <c r="Q114">
        <v>0</v>
      </c>
      <c r="R114">
        <f>'multiTimeline (25)'!B115</f>
        <v>37</v>
      </c>
    </row>
    <row r="115" spans="1:18" x14ac:dyDescent="0.3">
      <c r="A115" s="6">
        <f>'multiTimeline (25)'!A116</f>
        <v>41395</v>
      </c>
      <c r="B115">
        <f>'multiTimeline (25)'!C116</f>
        <v>9</v>
      </c>
      <c r="C115">
        <v>0.5</v>
      </c>
      <c r="D115">
        <v>5</v>
      </c>
      <c r="E115">
        <v>2</v>
      </c>
      <c r="F115">
        <v>17</v>
      </c>
      <c r="G115">
        <v>10</v>
      </c>
      <c r="H115">
        <v>1</v>
      </c>
      <c r="I115">
        <v>0.5</v>
      </c>
      <c r="J115">
        <v>2</v>
      </c>
      <c r="K115">
        <v>9</v>
      </c>
      <c r="L115">
        <v>2</v>
      </c>
      <c r="M115">
        <v>0</v>
      </c>
      <c r="N115">
        <v>2</v>
      </c>
      <c r="O115">
        <v>8</v>
      </c>
      <c r="P115">
        <v>7</v>
      </c>
      <c r="Q115">
        <v>0</v>
      </c>
      <c r="R115">
        <f>'multiTimeline (25)'!B116</f>
        <v>39</v>
      </c>
    </row>
    <row r="116" spans="1:18" x14ac:dyDescent="0.3">
      <c r="A116" s="6">
        <f>'multiTimeline (25)'!A117</f>
        <v>41426</v>
      </c>
      <c r="B116">
        <f>'multiTimeline (25)'!C117</f>
        <v>8</v>
      </c>
      <c r="C116">
        <v>0.5</v>
      </c>
      <c r="D116">
        <v>5</v>
      </c>
      <c r="E116">
        <v>2</v>
      </c>
      <c r="F116">
        <v>17</v>
      </c>
      <c r="G116">
        <v>9</v>
      </c>
      <c r="H116">
        <v>1</v>
      </c>
      <c r="I116">
        <v>1</v>
      </c>
      <c r="J116">
        <v>3</v>
      </c>
      <c r="K116">
        <v>16</v>
      </c>
      <c r="L116">
        <v>2</v>
      </c>
      <c r="M116">
        <v>0.5</v>
      </c>
      <c r="N116">
        <v>2</v>
      </c>
      <c r="O116">
        <v>5</v>
      </c>
      <c r="P116">
        <v>3</v>
      </c>
      <c r="Q116">
        <v>0</v>
      </c>
      <c r="R116">
        <f>'multiTimeline (25)'!B117</f>
        <v>35</v>
      </c>
    </row>
    <row r="117" spans="1:18" x14ac:dyDescent="0.3">
      <c r="A117" s="6">
        <f>'multiTimeline (25)'!A118</f>
        <v>41456</v>
      </c>
      <c r="B117">
        <f>'multiTimeline (25)'!C118</f>
        <v>12</v>
      </c>
      <c r="C117">
        <v>0.5</v>
      </c>
      <c r="D117">
        <v>5</v>
      </c>
      <c r="E117">
        <v>3</v>
      </c>
      <c r="F117">
        <v>18</v>
      </c>
      <c r="G117">
        <v>10</v>
      </c>
      <c r="H117">
        <v>1</v>
      </c>
      <c r="I117">
        <v>0.5</v>
      </c>
      <c r="J117">
        <v>2</v>
      </c>
      <c r="K117">
        <v>9</v>
      </c>
      <c r="L117">
        <v>4</v>
      </c>
      <c r="M117">
        <v>0</v>
      </c>
      <c r="N117">
        <v>2</v>
      </c>
      <c r="O117">
        <v>2</v>
      </c>
      <c r="P117">
        <v>4</v>
      </c>
      <c r="Q117">
        <v>0</v>
      </c>
      <c r="R117">
        <f>'multiTimeline (25)'!B118</f>
        <v>33</v>
      </c>
    </row>
    <row r="118" spans="1:18" x14ac:dyDescent="0.3">
      <c r="A118" s="6">
        <f>'multiTimeline (25)'!A119</f>
        <v>41487</v>
      </c>
      <c r="B118">
        <f>'multiTimeline (25)'!C119</f>
        <v>10</v>
      </c>
      <c r="C118">
        <v>0.5</v>
      </c>
      <c r="D118">
        <v>4</v>
      </c>
      <c r="E118">
        <v>3</v>
      </c>
      <c r="F118">
        <v>18</v>
      </c>
      <c r="G118">
        <v>9</v>
      </c>
      <c r="H118">
        <v>1</v>
      </c>
      <c r="I118">
        <v>0.5</v>
      </c>
      <c r="J118">
        <v>1</v>
      </c>
      <c r="K118">
        <v>8</v>
      </c>
      <c r="L118">
        <v>3</v>
      </c>
      <c r="M118">
        <v>0.5</v>
      </c>
      <c r="N118">
        <v>7</v>
      </c>
      <c r="O118">
        <v>1</v>
      </c>
      <c r="P118">
        <v>2</v>
      </c>
      <c r="Q118">
        <v>0</v>
      </c>
      <c r="R118">
        <f>'multiTimeline (25)'!B119</f>
        <v>35</v>
      </c>
    </row>
    <row r="119" spans="1:18" x14ac:dyDescent="0.3">
      <c r="A119" s="6">
        <f>'multiTimeline (25)'!A120</f>
        <v>41518</v>
      </c>
      <c r="B119">
        <f>'multiTimeline (25)'!C120</f>
        <v>13</v>
      </c>
      <c r="C119">
        <v>3</v>
      </c>
      <c r="D119">
        <v>4</v>
      </c>
      <c r="E119">
        <v>3</v>
      </c>
      <c r="F119">
        <v>18</v>
      </c>
      <c r="G119">
        <v>9</v>
      </c>
      <c r="H119">
        <v>1</v>
      </c>
      <c r="I119">
        <v>1</v>
      </c>
      <c r="J119">
        <v>2</v>
      </c>
      <c r="K119">
        <v>8</v>
      </c>
      <c r="L119">
        <v>5</v>
      </c>
      <c r="M119">
        <v>0.5</v>
      </c>
      <c r="N119">
        <v>10</v>
      </c>
      <c r="O119">
        <v>3</v>
      </c>
      <c r="P119">
        <v>5</v>
      </c>
      <c r="Q119">
        <v>0</v>
      </c>
      <c r="R119">
        <f>'multiTimeline (25)'!B120</f>
        <v>41</v>
      </c>
    </row>
    <row r="120" spans="1:18" x14ac:dyDescent="0.3">
      <c r="A120" s="6">
        <f>'multiTimeline (25)'!A121</f>
        <v>41548</v>
      </c>
      <c r="B120">
        <f>'multiTimeline (25)'!C121</f>
        <v>14</v>
      </c>
      <c r="C120">
        <v>1</v>
      </c>
      <c r="D120">
        <v>4</v>
      </c>
      <c r="E120">
        <v>3</v>
      </c>
      <c r="F120">
        <v>21</v>
      </c>
      <c r="G120">
        <v>11</v>
      </c>
      <c r="H120">
        <v>1</v>
      </c>
      <c r="I120">
        <v>1</v>
      </c>
      <c r="J120">
        <v>3</v>
      </c>
      <c r="K120">
        <v>41</v>
      </c>
      <c r="L120">
        <v>3</v>
      </c>
      <c r="M120">
        <v>1</v>
      </c>
      <c r="N120">
        <v>12</v>
      </c>
      <c r="O120">
        <v>2</v>
      </c>
      <c r="P120">
        <v>4</v>
      </c>
      <c r="Q120">
        <v>0</v>
      </c>
      <c r="R120">
        <f>'multiTimeline (25)'!B121</f>
        <v>42</v>
      </c>
    </row>
    <row r="121" spans="1:18" x14ac:dyDescent="0.3">
      <c r="A121" s="6">
        <f>'multiTimeline (25)'!A122</f>
        <v>41579</v>
      </c>
      <c r="B121">
        <f>'multiTimeline (25)'!C122</f>
        <v>12</v>
      </c>
      <c r="C121">
        <v>1</v>
      </c>
      <c r="D121">
        <v>4</v>
      </c>
      <c r="E121">
        <v>4</v>
      </c>
      <c r="F121">
        <v>20</v>
      </c>
      <c r="G121">
        <v>10</v>
      </c>
      <c r="H121">
        <v>1</v>
      </c>
      <c r="I121">
        <v>1</v>
      </c>
      <c r="J121">
        <v>3</v>
      </c>
      <c r="K121">
        <v>36</v>
      </c>
      <c r="L121">
        <v>2</v>
      </c>
      <c r="M121">
        <v>0</v>
      </c>
      <c r="N121">
        <v>6</v>
      </c>
      <c r="O121">
        <v>2</v>
      </c>
      <c r="P121">
        <v>3</v>
      </c>
      <c r="Q121">
        <v>0.5</v>
      </c>
      <c r="R121">
        <f>'multiTimeline (25)'!B122</f>
        <v>34</v>
      </c>
    </row>
    <row r="122" spans="1:18" x14ac:dyDescent="0.3">
      <c r="A122" s="6">
        <f>'multiTimeline (25)'!A123</f>
        <v>41609</v>
      </c>
      <c r="B122">
        <f>'multiTimeline (25)'!C123</f>
        <v>10</v>
      </c>
      <c r="C122">
        <v>1</v>
      </c>
      <c r="D122">
        <v>4</v>
      </c>
      <c r="E122">
        <v>3</v>
      </c>
      <c r="F122">
        <v>18</v>
      </c>
      <c r="G122">
        <v>8</v>
      </c>
      <c r="H122">
        <v>1</v>
      </c>
      <c r="I122">
        <v>1</v>
      </c>
      <c r="J122">
        <v>2</v>
      </c>
      <c r="K122">
        <v>21</v>
      </c>
      <c r="L122">
        <v>5</v>
      </c>
      <c r="M122">
        <v>0.5</v>
      </c>
      <c r="N122">
        <v>5</v>
      </c>
      <c r="O122">
        <v>3</v>
      </c>
      <c r="P122">
        <v>5</v>
      </c>
      <c r="Q122">
        <v>0</v>
      </c>
      <c r="R122">
        <f>'multiTimeline (25)'!B123</f>
        <v>28</v>
      </c>
    </row>
    <row r="123" spans="1:18" x14ac:dyDescent="0.3">
      <c r="A123" s="6">
        <f>'multiTimeline (25)'!A124</f>
        <v>41640</v>
      </c>
      <c r="B123">
        <f>'multiTimeline (25)'!C124</f>
        <v>14</v>
      </c>
      <c r="C123">
        <v>2</v>
      </c>
      <c r="D123">
        <v>5</v>
      </c>
      <c r="E123">
        <v>4</v>
      </c>
      <c r="F123">
        <v>20</v>
      </c>
      <c r="G123">
        <v>9</v>
      </c>
      <c r="H123">
        <v>1</v>
      </c>
      <c r="I123">
        <v>0.5</v>
      </c>
      <c r="J123">
        <v>0.5</v>
      </c>
      <c r="K123">
        <v>22</v>
      </c>
      <c r="L123">
        <v>3</v>
      </c>
      <c r="M123">
        <v>0.5</v>
      </c>
      <c r="N123">
        <v>7</v>
      </c>
      <c r="O123">
        <v>1</v>
      </c>
      <c r="P123">
        <v>3</v>
      </c>
      <c r="Q123">
        <v>0.5</v>
      </c>
      <c r="R123">
        <f>'multiTimeline (25)'!B124</f>
        <v>41</v>
      </c>
    </row>
    <row r="124" spans="1:18" x14ac:dyDescent="0.3">
      <c r="A124" s="6">
        <f>'multiTimeline (25)'!A125</f>
        <v>41671</v>
      </c>
      <c r="B124">
        <f>'multiTimeline (25)'!C125</f>
        <v>14</v>
      </c>
      <c r="C124">
        <v>2</v>
      </c>
      <c r="D124">
        <v>4</v>
      </c>
      <c r="E124">
        <v>5</v>
      </c>
      <c r="F124">
        <v>21</v>
      </c>
      <c r="G124">
        <v>10</v>
      </c>
      <c r="H124">
        <v>1</v>
      </c>
      <c r="I124">
        <v>0.5</v>
      </c>
      <c r="J124">
        <v>3</v>
      </c>
      <c r="K124">
        <v>17</v>
      </c>
      <c r="L124">
        <v>2</v>
      </c>
      <c r="M124">
        <v>0</v>
      </c>
      <c r="N124">
        <v>6</v>
      </c>
      <c r="O124">
        <v>1</v>
      </c>
      <c r="P124">
        <v>3</v>
      </c>
      <c r="Q124">
        <v>0.5</v>
      </c>
      <c r="R124">
        <f>'multiTimeline (25)'!B125</f>
        <v>39</v>
      </c>
    </row>
    <row r="125" spans="1:18" x14ac:dyDescent="0.3">
      <c r="A125" s="6">
        <f>'multiTimeline (25)'!A126</f>
        <v>41699</v>
      </c>
      <c r="B125">
        <f>'multiTimeline (25)'!C126</f>
        <v>15</v>
      </c>
      <c r="C125">
        <v>2</v>
      </c>
      <c r="D125">
        <v>4</v>
      </c>
      <c r="E125">
        <v>4</v>
      </c>
      <c r="F125">
        <v>22</v>
      </c>
      <c r="G125">
        <v>10</v>
      </c>
      <c r="H125">
        <v>1</v>
      </c>
      <c r="I125">
        <v>0.5</v>
      </c>
      <c r="J125">
        <v>2</v>
      </c>
      <c r="K125">
        <v>16</v>
      </c>
      <c r="L125">
        <v>2</v>
      </c>
      <c r="M125">
        <v>0</v>
      </c>
      <c r="N125">
        <v>5</v>
      </c>
      <c r="O125">
        <v>1</v>
      </c>
      <c r="P125">
        <v>5</v>
      </c>
      <c r="Q125">
        <v>0</v>
      </c>
      <c r="R125">
        <f>'multiTimeline (25)'!B126</f>
        <v>38</v>
      </c>
    </row>
    <row r="126" spans="1:18" x14ac:dyDescent="0.3">
      <c r="A126" s="6">
        <f>'multiTimeline (25)'!A127</f>
        <v>41730</v>
      </c>
      <c r="B126">
        <f>'multiTimeline (25)'!C127</f>
        <v>13</v>
      </c>
      <c r="C126">
        <v>1</v>
      </c>
      <c r="D126">
        <v>4</v>
      </c>
      <c r="E126">
        <v>5</v>
      </c>
      <c r="F126">
        <v>24</v>
      </c>
      <c r="G126">
        <v>10</v>
      </c>
      <c r="H126">
        <v>1</v>
      </c>
      <c r="I126">
        <v>1</v>
      </c>
      <c r="J126">
        <v>2</v>
      </c>
      <c r="K126">
        <v>21</v>
      </c>
      <c r="L126">
        <v>2</v>
      </c>
      <c r="M126">
        <v>0</v>
      </c>
      <c r="N126">
        <v>12</v>
      </c>
      <c r="O126">
        <v>2</v>
      </c>
      <c r="P126">
        <v>5</v>
      </c>
      <c r="Q126">
        <v>0.5</v>
      </c>
      <c r="R126">
        <f>'multiTimeline (25)'!B127</f>
        <v>37</v>
      </c>
    </row>
    <row r="127" spans="1:18" x14ac:dyDescent="0.3">
      <c r="A127" s="6">
        <f>'multiTimeline (25)'!A128</f>
        <v>41760</v>
      </c>
      <c r="B127">
        <f>'multiTimeline (25)'!C128</f>
        <v>13</v>
      </c>
      <c r="C127">
        <v>2</v>
      </c>
      <c r="D127">
        <v>3</v>
      </c>
      <c r="E127">
        <v>5</v>
      </c>
      <c r="F127">
        <v>23</v>
      </c>
      <c r="G127">
        <v>9</v>
      </c>
      <c r="H127">
        <v>1</v>
      </c>
      <c r="I127">
        <v>0.5</v>
      </c>
      <c r="J127">
        <v>2</v>
      </c>
      <c r="K127">
        <v>23</v>
      </c>
      <c r="L127">
        <v>2</v>
      </c>
      <c r="M127">
        <v>0.5</v>
      </c>
      <c r="N127">
        <v>8</v>
      </c>
      <c r="O127">
        <v>1</v>
      </c>
      <c r="P127">
        <v>4</v>
      </c>
      <c r="Q127">
        <v>0</v>
      </c>
      <c r="R127">
        <f>'multiTimeline (25)'!B128</f>
        <v>36</v>
      </c>
    </row>
    <row r="128" spans="1:18" x14ac:dyDescent="0.3">
      <c r="A128" s="6">
        <f>'multiTimeline (25)'!A129</f>
        <v>41791</v>
      </c>
      <c r="B128">
        <f>'multiTimeline (25)'!C129</f>
        <v>12</v>
      </c>
      <c r="C128">
        <v>2</v>
      </c>
      <c r="D128">
        <v>4</v>
      </c>
      <c r="E128">
        <v>6</v>
      </c>
      <c r="F128">
        <v>22</v>
      </c>
      <c r="G128">
        <v>9</v>
      </c>
      <c r="H128">
        <v>1</v>
      </c>
      <c r="I128">
        <v>1</v>
      </c>
      <c r="J128">
        <v>2</v>
      </c>
      <c r="K128">
        <v>18</v>
      </c>
      <c r="L128">
        <v>2</v>
      </c>
      <c r="M128">
        <v>0</v>
      </c>
      <c r="N128">
        <v>3</v>
      </c>
      <c r="O128">
        <v>2</v>
      </c>
      <c r="P128">
        <v>5</v>
      </c>
      <c r="Q128">
        <v>0</v>
      </c>
      <c r="R128">
        <f>'multiTimeline (25)'!B129</f>
        <v>36</v>
      </c>
    </row>
    <row r="129" spans="1:18" x14ac:dyDescent="0.3">
      <c r="A129" s="6">
        <f>'multiTimeline (25)'!A130</f>
        <v>41821</v>
      </c>
      <c r="B129">
        <f>'multiTimeline (25)'!C130</f>
        <v>13</v>
      </c>
      <c r="C129">
        <v>1</v>
      </c>
      <c r="D129">
        <v>5</v>
      </c>
      <c r="E129">
        <v>6</v>
      </c>
      <c r="F129">
        <v>23</v>
      </c>
      <c r="G129">
        <v>10</v>
      </c>
      <c r="H129">
        <v>1</v>
      </c>
      <c r="I129">
        <v>0.5</v>
      </c>
      <c r="J129">
        <v>0</v>
      </c>
      <c r="K129">
        <v>16</v>
      </c>
      <c r="L129">
        <v>2</v>
      </c>
      <c r="M129">
        <v>1</v>
      </c>
      <c r="N129">
        <v>7</v>
      </c>
      <c r="O129">
        <v>1</v>
      </c>
      <c r="P129">
        <v>6</v>
      </c>
      <c r="Q129">
        <v>1</v>
      </c>
      <c r="R129">
        <f>'multiTimeline (25)'!B130</f>
        <v>35</v>
      </c>
    </row>
    <row r="130" spans="1:18" x14ac:dyDescent="0.3">
      <c r="A130" s="6">
        <f>'multiTimeline (25)'!A131</f>
        <v>41852</v>
      </c>
      <c r="B130">
        <f>'multiTimeline (25)'!C131</f>
        <v>13</v>
      </c>
      <c r="C130">
        <v>1</v>
      </c>
      <c r="D130">
        <v>4</v>
      </c>
      <c r="E130">
        <v>7</v>
      </c>
      <c r="F130">
        <v>22</v>
      </c>
      <c r="G130">
        <v>8</v>
      </c>
      <c r="H130">
        <v>1</v>
      </c>
      <c r="I130">
        <v>0.5</v>
      </c>
      <c r="J130">
        <v>1</v>
      </c>
      <c r="K130">
        <v>11</v>
      </c>
      <c r="L130">
        <v>2</v>
      </c>
      <c r="M130">
        <v>0</v>
      </c>
      <c r="N130">
        <v>7</v>
      </c>
      <c r="O130">
        <v>2</v>
      </c>
      <c r="P130">
        <v>12</v>
      </c>
      <c r="Q130">
        <v>0</v>
      </c>
      <c r="R130">
        <f>'multiTimeline (25)'!B131</f>
        <v>34</v>
      </c>
    </row>
    <row r="131" spans="1:18" x14ac:dyDescent="0.3">
      <c r="A131" s="6">
        <f>'multiTimeline (25)'!A132</f>
        <v>41883</v>
      </c>
      <c r="B131">
        <f>'multiTimeline (25)'!C132</f>
        <v>15</v>
      </c>
      <c r="C131">
        <v>3</v>
      </c>
      <c r="D131">
        <v>4</v>
      </c>
      <c r="E131">
        <v>7</v>
      </c>
      <c r="F131">
        <v>23</v>
      </c>
      <c r="G131">
        <v>9</v>
      </c>
      <c r="H131">
        <v>1</v>
      </c>
      <c r="I131">
        <v>1</v>
      </c>
      <c r="J131">
        <v>3</v>
      </c>
      <c r="K131">
        <v>16</v>
      </c>
      <c r="L131">
        <v>2</v>
      </c>
      <c r="M131">
        <v>0</v>
      </c>
      <c r="N131">
        <v>13</v>
      </c>
      <c r="O131">
        <v>4</v>
      </c>
      <c r="P131">
        <v>6</v>
      </c>
      <c r="Q131">
        <v>0.5</v>
      </c>
      <c r="R131">
        <f>'multiTimeline (25)'!B132</f>
        <v>42</v>
      </c>
    </row>
    <row r="132" spans="1:18" x14ac:dyDescent="0.3">
      <c r="A132" s="6">
        <f>'multiTimeline (25)'!A133</f>
        <v>41913</v>
      </c>
      <c r="B132">
        <f>'multiTimeline (25)'!C133</f>
        <v>15</v>
      </c>
      <c r="C132">
        <v>3</v>
      </c>
      <c r="D132">
        <v>4</v>
      </c>
      <c r="E132">
        <v>7</v>
      </c>
      <c r="F132">
        <v>24</v>
      </c>
      <c r="G132">
        <v>10</v>
      </c>
      <c r="H132">
        <v>1</v>
      </c>
      <c r="I132">
        <v>1</v>
      </c>
      <c r="J132">
        <v>5</v>
      </c>
      <c r="K132">
        <v>22</v>
      </c>
      <c r="L132">
        <v>0.5</v>
      </c>
      <c r="M132">
        <v>0.5</v>
      </c>
      <c r="N132">
        <v>17</v>
      </c>
      <c r="O132">
        <v>2</v>
      </c>
      <c r="P132">
        <v>7</v>
      </c>
      <c r="Q132">
        <v>0.5</v>
      </c>
      <c r="R132">
        <f>'multiTimeline (25)'!B133</f>
        <v>42</v>
      </c>
    </row>
    <row r="133" spans="1:18" x14ac:dyDescent="0.3">
      <c r="A133" s="6">
        <f>'multiTimeline (25)'!A134</f>
        <v>41944</v>
      </c>
      <c r="B133">
        <f>'multiTimeline (25)'!C134</f>
        <v>12</v>
      </c>
      <c r="C133">
        <v>2</v>
      </c>
      <c r="D133">
        <v>4</v>
      </c>
      <c r="E133">
        <v>9</v>
      </c>
      <c r="F133">
        <v>23</v>
      </c>
      <c r="G133">
        <v>9</v>
      </c>
      <c r="H133">
        <v>1</v>
      </c>
      <c r="I133">
        <v>1</v>
      </c>
      <c r="J133">
        <v>3</v>
      </c>
      <c r="K133">
        <v>19</v>
      </c>
      <c r="L133">
        <v>2</v>
      </c>
      <c r="M133">
        <v>0.5</v>
      </c>
      <c r="N133">
        <v>6</v>
      </c>
      <c r="O133">
        <v>5</v>
      </c>
      <c r="P133">
        <v>6</v>
      </c>
      <c r="Q133">
        <v>0.5</v>
      </c>
      <c r="R133">
        <f>'multiTimeline (25)'!B134</f>
        <v>33</v>
      </c>
    </row>
    <row r="134" spans="1:18" x14ac:dyDescent="0.3">
      <c r="A134" s="6">
        <f>'multiTimeline (25)'!A135</f>
        <v>41974</v>
      </c>
      <c r="B134">
        <f>'multiTimeline (25)'!C135</f>
        <v>12</v>
      </c>
      <c r="C134">
        <v>1</v>
      </c>
      <c r="D134">
        <v>4</v>
      </c>
      <c r="E134">
        <v>8</v>
      </c>
      <c r="F134">
        <v>21</v>
      </c>
      <c r="G134">
        <v>7</v>
      </c>
      <c r="H134">
        <v>1</v>
      </c>
      <c r="I134">
        <v>1</v>
      </c>
      <c r="J134">
        <v>2</v>
      </c>
      <c r="K134">
        <v>18</v>
      </c>
      <c r="L134">
        <v>4</v>
      </c>
      <c r="M134">
        <v>0.5</v>
      </c>
      <c r="N134">
        <v>2</v>
      </c>
      <c r="O134">
        <v>2</v>
      </c>
      <c r="P134">
        <v>6</v>
      </c>
      <c r="Q134">
        <v>0</v>
      </c>
      <c r="R134">
        <f>'multiTimeline (25)'!B135</f>
        <v>28</v>
      </c>
    </row>
    <row r="135" spans="1:18" x14ac:dyDescent="0.3">
      <c r="A135" s="6">
        <f>'multiTimeline (25)'!A136</f>
        <v>42005</v>
      </c>
      <c r="B135">
        <f>'multiTimeline (25)'!C136</f>
        <v>15</v>
      </c>
      <c r="C135">
        <v>2</v>
      </c>
      <c r="D135">
        <v>4</v>
      </c>
      <c r="E135">
        <v>10</v>
      </c>
      <c r="F135">
        <v>23</v>
      </c>
      <c r="G135">
        <v>9</v>
      </c>
      <c r="H135">
        <v>1</v>
      </c>
      <c r="I135">
        <v>0.5</v>
      </c>
      <c r="J135">
        <v>1</v>
      </c>
      <c r="K135">
        <v>18</v>
      </c>
      <c r="L135">
        <v>5</v>
      </c>
      <c r="M135">
        <v>0.5</v>
      </c>
      <c r="N135">
        <v>4</v>
      </c>
      <c r="O135">
        <v>2</v>
      </c>
      <c r="P135">
        <v>5</v>
      </c>
      <c r="Q135">
        <v>0.5</v>
      </c>
      <c r="R135">
        <f>'multiTimeline (25)'!B136</f>
        <v>38</v>
      </c>
    </row>
    <row r="136" spans="1:18" x14ac:dyDescent="0.3">
      <c r="A136" s="6">
        <f>'multiTimeline (25)'!A137</f>
        <v>42036</v>
      </c>
      <c r="B136">
        <f>'multiTimeline (25)'!C137</f>
        <v>15</v>
      </c>
      <c r="C136">
        <v>3</v>
      </c>
      <c r="D136">
        <v>4</v>
      </c>
      <c r="E136">
        <v>10</v>
      </c>
      <c r="F136">
        <v>25</v>
      </c>
      <c r="G136">
        <v>10</v>
      </c>
      <c r="H136">
        <v>1</v>
      </c>
      <c r="I136">
        <v>1</v>
      </c>
      <c r="J136">
        <v>1</v>
      </c>
      <c r="K136">
        <v>15</v>
      </c>
      <c r="L136">
        <v>4</v>
      </c>
      <c r="M136">
        <v>0</v>
      </c>
      <c r="N136">
        <v>5</v>
      </c>
      <c r="O136">
        <v>3</v>
      </c>
      <c r="P136">
        <v>8</v>
      </c>
      <c r="Q136">
        <v>0</v>
      </c>
      <c r="R136">
        <f>'multiTimeline (25)'!B137</f>
        <v>40</v>
      </c>
    </row>
    <row r="137" spans="1:18" x14ac:dyDescent="0.3">
      <c r="A137" s="6">
        <f>'multiTimeline (25)'!A138</f>
        <v>42064</v>
      </c>
      <c r="B137">
        <f>'multiTimeline (25)'!C138</f>
        <v>15</v>
      </c>
      <c r="C137">
        <v>3</v>
      </c>
      <c r="D137">
        <v>4</v>
      </c>
      <c r="E137">
        <v>11</v>
      </c>
      <c r="F137">
        <v>24</v>
      </c>
      <c r="G137">
        <v>10</v>
      </c>
      <c r="H137">
        <v>1</v>
      </c>
      <c r="I137">
        <v>1</v>
      </c>
      <c r="J137">
        <v>3</v>
      </c>
      <c r="K137">
        <v>13</v>
      </c>
      <c r="L137">
        <v>5</v>
      </c>
      <c r="M137">
        <v>0.5</v>
      </c>
      <c r="N137">
        <v>7</v>
      </c>
      <c r="O137">
        <v>3</v>
      </c>
      <c r="P137">
        <v>4</v>
      </c>
      <c r="Q137">
        <v>0</v>
      </c>
      <c r="R137">
        <f>'multiTimeline (25)'!B138</f>
        <v>36</v>
      </c>
    </row>
    <row r="138" spans="1:18" x14ac:dyDescent="0.3">
      <c r="A138" s="6">
        <f>'multiTimeline (25)'!A139</f>
        <v>42095</v>
      </c>
      <c r="B138">
        <f>'multiTimeline (25)'!C139</f>
        <v>16</v>
      </c>
      <c r="C138">
        <v>2</v>
      </c>
      <c r="D138">
        <v>4</v>
      </c>
      <c r="E138">
        <v>10</v>
      </c>
      <c r="F138">
        <v>24</v>
      </c>
      <c r="G138">
        <v>9</v>
      </c>
      <c r="H138">
        <v>1</v>
      </c>
      <c r="I138">
        <v>1</v>
      </c>
      <c r="J138">
        <v>5</v>
      </c>
      <c r="K138">
        <v>16</v>
      </c>
      <c r="L138">
        <v>8</v>
      </c>
      <c r="M138">
        <v>0.5</v>
      </c>
      <c r="N138">
        <v>4</v>
      </c>
      <c r="O138">
        <v>3</v>
      </c>
      <c r="P138">
        <v>5</v>
      </c>
      <c r="Q138">
        <v>0.5</v>
      </c>
      <c r="R138">
        <f>'multiTimeline (25)'!B139</f>
        <v>33</v>
      </c>
    </row>
    <row r="139" spans="1:18" x14ac:dyDescent="0.3">
      <c r="A139" s="6">
        <f>'multiTimeline (25)'!A140</f>
        <v>42125</v>
      </c>
      <c r="B139">
        <f>'multiTimeline (25)'!C140</f>
        <v>14</v>
      </c>
      <c r="C139">
        <v>3</v>
      </c>
      <c r="D139">
        <v>5</v>
      </c>
      <c r="E139">
        <v>12</v>
      </c>
      <c r="F139">
        <v>24</v>
      </c>
      <c r="G139">
        <v>8</v>
      </c>
      <c r="H139">
        <v>1</v>
      </c>
      <c r="I139">
        <v>1</v>
      </c>
      <c r="J139">
        <v>2</v>
      </c>
      <c r="K139">
        <v>14</v>
      </c>
      <c r="L139">
        <v>8</v>
      </c>
      <c r="M139">
        <v>0.5</v>
      </c>
      <c r="N139">
        <v>4</v>
      </c>
      <c r="O139">
        <v>3</v>
      </c>
      <c r="P139">
        <v>5</v>
      </c>
      <c r="Q139">
        <v>0.5</v>
      </c>
      <c r="R139">
        <f>'multiTimeline (25)'!B140</f>
        <v>37</v>
      </c>
    </row>
    <row r="140" spans="1:18" x14ac:dyDescent="0.3">
      <c r="A140" s="6">
        <f>'multiTimeline (25)'!A141</f>
        <v>42156</v>
      </c>
      <c r="B140">
        <f>'multiTimeline (25)'!C141</f>
        <v>17</v>
      </c>
      <c r="C140">
        <v>3</v>
      </c>
      <c r="D140">
        <v>5</v>
      </c>
      <c r="E140">
        <v>12</v>
      </c>
      <c r="F140">
        <v>27</v>
      </c>
      <c r="G140">
        <v>9</v>
      </c>
      <c r="H140">
        <v>1</v>
      </c>
      <c r="I140">
        <v>1</v>
      </c>
      <c r="J140">
        <v>3</v>
      </c>
      <c r="K140">
        <v>13</v>
      </c>
      <c r="L140">
        <v>9</v>
      </c>
      <c r="M140">
        <v>0.5</v>
      </c>
      <c r="N140">
        <v>4</v>
      </c>
      <c r="O140">
        <v>3</v>
      </c>
      <c r="P140">
        <v>6</v>
      </c>
      <c r="Q140">
        <v>0</v>
      </c>
      <c r="R140">
        <f>'multiTimeline (25)'!B141</f>
        <v>40</v>
      </c>
    </row>
    <row r="141" spans="1:18" x14ac:dyDescent="0.3">
      <c r="A141" s="6">
        <f>'multiTimeline (25)'!A142</f>
        <v>42186</v>
      </c>
      <c r="B141">
        <f>'multiTimeline (25)'!C142</f>
        <v>16</v>
      </c>
      <c r="C141">
        <v>2</v>
      </c>
      <c r="D141">
        <v>5</v>
      </c>
      <c r="E141">
        <v>14</v>
      </c>
      <c r="F141">
        <v>25</v>
      </c>
      <c r="G141">
        <v>9</v>
      </c>
      <c r="H141">
        <v>1</v>
      </c>
      <c r="I141">
        <v>1</v>
      </c>
      <c r="J141">
        <v>1</v>
      </c>
      <c r="K141">
        <v>11</v>
      </c>
      <c r="L141">
        <v>8</v>
      </c>
      <c r="M141">
        <v>0.5</v>
      </c>
      <c r="N141">
        <v>3</v>
      </c>
      <c r="O141">
        <v>5</v>
      </c>
      <c r="P141">
        <v>7</v>
      </c>
      <c r="Q141">
        <v>0.5</v>
      </c>
      <c r="R141">
        <f>'multiTimeline (25)'!B142</f>
        <v>34</v>
      </c>
    </row>
    <row r="142" spans="1:18" x14ac:dyDescent="0.3">
      <c r="A142" s="6">
        <f>'multiTimeline (25)'!A143</f>
        <v>42217</v>
      </c>
      <c r="B142">
        <f>'multiTimeline (25)'!C143</f>
        <v>17</v>
      </c>
      <c r="C142">
        <v>3</v>
      </c>
      <c r="D142">
        <v>5</v>
      </c>
      <c r="E142">
        <v>14</v>
      </c>
      <c r="F142">
        <v>26</v>
      </c>
      <c r="G142">
        <v>8</v>
      </c>
      <c r="H142">
        <v>1</v>
      </c>
      <c r="I142">
        <v>1</v>
      </c>
      <c r="J142">
        <v>1</v>
      </c>
      <c r="K142">
        <v>11</v>
      </c>
      <c r="L142">
        <v>11</v>
      </c>
      <c r="M142">
        <v>0</v>
      </c>
      <c r="N142">
        <v>5</v>
      </c>
      <c r="O142">
        <v>3</v>
      </c>
      <c r="P142">
        <v>6</v>
      </c>
      <c r="Q142">
        <v>1</v>
      </c>
      <c r="R142">
        <f>'multiTimeline (25)'!B143</f>
        <v>35</v>
      </c>
    </row>
    <row r="143" spans="1:18" x14ac:dyDescent="0.3">
      <c r="A143" s="6">
        <f>'multiTimeline (25)'!A144</f>
        <v>42248</v>
      </c>
      <c r="B143">
        <f>'multiTimeline (25)'!C144</f>
        <v>17</v>
      </c>
      <c r="C143">
        <v>4</v>
      </c>
      <c r="D143">
        <v>6</v>
      </c>
      <c r="E143">
        <v>15</v>
      </c>
      <c r="F143">
        <v>26</v>
      </c>
      <c r="G143">
        <v>9</v>
      </c>
      <c r="H143">
        <v>1</v>
      </c>
      <c r="I143">
        <v>1</v>
      </c>
      <c r="J143">
        <v>2</v>
      </c>
      <c r="K143">
        <v>14</v>
      </c>
      <c r="L143">
        <v>12</v>
      </c>
      <c r="M143">
        <v>0</v>
      </c>
      <c r="N143">
        <v>5</v>
      </c>
      <c r="O143">
        <v>5</v>
      </c>
      <c r="P143">
        <v>7</v>
      </c>
      <c r="Q143">
        <v>0</v>
      </c>
      <c r="R143">
        <f>'multiTimeline (25)'!B144</f>
        <v>40</v>
      </c>
    </row>
    <row r="144" spans="1:18" x14ac:dyDescent="0.3">
      <c r="A144" s="6">
        <f>'multiTimeline (25)'!A145</f>
        <v>42278</v>
      </c>
      <c r="B144">
        <f>'multiTimeline (25)'!C145</f>
        <v>18</v>
      </c>
      <c r="C144">
        <v>4</v>
      </c>
      <c r="D144">
        <v>5</v>
      </c>
      <c r="E144">
        <v>15</v>
      </c>
      <c r="F144">
        <v>26</v>
      </c>
      <c r="G144">
        <v>9</v>
      </c>
      <c r="H144">
        <v>1</v>
      </c>
      <c r="I144">
        <v>1</v>
      </c>
      <c r="J144">
        <v>2</v>
      </c>
      <c r="K144">
        <v>13</v>
      </c>
      <c r="L144">
        <v>14</v>
      </c>
      <c r="M144">
        <v>1</v>
      </c>
      <c r="N144">
        <v>8</v>
      </c>
      <c r="O144">
        <v>5</v>
      </c>
      <c r="P144">
        <v>7</v>
      </c>
      <c r="Q144">
        <v>0.5</v>
      </c>
      <c r="R144">
        <f>'multiTimeline (25)'!B145</f>
        <v>38</v>
      </c>
    </row>
    <row r="145" spans="1:18" x14ac:dyDescent="0.3">
      <c r="A145" s="6">
        <f>'multiTimeline (25)'!A146</f>
        <v>42309</v>
      </c>
      <c r="B145">
        <f>'multiTimeline (25)'!C146</f>
        <v>15</v>
      </c>
      <c r="C145">
        <v>4</v>
      </c>
      <c r="D145">
        <v>5</v>
      </c>
      <c r="E145">
        <v>17</v>
      </c>
      <c r="F145">
        <v>25</v>
      </c>
      <c r="G145">
        <v>8</v>
      </c>
      <c r="H145">
        <v>1</v>
      </c>
      <c r="I145">
        <v>1</v>
      </c>
      <c r="J145">
        <v>4</v>
      </c>
      <c r="K145">
        <v>17</v>
      </c>
      <c r="L145">
        <v>12</v>
      </c>
      <c r="M145">
        <v>0</v>
      </c>
      <c r="N145">
        <v>4</v>
      </c>
      <c r="O145">
        <v>6</v>
      </c>
      <c r="P145">
        <v>4</v>
      </c>
      <c r="Q145">
        <v>0.5</v>
      </c>
      <c r="R145">
        <f>'multiTimeline (25)'!B146</f>
        <v>34</v>
      </c>
    </row>
    <row r="146" spans="1:18" x14ac:dyDescent="0.3">
      <c r="A146" s="6">
        <f>'multiTimeline (25)'!A147</f>
        <v>42339</v>
      </c>
      <c r="B146">
        <f>'multiTimeline (25)'!C147</f>
        <v>15</v>
      </c>
      <c r="C146">
        <v>2</v>
      </c>
      <c r="D146">
        <v>5</v>
      </c>
      <c r="E146">
        <v>16</v>
      </c>
      <c r="F146">
        <v>23</v>
      </c>
      <c r="G146">
        <v>7</v>
      </c>
      <c r="H146">
        <v>2</v>
      </c>
      <c r="I146">
        <v>1</v>
      </c>
      <c r="J146">
        <v>2</v>
      </c>
      <c r="K146">
        <v>11</v>
      </c>
      <c r="L146">
        <v>14</v>
      </c>
      <c r="M146">
        <v>0.5</v>
      </c>
      <c r="N146">
        <v>4</v>
      </c>
      <c r="O146">
        <v>4</v>
      </c>
      <c r="P146">
        <v>6</v>
      </c>
      <c r="Q146">
        <v>1</v>
      </c>
      <c r="R146">
        <f>'multiTimeline (25)'!B147</f>
        <v>32</v>
      </c>
    </row>
    <row r="147" spans="1:18" x14ac:dyDescent="0.3">
      <c r="A147" s="6">
        <f>'multiTimeline (25)'!A148</f>
        <v>42370</v>
      </c>
      <c r="B147">
        <f>'multiTimeline (25)'!C148</f>
        <v>15</v>
      </c>
      <c r="C147">
        <v>2</v>
      </c>
      <c r="D147">
        <v>7</v>
      </c>
      <c r="E147">
        <v>17</v>
      </c>
      <c r="F147">
        <v>25</v>
      </c>
      <c r="G147">
        <v>7</v>
      </c>
      <c r="H147">
        <v>2</v>
      </c>
      <c r="I147">
        <v>0.5</v>
      </c>
      <c r="J147">
        <v>1</v>
      </c>
      <c r="K147">
        <v>10</v>
      </c>
      <c r="L147">
        <v>7</v>
      </c>
      <c r="M147">
        <v>0.5</v>
      </c>
      <c r="N147">
        <v>2</v>
      </c>
      <c r="O147">
        <v>5</v>
      </c>
      <c r="P147">
        <v>6</v>
      </c>
      <c r="Q147">
        <v>0.5</v>
      </c>
      <c r="R147">
        <f>'multiTimeline (25)'!B148</f>
        <v>30</v>
      </c>
    </row>
    <row r="148" spans="1:18" x14ac:dyDescent="0.3">
      <c r="A148" s="6">
        <f>'multiTimeline (25)'!A149</f>
        <v>42401</v>
      </c>
      <c r="B148">
        <f>'multiTimeline (25)'!C149</f>
        <v>16</v>
      </c>
      <c r="C148">
        <v>4</v>
      </c>
      <c r="D148">
        <v>5</v>
      </c>
      <c r="E148">
        <v>16</v>
      </c>
      <c r="F148">
        <v>28</v>
      </c>
      <c r="G148">
        <v>9</v>
      </c>
      <c r="H148">
        <v>1</v>
      </c>
      <c r="I148">
        <v>1</v>
      </c>
      <c r="J148">
        <v>3</v>
      </c>
      <c r="K148">
        <v>9</v>
      </c>
      <c r="L148">
        <v>9</v>
      </c>
      <c r="M148">
        <v>0.5</v>
      </c>
      <c r="N148">
        <v>3</v>
      </c>
      <c r="O148">
        <v>6</v>
      </c>
      <c r="P148">
        <v>4</v>
      </c>
      <c r="Q148">
        <v>0.5</v>
      </c>
      <c r="R148">
        <f>'multiTimeline (25)'!B149</f>
        <v>30</v>
      </c>
    </row>
    <row r="149" spans="1:18" x14ac:dyDescent="0.3">
      <c r="A149" s="6">
        <f>'multiTimeline (25)'!A150</f>
        <v>42430</v>
      </c>
      <c r="B149">
        <f>'multiTimeline (25)'!C150</f>
        <v>14</v>
      </c>
      <c r="C149">
        <v>3</v>
      </c>
      <c r="D149">
        <v>5</v>
      </c>
      <c r="E149">
        <v>16</v>
      </c>
      <c r="F149">
        <v>29</v>
      </c>
      <c r="G149">
        <v>9</v>
      </c>
      <c r="H149">
        <v>1</v>
      </c>
      <c r="I149">
        <v>1</v>
      </c>
      <c r="J149">
        <v>2</v>
      </c>
      <c r="K149">
        <v>7</v>
      </c>
      <c r="L149">
        <v>9</v>
      </c>
      <c r="M149">
        <v>0</v>
      </c>
      <c r="N149">
        <v>2</v>
      </c>
      <c r="O149">
        <v>7</v>
      </c>
      <c r="P149">
        <v>4</v>
      </c>
      <c r="Q149">
        <v>0.5</v>
      </c>
      <c r="R149">
        <f>'multiTimeline (25)'!B150</f>
        <v>29</v>
      </c>
    </row>
    <row r="150" spans="1:18" x14ac:dyDescent="0.3">
      <c r="A150" s="6">
        <f>'multiTimeline (25)'!A151</f>
        <v>42461</v>
      </c>
      <c r="B150">
        <f>'multiTimeline (25)'!C151</f>
        <v>14</v>
      </c>
      <c r="C150">
        <v>3</v>
      </c>
      <c r="D150">
        <v>5</v>
      </c>
      <c r="E150">
        <v>13</v>
      </c>
      <c r="F150">
        <v>27</v>
      </c>
      <c r="G150">
        <v>8</v>
      </c>
      <c r="H150">
        <v>1</v>
      </c>
      <c r="I150">
        <v>1</v>
      </c>
      <c r="J150">
        <v>3</v>
      </c>
      <c r="K150">
        <v>10</v>
      </c>
      <c r="L150">
        <v>9</v>
      </c>
      <c r="M150">
        <v>0.5</v>
      </c>
      <c r="N150">
        <v>3</v>
      </c>
      <c r="O150">
        <v>6</v>
      </c>
      <c r="P150">
        <v>4</v>
      </c>
      <c r="Q150">
        <v>0.5</v>
      </c>
      <c r="R150">
        <f>'multiTimeline (25)'!B151</f>
        <v>26</v>
      </c>
    </row>
    <row r="151" spans="1:18" x14ac:dyDescent="0.3">
      <c r="A151" s="6">
        <f>'multiTimeline (25)'!A152</f>
        <v>42491</v>
      </c>
      <c r="B151">
        <f>'multiTimeline (25)'!C152</f>
        <v>13</v>
      </c>
      <c r="C151">
        <v>3</v>
      </c>
      <c r="D151">
        <v>5</v>
      </c>
      <c r="E151">
        <v>14</v>
      </c>
      <c r="F151">
        <v>27</v>
      </c>
      <c r="G151">
        <v>7</v>
      </c>
      <c r="H151">
        <v>1</v>
      </c>
      <c r="I151">
        <v>1</v>
      </c>
      <c r="J151">
        <v>2</v>
      </c>
      <c r="K151">
        <v>7</v>
      </c>
      <c r="L151">
        <v>8</v>
      </c>
      <c r="M151">
        <v>0</v>
      </c>
      <c r="N151">
        <v>2</v>
      </c>
      <c r="O151">
        <v>5</v>
      </c>
      <c r="P151">
        <v>5</v>
      </c>
      <c r="Q151">
        <v>0.5</v>
      </c>
      <c r="R151">
        <f>'multiTimeline (25)'!B152</f>
        <v>27</v>
      </c>
    </row>
    <row r="152" spans="1:18" x14ac:dyDescent="0.3">
      <c r="A152" s="6">
        <f>'multiTimeline (25)'!A153</f>
        <v>42522</v>
      </c>
      <c r="B152">
        <f>'multiTimeline (25)'!C153</f>
        <v>16</v>
      </c>
      <c r="C152">
        <v>3</v>
      </c>
      <c r="D152">
        <v>6</v>
      </c>
      <c r="E152">
        <v>14</v>
      </c>
      <c r="F152">
        <v>28</v>
      </c>
      <c r="G152">
        <v>8</v>
      </c>
      <c r="H152">
        <v>1</v>
      </c>
      <c r="I152">
        <v>1</v>
      </c>
      <c r="J152">
        <v>1</v>
      </c>
      <c r="K152">
        <v>9</v>
      </c>
      <c r="L152">
        <v>15</v>
      </c>
      <c r="M152">
        <v>0.5</v>
      </c>
      <c r="N152">
        <v>2</v>
      </c>
      <c r="O152">
        <v>4</v>
      </c>
      <c r="P152">
        <v>5</v>
      </c>
      <c r="Q152">
        <v>0.5</v>
      </c>
      <c r="R152">
        <f>'multiTimeline (25)'!B153</f>
        <v>30</v>
      </c>
    </row>
    <row r="153" spans="1:18" x14ac:dyDescent="0.3">
      <c r="A153" s="6">
        <f>'multiTimeline (25)'!A154</f>
        <v>42552</v>
      </c>
      <c r="B153">
        <f>'multiTimeline (25)'!C154</f>
        <v>15</v>
      </c>
      <c r="C153">
        <v>3</v>
      </c>
      <c r="D153">
        <v>6</v>
      </c>
      <c r="E153">
        <v>13</v>
      </c>
      <c r="F153">
        <v>26</v>
      </c>
      <c r="G153">
        <v>7</v>
      </c>
      <c r="H153">
        <v>1</v>
      </c>
      <c r="I153">
        <v>1</v>
      </c>
      <c r="J153">
        <v>1</v>
      </c>
      <c r="K153">
        <v>8</v>
      </c>
      <c r="L153">
        <v>15</v>
      </c>
      <c r="M153">
        <v>1</v>
      </c>
      <c r="N153">
        <v>2</v>
      </c>
      <c r="O153">
        <v>3</v>
      </c>
      <c r="P153">
        <v>4</v>
      </c>
      <c r="Q153">
        <v>0.5</v>
      </c>
      <c r="R153">
        <f>'multiTimeline (25)'!B154</f>
        <v>26</v>
      </c>
    </row>
    <row r="154" spans="1:18" x14ac:dyDescent="0.3">
      <c r="A154" s="6">
        <f>'multiTimeline (25)'!A155</f>
        <v>42583</v>
      </c>
      <c r="B154">
        <f>'multiTimeline (25)'!C155</f>
        <v>14</v>
      </c>
      <c r="C154">
        <v>3</v>
      </c>
      <c r="D154">
        <v>5</v>
      </c>
      <c r="E154">
        <v>14</v>
      </c>
      <c r="F154">
        <v>25</v>
      </c>
      <c r="G154">
        <v>7</v>
      </c>
      <c r="H154">
        <v>1</v>
      </c>
      <c r="I154">
        <v>1</v>
      </c>
      <c r="J154">
        <v>1</v>
      </c>
      <c r="K154">
        <v>8</v>
      </c>
      <c r="L154">
        <v>15</v>
      </c>
      <c r="M154">
        <v>0.5</v>
      </c>
      <c r="N154">
        <v>2</v>
      </c>
      <c r="O154">
        <v>5</v>
      </c>
      <c r="P154">
        <v>7</v>
      </c>
      <c r="Q154">
        <v>1</v>
      </c>
      <c r="R154">
        <f>'multiTimeline (25)'!B155</f>
        <v>26</v>
      </c>
    </row>
    <row r="155" spans="1:18" x14ac:dyDescent="0.3">
      <c r="A155" s="6">
        <f>'multiTimeline (25)'!A156</f>
        <v>42614</v>
      </c>
      <c r="B155">
        <f>'multiTimeline (25)'!C156</f>
        <v>16</v>
      </c>
      <c r="C155">
        <v>4</v>
      </c>
      <c r="D155">
        <v>7</v>
      </c>
      <c r="E155">
        <v>15</v>
      </c>
      <c r="F155">
        <v>26</v>
      </c>
      <c r="G155">
        <v>7</v>
      </c>
      <c r="H155">
        <v>1</v>
      </c>
      <c r="I155">
        <v>1</v>
      </c>
      <c r="J155">
        <v>3</v>
      </c>
      <c r="K155">
        <v>7</v>
      </c>
      <c r="L155">
        <v>17</v>
      </c>
      <c r="M155">
        <v>1</v>
      </c>
      <c r="N155">
        <v>1</v>
      </c>
      <c r="O155">
        <v>5</v>
      </c>
      <c r="P155">
        <v>5</v>
      </c>
      <c r="Q155">
        <v>0.5</v>
      </c>
      <c r="R155">
        <f>'multiTimeline (25)'!B156</f>
        <v>26</v>
      </c>
    </row>
    <row r="156" spans="1:18" x14ac:dyDescent="0.3">
      <c r="A156" s="6">
        <f>'multiTimeline (25)'!A157</f>
        <v>42644</v>
      </c>
      <c r="B156">
        <f>'multiTimeline (25)'!C157</f>
        <v>16</v>
      </c>
      <c r="C156">
        <v>4</v>
      </c>
      <c r="D156">
        <v>7</v>
      </c>
      <c r="E156">
        <v>15</v>
      </c>
      <c r="F156">
        <v>27</v>
      </c>
      <c r="G156">
        <v>8</v>
      </c>
      <c r="H156">
        <v>1</v>
      </c>
      <c r="I156">
        <v>0.5</v>
      </c>
      <c r="J156">
        <v>2</v>
      </c>
      <c r="K156">
        <v>6</v>
      </c>
      <c r="L156">
        <v>13</v>
      </c>
      <c r="M156">
        <v>1</v>
      </c>
      <c r="N156">
        <v>4</v>
      </c>
      <c r="O156">
        <v>10</v>
      </c>
      <c r="P156">
        <v>6</v>
      </c>
      <c r="Q156">
        <v>0.5</v>
      </c>
      <c r="R156">
        <f>'multiTimeline (25)'!B157</f>
        <v>26</v>
      </c>
    </row>
    <row r="157" spans="1:18" x14ac:dyDescent="0.3">
      <c r="A157" s="6">
        <f>'multiTimeline (25)'!A158</f>
        <v>42675</v>
      </c>
      <c r="B157">
        <f>'multiTimeline (25)'!C158</f>
        <v>16</v>
      </c>
      <c r="C157">
        <v>3</v>
      </c>
      <c r="D157">
        <v>7</v>
      </c>
      <c r="E157">
        <v>21</v>
      </c>
      <c r="F157">
        <v>30</v>
      </c>
      <c r="G157">
        <v>7</v>
      </c>
      <c r="H157">
        <v>1</v>
      </c>
      <c r="I157">
        <v>1</v>
      </c>
      <c r="J157">
        <v>1</v>
      </c>
      <c r="K157">
        <v>6</v>
      </c>
      <c r="L157">
        <v>16</v>
      </c>
      <c r="M157">
        <v>0.5</v>
      </c>
      <c r="N157">
        <v>2</v>
      </c>
      <c r="O157">
        <v>7</v>
      </c>
      <c r="P157">
        <v>13</v>
      </c>
      <c r="Q157">
        <v>0</v>
      </c>
      <c r="R157">
        <f>'multiTimeline (25)'!B158</f>
        <v>25</v>
      </c>
    </row>
    <row r="158" spans="1:18" x14ac:dyDescent="0.3">
      <c r="A158" s="6">
        <f>'multiTimeline (25)'!A159</f>
        <v>42705</v>
      </c>
      <c r="B158">
        <f>'multiTimeline (25)'!C159</f>
        <v>14</v>
      </c>
      <c r="C158">
        <v>2</v>
      </c>
      <c r="D158">
        <v>8</v>
      </c>
      <c r="E158">
        <v>18</v>
      </c>
      <c r="F158">
        <v>26</v>
      </c>
      <c r="G158">
        <v>6</v>
      </c>
      <c r="H158">
        <v>1</v>
      </c>
      <c r="I158">
        <v>1</v>
      </c>
      <c r="J158">
        <v>1</v>
      </c>
      <c r="K158">
        <v>6</v>
      </c>
      <c r="L158">
        <v>16</v>
      </c>
      <c r="M158">
        <v>0.5</v>
      </c>
      <c r="N158">
        <v>1</v>
      </c>
      <c r="O158">
        <v>3</v>
      </c>
      <c r="P158">
        <v>7</v>
      </c>
      <c r="Q158">
        <v>1</v>
      </c>
      <c r="R158">
        <f>'multiTimeline (25)'!B159</f>
        <v>23</v>
      </c>
    </row>
    <row r="159" spans="1:18" x14ac:dyDescent="0.3">
      <c r="A159" s="6">
        <f>'multiTimeline (25)'!A160</f>
        <v>42736</v>
      </c>
      <c r="B159">
        <f>'multiTimeline (25)'!C160</f>
        <v>16</v>
      </c>
      <c r="C159">
        <v>3</v>
      </c>
      <c r="D159">
        <v>8</v>
      </c>
      <c r="E159">
        <v>24</v>
      </c>
      <c r="F159">
        <v>31</v>
      </c>
      <c r="G159">
        <v>7</v>
      </c>
      <c r="H159">
        <v>2</v>
      </c>
      <c r="I159">
        <v>1</v>
      </c>
      <c r="J159">
        <v>1</v>
      </c>
      <c r="K159">
        <v>7</v>
      </c>
      <c r="L159">
        <v>21</v>
      </c>
      <c r="M159">
        <v>0.5</v>
      </c>
      <c r="N159">
        <v>3</v>
      </c>
      <c r="O159">
        <v>5</v>
      </c>
      <c r="P159">
        <v>8</v>
      </c>
      <c r="Q159">
        <v>1</v>
      </c>
      <c r="R159">
        <f>'multiTimeline (25)'!B160</f>
        <v>27</v>
      </c>
    </row>
    <row r="160" spans="1:18" x14ac:dyDescent="0.3">
      <c r="A160" s="6">
        <f>'multiTimeline (25)'!A161</f>
        <v>42767</v>
      </c>
      <c r="B160">
        <f>'multiTimeline (25)'!C161</f>
        <v>16</v>
      </c>
      <c r="C160">
        <v>4</v>
      </c>
      <c r="D160">
        <v>8</v>
      </c>
      <c r="E160">
        <v>21</v>
      </c>
      <c r="F160">
        <v>32</v>
      </c>
      <c r="G160">
        <v>8</v>
      </c>
      <c r="H160">
        <v>2</v>
      </c>
      <c r="I160">
        <v>1</v>
      </c>
      <c r="J160">
        <v>2</v>
      </c>
      <c r="K160">
        <v>6</v>
      </c>
      <c r="L160">
        <v>18</v>
      </c>
      <c r="M160">
        <v>0.5</v>
      </c>
      <c r="N160">
        <v>3</v>
      </c>
      <c r="O160">
        <v>6</v>
      </c>
      <c r="P160">
        <v>7</v>
      </c>
      <c r="Q160">
        <v>0.5</v>
      </c>
      <c r="R160">
        <f>'multiTimeline (25)'!B161</f>
        <v>26</v>
      </c>
    </row>
    <row r="161" spans="1:18" x14ac:dyDescent="0.3">
      <c r="A161" s="6">
        <f>'multiTimeline (25)'!A162</f>
        <v>42795</v>
      </c>
      <c r="B161">
        <f>'multiTimeline (25)'!C162</f>
        <v>16</v>
      </c>
      <c r="C161">
        <v>3</v>
      </c>
      <c r="D161">
        <v>9</v>
      </c>
      <c r="E161">
        <v>24</v>
      </c>
      <c r="F161">
        <v>33</v>
      </c>
      <c r="G161">
        <v>8</v>
      </c>
      <c r="H161">
        <v>2</v>
      </c>
      <c r="I161">
        <v>1</v>
      </c>
      <c r="J161">
        <v>2</v>
      </c>
      <c r="K161">
        <v>7</v>
      </c>
      <c r="L161">
        <v>18</v>
      </c>
      <c r="M161">
        <v>0.5</v>
      </c>
      <c r="N161">
        <v>2</v>
      </c>
      <c r="O161">
        <v>6</v>
      </c>
      <c r="P161">
        <v>8</v>
      </c>
      <c r="Q161">
        <v>0.5</v>
      </c>
      <c r="R161">
        <f>'multiTimeline (25)'!B162</f>
        <v>27</v>
      </c>
    </row>
    <row r="162" spans="1:18" x14ac:dyDescent="0.3">
      <c r="A162" s="6">
        <f>'multiTimeline (25)'!A163</f>
        <v>42826</v>
      </c>
      <c r="B162">
        <f>'multiTimeline (25)'!C163</f>
        <v>15</v>
      </c>
      <c r="C162">
        <v>2</v>
      </c>
      <c r="D162">
        <v>9</v>
      </c>
      <c r="E162">
        <v>23</v>
      </c>
      <c r="F162">
        <v>32</v>
      </c>
      <c r="G162">
        <v>8</v>
      </c>
      <c r="H162">
        <v>2</v>
      </c>
      <c r="I162">
        <v>0.5</v>
      </c>
      <c r="J162">
        <v>2</v>
      </c>
      <c r="K162">
        <v>7</v>
      </c>
      <c r="L162">
        <v>17</v>
      </c>
      <c r="M162">
        <v>0.5</v>
      </c>
      <c r="N162">
        <v>2</v>
      </c>
      <c r="O162">
        <v>5</v>
      </c>
      <c r="P162">
        <v>7</v>
      </c>
      <c r="Q162">
        <v>1</v>
      </c>
      <c r="R162">
        <f>'multiTimeline (25)'!B163</f>
        <v>24</v>
      </c>
    </row>
    <row r="163" spans="1:18" x14ac:dyDescent="0.3">
      <c r="A163" s="6">
        <f>'multiTimeline (25)'!A164</f>
        <v>42856</v>
      </c>
      <c r="B163">
        <f>'multiTimeline (25)'!C164</f>
        <v>15</v>
      </c>
      <c r="C163">
        <v>3</v>
      </c>
      <c r="D163">
        <v>9</v>
      </c>
      <c r="E163">
        <v>26</v>
      </c>
      <c r="F163">
        <v>31</v>
      </c>
      <c r="G163">
        <v>8</v>
      </c>
      <c r="H163">
        <v>2</v>
      </c>
      <c r="I163">
        <v>1</v>
      </c>
      <c r="J163">
        <v>1</v>
      </c>
      <c r="K163">
        <v>6</v>
      </c>
      <c r="L163">
        <v>21</v>
      </c>
      <c r="M163">
        <v>0.5</v>
      </c>
      <c r="N163">
        <v>2</v>
      </c>
      <c r="O163">
        <v>5</v>
      </c>
      <c r="P163">
        <v>6</v>
      </c>
      <c r="Q163">
        <v>0.5</v>
      </c>
      <c r="R163">
        <f>'multiTimeline (25)'!B164</f>
        <v>25</v>
      </c>
    </row>
    <row r="164" spans="1:18" x14ac:dyDescent="0.3">
      <c r="A164" s="6">
        <f>'multiTimeline (25)'!A165</f>
        <v>42887</v>
      </c>
      <c r="B164">
        <f>'multiTimeline (25)'!C165</f>
        <v>15</v>
      </c>
      <c r="C164">
        <v>3</v>
      </c>
      <c r="D164">
        <v>9</v>
      </c>
      <c r="E164">
        <v>26</v>
      </c>
      <c r="F164">
        <v>31</v>
      </c>
      <c r="G164">
        <v>7</v>
      </c>
      <c r="H164">
        <v>2</v>
      </c>
      <c r="I164">
        <v>1</v>
      </c>
      <c r="J164">
        <v>1</v>
      </c>
      <c r="K164">
        <v>8</v>
      </c>
      <c r="L164">
        <v>20</v>
      </c>
      <c r="M164">
        <v>0.5</v>
      </c>
      <c r="N164">
        <v>2</v>
      </c>
      <c r="O164">
        <v>5</v>
      </c>
      <c r="P164">
        <v>8</v>
      </c>
      <c r="Q164">
        <v>0.5</v>
      </c>
      <c r="R164">
        <f>'multiTimeline (25)'!B165</f>
        <v>25</v>
      </c>
    </row>
    <row r="165" spans="1:18" x14ac:dyDescent="0.3">
      <c r="A165" s="6">
        <f>'multiTimeline (25)'!A166</f>
        <v>42917</v>
      </c>
      <c r="B165">
        <f>'multiTimeline (25)'!C166</f>
        <v>15</v>
      </c>
      <c r="C165">
        <v>2</v>
      </c>
      <c r="D165">
        <v>9</v>
      </c>
      <c r="E165">
        <v>26</v>
      </c>
      <c r="F165">
        <v>30</v>
      </c>
      <c r="G165">
        <v>7</v>
      </c>
      <c r="H165">
        <v>2</v>
      </c>
      <c r="I165">
        <v>1</v>
      </c>
      <c r="J165">
        <v>1</v>
      </c>
      <c r="K165">
        <v>6</v>
      </c>
      <c r="L165">
        <v>18</v>
      </c>
      <c r="M165">
        <v>0.5</v>
      </c>
      <c r="N165">
        <v>2</v>
      </c>
      <c r="O165">
        <v>6</v>
      </c>
      <c r="P165">
        <v>5</v>
      </c>
      <c r="Q165">
        <v>0.5</v>
      </c>
      <c r="R165">
        <f>'multiTimeline (25)'!B166</f>
        <v>25</v>
      </c>
    </row>
    <row r="166" spans="1:18" x14ac:dyDescent="0.3">
      <c r="A166" s="6">
        <f>'multiTimeline (25)'!A167</f>
        <v>42948</v>
      </c>
      <c r="B166">
        <f>'multiTimeline (25)'!C167</f>
        <v>14</v>
      </c>
      <c r="C166">
        <v>2</v>
      </c>
      <c r="D166">
        <v>9</v>
      </c>
      <c r="E166">
        <v>29</v>
      </c>
      <c r="F166">
        <v>30</v>
      </c>
      <c r="G166">
        <v>7</v>
      </c>
      <c r="H166">
        <v>2</v>
      </c>
      <c r="I166">
        <v>0.5</v>
      </c>
      <c r="J166">
        <v>1</v>
      </c>
      <c r="K166">
        <v>5</v>
      </c>
      <c r="L166">
        <v>19</v>
      </c>
      <c r="M166">
        <v>0.5</v>
      </c>
      <c r="N166">
        <v>1</v>
      </c>
      <c r="O166">
        <v>6</v>
      </c>
      <c r="P166">
        <v>5</v>
      </c>
      <c r="Q166">
        <v>1</v>
      </c>
      <c r="R166">
        <f>'multiTimeline (25)'!B167</f>
        <v>26</v>
      </c>
    </row>
    <row r="167" spans="1:18" x14ac:dyDescent="0.3">
      <c r="A167" s="6">
        <f>'multiTimeline (25)'!A168</f>
        <v>42979</v>
      </c>
      <c r="B167">
        <f>'multiTimeline (25)'!C168</f>
        <v>16</v>
      </c>
      <c r="C167">
        <v>3</v>
      </c>
      <c r="D167">
        <v>10</v>
      </c>
      <c r="E167">
        <v>30</v>
      </c>
      <c r="F167">
        <v>31</v>
      </c>
      <c r="G167">
        <v>7</v>
      </c>
      <c r="H167">
        <v>2</v>
      </c>
      <c r="I167">
        <v>1</v>
      </c>
      <c r="J167">
        <v>1</v>
      </c>
      <c r="K167">
        <v>5</v>
      </c>
      <c r="L167">
        <v>19</v>
      </c>
      <c r="M167">
        <v>0</v>
      </c>
      <c r="N167">
        <v>3</v>
      </c>
      <c r="O167">
        <v>7</v>
      </c>
      <c r="P167">
        <v>5</v>
      </c>
      <c r="Q167">
        <v>0.5</v>
      </c>
      <c r="R167">
        <f>'multiTimeline (25)'!B168</f>
        <v>27</v>
      </c>
    </row>
    <row r="168" spans="1:18" x14ac:dyDescent="0.3">
      <c r="A168" s="6">
        <f>'multiTimeline (25)'!A169</f>
        <v>43009</v>
      </c>
      <c r="B168">
        <f>'multiTimeline (25)'!C169</f>
        <v>15</v>
      </c>
      <c r="C168">
        <v>3</v>
      </c>
      <c r="D168">
        <v>10</v>
      </c>
      <c r="E168">
        <v>31</v>
      </c>
      <c r="F168">
        <v>33</v>
      </c>
      <c r="G168">
        <v>7</v>
      </c>
      <c r="H168">
        <v>2</v>
      </c>
      <c r="I168">
        <v>1</v>
      </c>
      <c r="J168">
        <v>1</v>
      </c>
      <c r="K168">
        <v>5</v>
      </c>
      <c r="L168">
        <v>21</v>
      </c>
      <c r="M168">
        <v>0.5</v>
      </c>
      <c r="N168">
        <v>1</v>
      </c>
      <c r="O168">
        <v>15</v>
      </c>
      <c r="P168">
        <v>6</v>
      </c>
      <c r="Q168">
        <v>0.5</v>
      </c>
      <c r="R168">
        <f>'multiTimeline (25)'!B169</f>
        <v>24</v>
      </c>
    </row>
    <row r="169" spans="1:18" x14ac:dyDescent="0.3">
      <c r="A169" s="6">
        <f>'multiTimeline (25)'!A170</f>
        <v>43040</v>
      </c>
      <c r="B169">
        <f>'multiTimeline (25)'!C170</f>
        <v>14</v>
      </c>
      <c r="C169">
        <v>3</v>
      </c>
      <c r="D169">
        <v>11</v>
      </c>
      <c r="E169">
        <v>42</v>
      </c>
      <c r="F169">
        <v>32</v>
      </c>
      <c r="G169">
        <v>7</v>
      </c>
      <c r="H169">
        <v>3</v>
      </c>
      <c r="I169">
        <v>1</v>
      </c>
      <c r="J169">
        <v>2</v>
      </c>
      <c r="K169">
        <v>7</v>
      </c>
      <c r="L169">
        <v>17</v>
      </c>
      <c r="M169">
        <v>0</v>
      </c>
      <c r="N169">
        <v>1</v>
      </c>
      <c r="O169">
        <v>11</v>
      </c>
      <c r="P169">
        <v>7</v>
      </c>
      <c r="Q169">
        <v>0.5</v>
      </c>
      <c r="R169">
        <f>'multiTimeline (25)'!B170</f>
        <v>24</v>
      </c>
    </row>
    <row r="170" spans="1:18" x14ac:dyDescent="0.3">
      <c r="A170" s="6">
        <f>'multiTimeline (25)'!A171</f>
        <v>43070</v>
      </c>
      <c r="B170">
        <f>'multiTimeline (25)'!C171</f>
        <v>13</v>
      </c>
      <c r="C170">
        <v>2</v>
      </c>
      <c r="D170">
        <v>9</v>
      </c>
      <c r="E170">
        <v>36</v>
      </c>
      <c r="F170">
        <v>29</v>
      </c>
      <c r="G170">
        <v>6</v>
      </c>
      <c r="H170">
        <v>3</v>
      </c>
      <c r="I170">
        <v>1</v>
      </c>
      <c r="J170">
        <v>1</v>
      </c>
      <c r="K170">
        <v>4</v>
      </c>
      <c r="L170">
        <v>17</v>
      </c>
      <c r="M170">
        <v>0.5</v>
      </c>
      <c r="N170">
        <v>1</v>
      </c>
      <c r="O170">
        <v>9</v>
      </c>
      <c r="P170">
        <v>6</v>
      </c>
      <c r="Q170">
        <v>0.5</v>
      </c>
      <c r="R170">
        <f>'multiTimeline (25)'!B171</f>
        <v>23</v>
      </c>
    </row>
    <row r="171" spans="1:18" x14ac:dyDescent="0.3">
      <c r="A171" s="6">
        <f>'multiTimeline (25)'!A172</f>
        <v>43101</v>
      </c>
      <c r="B171">
        <f>'multiTimeline (25)'!C172</f>
        <v>15</v>
      </c>
      <c r="C171">
        <v>2</v>
      </c>
      <c r="D171">
        <v>12</v>
      </c>
      <c r="E171">
        <v>47</v>
      </c>
      <c r="F171">
        <v>30</v>
      </c>
      <c r="G171">
        <v>7</v>
      </c>
      <c r="H171">
        <v>5</v>
      </c>
      <c r="I171">
        <v>1</v>
      </c>
      <c r="J171">
        <v>2</v>
      </c>
      <c r="K171">
        <v>6</v>
      </c>
      <c r="L171">
        <v>21</v>
      </c>
      <c r="M171">
        <v>0.5</v>
      </c>
      <c r="N171">
        <v>2</v>
      </c>
      <c r="O171">
        <v>7</v>
      </c>
      <c r="P171">
        <v>5</v>
      </c>
      <c r="Q171">
        <v>0.5</v>
      </c>
      <c r="R171">
        <f>'multiTimeline (25)'!B172</f>
        <v>27</v>
      </c>
    </row>
    <row r="172" spans="1:18" x14ac:dyDescent="0.3">
      <c r="A172" s="6">
        <f>'multiTimeline (25)'!A173</f>
        <v>43132</v>
      </c>
      <c r="B172">
        <f>'multiTimeline (25)'!C173</f>
        <v>16</v>
      </c>
      <c r="C172">
        <v>3</v>
      </c>
      <c r="D172">
        <v>11</v>
      </c>
      <c r="E172">
        <v>41</v>
      </c>
      <c r="F172">
        <v>32</v>
      </c>
      <c r="G172">
        <v>8</v>
      </c>
      <c r="H172">
        <v>4</v>
      </c>
      <c r="I172">
        <v>1</v>
      </c>
      <c r="J172">
        <v>2</v>
      </c>
      <c r="K172">
        <v>6</v>
      </c>
      <c r="L172">
        <v>23</v>
      </c>
      <c r="M172">
        <v>0.5</v>
      </c>
      <c r="N172">
        <v>2</v>
      </c>
      <c r="O172">
        <v>10</v>
      </c>
      <c r="P172">
        <v>6</v>
      </c>
      <c r="Q172">
        <v>0.5</v>
      </c>
      <c r="R172">
        <f>'multiTimeline (25)'!B173</f>
        <v>26</v>
      </c>
    </row>
    <row r="173" spans="1:18" x14ac:dyDescent="0.3">
      <c r="A173" s="6">
        <f>'multiTimeline (25)'!A174</f>
        <v>43160</v>
      </c>
      <c r="B173">
        <f>'multiTimeline (25)'!C174</f>
        <v>15</v>
      </c>
      <c r="C173">
        <v>2</v>
      </c>
      <c r="D173">
        <v>10</v>
      </c>
      <c r="E173">
        <v>39</v>
      </c>
      <c r="F173">
        <v>33</v>
      </c>
      <c r="G173">
        <v>8</v>
      </c>
      <c r="H173">
        <v>4</v>
      </c>
      <c r="I173">
        <v>1</v>
      </c>
      <c r="J173">
        <v>1</v>
      </c>
      <c r="K173">
        <v>4</v>
      </c>
      <c r="L173">
        <v>20</v>
      </c>
      <c r="M173">
        <v>0.5</v>
      </c>
      <c r="N173">
        <v>2</v>
      </c>
      <c r="O173">
        <v>9</v>
      </c>
      <c r="P173">
        <v>8</v>
      </c>
      <c r="Q173">
        <v>1</v>
      </c>
      <c r="R173">
        <f>'multiTimeline (25)'!B174</f>
        <v>25</v>
      </c>
    </row>
    <row r="174" spans="1:18" x14ac:dyDescent="0.3">
      <c r="A174" s="6">
        <f>'multiTimeline (25)'!A175</f>
        <v>43191</v>
      </c>
      <c r="B174">
        <f>'multiTimeline (25)'!C175</f>
        <v>15</v>
      </c>
      <c r="C174">
        <v>2</v>
      </c>
      <c r="D174">
        <v>9</v>
      </c>
      <c r="E174">
        <v>39</v>
      </c>
      <c r="F174">
        <v>31</v>
      </c>
      <c r="G174">
        <v>7</v>
      </c>
      <c r="H174">
        <v>4</v>
      </c>
      <c r="I174">
        <v>1</v>
      </c>
      <c r="J174">
        <v>1</v>
      </c>
      <c r="K174">
        <v>5</v>
      </c>
      <c r="L174">
        <v>18</v>
      </c>
      <c r="M174">
        <v>0</v>
      </c>
      <c r="N174">
        <v>2</v>
      </c>
      <c r="O174">
        <v>7</v>
      </c>
      <c r="P174">
        <v>6</v>
      </c>
      <c r="Q174">
        <v>0</v>
      </c>
      <c r="R174">
        <f>'multiTimeline (25)'!B175</f>
        <v>24</v>
      </c>
    </row>
    <row r="175" spans="1:18" x14ac:dyDescent="0.3">
      <c r="A175" s="6">
        <f>'multiTimeline (25)'!A176</f>
        <v>43221</v>
      </c>
      <c r="B175">
        <f>'multiTimeline (25)'!C176</f>
        <v>14</v>
      </c>
      <c r="C175">
        <v>2</v>
      </c>
      <c r="D175">
        <v>10</v>
      </c>
      <c r="E175">
        <v>42</v>
      </c>
      <c r="F175">
        <v>32</v>
      </c>
      <c r="G175">
        <v>8</v>
      </c>
      <c r="H175">
        <v>4</v>
      </c>
      <c r="I175">
        <v>0.5</v>
      </c>
      <c r="J175">
        <v>1</v>
      </c>
      <c r="K175">
        <v>5</v>
      </c>
      <c r="L175">
        <v>21</v>
      </c>
      <c r="M175">
        <v>0.5</v>
      </c>
      <c r="N175">
        <v>2</v>
      </c>
      <c r="O175">
        <v>8</v>
      </c>
      <c r="P175">
        <v>7</v>
      </c>
      <c r="Q175">
        <v>0.5</v>
      </c>
      <c r="R175">
        <f>'multiTimeline (25)'!B176</f>
        <v>24</v>
      </c>
    </row>
    <row r="176" spans="1:18" x14ac:dyDescent="0.3">
      <c r="A176" s="6">
        <f>'multiTimeline (25)'!A177</f>
        <v>43252</v>
      </c>
      <c r="B176">
        <f>'multiTimeline (25)'!C177</f>
        <v>14</v>
      </c>
      <c r="C176">
        <v>2</v>
      </c>
      <c r="D176">
        <v>9</v>
      </c>
      <c r="E176">
        <v>43</v>
      </c>
      <c r="F176">
        <v>31</v>
      </c>
      <c r="G176">
        <v>7</v>
      </c>
      <c r="H176">
        <v>4</v>
      </c>
      <c r="I176">
        <v>1</v>
      </c>
      <c r="J176">
        <v>1</v>
      </c>
      <c r="K176">
        <v>4</v>
      </c>
      <c r="L176">
        <v>18</v>
      </c>
      <c r="M176">
        <v>0</v>
      </c>
      <c r="N176">
        <v>0.5</v>
      </c>
      <c r="O176">
        <v>10</v>
      </c>
      <c r="P176">
        <v>8</v>
      </c>
      <c r="Q176">
        <v>0.5</v>
      </c>
      <c r="R176">
        <f>'multiTimeline (25)'!B177</f>
        <v>24</v>
      </c>
    </row>
    <row r="177" spans="1:18" x14ac:dyDescent="0.3">
      <c r="A177" s="6">
        <f>'multiTimeline (25)'!A178</f>
        <v>43282</v>
      </c>
      <c r="B177">
        <f>'multiTimeline (25)'!C178</f>
        <v>15</v>
      </c>
      <c r="C177">
        <v>2</v>
      </c>
      <c r="D177">
        <v>8</v>
      </c>
      <c r="E177">
        <v>44</v>
      </c>
      <c r="F177">
        <v>31</v>
      </c>
      <c r="G177">
        <v>7</v>
      </c>
      <c r="H177">
        <v>4</v>
      </c>
      <c r="I177">
        <v>1</v>
      </c>
      <c r="J177">
        <v>2</v>
      </c>
      <c r="K177">
        <v>5</v>
      </c>
      <c r="L177">
        <v>21</v>
      </c>
      <c r="M177">
        <v>1</v>
      </c>
      <c r="N177">
        <v>1</v>
      </c>
      <c r="O177">
        <v>7</v>
      </c>
      <c r="P177">
        <v>6</v>
      </c>
      <c r="Q177">
        <v>1</v>
      </c>
      <c r="R177">
        <f>'multiTimeline (25)'!B178</f>
        <v>23</v>
      </c>
    </row>
    <row r="178" spans="1:18" x14ac:dyDescent="0.3">
      <c r="A178" s="6">
        <f>'multiTimeline (25)'!A179</f>
        <v>43313</v>
      </c>
      <c r="B178">
        <f>'multiTimeline (25)'!C179</f>
        <v>14</v>
      </c>
      <c r="C178">
        <v>2</v>
      </c>
      <c r="D178">
        <v>8</v>
      </c>
      <c r="E178">
        <v>45</v>
      </c>
      <c r="F178">
        <v>32</v>
      </c>
      <c r="G178">
        <v>7</v>
      </c>
      <c r="H178">
        <v>4</v>
      </c>
      <c r="I178">
        <v>1</v>
      </c>
      <c r="J178">
        <v>1</v>
      </c>
      <c r="K178">
        <v>6</v>
      </c>
      <c r="L178">
        <v>21</v>
      </c>
      <c r="M178">
        <v>0.5</v>
      </c>
      <c r="N178">
        <v>1</v>
      </c>
      <c r="O178">
        <v>6</v>
      </c>
      <c r="P178">
        <v>7</v>
      </c>
      <c r="Q178">
        <v>0</v>
      </c>
      <c r="R178">
        <f>'multiTimeline (25)'!B179</f>
        <v>23</v>
      </c>
    </row>
    <row r="179" spans="1:18" x14ac:dyDescent="0.3">
      <c r="A179" s="6">
        <f>'multiTimeline (25)'!A180</f>
        <v>43344</v>
      </c>
      <c r="B179">
        <f>'multiTimeline (25)'!C180</f>
        <v>14</v>
      </c>
      <c r="C179">
        <v>2</v>
      </c>
      <c r="D179">
        <v>8</v>
      </c>
      <c r="E179">
        <v>43</v>
      </c>
      <c r="F179">
        <v>31</v>
      </c>
      <c r="G179">
        <v>7</v>
      </c>
      <c r="H179">
        <v>4</v>
      </c>
      <c r="I179">
        <v>1</v>
      </c>
      <c r="J179">
        <v>1</v>
      </c>
      <c r="K179">
        <v>5</v>
      </c>
      <c r="L179">
        <v>20</v>
      </c>
      <c r="M179">
        <v>0</v>
      </c>
      <c r="N179">
        <v>1</v>
      </c>
      <c r="O179">
        <v>13</v>
      </c>
      <c r="P179">
        <v>8</v>
      </c>
      <c r="Q179">
        <v>1</v>
      </c>
      <c r="R179">
        <f>'multiTimeline (25)'!B180</f>
        <v>23</v>
      </c>
    </row>
    <row r="180" spans="1:18" x14ac:dyDescent="0.3">
      <c r="A180" s="6">
        <f>'multiTimeline (25)'!A181</f>
        <v>43374</v>
      </c>
      <c r="B180">
        <f>'multiTimeline (25)'!C181</f>
        <v>14</v>
      </c>
      <c r="C180">
        <v>2</v>
      </c>
      <c r="D180">
        <v>8</v>
      </c>
      <c r="E180">
        <v>40</v>
      </c>
      <c r="F180">
        <v>33</v>
      </c>
      <c r="G180">
        <v>7</v>
      </c>
      <c r="H180">
        <v>4</v>
      </c>
      <c r="I180">
        <v>1</v>
      </c>
      <c r="J180">
        <v>2</v>
      </c>
      <c r="K180">
        <v>5</v>
      </c>
      <c r="L180">
        <v>21</v>
      </c>
      <c r="M180">
        <v>0.5</v>
      </c>
      <c r="N180">
        <v>2</v>
      </c>
      <c r="O180">
        <v>14</v>
      </c>
      <c r="P180">
        <v>7</v>
      </c>
      <c r="Q180">
        <v>0</v>
      </c>
      <c r="R180">
        <f>'multiTimeline (25)'!B181</f>
        <v>23</v>
      </c>
    </row>
    <row r="181" spans="1:18" x14ac:dyDescent="0.3">
      <c r="A181" s="6">
        <f>'multiTimeline (25)'!A182</f>
        <v>43405</v>
      </c>
      <c r="B181">
        <f>'multiTimeline (25)'!C182</f>
        <v>12</v>
      </c>
      <c r="C181">
        <v>2</v>
      </c>
      <c r="D181">
        <v>7</v>
      </c>
      <c r="E181">
        <v>49</v>
      </c>
      <c r="F181">
        <v>31</v>
      </c>
      <c r="G181">
        <v>7</v>
      </c>
      <c r="H181">
        <v>5</v>
      </c>
      <c r="I181">
        <v>0.5</v>
      </c>
      <c r="J181">
        <v>1</v>
      </c>
      <c r="K181">
        <v>4</v>
      </c>
      <c r="L181">
        <v>20</v>
      </c>
      <c r="M181">
        <v>0.5</v>
      </c>
      <c r="N181">
        <v>2</v>
      </c>
      <c r="O181">
        <v>14</v>
      </c>
      <c r="P181">
        <v>6</v>
      </c>
      <c r="Q181">
        <v>0</v>
      </c>
      <c r="R181">
        <f>'multiTimeline (25)'!B182</f>
        <v>19</v>
      </c>
    </row>
    <row r="182" spans="1:18" x14ac:dyDescent="0.3">
      <c r="A182" s="6">
        <f>'multiTimeline (25)'!A183</f>
        <v>43435</v>
      </c>
      <c r="B182">
        <f>'multiTimeline (25)'!C183</f>
        <v>11</v>
      </c>
      <c r="C182">
        <v>1</v>
      </c>
      <c r="D182">
        <v>6</v>
      </c>
      <c r="E182">
        <v>41</v>
      </c>
      <c r="F182">
        <v>28</v>
      </c>
      <c r="G182">
        <v>5</v>
      </c>
      <c r="H182">
        <v>4</v>
      </c>
      <c r="I182">
        <v>1</v>
      </c>
      <c r="J182">
        <v>1</v>
      </c>
      <c r="K182">
        <v>3</v>
      </c>
      <c r="L182">
        <v>17</v>
      </c>
      <c r="M182">
        <v>0</v>
      </c>
      <c r="N182">
        <v>2</v>
      </c>
      <c r="O182">
        <v>10</v>
      </c>
      <c r="P182">
        <v>6</v>
      </c>
      <c r="Q182">
        <v>1</v>
      </c>
      <c r="R182">
        <f>'multiTimeline (25)'!B183</f>
        <v>18</v>
      </c>
    </row>
    <row r="183" spans="1:18" x14ac:dyDescent="0.3">
      <c r="A183" s="6">
        <f>'multiTimeline (25)'!A184</f>
        <v>43466</v>
      </c>
      <c r="B183">
        <f>'multiTimeline (25)'!C184</f>
        <v>13</v>
      </c>
      <c r="C183">
        <v>2</v>
      </c>
      <c r="D183">
        <v>7</v>
      </c>
      <c r="E183">
        <v>51</v>
      </c>
      <c r="F183">
        <v>31</v>
      </c>
      <c r="G183">
        <v>6</v>
      </c>
      <c r="H183">
        <v>7</v>
      </c>
      <c r="I183">
        <v>0.5</v>
      </c>
      <c r="J183">
        <v>2</v>
      </c>
      <c r="K183">
        <v>6</v>
      </c>
      <c r="L183">
        <v>22</v>
      </c>
      <c r="M183">
        <v>1</v>
      </c>
      <c r="N183">
        <v>1</v>
      </c>
      <c r="O183">
        <v>12</v>
      </c>
      <c r="P183">
        <v>8</v>
      </c>
      <c r="Q183">
        <v>1</v>
      </c>
      <c r="R183">
        <f>'multiTimeline (25)'!B184</f>
        <v>24</v>
      </c>
    </row>
    <row r="184" spans="1:18" x14ac:dyDescent="0.3">
      <c r="A184" s="6">
        <f>'multiTimeline (25)'!A185</f>
        <v>43497</v>
      </c>
      <c r="B184">
        <f>'multiTimeline (25)'!C185</f>
        <v>14</v>
      </c>
      <c r="C184">
        <v>2</v>
      </c>
      <c r="D184">
        <v>6</v>
      </c>
      <c r="E184">
        <v>46</v>
      </c>
      <c r="F184">
        <v>32</v>
      </c>
      <c r="G184">
        <v>7</v>
      </c>
      <c r="H184">
        <v>6</v>
      </c>
      <c r="I184">
        <v>1</v>
      </c>
      <c r="J184">
        <v>1</v>
      </c>
      <c r="K184">
        <v>5</v>
      </c>
      <c r="L184">
        <v>21</v>
      </c>
      <c r="M184">
        <v>0.5</v>
      </c>
      <c r="N184">
        <v>2</v>
      </c>
      <c r="O184">
        <v>18</v>
      </c>
      <c r="P184">
        <v>8</v>
      </c>
      <c r="Q184">
        <v>0.5</v>
      </c>
      <c r="R184">
        <f>'multiTimeline (25)'!B185</f>
        <v>25</v>
      </c>
    </row>
    <row r="185" spans="1:18" x14ac:dyDescent="0.3">
      <c r="A185" s="6">
        <f>'multiTimeline (25)'!A186</f>
        <v>43525</v>
      </c>
      <c r="B185">
        <f>'multiTimeline (25)'!C186</f>
        <v>12</v>
      </c>
      <c r="C185">
        <v>2</v>
      </c>
      <c r="D185">
        <v>6</v>
      </c>
      <c r="E185">
        <v>43</v>
      </c>
      <c r="F185">
        <v>34</v>
      </c>
      <c r="G185">
        <v>7</v>
      </c>
      <c r="H185">
        <v>5</v>
      </c>
      <c r="I185">
        <v>1</v>
      </c>
      <c r="J185">
        <v>1</v>
      </c>
      <c r="K185">
        <v>5</v>
      </c>
      <c r="L185">
        <v>19</v>
      </c>
      <c r="M185">
        <v>0.5</v>
      </c>
      <c r="N185">
        <v>1</v>
      </c>
      <c r="O185">
        <v>13</v>
      </c>
      <c r="P185">
        <v>7</v>
      </c>
      <c r="Q185">
        <v>1</v>
      </c>
      <c r="R185">
        <f>'multiTimeline (25)'!B186</f>
        <v>23</v>
      </c>
    </row>
    <row r="186" spans="1:18" x14ac:dyDescent="0.3">
      <c r="A186" s="6">
        <f>'multiTimeline (25)'!A187</f>
        <v>43556</v>
      </c>
      <c r="B186">
        <f>'multiTimeline (25)'!C187</f>
        <v>11</v>
      </c>
      <c r="C186">
        <v>2</v>
      </c>
      <c r="D186">
        <v>5</v>
      </c>
      <c r="E186">
        <v>42</v>
      </c>
      <c r="F186">
        <v>33</v>
      </c>
      <c r="G186">
        <v>6</v>
      </c>
      <c r="H186">
        <v>5</v>
      </c>
      <c r="I186">
        <v>0.5</v>
      </c>
      <c r="J186">
        <v>1</v>
      </c>
      <c r="K186">
        <v>5</v>
      </c>
      <c r="L186">
        <v>19</v>
      </c>
      <c r="M186">
        <v>0.5</v>
      </c>
      <c r="N186">
        <v>1</v>
      </c>
      <c r="O186">
        <v>11</v>
      </c>
      <c r="P186">
        <v>7</v>
      </c>
      <c r="Q186">
        <v>0.5</v>
      </c>
      <c r="R186">
        <f>'multiTimeline (25)'!B187</f>
        <v>22</v>
      </c>
    </row>
    <row r="187" spans="1:18" x14ac:dyDescent="0.3">
      <c r="A187" s="6">
        <f>'multiTimeline (25)'!A188</f>
        <v>43586</v>
      </c>
      <c r="B187">
        <f>'multiTimeline (25)'!C188</f>
        <v>11</v>
      </c>
      <c r="C187">
        <v>2</v>
      </c>
      <c r="D187">
        <v>6</v>
      </c>
      <c r="E187">
        <v>46</v>
      </c>
      <c r="F187">
        <v>33</v>
      </c>
      <c r="G187">
        <v>7</v>
      </c>
      <c r="H187">
        <v>5</v>
      </c>
      <c r="I187">
        <v>1</v>
      </c>
      <c r="J187">
        <v>1</v>
      </c>
      <c r="K187">
        <v>5</v>
      </c>
      <c r="L187">
        <v>18</v>
      </c>
      <c r="M187">
        <v>0.5</v>
      </c>
      <c r="N187">
        <v>1</v>
      </c>
      <c r="O187">
        <v>11</v>
      </c>
      <c r="P187">
        <v>6</v>
      </c>
      <c r="Q187">
        <v>1</v>
      </c>
      <c r="R187">
        <f>'multiTimeline (25)'!B188</f>
        <v>22</v>
      </c>
    </row>
    <row r="188" spans="1:18" x14ac:dyDescent="0.3">
      <c r="A188" s="6">
        <f>'multiTimeline (25)'!A189</f>
        <v>43617</v>
      </c>
      <c r="B188">
        <f>'multiTimeline (25)'!C189</f>
        <v>13</v>
      </c>
      <c r="C188">
        <v>2</v>
      </c>
      <c r="D188">
        <v>6</v>
      </c>
      <c r="E188">
        <v>54</v>
      </c>
      <c r="F188">
        <v>35</v>
      </c>
      <c r="G188">
        <v>7</v>
      </c>
      <c r="H188">
        <v>6</v>
      </c>
      <c r="I188">
        <v>0.5</v>
      </c>
      <c r="J188">
        <v>1</v>
      </c>
      <c r="K188">
        <v>4</v>
      </c>
      <c r="L188">
        <v>18</v>
      </c>
      <c r="M188">
        <v>0.5</v>
      </c>
      <c r="N188">
        <v>1</v>
      </c>
      <c r="O188">
        <v>10</v>
      </c>
      <c r="P188">
        <v>5</v>
      </c>
      <c r="Q188">
        <v>0.5</v>
      </c>
      <c r="R188">
        <f>'multiTimeline (25)'!B189</f>
        <v>26</v>
      </c>
    </row>
    <row r="189" spans="1:18" x14ac:dyDescent="0.3">
      <c r="A189" s="6">
        <f>'multiTimeline (25)'!A190</f>
        <v>43647</v>
      </c>
      <c r="B189">
        <f>'multiTimeline (25)'!C190</f>
        <v>13</v>
      </c>
      <c r="C189">
        <v>2</v>
      </c>
      <c r="D189">
        <v>6</v>
      </c>
      <c r="E189">
        <v>53</v>
      </c>
      <c r="F189">
        <v>37</v>
      </c>
      <c r="G189">
        <v>7</v>
      </c>
      <c r="H189">
        <v>6</v>
      </c>
      <c r="I189">
        <v>1</v>
      </c>
      <c r="J189">
        <v>1</v>
      </c>
      <c r="K189">
        <v>6</v>
      </c>
      <c r="L189">
        <v>16</v>
      </c>
      <c r="M189">
        <v>0.5</v>
      </c>
      <c r="N189">
        <v>2</v>
      </c>
      <c r="O189">
        <v>13</v>
      </c>
      <c r="P189">
        <v>5</v>
      </c>
      <c r="Q189">
        <v>1</v>
      </c>
      <c r="R189">
        <f>'multiTimeline (25)'!B190</f>
        <v>26</v>
      </c>
    </row>
    <row r="190" spans="1:18" x14ac:dyDescent="0.3">
      <c r="A190" s="6">
        <f>'multiTimeline (25)'!A191</f>
        <v>43678</v>
      </c>
      <c r="B190">
        <f>'multiTimeline (25)'!C191</f>
        <v>13</v>
      </c>
      <c r="C190">
        <v>2</v>
      </c>
      <c r="D190">
        <v>5</v>
      </c>
      <c r="E190">
        <v>57</v>
      </c>
      <c r="F190">
        <v>35</v>
      </c>
      <c r="G190">
        <v>6</v>
      </c>
      <c r="H190">
        <v>6</v>
      </c>
      <c r="I190">
        <v>0.5</v>
      </c>
      <c r="J190">
        <v>1</v>
      </c>
      <c r="K190">
        <v>5</v>
      </c>
      <c r="L190">
        <v>18</v>
      </c>
      <c r="M190">
        <v>0</v>
      </c>
      <c r="N190">
        <v>1</v>
      </c>
      <c r="O190">
        <v>15</v>
      </c>
      <c r="P190">
        <v>6</v>
      </c>
      <c r="Q190">
        <v>1</v>
      </c>
      <c r="R190">
        <f>'multiTimeline (25)'!B191</f>
        <v>26</v>
      </c>
    </row>
    <row r="191" spans="1:18" x14ac:dyDescent="0.3">
      <c r="A191" s="6">
        <f>'multiTimeline (25)'!A192</f>
        <v>43709</v>
      </c>
      <c r="B191">
        <f>'multiTimeline (25)'!C192</f>
        <v>14</v>
      </c>
      <c r="C191">
        <v>2</v>
      </c>
      <c r="D191">
        <v>6</v>
      </c>
      <c r="E191">
        <v>58</v>
      </c>
      <c r="F191">
        <v>35</v>
      </c>
      <c r="G191">
        <v>7</v>
      </c>
      <c r="H191">
        <v>6</v>
      </c>
      <c r="I191">
        <v>1</v>
      </c>
      <c r="J191">
        <v>1</v>
      </c>
      <c r="K191">
        <v>4</v>
      </c>
      <c r="L191">
        <v>20</v>
      </c>
      <c r="M191">
        <v>1</v>
      </c>
      <c r="N191">
        <v>1</v>
      </c>
      <c r="O191">
        <v>20</v>
      </c>
      <c r="P191">
        <v>9</v>
      </c>
      <c r="Q191">
        <v>0</v>
      </c>
      <c r="R191">
        <f>'multiTimeline (25)'!B192</f>
        <v>26</v>
      </c>
    </row>
    <row r="192" spans="1:18" x14ac:dyDescent="0.3">
      <c r="A192" s="6">
        <f>'multiTimeline (25)'!A193</f>
        <v>43739</v>
      </c>
      <c r="B192">
        <f>'multiTimeline (25)'!C193</f>
        <v>12</v>
      </c>
      <c r="C192">
        <v>2</v>
      </c>
      <c r="D192">
        <v>5</v>
      </c>
      <c r="E192">
        <v>54</v>
      </c>
      <c r="F192">
        <v>33</v>
      </c>
      <c r="G192">
        <v>8</v>
      </c>
      <c r="H192">
        <v>5</v>
      </c>
      <c r="I192">
        <v>1</v>
      </c>
      <c r="J192">
        <v>1</v>
      </c>
      <c r="K192">
        <v>6</v>
      </c>
      <c r="L192">
        <v>17</v>
      </c>
      <c r="M192">
        <v>1</v>
      </c>
      <c r="N192">
        <v>2</v>
      </c>
      <c r="O192">
        <v>19</v>
      </c>
      <c r="P192">
        <v>8</v>
      </c>
      <c r="Q192">
        <v>1</v>
      </c>
      <c r="R192">
        <f>'multiTimeline (25)'!B193</f>
        <v>24</v>
      </c>
    </row>
    <row r="193" spans="1:18" x14ac:dyDescent="0.3">
      <c r="A193" s="6">
        <f>'multiTimeline (25)'!A194</f>
        <v>43770</v>
      </c>
      <c r="B193">
        <f>'multiTimeline (25)'!C194</f>
        <v>12</v>
      </c>
      <c r="C193">
        <v>2</v>
      </c>
      <c r="D193">
        <v>5</v>
      </c>
      <c r="E193">
        <v>60</v>
      </c>
      <c r="F193">
        <v>34</v>
      </c>
      <c r="G193">
        <v>6</v>
      </c>
      <c r="H193">
        <v>5</v>
      </c>
      <c r="I193">
        <v>1</v>
      </c>
      <c r="J193">
        <v>1</v>
      </c>
      <c r="K193">
        <v>5</v>
      </c>
      <c r="L193">
        <v>18</v>
      </c>
      <c r="M193">
        <v>0.5</v>
      </c>
      <c r="N193">
        <v>1</v>
      </c>
      <c r="O193">
        <v>17</v>
      </c>
      <c r="P193">
        <v>7</v>
      </c>
      <c r="Q193">
        <v>0.5</v>
      </c>
      <c r="R193">
        <f>'multiTimeline (25)'!B194</f>
        <v>24</v>
      </c>
    </row>
    <row r="194" spans="1:18" x14ac:dyDescent="0.3">
      <c r="A194" s="6">
        <f>'multiTimeline (25)'!A195</f>
        <v>43800</v>
      </c>
      <c r="B194">
        <f>'multiTimeline (25)'!C195</f>
        <v>10</v>
      </c>
      <c r="C194">
        <v>2</v>
      </c>
      <c r="D194">
        <v>4</v>
      </c>
      <c r="E194">
        <v>58</v>
      </c>
      <c r="F194">
        <v>31</v>
      </c>
      <c r="G194">
        <v>6</v>
      </c>
      <c r="H194">
        <v>5</v>
      </c>
      <c r="I194">
        <v>0.5</v>
      </c>
      <c r="J194">
        <v>0.5</v>
      </c>
      <c r="K194">
        <v>4</v>
      </c>
      <c r="L194">
        <v>18</v>
      </c>
      <c r="M194">
        <v>0.5</v>
      </c>
      <c r="N194">
        <v>1</v>
      </c>
      <c r="O194">
        <v>16</v>
      </c>
      <c r="P194">
        <v>10</v>
      </c>
      <c r="Q194">
        <v>0.5</v>
      </c>
      <c r="R194">
        <f>'multiTimeline (25)'!B195</f>
        <v>23</v>
      </c>
    </row>
    <row r="195" spans="1:18" x14ac:dyDescent="0.3">
      <c r="A195" s="6">
        <f>'multiTimeline (25)'!A196</f>
        <v>43831</v>
      </c>
      <c r="B195">
        <f>'multiTimeline (25)'!C196</f>
        <v>13</v>
      </c>
      <c r="C195">
        <v>2</v>
      </c>
      <c r="D195">
        <v>5</v>
      </c>
      <c r="E195">
        <v>68</v>
      </c>
      <c r="F195">
        <v>31</v>
      </c>
      <c r="G195">
        <v>7</v>
      </c>
      <c r="H195">
        <v>7</v>
      </c>
      <c r="I195">
        <v>0.5</v>
      </c>
      <c r="J195">
        <v>2</v>
      </c>
      <c r="K195">
        <v>4</v>
      </c>
      <c r="L195">
        <v>18</v>
      </c>
      <c r="M195">
        <v>1</v>
      </c>
      <c r="N195">
        <v>1</v>
      </c>
      <c r="O195">
        <v>15</v>
      </c>
      <c r="P195">
        <v>6</v>
      </c>
      <c r="Q195">
        <v>1</v>
      </c>
      <c r="R195">
        <f>'multiTimeline (25)'!B196</f>
        <v>27</v>
      </c>
    </row>
    <row r="196" spans="1:18" x14ac:dyDescent="0.3">
      <c r="A196" s="6">
        <f>'multiTimeline (25)'!A197</f>
        <v>43862</v>
      </c>
      <c r="B196">
        <f>'multiTimeline (25)'!C197</f>
        <v>13</v>
      </c>
      <c r="C196">
        <v>2</v>
      </c>
      <c r="D196">
        <v>5</v>
      </c>
      <c r="E196">
        <v>63</v>
      </c>
      <c r="F196">
        <v>35</v>
      </c>
      <c r="G196">
        <v>8</v>
      </c>
      <c r="H196">
        <v>6</v>
      </c>
      <c r="I196">
        <v>0.5</v>
      </c>
      <c r="J196">
        <v>1</v>
      </c>
      <c r="K196">
        <v>5</v>
      </c>
      <c r="L196">
        <v>18</v>
      </c>
      <c r="M196">
        <v>0.5</v>
      </c>
      <c r="N196">
        <v>1</v>
      </c>
      <c r="O196">
        <v>17</v>
      </c>
      <c r="P196">
        <v>8</v>
      </c>
      <c r="Q196">
        <v>0.5</v>
      </c>
      <c r="R196">
        <f>'multiTimeline (25)'!B197</f>
        <v>28</v>
      </c>
    </row>
    <row r="197" spans="1:18" x14ac:dyDescent="0.3">
      <c r="A197" s="6">
        <f>'multiTimeline (25)'!A198</f>
        <v>43891</v>
      </c>
      <c r="B197">
        <f>'multiTimeline (25)'!C198</f>
        <v>17</v>
      </c>
      <c r="C197">
        <v>4</v>
      </c>
      <c r="D197">
        <v>6</v>
      </c>
      <c r="E197">
        <v>83</v>
      </c>
      <c r="F197">
        <v>30</v>
      </c>
      <c r="G197">
        <v>10</v>
      </c>
      <c r="H197">
        <v>9</v>
      </c>
      <c r="I197">
        <v>0.5</v>
      </c>
      <c r="J197">
        <v>2</v>
      </c>
      <c r="K197">
        <v>5</v>
      </c>
      <c r="L197">
        <v>18</v>
      </c>
      <c r="M197">
        <v>1</v>
      </c>
      <c r="N197">
        <v>2</v>
      </c>
      <c r="O197">
        <v>23</v>
      </c>
      <c r="P197">
        <v>5</v>
      </c>
      <c r="Q197">
        <v>0.5</v>
      </c>
      <c r="R197">
        <f>'multiTimeline (25)'!B198</f>
        <v>46</v>
      </c>
    </row>
    <row r="198" spans="1:18" x14ac:dyDescent="0.3">
      <c r="A198" s="6">
        <f>'multiTimeline (25)'!A199</f>
        <v>43922</v>
      </c>
      <c r="B198">
        <f>'multiTimeline (25)'!C199</f>
        <v>27</v>
      </c>
      <c r="C198">
        <v>7</v>
      </c>
      <c r="D198">
        <v>6</v>
      </c>
      <c r="E198">
        <v>100</v>
      </c>
      <c r="F198">
        <v>33</v>
      </c>
      <c r="G198">
        <v>8</v>
      </c>
      <c r="H198">
        <v>12</v>
      </c>
      <c r="I198">
        <v>1</v>
      </c>
      <c r="J198">
        <v>2</v>
      </c>
      <c r="K198">
        <v>7</v>
      </c>
      <c r="L198">
        <v>15</v>
      </c>
      <c r="M198">
        <v>1</v>
      </c>
      <c r="N198">
        <v>1</v>
      </c>
      <c r="O198">
        <v>21</v>
      </c>
      <c r="P198">
        <v>7</v>
      </c>
      <c r="Q198">
        <v>1</v>
      </c>
      <c r="R198">
        <f>'multiTimeline (25)'!B199</f>
        <v>74</v>
      </c>
    </row>
    <row r="199" spans="1:18" x14ac:dyDescent="0.3">
      <c r="A199" s="6">
        <f>'multiTimeline (25)'!A200</f>
        <v>43952</v>
      </c>
      <c r="B199">
        <f>'multiTimeline (25)'!C200</f>
        <v>23</v>
      </c>
      <c r="C199">
        <v>6</v>
      </c>
      <c r="D199">
        <v>7</v>
      </c>
      <c r="E199">
        <v>93</v>
      </c>
      <c r="F199">
        <v>32</v>
      </c>
      <c r="G199">
        <v>6</v>
      </c>
      <c r="H199">
        <v>12</v>
      </c>
      <c r="I199">
        <v>1</v>
      </c>
      <c r="J199">
        <v>1</v>
      </c>
      <c r="K199">
        <v>5</v>
      </c>
      <c r="L199">
        <v>18</v>
      </c>
      <c r="M199">
        <v>2</v>
      </c>
      <c r="N199">
        <v>3</v>
      </c>
      <c r="O199">
        <v>18</v>
      </c>
      <c r="P199">
        <v>7</v>
      </c>
      <c r="Q199">
        <v>1</v>
      </c>
      <c r="R199">
        <f>'multiTimeline (25)'!B200</f>
        <v>71</v>
      </c>
    </row>
    <row r="200" spans="1:18" x14ac:dyDescent="0.3">
      <c r="A200" s="6">
        <f>'multiTimeline (25)'!A201</f>
        <v>43983</v>
      </c>
      <c r="B200">
        <f>'multiTimeline (25)'!C201</f>
        <v>21</v>
      </c>
      <c r="C200">
        <v>6</v>
      </c>
      <c r="D200">
        <v>6</v>
      </c>
      <c r="E200">
        <v>80</v>
      </c>
      <c r="F200">
        <v>33</v>
      </c>
      <c r="G200">
        <v>6</v>
      </c>
      <c r="H200">
        <v>10</v>
      </c>
      <c r="I200">
        <v>1</v>
      </c>
      <c r="J200">
        <v>2</v>
      </c>
      <c r="K200">
        <v>5</v>
      </c>
      <c r="L200">
        <v>17</v>
      </c>
      <c r="M200">
        <v>2</v>
      </c>
      <c r="N200">
        <v>2</v>
      </c>
      <c r="O200">
        <v>15</v>
      </c>
      <c r="P200">
        <v>9</v>
      </c>
      <c r="Q200">
        <v>0.5</v>
      </c>
      <c r="R200">
        <f>'multiTimeline (25)'!B201</f>
        <v>70</v>
      </c>
    </row>
    <row r="201" spans="1:18" x14ac:dyDescent="0.3">
      <c r="A201" s="6">
        <f>'multiTimeline (25)'!A202</f>
        <v>44013</v>
      </c>
      <c r="B201">
        <f>'multiTimeline (25)'!C202</f>
        <v>18</v>
      </c>
      <c r="C201">
        <v>5</v>
      </c>
      <c r="D201">
        <v>5</v>
      </c>
      <c r="E201">
        <v>82</v>
      </c>
      <c r="F201">
        <v>33</v>
      </c>
      <c r="G201">
        <v>7</v>
      </c>
      <c r="H201">
        <v>10</v>
      </c>
      <c r="I201">
        <v>1</v>
      </c>
      <c r="J201">
        <v>1</v>
      </c>
      <c r="K201">
        <v>3</v>
      </c>
      <c r="L201">
        <v>13</v>
      </c>
      <c r="M201">
        <v>1</v>
      </c>
      <c r="N201">
        <v>2</v>
      </c>
      <c r="O201">
        <v>24</v>
      </c>
      <c r="P201">
        <v>7</v>
      </c>
      <c r="Q201">
        <v>1</v>
      </c>
      <c r="R201">
        <f>'multiTimeline (25)'!B202</f>
        <v>67</v>
      </c>
    </row>
    <row r="202" spans="1:18" x14ac:dyDescent="0.3">
      <c r="A202" s="6">
        <f>'multiTimeline (25)'!A203</f>
        <v>44044</v>
      </c>
      <c r="B202">
        <f>'multiTimeline (25)'!C203</f>
        <v>15</v>
      </c>
      <c r="C202">
        <v>4</v>
      </c>
      <c r="D202">
        <v>4</v>
      </c>
      <c r="E202">
        <v>77</v>
      </c>
      <c r="F202">
        <v>31</v>
      </c>
      <c r="G202">
        <v>6</v>
      </c>
      <c r="H202">
        <v>9</v>
      </c>
      <c r="I202">
        <v>0.5</v>
      </c>
      <c r="J202">
        <v>0.5</v>
      </c>
      <c r="K202">
        <v>5</v>
      </c>
      <c r="L202">
        <v>17</v>
      </c>
      <c r="M202">
        <v>1</v>
      </c>
      <c r="N202">
        <v>1</v>
      </c>
      <c r="O202">
        <v>29</v>
      </c>
      <c r="P202">
        <v>8</v>
      </c>
      <c r="Q202">
        <v>0.5</v>
      </c>
      <c r="R202">
        <f>'multiTimeline (25)'!B203</f>
        <v>58</v>
      </c>
    </row>
    <row r="203" spans="1:18" x14ac:dyDescent="0.3">
      <c r="A203" s="6">
        <f>'multiTimeline (25)'!A204</f>
        <v>44075</v>
      </c>
      <c r="B203">
        <f>'multiTimeline (25)'!C204</f>
        <v>14</v>
      </c>
      <c r="C203">
        <v>3</v>
      </c>
      <c r="D203">
        <v>4</v>
      </c>
      <c r="E203">
        <v>71</v>
      </c>
      <c r="F203">
        <v>33</v>
      </c>
      <c r="G203">
        <v>6</v>
      </c>
      <c r="H203">
        <v>9</v>
      </c>
      <c r="I203">
        <v>1</v>
      </c>
      <c r="J203">
        <v>1</v>
      </c>
      <c r="K203">
        <v>3</v>
      </c>
      <c r="L203">
        <v>13</v>
      </c>
      <c r="M203">
        <v>0.5</v>
      </c>
      <c r="N203">
        <v>1</v>
      </c>
      <c r="O203">
        <v>28</v>
      </c>
      <c r="P203">
        <v>9</v>
      </c>
      <c r="Q203">
        <v>1</v>
      </c>
      <c r="R203">
        <f>'multiTimeline (25)'!B204</f>
        <v>57</v>
      </c>
    </row>
    <row r="204" spans="1:18" x14ac:dyDescent="0.3">
      <c r="A204" s="6">
        <f>'multiTimeline (25)'!A205</f>
        <v>44105</v>
      </c>
      <c r="B204">
        <f>'multiTimeline (25)'!C205</f>
        <v>11</v>
      </c>
      <c r="C204">
        <v>3</v>
      </c>
      <c r="D204">
        <v>4</v>
      </c>
      <c r="E204">
        <v>59</v>
      </c>
      <c r="F204">
        <v>24</v>
      </c>
      <c r="G204">
        <v>6</v>
      </c>
      <c r="H204">
        <v>7</v>
      </c>
      <c r="I204">
        <v>0.5</v>
      </c>
      <c r="J204">
        <v>1</v>
      </c>
      <c r="K204">
        <v>4</v>
      </c>
      <c r="L204">
        <v>10</v>
      </c>
      <c r="M204">
        <v>1</v>
      </c>
      <c r="N204">
        <v>1</v>
      </c>
      <c r="O204">
        <v>23</v>
      </c>
      <c r="P204">
        <v>7</v>
      </c>
      <c r="Q204">
        <v>0.5</v>
      </c>
      <c r="R204">
        <f>'multiTimeline (25)'!B205</f>
        <v>42</v>
      </c>
    </row>
    <row r="205" spans="1:18" x14ac:dyDescent="0.3">
      <c r="A205" s="6">
        <f>'multiTimeline (25)'!A206</f>
        <v>44136</v>
      </c>
      <c r="B205">
        <f>'multiTimeline (25)'!C206</f>
        <v>10</v>
      </c>
      <c r="C205">
        <v>3</v>
      </c>
      <c r="D205">
        <v>4</v>
      </c>
      <c r="E205">
        <v>59</v>
      </c>
      <c r="F205">
        <v>23</v>
      </c>
      <c r="G205">
        <v>5</v>
      </c>
      <c r="H205">
        <v>7</v>
      </c>
      <c r="I205">
        <v>0.5</v>
      </c>
      <c r="J205">
        <v>1</v>
      </c>
      <c r="K205">
        <v>1</v>
      </c>
      <c r="L205">
        <v>11</v>
      </c>
      <c r="M205">
        <v>0.5</v>
      </c>
      <c r="N205">
        <v>1</v>
      </c>
      <c r="O205">
        <v>22</v>
      </c>
      <c r="P205">
        <v>8</v>
      </c>
      <c r="Q205">
        <v>0.5</v>
      </c>
      <c r="R205">
        <f>'multiTimeline (25)'!B206</f>
        <v>35</v>
      </c>
    </row>
    <row r="206" spans="1:18" x14ac:dyDescent="0.3">
      <c r="A206" s="6">
        <f>'multiTimeline (25)'!A207</f>
        <v>44166</v>
      </c>
      <c r="B206">
        <f>'multiTimeline (25)'!C207</f>
        <v>10</v>
      </c>
      <c r="C206">
        <v>2</v>
      </c>
      <c r="D206">
        <v>4</v>
      </c>
      <c r="E206">
        <v>58</v>
      </c>
      <c r="F206">
        <v>23</v>
      </c>
      <c r="G206">
        <v>4</v>
      </c>
      <c r="H206">
        <v>7</v>
      </c>
      <c r="I206">
        <v>0.5</v>
      </c>
      <c r="J206">
        <v>1</v>
      </c>
      <c r="K206">
        <v>2</v>
      </c>
      <c r="L206">
        <v>12</v>
      </c>
      <c r="M206">
        <v>0.5</v>
      </c>
      <c r="N206">
        <v>0.5</v>
      </c>
      <c r="O206">
        <v>21</v>
      </c>
      <c r="P206">
        <v>6</v>
      </c>
      <c r="Q206">
        <v>1</v>
      </c>
      <c r="R206">
        <f>'multiTimeline (25)'!B207</f>
        <v>31</v>
      </c>
    </row>
    <row r="207" spans="1:18" x14ac:dyDescent="0.3">
      <c r="A207" s="6">
        <f>'multiTimeline (25)'!A208</f>
        <v>44197</v>
      </c>
      <c r="B207">
        <f>'multiTimeline (25)'!C208</f>
        <v>11</v>
      </c>
      <c r="C207">
        <v>3</v>
      </c>
      <c r="D207">
        <v>4</v>
      </c>
      <c r="E207">
        <v>65</v>
      </c>
      <c r="F207">
        <v>25</v>
      </c>
      <c r="G207">
        <v>5</v>
      </c>
      <c r="H207">
        <v>8</v>
      </c>
      <c r="I207">
        <v>0.5</v>
      </c>
      <c r="J207">
        <v>1</v>
      </c>
      <c r="K207">
        <v>3</v>
      </c>
      <c r="L207">
        <v>14</v>
      </c>
      <c r="M207">
        <v>0.5</v>
      </c>
      <c r="N207">
        <v>1</v>
      </c>
      <c r="O207">
        <v>15</v>
      </c>
      <c r="P207">
        <v>6</v>
      </c>
      <c r="Q207">
        <v>1</v>
      </c>
      <c r="R207">
        <f>'multiTimeline (25)'!B208</f>
        <v>33</v>
      </c>
    </row>
    <row r="208" spans="1:18" x14ac:dyDescent="0.3">
      <c r="A208" s="6">
        <f>'multiTimeline (25)'!A209</f>
        <v>44228</v>
      </c>
      <c r="B208">
        <f>'multiTimeline (25)'!C209</f>
        <v>11</v>
      </c>
      <c r="C208">
        <v>3</v>
      </c>
      <c r="D208">
        <v>4</v>
      </c>
      <c r="E208">
        <v>63</v>
      </c>
      <c r="F208">
        <v>28</v>
      </c>
      <c r="G208">
        <v>5</v>
      </c>
      <c r="H208">
        <v>7</v>
      </c>
      <c r="I208">
        <v>1</v>
      </c>
      <c r="J208">
        <v>1</v>
      </c>
      <c r="K208">
        <v>3</v>
      </c>
      <c r="L208">
        <v>11</v>
      </c>
      <c r="M208">
        <v>1</v>
      </c>
      <c r="N208">
        <v>1</v>
      </c>
      <c r="O208">
        <v>26</v>
      </c>
      <c r="P208">
        <v>7</v>
      </c>
      <c r="Q208">
        <v>1</v>
      </c>
      <c r="R208">
        <f>'multiTimeline (25)'!B209</f>
        <v>32</v>
      </c>
    </row>
    <row r="209" spans="1:18" x14ac:dyDescent="0.3">
      <c r="A209" s="6">
        <f>'multiTimeline (25)'!A210</f>
        <v>44256</v>
      </c>
      <c r="B209">
        <f>'multiTimeline (25)'!C210</f>
        <v>10</v>
      </c>
      <c r="C209">
        <v>4</v>
      </c>
      <c r="D209">
        <v>3</v>
      </c>
      <c r="E209">
        <v>64</v>
      </c>
      <c r="F209">
        <v>30</v>
      </c>
      <c r="G209">
        <v>6</v>
      </c>
      <c r="H209">
        <v>7</v>
      </c>
      <c r="I209">
        <v>0.5</v>
      </c>
      <c r="J209">
        <v>0</v>
      </c>
      <c r="K209">
        <v>2</v>
      </c>
      <c r="L209">
        <v>19</v>
      </c>
      <c r="M209">
        <v>1</v>
      </c>
      <c r="N209">
        <v>2</v>
      </c>
      <c r="O209">
        <v>25</v>
      </c>
      <c r="P209">
        <v>7</v>
      </c>
      <c r="Q209">
        <v>1</v>
      </c>
      <c r="R209">
        <f>'multiTimeline (25)'!B210</f>
        <v>29</v>
      </c>
    </row>
    <row r="210" spans="1:18" x14ac:dyDescent="0.3">
      <c r="A210" s="6"/>
    </row>
    <row r="211" spans="1:18" x14ac:dyDescent="0.3">
      <c r="A211" s="6"/>
    </row>
    <row r="212" spans="1:18" x14ac:dyDescent="0.3">
      <c r="A212" s="6"/>
    </row>
    <row r="213" spans="1:18" x14ac:dyDescent="0.3">
      <c r="A213" s="6"/>
    </row>
    <row r="214" spans="1:18" x14ac:dyDescent="0.3">
      <c r="A21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4"/>
  <sheetViews>
    <sheetView topLeftCell="A69" zoomScale="73" workbookViewId="0">
      <selection activeCell="W2" sqref="W2:X209"/>
    </sheetView>
  </sheetViews>
  <sheetFormatPr defaultRowHeight="14.4" x14ac:dyDescent="0.3"/>
  <cols>
    <col min="1" max="1" width="10.44140625" style="7" bestFit="1" customWidth="1"/>
    <col min="2" max="2" width="15.88671875" style="7" bestFit="1" customWidth="1"/>
    <col min="3" max="3" width="22.88671875" style="7" bestFit="1" customWidth="1"/>
    <col min="4" max="4" width="19.21875" style="7" bestFit="1" customWidth="1"/>
    <col min="5" max="5" width="18.77734375" style="7" bestFit="1" customWidth="1"/>
    <col min="6" max="6" width="21.109375" style="7" bestFit="1" customWidth="1"/>
    <col min="7" max="7" width="16.44140625" style="7" bestFit="1" customWidth="1"/>
    <col min="8" max="8" width="20.5546875" style="7" bestFit="1" customWidth="1"/>
    <col min="9" max="9" width="20.109375" style="7" bestFit="1" customWidth="1"/>
    <col min="10" max="10" width="19.88671875" style="7" bestFit="1" customWidth="1"/>
    <col min="11" max="11" width="18.77734375" style="7" bestFit="1" customWidth="1"/>
    <col min="12" max="12" width="22.77734375" style="7" bestFit="1" customWidth="1"/>
    <col min="13" max="13" width="26" style="7" bestFit="1" customWidth="1"/>
    <col min="14" max="14" width="19.44140625" style="7" bestFit="1" customWidth="1"/>
    <col min="15" max="15" width="17.88671875" style="7" bestFit="1" customWidth="1"/>
    <col min="16" max="16" width="27.109375" style="7" bestFit="1" customWidth="1"/>
    <col min="17" max="17" width="23.33203125" style="7" bestFit="1" customWidth="1"/>
    <col min="18" max="18" width="20.33203125" style="7" bestFit="1" customWidth="1"/>
    <col min="19" max="19" width="11" style="7" bestFit="1" customWidth="1"/>
    <col min="20" max="22" width="8.88671875" style="7"/>
    <col min="23" max="23" width="10.44140625" style="7" bestFit="1" customWidth="1"/>
    <col min="24" max="16384" width="8.88671875" style="7"/>
  </cols>
  <sheetData>
    <row r="1" spans="1:26" x14ac:dyDescent="0.3">
      <c r="A1" s="7" t="s">
        <v>20</v>
      </c>
      <c r="B1" s="7">
        <v>0</v>
      </c>
      <c r="C1" s="7">
        <v>0</v>
      </c>
      <c r="D1" s="7">
        <v>0</v>
      </c>
      <c r="E1" s="7">
        <v>0</v>
      </c>
      <c r="F1" s="7">
        <v>0</v>
      </c>
      <c r="G1" s="7">
        <v>0</v>
      </c>
      <c r="H1" s="7">
        <v>0</v>
      </c>
      <c r="I1" s="7">
        <v>0</v>
      </c>
      <c r="J1" s="7">
        <v>0</v>
      </c>
      <c r="K1" s="7">
        <v>0</v>
      </c>
      <c r="L1" s="7">
        <v>0</v>
      </c>
      <c r="M1" s="7">
        <v>0</v>
      </c>
      <c r="N1" s="7">
        <v>0</v>
      </c>
      <c r="O1" s="7">
        <v>0</v>
      </c>
      <c r="P1" s="7">
        <v>0</v>
      </c>
      <c r="Q1" s="7">
        <v>0</v>
      </c>
      <c r="R1" s="7" t="s">
        <v>21</v>
      </c>
    </row>
    <row r="2" spans="1:26" x14ac:dyDescent="0.3">
      <c r="A2" s="7" t="str">
        <f>'multiTimeline (25)'!A3</f>
        <v>HĂłnap</v>
      </c>
      <c r="B2" s="7" t="str">
        <f>'multiTimeline (25)'!C3</f>
        <v>edX: (VilĂˇgszerte)</v>
      </c>
      <c r="C2" s="7" t="str">
        <f>'multiTimeline (25)'!D3</f>
        <v>FutureLearn: (VilĂˇgszerte)</v>
      </c>
      <c r="D2" s="7" t="str">
        <f>'multiTimeline (25)'!E3</f>
        <v>Udacity: (VilĂˇgszerte)</v>
      </c>
      <c r="E2" s="7" t="str">
        <f>'multiTimeline (25)'!F3</f>
        <v>Udemy: (VilĂˇgszerte)</v>
      </c>
      <c r="F2" s="7" t="str">
        <f>'multiTimeline (26)'!B3</f>
        <v>MongoDB: (VilĂˇgszerte)</v>
      </c>
      <c r="G2" s="7" t="str">
        <f>'multiTimeline (26)'!C3</f>
        <v>ESRI: (VilĂˇgszerte)</v>
      </c>
      <c r="H2" s="7" t="str">
        <f>'multiTimeline (26)'!D3</f>
        <v>Skillshare: (VilĂˇgszerte)</v>
      </c>
      <c r="I2" s="7" t="str">
        <f>'multiTimeline (26)'!E3</f>
        <v>openSAP: (VilĂˇgszerte)</v>
      </c>
      <c r="J2" s="7" t="str">
        <f>'multiTimeline (27)'!B3</f>
        <v>openHPI: (VilĂˇgszerte)</v>
      </c>
      <c r="K2" s="7" t="str">
        <f>'multiTimeline (27)'!C3</f>
        <v>iversity: (VilĂˇgszerte)</v>
      </c>
      <c r="L2" s="7" t="str">
        <f>'multiTimeline (27)'!D3</f>
        <v>Cybrary Inc.: (VilĂˇgszerte)</v>
      </c>
      <c r="M2" s="7" t="str">
        <f>'multiTimeline (27)'!F3</f>
        <v>FX Academy Ltd: (VilĂˇgszerte)</v>
      </c>
      <c r="N2" s="7" t="str">
        <f>'multiTimeline (28)'!B3</f>
        <v>NovoEd: (VilĂˇgszerte)</v>
      </c>
      <c r="O2" s="7" t="str">
        <f>'multiTimeline (28)'!C3</f>
        <v>Stepik: (VilĂˇgszerte)</v>
      </c>
      <c r="P2" s="7" t="str">
        <f>'multiTimeline (28)'!D3</f>
        <v>Linux Foundation: (VilĂˇgszerte)</v>
      </c>
      <c r="Q2" s="7" t="str">
        <f>'multiTimeline (28)'!F3</f>
        <v>Apna Course: (VilĂˇgszerte)</v>
      </c>
      <c r="R2" s="7" t="str">
        <f>'multiTimeline (25)'!B3</f>
        <v>Coursera: (VilĂˇgszerte)</v>
      </c>
      <c r="T2" s="7" t="str">
        <f>modellek!X634</f>
        <v>d/t_k</v>
      </c>
      <c r="U2" s="7" t="str">
        <f>modellek!Y634</f>
        <v>ell</v>
      </c>
      <c r="V2" s="7" t="s">
        <v>518</v>
      </c>
      <c r="X2" s="7" t="str">
        <f>parallel2!X634</f>
        <v>d/t_k</v>
      </c>
      <c r="Y2" s="7" t="str">
        <f>parallel2!Y634</f>
        <v>ell</v>
      </c>
      <c r="Z2" s="7" t="s">
        <v>518</v>
      </c>
    </row>
    <row r="3" spans="1:26" x14ac:dyDescent="0.3">
      <c r="A3" s="8">
        <f>'multiTimeline (25)'!A4</f>
        <v>37987</v>
      </c>
      <c r="B3" s="9">
        <f>RANK(db!B3,db!B$3:B$209,db!B$1)</f>
        <v>122</v>
      </c>
      <c r="C3" s="9">
        <f>RANK(db!C3,db!C$3:C$209,db!C$1)</f>
        <v>172</v>
      </c>
      <c r="D3" s="9">
        <f>RANK(db!D3,db!D$3:D$209,db!D$1)</f>
        <v>185</v>
      </c>
      <c r="E3" s="9">
        <f>RANK(db!E3,db!E$3:E$209,db!E$1)</f>
        <v>134</v>
      </c>
      <c r="F3" s="9">
        <f>RANK(db!F3,db!F$3:F$209,db!F$1)</f>
        <v>157</v>
      </c>
      <c r="G3" s="9">
        <f>RANK(db!G3,db!G$3:G$209,db!G$1)</f>
        <v>18</v>
      </c>
      <c r="H3" s="9">
        <f>RANK(db!H3,db!H$3:H$209,db!H$1)</f>
        <v>54</v>
      </c>
      <c r="I3" s="9">
        <f>RANK(db!I3,db!I$3:I$209,db!I$1)</f>
        <v>181</v>
      </c>
      <c r="J3" s="9">
        <f>RANK(db!J3,db!J$3:J$209,db!J$1)</f>
        <v>164</v>
      </c>
      <c r="K3" s="9">
        <f>RANK(db!K3,db!K$3:K$209,db!K$1)</f>
        <v>3</v>
      </c>
      <c r="L3" s="9">
        <f>RANK(db!L3,db!L$3:L$209,db!L$1)</f>
        <v>89</v>
      </c>
      <c r="M3" s="9">
        <f>RANK(db!M3,db!M$3:M$209,db!M$1)</f>
        <v>89</v>
      </c>
      <c r="N3" s="9">
        <f>RANK(db!N3,db!N$3:N$209,db!N$1)</f>
        <v>141</v>
      </c>
      <c r="O3" s="9">
        <f>RANK(db!O3,db!O$3:O$209,db!O$1)</f>
        <v>182</v>
      </c>
      <c r="P3" s="9">
        <f>RANK(db!P3,db!P$3:P$209,db!P$1)</f>
        <v>179</v>
      </c>
      <c r="Q3" s="9">
        <f>RANK(db!Q3,db!Q$3:Q$209,db!Q$1)</f>
        <v>91</v>
      </c>
      <c r="R3" s="7">
        <f>'multiTimeline (25)'!B4*1000</f>
        <v>2000</v>
      </c>
      <c r="S3" s="8">
        <f>A3</f>
        <v>37987</v>
      </c>
      <c r="T3" s="7">
        <f>modellek!X635</f>
        <v>-0.17947016436206151</v>
      </c>
      <c r="U3" s="7" t="str">
        <f>modellek!Y635</f>
        <v>invalid</v>
      </c>
      <c r="V3" s="7" t="str">
        <f>IF(U3="valid",T3,"")</f>
        <v/>
      </c>
      <c r="W3" s="8">
        <f>S3</f>
        <v>37987</v>
      </c>
      <c r="X3" s="7">
        <f>parallel2!X635</f>
        <v>2.0694044830962644E-2</v>
      </c>
      <c r="Y3" s="7" t="str">
        <f>parallel2!Y635</f>
        <v>invalid</v>
      </c>
      <c r="Z3" s="7" t="str">
        <f>IF(Y3="valid",X3,"")</f>
        <v/>
      </c>
    </row>
    <row r="4" spans="1:26" x14ac:dyDescent="0.3">
      <c r="A4" s="8">
        <f>'multiTimeline (25)'!A5</f>
        <v>38018</v>
      </c>
      <c r="B4" s="9">
        <f>RANK(db!B4,db!B$3:B$209,db!B$1)</f>
        <v>122</v>
      </c>
      <c r="C4" s="9">
        <f>RANK(db!C4,db!C$3:C$209,db!C$1)</f>
        <v>172</v>
      </c>
      <c r="D4" s="9">
        <f>RANK(db!D4,db!D$3:D$209,db!D$1)</f>
        <v>185</v>
      </c>
      <c r="E4" s="9">
        <f>RANK(db!E4,db!E$3:E$209,db!E$1)</f>
        <v>134</v>
      </c>
      <c r="F4" s="9">
        <f>RANK(db!F4,db!F$3:F$209,db!F$1)</f>
        <v>157</v>
      </c>
      <c r="G4" s="9">
        <f>RANK(db!G4,db!G$3:G$209,db!G$1)</f>
        <v>16</v>
      </c>
      <c r="H4" s="9">
        <f>RANK(db!H4,db!H$3:H$209,db!H$1)</f>
        <v>194</v>
      </c>
      <c r="I4" s="9">
        <f>RANK(db!I4,db!I$3:I$209,db!I$1)</f>
        <v>10</v>
      </c>
      <c r="J4" s="9">
        <f>RANK(db!J4,db!J$3:J$209,db!J$1)</f>
        <v>164</v>
      </c>
      <c r="K4" s="9">
        <f>RANK(db!K4,db!K$3:K$209,db!K$1)</f>
        <v>32</v>
      </c>
      <c r="L4" s="9">
        <f>RANK(db!L4,db!L$3:L$209,db!L$1)</f>
        <v>89</v>
      </c>
      <c r="M4" s="9">
        <f>RANK(db!M4,db!M$3:M$209,db!M$1)</f>
        <v>89</v>
      </c>
      <c r="N4" s="9">
        <f>RANK(db!N4,db!N$3:N$209,db!N$1)</f>
        <v>141</v>
      </c>
      <c r="O4" s="9">
        <f>RANK(db!O4,db!O$3:O$209,db!O$1)</f>
        <v>182</v>
      </c>
      <c r="P4" s="9">
        <f>RANK(db!P4,db!P$3:P$209,db!P$1)</f>
        <v>179</v>
      </c>
      <c r="Q4" s="9">
        <f>RANK(db!Q4,db!Q$3:Q$209,db!Q$1)</f>
        <v>91</v>
      </c>
      <c r="R4" s="7">
        <f>'multiTimeline (25)'!B5*1000</f>
        <v>1000</v>
      </c>
      <c r="S4" s="8">
        <f t="shared" ref="S4:S67" si="0">A4</f>
        <v>38018</v>
      </c>
      <c r="T4" s="7">
        <f>modellek!X636</f>
        <v>-1.3589403287241231</v>
      </c>
      <c r="U4" s="7" t="str">
        <f>modellek!Y636</f>
        <v>invalid</v>
      </c>
      <c r="V4" s="7" t="str">
        <f t="shared" ref="V4:V67" si="1">IF(U4="valid",T4,"")</f>
        <v/>
      </c>
      <c r="W4" s="8">
        <f t="shared" ref="W4:W67" si="2">S4</f>
        <v>38018</v>
      </c>
      <c r="X4" s="7">
        <f>parallel2!X636</f>
        <v>1.5845374575377952E-2</v>
      </c>
      <c r="Y4" s="7" t="str">
        <f>parallel2!Y636</f>
        <v>invalid</v>
      </c>
      <c r="Z4" s="7" t="str">
        <f t="shared" ref="Z4:Z67" si="3">IF(Y4="valid",X4,"")</f>
        <v/>
      </c>
    </row>
    <row r="5" spans="1:26" x14ac:dyDescent="0.3">
      <c r="A5" s="8">
        <f>'multiTimeline (25)'!A6</f>
        <v>38047</v>
      </c>
      <c r="B5" s="9">
        <f>RANK(db!B5,db!B$3:B$209,db!B$1)</f>
        <v>188</v>
      </c>
      <c r="C5" s="9">
        <f>RANK(db!C5,db!C$3:C$209,db!C$1)</f>
        <v>93</v>
      </c>
      <c r="D5" s="9">
        <f>RANK(db!D5,db!D$3:D$209,db!D$1)</f>
        <v>185</v>
      </c>
      <c r="E5" s="9">
        <f>RANK(db!E5,db!E$3:E$209,db!E$1)</f>
        <v>134</v>
      </c>
      <c r="F5" s="9">
        <f>RANK(db!F5,db!F$3:F$209,db!F$1)</f>
        <v>157</v>
      </c>
      <c r="G5" s="9">
        <f>RANK(db!G5,db!G$3:G$209,db!G$1)</f>
        <v>1</v>
      </c>
      <c r="H5" s="9">
        <f>RANK(db!H5,db!H$3:H$209,db!H$1)</f>
        <v>194</v>
      </c>
      <c r="I5" s="9">
        <f>RANK(db!I5,db!I$3:I$209,db!I$1)</f>
        <v>181</v>
      </c>
      <c r="J5" s="9">
        <f>RANK(db!J5,db!J$3:J$209,db!J$1)</f>
        <v>1</v>
      </c>
      <c r="K5" s="9">
        <f>RANK(db!K5,db!K$3:K$209,db!K$1)</f>
        <v>205</v>
      </c>
      <c r="L5" s="9">
        <f>RANK(db!L5,db!L$3:L$209,db!L$1)</f>
        <v>200</v>
      </c>
      <c r="M5" s="9">
        <f>RANK(db!M5,db!M$3:M$209,db!M$1)</f>
        <v>89</v>
      </c>
      <c r="N5" s="9">
        <f>RANK(db!N5,db!N$3:N$209,db!N$1)</f>
        <v>141</v>
      </c>
      <c r="O5" s="9">
        <f>RANK(db!O5,db!O$3:O$209,db!O$1)</f>
        <v>182</v>
      </c>
      <c r="P5" s="9">
        <f>RANK(db!P5,db!P$3:P$209,db!P$1)</f>
        <v>179</v>
      </c>
      <c r="Q5" s="9">
        <f>RANK(db!Q5,db!Q$3:Q$209,db!Q$1)</f>
        <v>91</v>
      </c>
      <c r="R5" s="7">
        <f>'multiTimeline (25)'!B6*1000</f>
        <v>1000</v>
      </c>
      <c r="S5" s="8">
        <f t="shared" si="0"/>
        <v>38047</v>
      </c>
      <c r="T5" s="7">
        <f>modellek!X637</f>
        <v>-1.3589403287241231</v>
      </c>
      <c r="U5" s="7" t="str">
        <f>modellek!Y637</f>
        <v>invalid</v>
      </c>
      <c r="V5" s="7" t="str">
        <f t="shared" si="1"/>
        <v/>
      </c>
      <c r="W5" s="8">
        <f t="shared" si="2"/>
        <v>38047</v>
      </c>
      <c r="X5" s="7">
        <f>parallel2!X637</f>
        <v>1.5845374575377952E-2</v>
      </c>
      <c r="Y5" s="7" t="str">
        <f>parallel2!Y637</f>
        <v>invalid</v>
      </c>
      <c r="Z5" s="7" t="str">
        <f t="shared" si="3"/>
        <v/>
      </c>
    </row>
    <row r="6" spans="1:26" x14ac:dyDescent="0.3">
      <c r="A6" s="8">
        <f>'multiTimeline (25)'!A7</f>
        <v>38078</v>
      </c>
      <c r="B6" s="9">
        <f>RANK(db!B6,db!B$3:B$209,db!B$1)</f>
        <v>110</v>
      </c>
      <c r="C6" s="9">
        <f>RANK(db!C6,db!C$3:C$209,db!C$1)</f>
        <v>172</v>
      </c>
      <c r="D6" s="9">
        <f>RANK(db!D6,db!D$3:D$209,db!D$1)</f>
        <v>112</v>
      </c>
      <c r="E6" s="9">
        <f>RANK(db!E6,db!E$3:E$209,db!E$1)</f>
        <v>134</v>
      </c>
      <c r="F6" s="9">
        <f>RANK(db!F6,db!F$3:F$209,db!F$1)</f>
        <v>157</v>
      </c>
      <c r="G6" s="9">
        <f>RANK(db!G6,db!G$3:G$209,db!G$1)</f>
        <v>21</v>
      </c>
      <c r="H6" s="9">
        <f>RANK(db!H6,db!H$3:H$209,db!H$1)</f>
        <v>113</v>
      </c>
      <c r="I6" s="9">
        <f>RANK(db!I6,db!I$3:I$209,db!I$1)</f>
        <v>7</v>
      </c>
      <c r="J6" s="9">
        <f>RANK(db!J6,db!J$3:J$209,db!J$1)</f>
        <v>164</v>
      </c>
      <c r="K6" s="9">
        <f>RANK(db!K6,db!K$3:K$209,db!K$1)</f>
        <v>116</v>
      </c>
      <c r="L6" s="9">
        <f>RANK(db!L6,db!L$3:L$209,db!L$1)</f>
        <v>200</v>
      </c>
      <c r="M6" s="9">
        <f>RANK(db!M6,db!M$3:M$209,db!M$1)</f>
        <v>89</v>
      </c>
      <c r="N6" s="9">
        <f>RANK(db!N6,db!N$3:N$209,db!N$1)</f>
        <v>8</v>
      </c>
      <c r="O6" s="9">
        <f>RANK(db!O6,db!O$3:O$209,db!O$1)</f>
        <v>182</v>
      </c>
      <c r="P6" s="9">
        <f>RANK(db!P6,db!P$3:P$209,db!P$1)</f>
        <v>179</v>
      </c>
      <c r="Q6" s="9">
        <f>RANK(db!Q6,db!Q$3:Q$209,db!Q$1)</f>
        <v>91</v>
      </c>
      <c r="R6" s="7">
        <f>'multiTimeline (25)'!B7*1000</f>
        <v>3000</v>
      </c>
      <c r="S6" s="8">
        <f t="shared" si="0"/>
        <v>38078</v>
      </c>
      <c r="T6" s="7">
        <f>modellek!X638</f>
        <v>8.262371281729565E-2</v>
      </c>
      <c r="U6" s="7" t="str">
        <f>modellek!Y638</f>
        <v>valid</v>
      </c>
      <c r="V6" s="7">
        <f t="shared" si="1"/>
        <v>8.262371281729565E-2</v>
      </c>
      <c r="W6" s="8">
        <f t="shared" si="2"/>
        <v>38078</v>
      </c>
      <c r="X6" s="7">
        <f>parallel2!X638</f>
        <v>-7.8294105628473991E-3</v>
      </c>
      <c r="Y6" s="7" t="str">
        <f>parallel2!Y638</f>
        <v>valid</v>
      </c>
      <c r="Z6" s="7">
        <f t="shared" si="3"/>
        <v>-7.8294105628473991E-3</v>
      </c>
    </row>
    <row r="7" spans="1:26" x14ac:dyDescent="0.3">
      <c r="A7" s="8">
        <f>'multiTimeline (25)'!A8</f>
        <v>38108</v>
      </c>
      <c r="B7" s="9">
        <f>RANK(db!B7,db!B$3:B$209,db!B$1)</f>
        <v>122</v>
      </c>
      <c r="C7" s="9">
        <f>RANK(db!C7,db!C$3:C$209,db!C$1)</f>
        <v>93</v>
      </c>
      <c r="D7" s="9">
        <f>RANK(db!D7,db!D$3:D$209,db!D$1)</f>
        <v>185</v>
      </c>
      <c r="E7" s="9">
        <f>RANK(db!E7,db!E$3:E$209,db!E$1)</f>
        <v>134</v>
      </c>
      <c r="F7" s="9">
        <f>RANK(db!F7,db!F$3:F$209,db!F$1)</f>
        <v>157</v>
      </c>
      <c r="G7" s="9">
        <f>RANK(db!G7,db!G$3:G$209,db!G$1)</f>
        <v>21</v>
      </c>
      <c r="H7" s="9">
        <f>RANK(db!H7,db!H$3:H$209,db!H$1)</f>
        <v>194</v>
      </c>
      <c r="I7" s="9">
        <f>RANK(db!I7,db!I$3:I$209,db!I$1)</f>
        <v>2</v>
      </c>
      <c r="J7" s="9">
        <f>RANK(db!J7,db!J$3:J$209,db!J$1)</f>
        <v>164</v>
      </c>
      <c r="K7" s="9">
        <f>RANK(db!K7,db!K$3:K$209,db!K$1)</f>
        <v>205</v>
      </c>
      <c r="L7" s="9">
        <f>RANK(db!L7,db!L$3:L$209,db!L$1)</f>
        <v>96</v>
      </c>
      <c r="M7" s="9">
        <f>RANK(db!M7,db!M$3:M$209,db!M$1)</f>
        <v>89</v>
      </c>
      <c r="N7" s="9">
        <f>RANK(db!N7,db!N$3:N$209,db!N$1)</f>
        <v>141</v>
      </c>
      <c r="O7" s="9">
        <f>RANK(db!O7,db!O$3:O$209,db!O$1)</f>
        <v>182</v>
      </c>
      <c r="P7" s="9">
        <f>RANK(db!P7,db!P$3:P$209,db!P$1)</f>
        <v>179</v>
      </c>
      <c r="Q7" s="9">
        <f>RANK(db!Q7,db!Q$3:Q$209,db!Q$1)</f>
        <v>91</v>
      </c>
      <c r="R7" s="7">
        <f>'multiTimeline (25)'!B8*1000</f>
        <v>2000</v>
      </c>
      <c r="S7" s="8">
        <f t="shared" si="0"/>
        <v>38108</v>
      </c>
      <c r="T7" s="7">
        <f>modellek!X639</f>
        <v>0.21367065140697422</v>
      </c>
      <c r="U7" s="7" t="str">
        <f>modellek!Y639</f>
        <v>valid</v>
      </c>
      <c r="V7" s="7">
        <f t="shared" si="1"/>
        <v>0.21367065140697422</v>
      </c>
      <c r="W7" s="8">
        <f t="shared" si="2"/>
        <v>38108</v>
      </c>
      <c r="X7" s="7">
        <f>parallel2!X639</f>
        <v>2.0694044830962644E-2</v>
      </c>
      <c r="Y7" s="7" t="str">
        <f>parallel2!Y639</f>
        <v>invalid</v>
      </c>
      <c r="Z7" s="7" t="str">
        <f t="shared" si="3"/>
        <v/>
      </c>
    </row>
    <row r="8" spans="1:26" x14ac:dyDescent="0.3">
      <c r="A8" s="8">
        <f>'multiTimeline (25)'!A9</f>
        <v>38139</v>
      </c>
      <c r="B8" s="9">
        <f>RANK(db!B8,db!B$3:B$209,db!B$1)</f>
        <v>110</v>
      </c>
      <c r="C8" s="9">
        <f>RANK(db!C8,db!C$3:C$209,db!C$1)</f>
        <v>172</v>
      </c>
      <c r="D8" s="9">
        <f>RANK(db!D8,db!D$3:D$209,db!D$1)</f>
        <v>112</v>
      </c>
      <c r="E8" s="9">
        <f>RANK(db!E8,db!E$3:E$209,db!E$1)</f>
        <v>134</v>
      </c>
      <c r="F8" s="9">
        <f>RANK(db!F8,db!F$3:F$209,db!F$1)</f>
        <v>157</v>
      </c>
      <c r="G8" s="9">
        <f>RANK(db!G8,db!G$3:G$209,db!G$1)</f>
        <v>3</v>
      </c>
      <c r="H8" s="9">
        <f>RANK(db!H8,db!H$3:H$209,db!H$1)</f>
        <v>113</v>
      </c>
      <c r="I8" s="9">
        <f>RANK(db!I8,db!I$3:I$209,db!I$1)</f>
        <v>84</v>
      </c>
      <c r="J8" s="9">
        <f>RANK(db!J8,db!J$3:J$209,db!J$1)</f>
        <v>164</v>
      </c>
      <c r="K8" s="9">
        <f>RANK(db!K8,db!K$3:K$209,db!K$1)</f>
        <v>4</v>
      </c>
      <c r="L8" s="9">
        <f>RANK(db!L8,db!L$3:L$209,db!L$1)</f>
        <v>96</v>
      </c>
      <c r="M8" s="9">
        <f>RANK(db!M8,db!M$3:M$209,db!M$1)</f>
        <v>89</v>
      </c>
      <c r="N8" s="9">
        <f>RANK(db!N8,db!N$3:N$209,db!N$1)</f>
        <v>141</v>
      </c>
      <c r="O8" s="9">
        <f>RANK(db!O8,db!O$3:O$209,db!O$1)</f>
        <v>182</v>
      </c>
      <c r="P8" s="9">
        <f>RANK(db!P8,db!P$3:P$209,db!P$1)</f>
        <v>179</v>
      </c>
      <c r="Q8" s="9">
        <f>RANK(db!Q8,db!Q$3:Q$209,db!Q$1)</f>
        <v>91</v>
      </c>
      <c r="R8" s="7">
        <f>'multiTimeline (25)'!B9*1000</f>
        <v>2000</v>
      </c>
      <c r="S8" s="8">
        <f t="shared" si="0"/>
        <v>38139</v>
      </c>
      <c r="T8" s="7">
        <f>modellek!X640</f>
        <v>-0.17947016436206151</v>
      </c>
      <c r="U8" s="7" t="str">
        <f>modellek!Y640</f>
        <v>invalid</v>
      </c>
      <c r="V8" s="7" t="str">
        <f t="shared" si="1"/>
        <v/>
      </c>
      <c r="W8" s="8">
        <f t="shared" si="2"/>
        <v>38139</v>
      </c>
      <c r="X8" s="7">
        <f>parallel2!X640</f>
        <v>8.6923236275890988E-3</v>
      </c>
      <c r="Y8" s="7" t="str">
        <f>parallel2!Y640</f>
        <v>invalid</v>
      </c>
      <c r="Z8" s="7" t="str">
        <f t="shared" si="3"/>
        <v/>
      </c>
    </row>
    <row r="9" spans="1:26" x14ac:dyDescent="0.3">
      <c r="A9" s="8">
        <f>'multiTimeline (25)'!A10</f>
        <v>38169</v>
      </c>
      <c r="B9" s="9">
        <f>RANK(db!B9,db!B$3:B$209,db!B$1)</f>
        <v>122</v>
      </c>
      <c r="C9" s="9">
        <f>RANK(db!C9,db!C$3:C$209,db!C$1)</f>
        <v>172</v>
      </c>
      <c r="D9" s="9">
        <f>RANK(db!D9,db!D$3:D$209,db!D$1)</f>
        <v>185</v>
      </c>
      <c r="E9" s="9">
        <f>RANK(db!E9,db!E$3:E$209,db!E$1)</f>
        <v>134</v>
      </c>
      <c r="F9" s="9">
        <f>RANK(db!F9,db!F$3:F$209,db!F$1)</f>
        <v>157</v>
      </c>
      <c r="G9" s="9">
        <f>RANK(db!G9,db!G$3:G$209,db!G$1)</f>
        <v>8</v>
      </c>
      <c r="H9" s="9">
        <f>RANK(db!H9,db!H$3:H$209,db!H$1)</f>
        <v>194</v>
      </c>
      <c r="I9" s="9">
        <f>RANK(db!I9,db!I$3:I$209,db!I$1)</f>
        <v>84</v>
      </c>
      <c r="J9" s="9">
        <f>RANK(db!J9,db!J$3:J$209,db!J$1)</f>
        <v>164</v>
      </c>
      <c r="K9" s="9">
        <f>RANK(db!K9,db!K$3:K$209,db!K$1)</f>
        <v>138</v>
      </c>
      <c r="L9" s="9">
        <f>RANK(db!L9,db!L$3:L$209,db!L$1)</f>
        <v>96</v>
      </c>
      <c r="M9" s="9">
        <f>RANK(db!M9,db!M$3:M$209,db!M$1)</f>
        <v>89</v>
      </c>
      <c r="N9" s="9">
        <f>RANK(db!N9,db!N$3:N$209,db!N$1)</f>
        <v>141</v>
      </c>
      <c r="O9" s="9">
        <f>RANK(db!O9,db!O$3:O$209,db!O$1)</f>
        <v>182</v>
      </c>
      <c r="P9" s="9">
        <f>RANK(db!P9,db!P$3:P$209,db!P$1)</f>
        <v>179</v>
      </c>
      <c r="Q9" s="9">
        <f>RANK(db!Q9,db!Q$3:Q$209,db!Q$1)</f>
        <v>91</v>
      </c>
      <c r="R9" s="7">
        <f>'multiTimeline (25)'!B10*1000</f>
        <v>1000</v>
      </c>
      <c r="S9" s="8">
        <f t="shared" si="0"/>
        <v>38169</v>
      </c>
      <c r="T9" s="7">
        <f>modellek!X641</f>
        <v>-0.57265869718605156</v>
      </c>
      <c r="U9" s="7" t="str">
        <f>modellek!Y641</f>
        <v>invalid</v>
      </c>
      <c r="V9" s="7" t="str">
        <f t="shared" si="1"/>
        <v/>
      </c>
      <c r="W9" s="8">
        <f t="shared" si="2"/>
        <v>38169</v>
      </c>
      <c r="X9" s="7">
        <f>parallel2!X641</f>
        <v>2.0693792560856183E-2</v>
      </c>
      <c r="Y9" s="7" t="str">
        <f>parallel2!Y641</f>
        <v>invalid</v>
      </c>
      <c r="Z9" s="7" t="str">
        <f t="shared" si="3"/>
        <v/>
      </c>
    </row>
    <row r="10" spans="1:26" x14ac:dyDescent="0.3">
      <c r="A10" s="8">
        <f>'multiTimeline (25)'!A11</f>
        <v>38200</v>
      </c>
      <c r="B10" s="9">
        <f>RANK(db!B10,db!B$3:B$209,db!B$1)</f>
        <v>122</v>
      </c>
      <c r="C10" s="9">
        <f>RANK(db!C10,db!C$3:C$209,db!C$1)</f>
        <v>93</v>
      </c>
      <c r="D10" s="9">
        <f>RANK(db!D10,db!D$3:D$209,db!D$1)</f>
        <v>185</v>
      </c>
      <c r="E10" s="9">
        <f>RANK(db!E10,db!E$3:E$209,db!E$1)</f>
        <v>134</v>
      </c>
      <c r="F10" s="9">
        <f>RANK(db!F10,db!F$3:F$209,db!F$1)</f>
        <v>157</v>
      </c>
      <c r="G10" s="9">
        <f>RANK(db!G10,db!G$3:G$209,db!G$1)</f>
        <v>5</v>
      </c>
      <c r="H10" s="9">
        <f>RANK(db!H10,db!H$3:H$209,db!H$1)</f>
        <v>113</v>
      </c>
      <c r="I10" s="9">
        <f>RANK(db!I10,db!I$3:I$209,db!I$1)</f>
        <v>181</v>
      </c>
      <c r="J10" s="9">
        <f>RANK(db!J10,db!J$3:J$209,db!J$1)</f>
        <v>5</v>
      </c>
      <c r="K10" s="9">
        <f>RANK(db!K10,db!K$3:K$209,db!K$1)</f>
        <v>52</v>
      </c>
      <c r="L10" s="9">
        <f>RANK(db!L10,db!L$3:L$209,db!L$1)</f>
        <v>65</v>
      </c>
      <c r="M10" s="9">
        <f>RANK(db!M10,db!M$3:M$209,db!M$1)</f>
        <v>89</v>
      </c>
      <c r="N10" s="9">
        <f>RANK(db!N10,db!N$3:N$209,db!N$1)</f>
        <v>141</v>
      </c>
      <c r="O10" s="9">
        <f>RANK(db!O10,db!O$3:O$209,db!O$1)</f>
        <v>182</v>
      </c>
      <c r="P10" s="9">
        <f>RANK(db!P10,db!P$3:P$209,db!P$1)</f>
        <v>179</v>
      </c>
      <c r="Q10" s="9">
        <f>RANK(db!Q10,db!Q$3:Q$209,db!Q$1)</f>
        <v>91</v>
      </c>
      <c r="R10" s="7">
        <f>'multiTimeline (25)'!B11*1000</f>
        <v>2000</v>
      </c>
      <c r="S10" s="8">
        <f t="shared" si="0"/>
        <v>38200</v>
      </c>
      <c r="T10" s="7">
        <f>modellek!X642</f>
        <v>-0.57265869718605156</v>
      </c>
      <c r="U10" s="7" t="str">
        <f>modellek!Y642</f>
        <v>invalid</v>
      </c>
      <c r="V10" s="7" t="str">
        <f t="shared" si="1"/>
        <v/>
      </c>
      <c r="W10" s="8">
        <f t="shared" si="2"/>
        <v>38200</v>
      </c>
      <c r="X10" s="7">
        <f>parallel2!X642</f>
        <v>6.2923713758489116E-3</v>
      </c>
      <c r="Y10" s="7" t="str">
        <f>parallel2!Y642</f>
        <v>invalid</v>
      </c>
      <c r="Z10" s="7" t="str">
        <f t="shared" si="3"/>
        <v/>
      </c>
    </row>
    <row r="11" spans="1:26" x14ac:dyDescent="0.3">
      <c r="A11" s="8">
        <f>'multiTimeline (25)'!A12</f>
        <v>38231</v>
      </c>
      <c r="B11" s="9">
        <f>RANK(db!B11,db!B$3:B$209,db!B$1)</f>
        <v>188</v>
      </c>
      <c r="C11" s="9">
        <f>RANK(db!C11,db!C$3:C$209,db!C$1)</f>
        <v>172</v>
      </c>
      <c r="D11" s="9">
        <f>RANK(db!D11,db!D$3:D$209,db!D$1)</f>
        <v>112</v>
      </c>
      <c r="E11" s="9">
        <f>RANK(db!E11,db!E$3:E$209,db!E$1)</f>
        <v>134</v>
      </c>
      <c r="F11" s="9">
        <f>RANK(db!F11,db!F$3:F$209,db!F$1)</f>
        <v>157</v>
      </c>
      <c r="G11" s="9">
        <f>RANK(db!G11,db!G$3:G$209,db!G$1)</f>
        <v>2</v>
      </c>
      <c r="H11" s="9">
        <f>RANK(db!H11,db!H$3:H$209,db!H$1)</f>
        <v>194</v>
      </c>
      <c r="I11" s="9">
        <f>RANK(db!I11,db!I$3:I$209,db!I$1)</f>
        <v>181</v>
      </c>
      <c r="J11" s="9">
        <f>RANK(db!J11,db!J$3:J$209,db!J$1)</f>
        <v>164</v>
      </c>
      <c r="K11" s="9">
        <f>RANK(db!K11,db!K$3:K$209,db!K$1)</f>
        <v>11</v>
      </c>
      <c r="L11" s="9">
        <f>RANK(db!L11,db!L$3:L$209,db!L$1)</f>
        <v>70</v>
      </c>
      <c r="M11" s="9">
        <f>RANK(db!M11,db!M$3:M$209,db!M$1)</f>
        <v>89</v>
      </c>
      <c r="N11" s="9">
        <f>RANK(db!N11,db!N$3:N$209,db!N$1)</f>
        <v>141</v>
      </c>
      <c r="O11" s="9">
        <f>RANK(db!O11,db!O$3:O$209,db!O$1)</f>
        <v>61</v>
      </c>
      <c r="P11" s="9">
        <f>RANK(db!P11,db!P$3:P$209,db!P$1)</f>
        <v>179</v>
      </c>
      <c r="Q11" s="9">
        <f>RANK(db!Q11,db!Q$3:Q$209,db!Q$1)</f>
        <v>91</v>
      </c>
      <c r="R11" s="7">
        <f>'multiTimeline (25)'!B12*1000</f>
        <v>2000</v>
      </c>
      <c r="S11" s="8">
        <f t="shared" si="0"/>
        <v>38231</v>
      </c>
      <c r="T11" s="7">
        <f>modellek!X643</f>
        <v>-0.17947016436206151</v>
      </c>
      <c r="U11" s="7" t="str">
        <f>modellek!Y643</f>
        <v>invalid</v>
      </c>
      <c r="V11" s="7" t="str">
        <f t="shared" si="1"/>
        <v/>
      </c>
      <c r="W11" s="8">
        <f t="shared" si="2"/>
        <v>38231</v>
      </c>
      <c r="X11" s="7">
        <f>parallel2!X643</f>
        <v>1.5893160355145965E-2</v>
      </c>
      <c r="Y11" s="7" t="str">
        <f>parallel2!Y643</f>
        <v>invalid</v>
      </c>
      <c r="Z11" s="7" t="str">
        <f t="shared" si="3"/>
        <v/>
      </c>
    </row>
    <row r="12" spans="1:26" x14ac:dyDescent="0.3">
      <c r="A12" s="8">
        <f>'multiTimeline (25)'!A13</f>
        <v>38261</v>
      </c>
      <c r="B12" s="9">
        <f>RANK(db!B12,db!B$3:B$209,db!B$1)</f>
        <v>110</v>
      </c>
      <c r="C12" s="9">
        <f>RANK(db!C12,db!C$3:C$209,db!C$1)</f>
        <v>172</v>
      </c>
      <c r="D12" s="9">
        <f>RANK(db!D12,db!D$3:D$209,db!D$1)</f>
        <v>185</v>
      </c>
      <c r="E12" s="9">
        <f>RANK(db!E12,db!E$3:E$209,db!E$1)</f>
        <v>134</v>
      </c>
      <c r="F12" s="9">
        <f>RANK(db!F12,db!F$3:F$209,db!F$1)</f>
        <v>157</v>
      </c>
      <c r="G12" s="9">
        <f>RANK(db!G12,db!G$3:G$209,db!G$1)</f>
        <v>5</v>
      </c>
      <c r="H12" s="9">
        <f>RANK(db!H12,db!H$3:H$209,db!H$1)</f>
        <v>113</v>
      </c>
      <c r="I12" s="9">
        <f>RANK(db!I12,db!I$3:I$209,db!I$1)</f>
        <v>181</v>
      </c>
      <c r="J12" s="9">
        <f>RANK(db!J12,db!J$3:J$209,db!J$1)</f>
        <v>164</v>
      </c>
      <c r="K12" s="9">
        <f>RANK(db!K12,db!K$3:K$209,db!K$1)</f>
        <v>67</v>
      </c>
      <c r="L12" s="9">
        <f>RANK(db!L12,db!L$3:L$209,db!L$1)</f>
        <v>70</v>
      </c>
      <c r="M12" s="9">
        <f>RANK(db!M12,db!M$3:M$209,db!M$1)</f>
        <v>1</v>
      </c>
      <c r="N12" s="9">
        <f>RANK(db!N12,db!N$3:N$209,db!N$1)</f>
        <v>141</v>
      </c>
      <c r="O12" s="9">
        <f>RANK(db!O12,db!O$3:O$209,db!O$1)</f>
        <v>182</v>
      </c>
      <c r="P12" s="9">
        <f>RANK(db!P12,db!P$3:P$209,db!P$1)</f>
        <v>179</v>
      </c>
      <c r="Q12" s="9">
        <f>RANK(db!Q12,db!Q$3:Q$209,db!Q$1)</f>
        <v>91</v>
      </c>
      <c r="R12" s="7">
        <f>'multiTimeline (25)'!B13*1000</f>
        <v>1000</v>
      </c>
      <c r="S12" s="8">
        <f t="shared" si="0"/>
        <v>38261</v>
      </c>
      <c r="T12" s="7">
        <f>modellek!X644</f>
        <v>-2.1453173943721029</v>
      </c>
      <c r="U12" s="7" t="str">
        <f>modellek!Y644</f>
        <v>invalid</v>
      </c>
      <c r="V12" s="7" t="str">
        <f t="shared" si="1"/>
        <v/>
      </c>
      <c r="W12" s="8">
        <f t="shared" si="2"/>
        <v>38261</v>
      </c>
      <c r="X12" s="7">
        <f>parallel2!X644</f>
        <v>-2.0514296453094022E-2</v>
      </c>
      <c r="Y12" s="7" t="str">
        <f>parallel2!Y644</f>
        <v>valid</v>
      </c>
      <c r="Z12" s="7">
        <f t="shared" si="3"/>
        <v>-2.0514296453094022E-2</v>
      </c>
    </row>
    <row r="13" spans="1:26" x14ac:dyDescent="0.3">
      <c r="A13" s="8">
        <f>'multiTimeline (25)'!A14</f>
        <v>38292</v>
      </c>
      <c r="B13" s="9">
        <f>RANK(db!B13,db!B$3:B$209,db!B$1)</f>
        <v>188</v>
      </c>
      <c r="C13" s="9">
        <f>RANK(db!C13,db!C$3:C$209,db!C$1)</f>
        <v>172</v>
      </c>
      <c r="D13" s="9">
        <f>RANK(db!D13,db!D$3:D$209,db!D$1)</f>
        <v>185</v>
      </c>
      <c r="E13" s="9">
        <f>RANK(db!E13,db!E$3:E$209,db!E$1)</f>
        <v>134</v>
      </c>
      <c r="F13" s="9">
        <f>RANK(db!F13,db!F$3:F$209,db!F$1)</f>
        <v>157</v>
      </c>
      <c r="G13" s="9">
        <f>RANK(db!G13,db!G$3:G$209,db!G$1)</f>
        <v>11</v>
      </c>
      <c r="H13" s="9">
        <f>RANK(db!H13,db!H$3:H$209,db!H$1)</f>
        <v>113</v>
      </c>
      <c r="I13" s="9">
        <f>RANK(db!I13,db!I$3:I$209,db!I$1)</f>
        <v>181</v>
      </c>
      <c r="J13" s="9">
        <f>RANK(db!J13,db!J$3:J$209,db!J$1)</f>
        <v>164</v>
      </c>
      <c r="K13" s="9">
        <f>RANK(db!K13,db!K$3:K$209,db!K$1)</f>
        <v>22</v>
      </c>
      <c r="L13" s="9">
        <f>RANK(db!L13,db!L$3:L$209,db!L$1)</f>
        <v>1</v>
      </c>
      <c r="M13" s="9">
        <f>RANK(db!M13,db!M$3:M$209,db!M$1)</f>
        <v>89</v>
      </c>
      <c r="N13" s="9">
        <f>RANK(db!N13,db!N$3:N$209,db!N$1)</f>
        <v>141</v>
      </c>
      <c r="O13" s="9">
        <f>RANK(db!O13,db!O$3:O$209,db!O$1)</f>
        <v>182</v>
      </c>
      <c r="P13" s="9">
        <f>RANK(db!P13,db!P$3:P$209,db!P$1)</f>
        <v>179</v>
      </c>
      <c r="Q13" s="9">
        <f>RANK(db!Q13,db!Q$3:Q$209,db!Q$1)</f>
        <v>91</v>
      </c>
      <c r="R13" s="7">
        <f>'multiTimeline (25)'!B14*1000</f>
        <v>1000</v>
      </c>
      <c r="S13" s="8">
        <f t="shared" si="0"/>
        <v>38292</v>
      </c>
      <c r="T13" s="7">
        <f>modellek!X645</f>
        <v>-1.3589403287241231</v>
      </c>
      <c r="U13" s="7" t="str">
        <f>modellek!Y645</f>
        <v>invalid</v>
      </c>
      <c r="V13" s="7" t="str">
        <f t="shared" si="1"/>
        <v/>
      </c>
      <c r="W13" s="8">
        <f t="shared" si="2"/>
        <v>38292</v>
      </c>
      <c r="X13" s="7">
        <f>parallel2!X645</f>
        <v>8.5732424346769594E-3</v>
      </c>
      <c r="Y13" s="7" t="str">
        <f>parallel2!Y645</f>
        <v>invalid</v>
      </c>
      <c r="Z13" s="7" t="str">
        <f t="shared" si="3"/>
        <v/>
      </c>
    </row>
    <row r="14" spans="1:26" x14ac:dyDescent="0.3">
      <c r="A14" s="8">
        <f>'multiTimeline (25)'!A15</f>
        <v>38322</v>
      </c>
      <c r="B14" s="9">
        <f>RANK(db!B14,db!B$3:B$209,db!B$1)</f>
        <v>122</v>
      </c>
      <c r="C14" s="9">
        <f>RANK(db!C14,db!C$3:C$209,db!C$1)</f>
        <v>172</v>
      </c>
      <c r="D14" s="9">
        <f>RANK(db!D14,db!D$3:D$209,db!D$1)</f>
        <v>185</v>
      </c>
      <c r="E14" s="9">
        <f>RANK(db!E14,db!E$3:E$209,db!E$1)</f>
        <v>134</v>
      </c>
      <c r="F14" s="9">
        <f>RANK(db!F14,db!F$3:F$209,db!F$1)</f>
        <v>157</v>
      </c>
      <c r="G14" s="9">
        <f>RANK(db!G14,db!G$3:G$209,db!G$1)</f>
        <v>37</v>
      </c>
      <c r="H14" s="9">
        <f>RANK(db!H14,db!H$3:H$209,db!H$1)</f>
        <v>113</v>
      </c>
      <c r="I14" s="9">
        <f>RANK(db!I14,db!I$3:I$209,db!I$1)</f>
        <v>84</v>
      </c>
      <c r="J14" s="9">
        <f>RANK(db!J14,db!J$3:J$209,db!J$1)</f>
        <v>164</v>
      </c>
      <c r="K14" s="9">
        <f>RANK(db!K14,db!K$3:K$209,db!K$1)</f>
        <v>157</v>
      </c>
      <c r="L14" s="9">
        <f>RANK(db!L14,db!L$3:L$209,db!L$1)</f>
        <v>18</v>
      </c>
      <c r="M14" s="9">
        <f>RANK(db!M14,db!M$3:M$209,db!M$1)</f>
        <v>89</v>
      </c>
      <c r="N14" s="9">
        <f>RANK(db!N14,db!N$3:N$209,db!N$1)</f>
        <v>141</v>
      </c>
      <c r="O14" s="9">
        <f>RANK(db!O14,db!O$3:O$209,db!O$1)</f>
        <v>182</v>
      </c>
      <c r="P14" s="9">
        <f>RANK(db!P14,db!P$3:P$209,db!P$1)</f>
        <v>179</v>
      </c>
      <c r="Q14" s="9">
        <f>RANK(db!Q14,db!Q$3:Q$209,db!Q$1)</f>
        <v>91</v>
      </c>
      <c r="R14" s="7">
        <f>'multiTimeline (25)'!B15*1000</f>
        <v>1000</v>
      </c>
      <c r="S14" s="8">
        <f t="shared" si="0"/>
        <v>38322</v>
      </c>
      <c r="T14" s="7">
        <f>modellek!X646</f>
        <v>0.21371836846192865</v>
      </c>
      <c r="U14" s="7" t="str">
        <f>modellek!Y646</f>
        <v>valid</v>
      </c>
      <c r="V14" s="7">
        <f t="shared" si="1"/>
        <v>0.21371836846192865</v>
      </c>
      <c r="W14" s="8">
        <f t="shared" si="2"/>
        <v>38322</v>
      </c>
      <c r="X14" s="7">
        <f>parallel2!X646</f>
        <v>2.0693792560856183E-2</v>
      </c>
      <c r="Y14" s="7" t="str">
        <f>parallel2!Y646</f>
        <v>invalid</v>
      </c>
      <c r="Z14" s="7" t="str">
        <f t="shared" si="3"/>
        <v/>
      </c>
    </row>
    <row r="15" spans="1:26" x14ac:dyDescent="0.3">
      <c r="A15" s="8">
        <f>'multiTimeline (25)'!A16</f>
        <v>38353</v>
      </c>
      <c r="B15" s="9">
        <f>RANK(db!B15,db!B$3:B$209,db!B$1)</f>
        <v>188</v>
      </c>
      <c r="C15" s="9">
        <f>RANK(db!C15,db!C$3:C$209,db!C$1)</f>
        <v>172</v>
      </c>
      <c r="D15" s="9">
        <f>RANK(db!D15,db!D$3:D$209,db!D$1)</f>
        <v>112</v>
      </c>
      <c r="E15" s="9">
        <f>RANK(db!E15,db!E$3:E$209,db!E$1)</f>
        <v>134</v>
      </c>
      <c r="F15" s="9">
        <f>RANK(db!F15,db!F$3:F$209,db!F$1)</f>
        <v>157</v>
      </c>
      <c r="G15" s="9">
        <f>RANK(db!G15,db!G$3:G$209,db!G$1)</f>
        <v>5</v>
      </c>
      <c r="H15" s="9">
        <f>RANK(db!H15,db!H$3:H$209,db!H$1)</f>
        <v>194</v>
      </c>
      <c r="I15" s="9">
        <f>RANK(db!I15,db!I$3:I$209,db!I$1)</f>
        <v>10</v>
      </c>
      <c r="J15" s="9">
        <f>RANK(db!J15,db!J$3:J$209,db!J$1)</f>
        <v>164</v>
      </c>
      <c r="K15" s="9">
        <f>RANK(db!K15,db!K$3:K$209,db!K$1)</f>
        <v>94</v>
      </c>
      <c r="L15" s="9">
        <f>RANK(db!L15,db!L$3:L$209,db!L$1)</f>
        <v>80</v>
      </c>
      <c r="M15" s="9">
        <f>RANK(db!M15,db!M$3:M$209,db!M$1)</f>
        <v>89</v>
      </c>
      <c r="N15" s="9">
        <f>RANK(db!N15,db!N$3:N$209,db!N$1)</f>
        <v>141</v>
      </c>
      <c r="O15" s="9">
        <f>RANK(db!O15,db!O$3:O$209,db!O$1)</f>
        <v>182</v>
      </c>
      <c r="P15" s="9">
        <f>RANK(db!P15,db!P$3:P$209,db!P$1)</f>
        <v>179</v>
      </c>
      <c r="Q15" s="9">
        <f>RANK(db!Q15,db!Q$3:Q$209,db!Q$1)</f>
        <v>91</v>
      </c>
      <c r="R15" s="7">
        <f>'multiTimeline (25)'!B16*1000</f>
        <v>2000</v>
      </c>
      <c r="S15" s="8">
        <f t="shared" si="0"/>
        <v>38353</v>
      </c>
      <c r="T15" s="7">
        <f>modellek!X647</f>
        <v>0.21367065140697422</v>
      </c>
      <c r="U15" s="7" t="str">
        <f>modellek!Y647</f>
        <v>valid</v>
      </c>
      <c r="V15" s="7">
        <f t="shared" si="1"/>
        <v>0.21367065140697422</v>
      </c>
      <c r="W15" s="8">
        <f t="shared" si="2"/>
        <v>38353</v>
      </c>
      <c r="X15" s="7">
        <f>parallel2!X647</f>
        <v>1.8293112606886007E-2</v>
      </c>
      <c r="Y15" s="7" t="str">
        <f>parallel2!Y647</f>
        <v>invalid</v>
      </c>
      <c r="Z15" s="7" t="str">
        <f t="shared" si="3"/>
        <v/>
      </c>
    </row>
    <row r="16" spans="1:26" x14ac:dyDescent="0.3">
      <c r="A16" s="8">
        <f>'multiTimeline (25)'!A17</f>
        <v>38384</v>
      </c>
      <c r="B16" s="9">
        <f>RANK(db!B16,db!B$3:B$209,db!B$1)</f>
        <v>110</v>
      </c>
      <c r="C16" s="9">
        <f>RANK(db!C16,db!C$3:C$209,db!C$1)</f>
        <v>172</v>
      </c>
      <c r="D16" s="9">
        <f>RANK(db!D16,db!D$3:D$209,db!D$1)</f>
        <v>185</v>
      </c>
      <c r="E16" s="9">
        <f>RANK(db!E16,db!E$3:E$209,db!E$1)</f>
        <v>134</v>
      </c>
      <c r="F16" s="9">
        <f>RANK(db!F16,db!F$3:F$209,db!F$1)</f>
        <v>157</v>
      </c>
      <c r="G16" s="9">
        <f>RANK(db!G16,db!G$3:G$209,db!G$1)</f>
        <v>11</v>
      </c>
      <c r="H16" s="9">
        <f>RANK(db!H16,db!H$3:H$209,db!H$1)</f>
        <v>194</v>
      </c>
      <c r="I16" s="9">
        <f>RANK(db!I16,db!I$3:I$209,db!I$1)</f>
        <v>2</v>
      </c>
      <c r="J16" s="9">
        <f>RANK(db!J16,db!J$3:J$209,db!J$1)</f>
        <v>164</v>
      </c>
      <c r="K16" s="9">
        <f>RANK(db!K16,db!K$3:K$209,db!K$1)</f>
        <v>81</v>
      </c>
      <c r="L16" s="9">
        <f>RANK(db!L16,db!L$3:L$209,db!L$1)</f>
        <v>53</v>
      </c>
      <c r="M16" s="9">
        <f>RANK(db!M16,db!M$3:M$209,db!M$1)</f>
        <v>89</v>
      </c>
      <c r="N16" s="9">
        <f>RANK(db!N16,db!N$3:N$209,db!N$1)</f>
        <v>141</v>
      </c>
      <c r="O16" s="9">
        <f>RANK(db!O16,db!O$3:O$209,db!O$1)</f>
        <v>182</v>
      </c>
      <c r="P16" s="9">
        <f>RANK(db!P16,db!P$3:P$209,db!P$1)</f>
        <v>91</v>
      </c>
      <c r="Q16" s="9">
        <f>RANK(db!Q16,db!Q$3:Q$209,db!Q$1)</f>
        <v>91</v>
      </c>
      <c r="R16" s="7">
        <f>'multiTimeline (25)'!B17*1000</f>
        <v>2000</v>
      </c>
      <c r="S16" s="8">
        <f t="shared" si="0"/>
        <v>38384</v>
      </c>
      <c r="T16" s="7">
        <f>modellek!X648</f>
        <v>-0.17947016436206151</v>
      </c>
      <c r="U16" s="7" t="str">
        <f>modellek!Y648</f>
        <v>valid</v>
      </c>
      <c r="V16" s="7">
        <f t="shared" si="1"/>
        <v>-0.17947016436206151</v>
      </c>
      <c r="W16" s="8">
        <f t="shared" si="2"/>
        <v>38384</v>
      </c>
      <c r="X16" s="7">
        <f>parallel2!X648</f>
        <v>6.2923713758489116E-3</v>
      </c>
      <c r="Y16" s="7" t="str">
        <f>parallel2!Y648</f>
        <v>invalid</v>
      </c>
      <c r="Z16" s="7" t="str">
        <f t="shared" si="3"/>
        <v/>
      </c>
    </row>
    <row r="17" spans="1:26" x14ac:dyDescent="0.3">
      <c r="A17" s="8">
        <f>'multiTimeline (25)'!A18</f>
        <v>38412</v>
      </c>
      <c r="B17" s="9">
        <f>RANK(db!B17,db!B$3:B$209,db!B$1)</f>
        <v>188</v>
      </c>
      <c r="C17" s="9">
        <f>RANK(db!C17,db!C$3:C$209,db!C$1)</f>
        <v>93</v>
      </c>
      <c r="D17" s="9">
        <f>RANK(db!D17,db!D$3:D$209,db!D$1)</f>
        <v>112</v>
      </c>
      <c r="E17" s="9">
        <f>RANK(db!E17,db!E$3:E$209,db!E$1)</f>
        <v>134</v>
      </c>
      <c r="F17" s="9">
        <f>RANK(db!F17,db!F$3:F$209,db!F$1)</f>
        <v>157</v>
      </c>
      <c r="G17" s="9">
        <f>RANK(db!G17,db!G$3:G$209,db!G$1)</f>
        <v>3</v>
      </c>
      <c r="H17" s="9">
        <f>RANK(db!H17,db!H$3:H$209,db!H$1)</f>
        <v>194</v>
      </c>
      <c r="I17" s="9">
        <f>RANK(db!I17,db!I$3:I$209,db!I$1)</f>
        <v>181</v>
      </c>
      <c r="J17" s="9">
        <f>RANK(db!J17,db!J$3:J$209,db!J$1)</f>
        <v>9</v>
      </c>
      <c r="K17" s="9">
        <f>RANK(db!K17,db!K$3:K$209,db!K$1)</f>
        <v>52</v>
      </c>
      <c r="L17" s="9">
        <f>RANK(db!L17,db!L$3:L$209,db!L$1)</f>
        <v>109</v>
      </c>
      <c r="M17" s="9">
        <f>RANK(db!M17,db!M$3:M$209,db!M$1)</f>
        <v>89</v>
      </c>
      <c r="N17" s="9">
        <f>RANK(db!N17,db!N$3:N$209,db!N$1)</f>
        <v>141</v>
      </c>
      <c r="O17" s="9">
        <f>RANK(db!O17,db!O$3:O$209,db!O$1)</f>
        <v>182</v>
      </c>
      <c r="P17" s="9">
        <f>RANK(db!P17,db!P$3:P$209,db!P$1)</f>
        <v>179</v>
      </c>
      <c r="Q17" s="9">
        <f>RANK(db!Q17,db!Q$3:Q$209,db!Q$1)</f>
        <v>91</v>
      </c>
      <c r="R17" s="7">
        <f>'multiTimeline (25)'!B18*1000</f>
        <v>1000</v>
      </c>
      <c r="S17" s="8">
        <f t="shared" si="0"/>
        <v>38412</v>
      </c>
      <c r="T17" s="7">
        <f>modellek!X649</f>
        <v>-2.1453173943721029</v>
      </c>
      <c r="U17" s="7" t="str">
        <f>modellek!Y649</f>
        <v>invalid</v>
      </c>
      <c r="V17" s="7" t="str">
        <f t="shared" si="1"/>
        <v/>
      </c>
      <c r="W17" s="8">
        <f t="shared" si="2"/>
        <v>38412</v>
      </c>
      <c r="X17" s="7">
        <f>parallel2!X649</f>
        <v>-3.5463180164694162E-3</v>
      </c>
      <c r="Y17" s="7" t="str">
        <f>parallel2!Y649</f>
        <v>valid</v>
      </c>
      <c r="Z17" s="7">
        <f t="shared" si="3"/>
        <v>-3.5463180164694162E-3</v>
      </c>
    </row>
    <row r="18" spans="1:26" x14ac:dyDescent="0.3">
      <c r="A18" s="8">
        <f>'multiTimeline (25)'!A19</f>
        <v>38443</v>
      </c>
      <c r="B18" s="9">
        <f>RANK(db!B18,db!B$3:B$209,db!B$1)</f>
        <v>110</v>
      </c>
      <c r="C18" s="9">
        <f>RANK(db!C18,db!C$3:C$209,db!C$1)</f>
        <v>172</v>
      </c>
      <c r="D18" s="9">
        <f>RANK(db!D18,db!D$3:D$209,db!D$1)</f>
        <v>112</v>
      </c>
      <c r="E18" s="9">
        <f>RANK(db!E18,db!E$3:E$209,db!E$1)</f>
        <v>134</v>
      </c>
      <c r="F18" s="9">
        <f>RANK(db!F18,db!F$3:F$209,db!F$1)</f>
        <v>157</v>
      </c>
      <c r="G18" s="9">
        <f>RANK(db!G18,db!G$3:G$209,db!G$1)</f>
        <v>16</v>
      </c>
      <c r="H18" s="9">
        <f>RANK(db!H18,db!H$3:H$209,db!H$1)</f>
        <v>113</v>
      </c>
      <c r="I18" s="9">
        <f>RANK(db!I18,db!I$3:I$209,db!I$1)</f>
        <v>84</v>
      </c>
      <c r="J18" s="9">
        <f>RANK(db!J18,db!J$3:J$209,db!J$1)</f>
        <v>9</v>
      </c>
      <c r="K18" s="9">
        <f>RANK(db!K18,db!K$3:K$209,db!K$1)</f>
        <v>18</v>
      </c>
      <c r="L18" s="9">
        <f>RANK(db!L18,db!L$3:L$209,db!L$1)</f>
        <v>80</v>
      </c>
      <c r="M18" s="9">
        <f>RANK(db!M18,db!M$3:M$209,db!M$1)</f>
        <v>89</v>
      </c>
      <c r="N18" s="9">
        <f>RANK(db!N18,db!N$3:N$209,db!N$1)</f>
        <v>141</v>
      </c>
      <c r="O18" s="9">
        <f>RANK(db!O18,db!O$3:O$209,db!O$1)</f>
        <v>40</v>
      </c>
      <c r="P18" s="9">
        <f>RANK(db!P18,db!P$3:P$209,db!P$1)</f>
        <v>179</v>
      </c>
      <c r="Q18" s="9">
        <f>RANK(db!Q18,db!Q$3:Q$209,db!Q$1)</f>
        <v>91</v>
      </c>
      <c r="R18" s="7">
        <f>'multiTimeline (25)'!B19*1000</f>
        <v>2000</v>
      </c>
      <c r="S18" s="8">
        <f t="shared" si="0"/>
        <v>38443</v>
      </c>
      <c r="T18" s="7">
        <f>modellek!X650</f>
        <v>-0.57265869718605156</v>
      </c>
      <c r="U18" s="7" t="str">
        <f>modellek!Y650</f>
        <v>invalid</v>
      </c>
      <c r="V18" s="7" t="str">
        <f t="shared" si="1"/>
        <v/>
      </c>
      <c r="W18" s="8">
        <f t="shared" si="2"/>
        <v>38443</v>
      </c>
      <c r="X18" s="7">
        <f>parallel2!X650</f>
        <v>6.2923713758489116E-3</v>
      </c>
      <c r="Y18" s="7" t="str">
        <f>parallel2!Y650</f>
        <v>invalid</v>
      </c>
      <c r="Z18" s="7" t="str">
        <f t="shared" si="3"/>
        <v/>
      </c>
    </row>
    <row r="19" spans="1:26" x14ac:dyDescent="0.3">
      <c r="A19" s="8">
        <f>'multiTimeline (25)'!A20</f>
        <v>38473</v>
      </c>
      <c r="B19" s="9">
        <f>RANK(db!B19,db!B$3:B$209,db!B$1)</f>
        <v>122</v>
      </c>
      <c r="C19" s="9">
        <f>RANK(db!C19,db!C$3:C$209,db!C$1)</f>
        <v>172</v>
      </c>
      <c r="D19" s="9">
        <f>RANK(db!D19,db!D$3:D$209,db!D$1)</f>
        <v>185</v>
      </c>
      <c r="E19" s="9">
        <f>RANK(db!E19,db!E$3:E$209,db!E$1)</f>
        <v>134</v>
      </c>
      <c r="F19" s="9">
        <f>RANK(db!F19,db!F$3:F$209,db!F$1)</f>
        <v>157</v>
      </c>
      <c r="G19" s="9">
        <f>RANK(db!G19,db!G$3:G$209,db!G$1)</f>
        <v>11</v>
      </c>
      <c r="H19" s="9">
        <f>RANK(db!H19,db!H$3:H$209,db!H$1)</f>
        <v>113</v>
      </c>
      <c r="I19" s="9">
        <f>RANK(db!I19,db!I$3:I$209,db!I$1)</f>
        <v>181</v>
      </c>
      <c r="J19" s="9">
        <f>RANK(db!J19,db!J$3:J$209,db!J$1)</f>
        <v>2</v>
      </c>
      <c r="K19" s="9">
        <f>RANK(db!K19,db!K$3:K$209,db!K$1)</f>
        <v>182</v>
      </c>
      <c r="L19" s="9">
        <f>RANK(db!L19,db!L$3:L$209,db!L$1)</f>
        <v>89</v>
      </c>
      <c r="M19" s="9">
        <f>RANK(db!M19,db!M$3:M$209,db!M$1)</f>
        <v>89</v>
      </c>
      <c r="N19" s="9">
        <f>RANK(db!N19,db!N$3:N$209,db!N$1)</f>
        <v>141</v>
      </c>
      <c r="O19" s="9">
        <f>RANK(db!O19,db!O$3:O$209,db!O$1)</f>
        <v>76</v>
      </c>
      <c r="P19" s="9">
        <f>RANK(db!P19,db!P$3:P$209,db!P$1)</f>
        <v>179</v>
      </c>
      <c r="Q19" s="9">
        <f>RANK(db!Q19,db!Q$3:Q$209,db!Q$1)</f>
        <v>91</v>
      </c>
      <c r="R19" s="7">
        <f>'multiTimeline (25)'!B20*1000</f>
        <v>1000</v>
      </c>
      <c r="S19" s="8">
        <f t="shared" si="0"/>
        <v>38473</v>
      </c>
      <c r="T19" s="7">
        <f>modellek!X651</f>
        <v>-1.3589403287241231</v>
      </c>
      <c r="U19" s="7" t="str">
        <f>modellek!Y651</f>
        <v>invalid</v>
      </c>
      <c r="V19" s="7" t="str">
        <f t="shared" si="1"/>
        <v/>
      </c>
      <c r="W19" s="8">
        <f t="shared" si="2"/>
        <v>38473</v>
      </c>
      <c r="X19" s="7">
        <f>parallel2!X651</f>
        <v>8.5732424346769594E-3</v>
      </c>
      <c r="Y19" s="7" t="str">
        <f>parallel2!Y651</f>
        <v>invalid</v>
      </c>
      <c r="Z19" s="7" t="str">
        <f t="shared" si="3"/>
        <v/>
      </c>
    </row>
    <row r="20" spans="1:26" x14ac:dyDescent="0.3">
      <c r="A20" s="8">
        <f>'multiTimeline (25)'!A21</f>
        <v>38504</v>
      </c>
      <c r="B20" s="9">
        <f>RANK(db!B20,db!B$3:B$209,db!B$1)</f>
        <v>108</v>
      </c>
      <c r="C20" s="9">
        <f>RANK(db!C20,db!C$3:C$209,db!C$1)</f>
        <v>93</v>
      </c>
      <c r="D20" s="9">
        <f>RANK(db!D20,db!D$3:D$209,db!D$1)</f>
        <v>185</v>
      </c>
      <c r="E20" s="9">
        <f>RANK(db!E20,db!E$3:E$209,db!E$1)</f>
        <v>134</v>
      </c>
      <c r="F20" s="9">
        <f>RANK(db!F20,db!F$3:F$209,db!F$1)</f>
        <v>157</v>
      </c>
      <c r="G20" s="9">
        <f>RANK(db!G20,db!G$3:G$209,db!G$1)</f>
        <v>8</v>
      </c>
      <c r="H20" s="9">
        <f>RANK(db!H20,db!H$3:H$209,db!H$1)</f>
        <v>113</v>
      </c>
      <c r="I20" s="9">
        <f>RANK(db!I20,db!I$3:I$209,db!I$1)</f>
        <v>84</v>
      </c>
      <c r="J20" s="9">
        <f>RANK(db!J20,db!J$3:J$209,db!J$1)</f>
        <v>2</v>
      </c>
      <c r="K20" s="9">
        <f>RANK(db!K20,db!K$3:K$209,db!K$1)</f>
        <v>116</v>
      </c>
      <c r="L20" s="9">
        <f>RANK(db!L20,db!L$3:L$209,db!L$1)</f>
        <v>109</v>
      </c>
      <c r="M20" s="9">
        <f>RANK(db!M20,db!M$3:M$209,db!M$1)</f>
        <v>89</v>
      </c>
      <c r="N20" s="9">
        <f>RANK(db!N20,db!N$3:N$209,db!N$1)</f>
        <v>141</v>
      </c>
      <c r="O20" s="9">
        <f>RANK(db!O20,db!O$3:O$209,db!O$1)</f>
        <v>76</v>
      </c>
      <c r="P20" s="9">
        <f>RANK(db!P20,db!P$3:P$209,db!P$1)</f>
        <v>179</v>
      </c>
      <c r="Q20" s="9">
        <f>RANK(db!Q20,db!Q$3:Q$209,db!Q$1)</f>
        <v>91</v>
      </c>
      <c r="R20" s="7">
        <f>'multiTimeline (25)'!B21*1000</f>
        <v>3000</v>
      </c>
      <c r="S20" s="8">
        <f t="shared" si="0"/>
        <v>38504</v>
      </c>
      <c r="T20" s="7">
        <f>modellek!X652</f>
        <v>0.213686557091959</v>
      </c>
      <c r="U20" s="7" t="str">
        <f>modellek!Y652</f>
        <v>valid</v>
      </c>
      <c r="V20" s="7">
        <f t="shared" si="1"/>
        <v>0.213686557091959</v>
      </c>
      <c r="W20" s="8">
        <f t="shared" si="2"/>
        <v>38504</v>
      </c>
      <c r="X20" s="7">
        <f>parallel2!X652</f>
        <v>2.0693321744578514E-2</v>
      </c>
      <c r="Y20" s="7" t="str">
        <f>parallel2!Y652</f>
        <v>invalid</v>
      </c>
      <c r="Z20" s="7" t="str">
        <f t="shared" si="3"/>
        <v/>
      </c>
    </row>
    <row r="21" spans="1:26" x14ac:dyDescent="0.3">
      <c r="A21" s="8">
        <f>'multiTimeline (25)'!A22</f>
        <v>38534</v>
      </c>
      <c r="B21" s="9">
        <f>RANK(db!B21,db!B$3:B$209,db!B$1)</f>
        <v>188</v>
      </c>
      <c r="C21" s="9">
        <f>RANK(db!C21,db!C$3:C$209,db!C$1)</f>
        <v>172</v>
      </c>
      <c r="D21" s="9">
        <f>RANK(db!D21,db!D$3:D$209,db!D$1)</f>
        <v>112</v>
      </c>
      <c r="E21" s="9">
        <f>RANK(db!E21,db!E$3:E$209,db!E$1)</f>
        <v>134</v>
      </c>
      <c r="F21" s="9">
        <f>RANK(db!F21,db!F$3:F$209,db!F$1)</f>
        <v>157</v>
      </c>
      <c r="G21" s="9">
        <f>RANK(db!G21,db!G$3:G$209,db!G$1)</f>
        <v>8</v>
      </c>
      <c r="H21" s="9">
        <f>RANK(db!H21,db!H$3:H$209,db!H$1)</f>
        <v>54</v>
      </c>
      <c r="I21" s="9">
        <f>RANK(db!I21,db!I$3:I$209,db!I$1)</f>
        <v>10</v>
      </c>
      <c r="J21" s="9">
        <f>RANK(db!J21,db!J$3:J$209,db!J$1)</f>
        <v>164</v>
      </c>
      <c r="K21" s="9">
        <f>RANK(db!K21,db!K$3:K$209,db!K$1)</f>
        <v>182</v>
      </c>
      <c r="L21" s="9">
        <f>RANK(db!L21,db!L$3:L$209,db!L$1)</f>
        <v>109</v>
      </c>
      <c r="M21" s="9">
        <f>RANK(db!M21,db!M$3:M$209,db!M$1)</f>
        <v>89</v>
      </c>
      <c r="N21" s="9">
        <f>RANK(db!N21,db!N$3:N$209,db!N$1)</f>
        <v>141</v>
      </c>
      <c r="O21" s="9">
        <f>RANK(db!O21,db!O$3:O$209,db!O$1)</f>
        <v>40</v>
      </c>
      <c r="P21" s="9">
        <f>RANK(db!P21,db!P$3:P$209,db!P$1)</f>
        <v>123</v>
      </c>
      <c r="Q21" s="9">
        <f>RANK(db!Q21,db!Q$3:Q$209,db!Q$1)</f>
        <v>91</v>
      </c>
      <c r="R21" s="7">
        <f>'multiTimeline (25)'!B22*1000</f>
        <v>2000</v>
      </c>
      <c r="S21" s="8">
        <f t="shared" si="0"/>
        <v>38534</v>
      </c>
      <c r="T21" s="7">
        <f>modellek!X653</f>
        <v>0.21367065140697422</v>
      </c>
      <c r="U21" s="7" t="str">
        <f>modellek!Y653</f>
        <v>valid</v>
      </c>
      <c r="V21" s="7">
        <f t="shared" si="1"/>
        <v>0.21367065140697422</v>
      </c>
      <c r="W21" s="8">
        <f t="shared" si="2"/>
        <v>38534</v>
      </c>
      <c r="X21" s="7">
        <f>parallel2!X653</f>
        <v>1.8293112606886007E-2</v>
      </c>
      <c r="Y21" s="7" t="str">
        <f>parallel2!Y653</f>
        <v>invalid</v>
      </c>
      <c r="Z21" s="7" t="str">
        <f t="shared" si="3"/>
        <v/>
      </c>
    </row>
    <row r="22" spans="1:26" x14ac:dyDescent="0.3">
      <c r="A22" s="8">
        <f>'multiTimeline (25)'!A23</f>
        <v>38565</v>
      </c>
      <c r="B22" s="9">
        <f>RANK(db!B22,db!B$3:B$209,db!B$1)</f>
        <v>110</v>
      </c>
      <c r="C22" s="9">
        <f>RANK(db!C22,db!C$3:C$209,db!C$1)</f>
        <v>93</v>
      </c>
      <c r="D22" s="9">
        <f>RANK(db!D22,db!D$3:D$209,db!D$1)</f>
        <v>185</v>
      </c>
      <c r="E22" s="9">
        <f>RANK(db!E22,db!E$3:E$209,db!E$1)</f>
        <v>134</v>
      </c>
      <c r="F22" s="9">
        <f>RANK(db!F22,db!F$3:F$209,db!F$1)</f>
        <v>157</v>
      </c>
      <c r="G22" s="9">
        <f>RANK(db!G22,db!G$3:G$209,db!G$1)</f>
        <v>21</v>
      </c>
      <c r="H22" s="9">
        <f>RANK(db!H22,db!H$3:H$209,db!H$1)</f>
        <v>113</v>
      </c>
      <c r="I22" s="9">
        <f>RANK(db!I22,db!I$3:I$209,db!I$1)</f>
        <v>84</v>
      </c>
      <c r="J22" s="9">
        <f>RANK(db!J22,db!J$3:J$209,db!J$1)</f>
        <v>2</v>
      </c>
      <c r="K22" s="9">
        <f>RANK(db!K22,db!K$3:K$209,db!K$1)</f>
        <v>182</v>
      </c>
      <c r="L22" s="9">
        <f>RANK(db!L22,db!L$3:L$209,db!L$1)</f>
        <v>65</v>
      </c>
      <c r="M22" s="9">
        <f>RANK(db!M22,db!M$3:M$209,db!M$1)</f>
        <v>89</v>
      </c>
      <c r="N22" s="9">
        <f>RANK(db!N22,db!N$3:N$209,db!N$1)</f>
        <v>141</v>
      </c>
      <c r="O22" s="9">
        <f>RANK(db!O22,db!O$3:O$209,db!O$1)</f>
        <v>182</v>
      </c>
      <c r="P22" s="9">
        <f>RANK(db!P22,db!P$3:P$209,db!P$1)</f>
        <v>179</v>
      </c>
      <c r="Q22" s="9">
        <f>RANK(db!Q22,db!Q$3:Q$209,db!Q$1)</f>
        <v>91</v>
      </c>
      <c r="R22" s="7">
        <f>'multiTimeline (25)'!B23*1000</f>
        <v>1000</v>
      </c>
      <c r="S22" s="8">
        <f t="shared" si="0"/>
        <v>38565</v>
      </c>
      <c r="T22" s="7">
        <f>modellek!X654</f>
        <v>-1.3589403287241231</v>
      </c>
      <c r="U22" s="7" t="str">
        <f>modellek!Y654</f>
        <v>invalid</v>
      </c>
      <c r="V22" s="7" t="str">
        <f t="shared" si="1"/>
        <v/>
      </c>
      <c r="W22" s="8">
        <f t="shared" si="2"/>
        <v>38565</v>
      </c>
      <c r="X22" s="7">
        <f>parallel2!X654</f>
        <v>1.099794626493257E-2</v>
      </c>
      <c r="Y22" s="7" t="str">
        <f>parallel2!Y654</f>
        <v>invalid</v>
      </c>
      <c r="Z22" s="7" t="str">
        <f t="shared" si="3"/>
        <v/>
      </c>
    </row>
    <row r="23" spans="1:26" x14ac:dyDescent="0.3">
      <c r="A23" s="8">
        <f>'multiTimeline (25)'!A24</f>
        <v>38596</v>
      </c>
      <c r="B23" s="9">
        <f>RANK(db!B23,db!B$3:B$209,db!B$1)</f>
        <v>122</v>
      </c>
      <c r="C23" s="9">
        <f>RANK(db!C23,db!C$3:C$209,db!C$1)</f>
        <v>172</v>
      </c>
      <c r="D23" s="9">
        <f>RANK(db!D23,db!D$3:D$209,db!D$1)</f>
        <v>112</v>
      </c>
      <c r="E23" s="9">
        <f>RANK(db!E23,db!E$3:E$209,db!E$1)</f>
        <v>134</v>
      </c>
      <c r="F23" s="9">
        <f>RANK(db!F23,db!F$3:F$209,db!F$1)</f>
        <v>157</v>
      </c>
      <c r="G23" s="9">
        <f>RANK(db!G23,db!G$3:G$209,db!G$1)</f>
        <v>18</v>
      </c>
      <c r="H23" s="9">
        <f>RANK(db!H23,db!H$3:H$209,db!H$1)</f>
        <v>113</v>
      </c>
      <c r="I23" s="9">
        <f>RANK(db!I23,db!I$3:I$209,db!I$1)</f>
        <v>84</v>
      </c>
      <c r="J23" s="9">
        <f>RANK(db!J23,db!J$3:J$209,db!J$1)</f>
        <v>14</v>
      </c>
      <c r="K23" s="9">
        <f>RANK(db!K23,db!K$3:K$209,db!K$1)</f>
        <v>4</v>
      </c>
      <c r="L23" s="9">
        <f>RANK(db!L23,db!L$3:L$209,db!L$1)</f>
        <v>70</v>
      </c>
      <c r="M23" s="9">
        <f>RANK(db!M23,db!M$3:M$209,db!M$1)</f>
        <v>89</v>
      </c>
      <c r="N23" s="9">
        <f>RANK(db!N23,db!N$3:N$209,db!N$1)</f>
        <v>141</v>
      </c>
      <c r="O23" s="9">
        <f>RANK(db!O23,db!O$3:O$209,db!O$1)</f>
        <v>86</v>
      </c>
      <c r="P23" s="9">
        <f>RANK(db!P23,db!P$3:P$209,db!P$1)</f>
        <v>179</v>
      </c>
      <c r="Q23" s="9">
        <f>RANK(db!Q23,db!Q$3:Q$209,db!Q$1)</f>
        <v>91</v>
      </c>
      <c r="R23" s="7">
        <f>'multiTimeline (25)'!B24*1000</f>
        <v>2000</v>
      </c>
      <c r="S23" s="8">
        <f t="shared" si="0"/>
        <v>38596</v>
      </c>
      <c r="T23" s="7">
        <f>modellek!X655</f>
        <v>-0.57265869718605156</v>
      </c>
      <c r="U23" s="7" t="str">
        <f>modellek!Y655</f>
        <v>invalid</v>
      </c>
      <c r="V23" s="7" t="str">
        <f t="shared" si="1"/>
        <v/>
      </c>
      <c r="W23" s="8">
        <f t="shared" si="2"/>
        <v>38596</v>
      </c>
      <c r="X23" s="7">
        <f>parallel2!X655</f>
        <v>6.2923713758489116E-3</v>
      </c>
      <c r="Y23" s="7" t="str">
        <f>parallel2!Y655</f>
        <v>invalid</v>
      </c>
      <c r="Z23" s="7" t="str">
        <f t="shared" si="3"/>
        <v/>
      </c>
    </row>
    <row r="24" spans="1:26" x14ac:dyDescent="0.3">
      <c r="A24" s="8">
        <f>'multiTimeline (25)'!A25</f>
        <v>38626</v>
      </c>
      <c r="B24" s="9">
        <f>RANK(db!B24,db!B$3:B$209,db!B$1)</f>
        <v>122</v>
      </c>
      <c r="C24" s="9">
        <f>RANK(db!C24,db!C$3:C$209,db!C$1)</f>
        <v>172</v>
      </c>
      <c r="D24" s="9">
        <f>RANK(db!D24,db!D$3:D$209,db!D$1)</f>
        <v>112</v>
      </c>
      <c r="E24" s="9">
        <f>RANK(db!E24,db!E$3:E$209,db!E$1)</f>
        <v>134</v>
      </c>
      <c r="F24" s="9">
        <f>RANK(db!F24,db!F$3:F$209,db!F$1)</f>
        <v>157</v>
      </c>
      <c r="G24" s="9">
        <f>RANK(db!G24,db!G$3:G$209,db!G$1)</f>
        <v>31</v>
      </c>
      <c r="H24" s="9">
        <f>RANK(db!H24,db!H$3:H$209,db!H$1)</f>
        <v>113</v>
      </c>
      <c r="I24" s="9">
        <f>RANK(db!I24,db!I$3:I$209,db!I$1)</f>
        <v>84</v>
      </c>
      <c r="J24" s="9">
        <f>RANK(db!J24,db!J$3:J$209,db!J$1)</f>
        <v>164</v>
      </c>
      <c r="K24" s="9">
        <f>RANK(db!K24,db!K$3:K$209,db!K$1)</f>
        <v>44</v>
      </c>
      <c r="L24" s="9">
        <f>RANK(db!L24,db!L$3:L$209,db!L$1)</f>
        <v>122</v>
      </c>
      <c r="M24" s="9">
        <f>RANK(db!M24,db!M$3:M$209,db!M$1)</f>
        <v>89</v>
      </c>
      <c r="N24" s="9">
        <f>RANK(db!N24,db!N$3:N$209,db!N$1)</f>
        <v>141</v>
      </c>
      <c r="O24" s="9">
        <f>RANK(db!O24,db!O$3:O$209,db!O$1)</f>
        <v>182</v>
      </c>
      <c r="P24" s="9">
        <f>RANK(db!P24,db!P$3:P$209,db!P$1)</f>
        <v>179</v>
      </c>
      <c r="Q24" s="9">
        <f>RANK(db!Q24,db!Q$3:Q$209,db!Q$1)</f>
        <v>91</v>
      </c>
      <c r="R24" s="7">
        <f>'multiTimeline (25)'!B25*1000</f>
        <v>2000</v>
      </c>
      <c r="S24" s="8">
        <f t="shared" si="0"/>
        <v>38626</v>
      </c>
      <c r="T24" s="7">
        <f>modellek!X656</f>
        <v>-0.17947016436206151</v>
      </c>
      <c r="U24" s="7" t="str">
        <f>modellek!Y656</f>
        <v>invalid</v>
      </c>
      <c r="V24" s="7" t="str">
        <f t="shared" si="1"/>
        <v/>
      </c>
      <c r="W24" s="8">
        <f t="shared" si="2"/>
        <v>38626</v>
      </c>
      <c r="X24" s="7">
        <f>parallel2!X656</f>
        <v>1.3493208103405777E-2</v>
      </c>
      <c r="Y24" s="7" t="str">
        <f>parallel2!Y656</f>
        <v>invalid</v>
      </c>
      <c r="Z24" s="7" t="str">
        <f t="shared" si="3"/>
        <v/>
      </c>
    </row>
    <row r="25" spans="1:26" x14ac:dyDescent="0.3">
      <c r="A25" s="8">
        <f>'multiTimeline (25)'!A26</f>
        <v>38657</v>
      </c>
      <c r="B25" s="9">
        <f>RANK(db!B25,db!B$3:B$209,db!B$1)</f>
        <v>122</v>
      </c>
      <c r="C25" s="9">
        <f>RANK(db!C25,db!C$3:C$209,db!C$1)</f>
        <v>172</v>
      </c>
      <c r="D25" s="9">
        <f>RANK(db!D25,db!D$3:D$209,db!D$1)</f>
        <v>112</v>
      </c>
      <c r="E25" s="9">
        <f>RANK(db!E25,db!E$3:E$209,db!E$1)</f>
        <v>134</v>
      </c>
      <c r="F25" s="9">
        <f>RANK(db!F25,db!F$3:F$209,db!F$1)</f>
        <v>157</v>
      </c>
      <c r="G25" s="9">
        <f>RANK(db!G25,db!G$3:G$209,db!G$1)</f>
        <v>11</v>
      </c>
      <c r="H25" s="9">
        <f>RANK(db!H25,db!H$3:H$209,db!H$1)</f>
        <v>113</v>
      </c>
      <c r="I25" s="9">
        <f>RANK(db!I25,db!I$3:I$209,db!I$1)</f>
        <v>181</v>
      </c>
      <c r="J25" s="9">
        <f>RANK(db!J25,db!J$3:J$209,db!J$1)</f>
        <v>14</v>
      </c>
      <c r="K25" s="9">
        <f>RANK(db!K25,db!K$3:K$209,db!K$1)</f>
        <v>28</v>
      </c>
      <c r="L25" s="9">
        <f>RANK(db!L25,db!L$3:L$209,db!L$1)</f>
        <v>75</v>
      </c>
      <c r="M25" s="9">
        <f>RANK(db!M25,db!M$3:M$209,db!M$1)</f>
        <v>89</v>
      </c>
      <c r="N25" s="9">
        <f>RANK(db!N25,db!N$3:N$209,db!N$1)</f>
        <v>141</v>
      </c>
      <c r="O25" s="9">
        <f>RANK(db!O25,db!O$3:O$209,db!O$1)</f>
        <v>182</v>
      </c>
      <c r="P25" s="9">
        <f>RANK(db!P25,db!P$3:P$209,db!P$1)</f>
        <v>149</v>
      </c>
      <c r="Q25" s="9">
        <f>RANK(db!Q25,db!Q$3:Q$209,db!Q$1)</f>
        <v>91</v>
      </c>
      <c r="R25" s="7">
        <f>'multiTimeline (25)'!B26*1000</f>
        <v>2000</v>
      </c>
      <c r="S25" s="8">
        <f t="shared" si="0"/>
        <v>38657</v>
      </c>
      <c r="T25" s="7">
        <f>modellek!X657</f>
        <v>-0.57265869718605156</v>
      </c>
      <c r="U25" s="7" t="str">
        <f>modellek!Y657</f>
        <v>valid</v>
      </c>
      <c r="V25" s="7">
        <f t="shared" si="1"/>
        <v>-0.57265869718605156</v>
      </c>
      <c r="W25" s="8">
        <f t="shared" si="2"/>
        <v>38657</v>
      </c>
      <c r="X25" s="7">
        <f>parallel2!X657</f>
        <v>-9.0846535170781219E-4</v>
      </c>
      <c r="Y25" s="7" t="str">
        <f>parallel2!Y657</f>
        <v>valid</v>
      </c>
      <c r="Z25" s="7">
        <f t="shared" si="3"/>
        <v>-9.0846535170781219E-4</v>
      </c>
    </row>
    <row r="26" spans="1:26" x14ac:dyDescent="0.3">
      <c r="A26" s="8">
        <f>'multiTimeline (25)'!A27</f>
        <v>38687</v>
      </c>
      <c r="B26" s="9">
        <f>RANK(db!B26,db!B$3:B$209,db!B$1)</f>
        <v>110</v>
      </c>
      <c r="C26" s="9">
        <f>RANK(db!C26,db!C$3:C$209,db!C$1)</f>
        <v>172</v>
      </c>
      <c r="D26" s="9">
        <f>RANK(db!D26,db!D$3:D$209,db!D$1)</f>
        <v>185</v>
      </c>
      <c r="E26" s="9">
        <f>RANK(db!E26,db!E$3:E$209,db!E$1)</f>
        <v>134</v>
      </c>
      <c r="F26" s="9">
        <f>RANK(db!F26,db!F$3:F$209,db!F$1)</f>
        <v>157</v>
      </c>
      <c r="G26" s="9">
        <f>RANK(db!G26,db!G$3:G$209,db!G$1)</f>
        <v>42</v>
      </c>
      <c r="H26" s="9">
        <f>RANK(db!H26,db!H$3:H$209,db!H$1)</f>
        <v>113</v>
      </c>
      <c r="I26" s="9">
        <f>RANK(db!I26,db!I$3:I$209,db!I$1)</f>
        <v>84</v>
      </c>
      <c r="J26" s="9">
        <f>RANK(db!J26,db!J$3:J$209,db!J$1)</f>
        <v>164</v>
      </c>
      <c r="K26" s="9">
        <f>RANK(db!K26,db!K$3:K$209,db!K$1)</f>
        <v>138</v>
      </c>
      <c r="L26" s="9">
        <f>RANK(db!L26,db!L$3:L$209,db!L$1)</f>
        <v>96</v>
      </c>
      <c r="M26" s="9">
        <f>RANK(db!M26,db!M$3:M$209,db!M$1)</f>
        <v>2</v>
      </c>
      <c r="N26" s="9">
        <f>RANK(db!N26,db!N$3:N$209,db!N$1)</f>
        <v>141</v>
      </c>
      <c r="O26" s="9">
        <f>RANK(db!O26,db!O$3:O$209,db!O$1)</f>
        <v>52</v>
      </c>
      <c r="P26" s="9">
        <f>RANK(db!P26,db!P$3:P$209,db!P$1)</f>
        <v>179</v>
      </c>
      <c r="Q26" s="9">
        <f>RANK(db!Q26,db!Q$3:Q$209,db!Q$1)</f>
        <v>91</v>
      </c>
      <c r="R26" s="7">
        <f>'multiTimeline (25)'!B27*1000</f>
        <v>2000</v>
      </c>
      <c r="S26" s="8">
        <f t="shared" si="0"/>
        <v>38687</v>
      </c>
      <c r="T26" s="7">
        <f>modellek!X658</f>
        <v>0.21367065140697422</v>
      </c>
      <c r="U26" s="7" t="str">
        <f>modellek!Y658</f>
        <v>valid</v>
      </c>
      <c r="V26" s="7">
        <f t="shared" si="1"/>
        <v>0.21367065140697422</v>
      </c>
      <c r="W26" s="8">
        <f t="shared" si="2"/>
        <v>38687</v>
      </c>
      <c r="X26" s="7">
        <f>parallel2!X658</f>
        <v>2.0694044830962644E-2</v>
      </c>
      <c r="Y26" s="7" t="str">
        <f>parallel2!Y658</f>
        <v>invalid</v>
      </c>
      <c r="Z26" s="7" t="str">
        <f t="shared" si="3"/>
        <v/>
      </c>
    </row>
    <row r="27" spans="1:26" x14ac:dyDescent="0.3">
      <c r="A27" s="8">
        <f>'multiTimeline (25)'!A28</f>
        <v>38718</v>
      </c>
      <c r="B27" s="9">
        <f>RANK(db!B27,db!B$3:B$209,db!B$1)</f>
        <v>122</v>
      </c>
      <c r="C27" s="9">
        <f>RANK(db!C27,db!C$3:C$209,db!C$1)</f>
        <v>172</v>
      </c>
      <c r="D27" s="9">
        <f>RANK(db!D27,db!D$3:D$209,db!D$1)</f>
        <v>185</v>
      </c>
      <c r="E27" s="9">
        <f>RANK(db!E27,db!E$3:E$209,db!E$1)</f>
        <v>134</v>
      </c>
      <c r="F27" s="9">
        <f>RANK(db!F27,db!F$3:F$209,db!F$1)</f>
        <v>157</v>
      </c>
      <c r="G27" s="9">
        <f>RANK(db!G27,db!G$3:G$209,db!G$1)</f>
        <v>21</v>
      </c>
      <c r="H27" s="9">
        <f>RANK(db!H27,db!H$3:H$209,db!H$1)</f>
        <v>194</v>
      </c>
      <c r="I27" s="9">
        <f>RANK(db!I27,db!I$3:I$209,db!I$1)</f>
        <v>10</v>
      </c>
      <c r="J27" s="9">
        <f>RANK(db!J27,db!J$3:J$209,db!J$1)</f>
        <v>14</v>
      </c>
      <c r="K27" s="9">
        <f>RANK(db!K27,db!K$3:K$209,db!K$1)</f>
        <v>94</v>
      </c>
      <c r="L27" s="9">
        <f>RANK(db!L27,db!L$3:L$209,db!L$1)</f>
        <v>57</v>
      </c>
      <c r="M27" s="9">
        <f>RANK(db!M27,db!M$3:M$209,db!M$1)</f>
        <v>89</v>
      </c>
      <c r="N27" s="9">
        <f>RANK(db!N27,db!N$3:N$209,db!N$1)</f>
        <v>141</v>
      </c>
      <c r="O27" s="9">
        <f>RANK(db!O27,db!O$3:O$209,db!O$1)</f>
        <v>40</v>
      </c>
      <c r="P27" s="9">
        <f>RANK(db!P27,db!P$3:P$209,db!P$1)</f>
        <v>179</v>
      </c>
      <c r="Q27" s="9">
        <f>RANK(db!Q27,db!Q$3:Q$209,db!Q$1)</f>
        <v>91</v>
      </c>
      <c r="R27" s="7">
        <f>'multiTimeline (25)'!B28*1000</f>
        <v>2000</v>
      </c>
      <c r="S27" s="8">
        <f t="shared" si="0"/>
        <v>38718</v>
      </c>
      <c r="T27" s="7">
        <f>modellek!X659</f>
        <v>-0.17947016436206151</v>
      </c>
      <c r="U27" s="7" t="str">
        <f>modellek!Y659</f>
        <v>invalid</v>
      </c>
      <c r="V27" s="7" t="str">
        <f t="shared" si="1"/>
        <v/>
      </c>
      <c r="W27" s="8">
        <f t="shared" si="2"/>
        <v>38718</v>
      </c>
      <c r="X27" s="7">
        <f>parallel2!X659</f>
        <v>2.0694044830962644E-2</v>
      </c>
      <c r="Y27" s="7" t="str">
        <f>parallel2!Y659</f>
        <v>invalid</v>
      </c>
      <c r="Z27" s="7" t="str">
        <f t="shared" si="3"/>
        <v/>
      </c>
    </row>
    <row r="28" spans="1:26" x14ac:dyDescent="0.3">
      <c r="A28" s="8">
        <f>'multiTimeline (25)'!A29</f>
        <v>38749</v>
      </c>
      <c r="B28" s="9">
        <f>RANK(db!B28,db!B$3:B$209,db!B$1)</f>
        <v>122</v>
      </c>
      <c r="C28" s="9">
        <f>RANK(db!C28,db!C$3:C$209,db!C$1)</f>
        <v>172</v>
      </c>
      <c r="D28" s="9">
        <f>RANK(db!D28,db!D$3:D$209,db!D$1)</f>
        <v>185</v>
      </c>
      <c r="E28" s="9">
        <f>RANK(db!E28,db!E$3:E$209,db!E$1)</f>
        <v>134</v>
      </c>
      <c r="F28" s="9">
        <f>RANK(db!F28,db!F$3:F$209,db!F$1)</f>
        <v>157</v>
      </c>
      <c r="G28" s="9">
        <f>RANK(db!G28,db!G$3:G$209,db!G$1)</f>
        <v>25</v>
      </c>
      <c r="H28" s="9">
        <f>RANK(db!H28,db!H$3:H$209,db!H$1)</f>
        <v>113</v>
      </c>
      <c r="I28" s="9">
        <f>RANK(db!I28,db!I$3:I$209,db!I$1)</f>
        <v>1</v>
      </c>
      <c r="J28" s="9">
        <f>RANK(db!J28,db!J$3:J$209,db!J$1)</f>
        <v>14</v>
      </c>
      <c r="K28" s="9">
        <f>RANK(db!K28,db!K$3:K$209,db!K$1)</f>
        <v>138</v>
      </c>
      <c r="L28" s="9">
        <f>RANK(db!L28,db!L$3:L$209,db!L$1)</f>
        <v>80</v>
      </c>
      <c r="M28" s="9">
        <f>RANK(db!M28,db!M$3:M$209,db!M$1)</f>
        <v>89</v>
      </c>
      <c r="N28" s="9">
        <f>RANK(db!N28,db!N$3:N$209,db!N$1)</f>
        <v>141</v>
      </c>
      <c r="O28" s="9">
        <f>RANK(db!O28,db!O$3:O$209,db!O$1)</f>
        <v>86</v>
      </c>
      <c r="P28" s="9">
        <f>RANK(db!P28,db!P$3:P$209,db!P$1)</f>
        <v>179</v>
      </c>
      <c r="Q28" s="9">
        <f>RANK(db!Q28,db!Q$3:Q$209,db!Q$1)</f>
        <v>91</v>
      </c>
      <c r="R28" s="7">
        <f>'multiTimeline (25)'!B29*1000</f>
        <v>2000</v>
      </c>
      <c r="S28" s="8">
        <f t="shared" si="0"/>
        <v>38749</v>
      </c>
      <c r="T28" s="7">
        <f>modellek!X660</f>
        <v>-0.17947016436206151</v>
      </c>
      <c r="U28" s="7" t="str">
        <f>modellek!Y660</f>
        <v>invalid</v>
      </c>
      <c r="V28" s="7" t="str">
        <f t="shared" si="1"/>
        <v/>
      </c>
      <c r="W28" s="8">
        <f t="shared" si="2"/>
        <v>38749</v>
      </c>
      <c r="X28" s="7">
        <f>parallel2!X660</f>
        <v>1.1092275879329285E-2</v>
      </c>
      <c r="Y28" s="7" t="str">
        <f>parallel2!Y660</f>
        <v>invalid</v>
      </c>
      <c r="Z28" s="7" t="str">
        <f t="shared" si="3"/>
        <v/>
      </c>
    </row>
    <row r="29" spans="1:26" x14ac:dyDescent="0.3">
      <c r="A29" s="8">
        <f>'multiTimeline (25)'!A30</f>
        <v>38777</v>
      </c>
      <c r="B29" s="9">
        <f>RANK(db!B29,db!B$3:B$209,db!B$1)</f>
        <v>122</v>
      </c>
      <c r="C29" s="9">
        <f>RANK(db!C29,db!C$3:C$209,db!C$1)</f>
        <v>172</v>
      </c>
      <c r="D29" s="9">
        <f>RANK(db!D29,db!D$3:D$209,db!D$1)</f>
        <v>112</v>
      </c>
      <c r="E29" s="9">
        <f>RANK(db!E29,db!E$3:E$209,db!E$1)</f>
        <v>134</v>
      </c>
      <c r="F29" s="9">
        <f>RANK(db!F29,db!F$3:F$209,db!F$1)</f>
        <v>157</v>
      </c>
      <c r="G29" s="9">
        <f>RANK(db!G29,db!G$3:G$209,db!G$1)</f>
        <v>11</v>
      </c>
      <c r="H29" s="9">
        <f>RANK(db!H29,db!H$3:H$209,db!H$1)</f>
        <v>113</v>
      </c>
      <c r="I29" s="9">
        <f>RANK(db!I29,db!I$3:I$209,db!I$1)</f>
        <v>84</v>
      </c>
      <c r="J29" s="9">
        <f>RANK(db!J29,db!J$3:J$209,db!J$1)</f>
        <v>33</v>
      </c>
      <c r="K29" s="9">
        <f>RANK(db!K29,db!K$3:K$209,db!K$1)</f>
        <v>67</v>
      </c>
      <c r="L29" s="9">
        <f>RANK(db!L29,db!L$3:L$209,db!L$1)</f>
        <v>61</v>
      </c>
      <c r="M29" s="9">
        <f>RANK(db!M29,db!M$3:M$209,db!M$1)</f>
        <v>89</v>
      </c>
      <c r="N29" s="9">
        <f>RANK(db!N29,db!N$3:N$209,db!N$1)</f>
        <v>141</v>
      </c>
      <c r="O29" s="9">
        <f>RANK(db!O29,db!O$3:O$209,db!O$1)</f>
        <v>45</v>
      </c>
      <c r="P29" s="9">
        <f>RANK(db!P29,db!P$3:P$209,db!P$1)</f>
        <v>179</v>
      </c>
      <c r="Q29" s="9">
        <f>RANK(db!Q29,db!Q$3:Q$209,db!Q$1)</f>
        <v>91</v>
      </c>
      <c r="R29" s="7">
        <f>'multiTimeline (25)'!B30*1000</f>
        <v>4000</v>
      </c>
      <c r="S29" s="8">
        <f t="shared" si="0"/>
        <v>38777</v>
      </c>
      <c r="T29" s="7">
        <f>modellek!X661</f>
        <v>0.21367065140697422</v>
      </c>
      <c r="U29" s="7" t="str">
        <f>modellek!Y661</f>
        <v>invalid</v>
      </c>
      <c r="V29" s="7" t="str">
        <f t="shared" si="1"/>
        <v/>
      </c>
      <c r="W29" s="8">
        <f t="shared" si="2"/>
        <v>38777</v>
      </c>
      <c r="X29" s="7">
        <f>parallel2!X661</f>
        <v>2.0693573690416227E-2</v>
      </c>
      <c r="Y29" s="7" t="str">
        <f>parallel2!Y661</f>
        <v>invalid</v>
      </c>
      <c r="Z29" s="7" t="str">
        <f t="shared" si="3"/>
        <v/>
      </c>
    </row>
    <row r="30" spans="1:26" x14ac:dyDescent="0.3">
      <c r="A30" s="8">
        <f>'multiTimeline (25)'!A31</f>
        <v>38808</v>
      </c>
      <c r="B30" s="9">
        <f>RANK(db!B30,db!B$3:B$209,db!B$1)</f>
        <v>122</v>
      </c>
      <c r="C30" s="9">
        <f>RANK(db!C30,db!C$3:C$209,db!C$1)</f>
        <v>93</v>
      </c>
      <c r="D30" s="9">
        <f>RANK(db!D30,db!D$3:D$209,db!D$1)</f>
        <v>112</v>
      </c>
      <c r="E30" s="9">
        <f>RANK(db!E30,db!E$3:E$209,db!E$1)</f>
        <v>134</v>
      </c>
      <c r="F30" s="9">
        <f>RANK(db!F30,db!F$3:F$209,db!F$1)</f>
        <v>157</v>
      </c>
      <c r="G30" s="9">
        <f>RANK(db!G30,db!G$3:G$209,db!G$1)</f>
        <v>25</v>
      </c>
      <c r="H30" s="9">
        <f>RANK(db!H30,db!H$3:H$209,db!H$1)</f>
        <v>113</v>
      </c>
      <c r="I30" s="9">
        <f>RANK(db!I30,db!I$3:I$209,db!I$1)</f>
        <v>181</v>
      </c>
      <c r="J30" s="9">
        <f>RANK(db!J30,db!J$3:J$209,db!J$1)</f>
        <v>164</v>
      </c>
      <c r="K30" s="9">
        <f>RANK(db!K30,db!K$3:K$209,db!K$1)</f>
        <v>67</v>
      </c>
      <c r="L30" s="9">
        <f>RANK(db!L30,db!L$3:L$209,db!L$1)</f>
        <v>200</v>
      </c>
      <c r="M30" s="9">
        <f>RANK(db!M30,db!M$3:M$209,db!M$1)</f>
        <v>89</v>
      </c>
      <c r="N30" s="9">
        <f>RANK(db!N30,db!N$3:N$209,db!N$1)</f>
        <v>141</v>
      </c>
      <c r="O30" s="9">
        <f>RANK(db!O30,db!O$3:O$209,db!O$1)</f>
        <v>86</v>
      </c>
      <c r="P30" s="9">
        <f>RANK(db!P30,db!P$3:P$209,db!P$1)</f>
        <v>149</v>
      </c>
      <c r="Q30" s="9">
        <f>RANK(db!Q30,db!Q$3:Q$209,db!Q$1)</f>
        <v>91</v>
      </c>
      <c r="R30" s="7">
        <f>'multiTimeline (25)'!B31*1000</f>
        <v>3000</v>
      </c>
      <c r="S30" s="8">
        <f t="shared" si="0"/>
        <v>38808</v>
      </c>
      <c r="T30" s="7">
        <f>modellek!X662</f>
        <v>0.213686557091959</v>
      </c>
      <c r="U30" s="7" t="str">
        <f>modellek!Y662</f>
        <v>invalid</v>
      </c>
      <c r="V30" s="7" t="str">
        <f t="shared" si="1"/>
        <v/>
      </c>
      <c r="W30" s="8">
        <f t="shared" si="2"/>
        <v>38808</v>
      </c>
      <c r="X30" s="7">
        <f>parallel2!X662</f>
        <v>2.0693321744578514E-2</v>
      </c>
      <c r="Y30" s="7" t="str">
        <f>parallel2!Y662</f>
        <v>invalid</v>
      </c>
      <c r="Z30" s="7" t="str">
        <f t="shared" si="3"/>
        <v/>
      </c>
    </row>
    <row r="31" spans="1:26" x14ac:dyDescent="0.3">
      <c r="A31" s="8">
        <f>'multiTimeline (25)'!A32</f>
        <v>38838</v>
      </c>
      <c r="B31" s="9">
        <f>RANK(db!B31,db!B$3:B$209,db!B$1)</f>
        <v>122</v>
      </c>
      <c r="C31" s="9">
        <f>RANK(db!C31,db!C$3:C$209,db!C$1)</f>
        <v>93</v>
      </c>
      <c r="D31" s="9">
        <f>RANK(db!D31,db!D$3:D$209,db!D$1)</f>
        <v>185</v>
      </c>
      <c r="E31" s="9">
        <f>RANK(db!E31,db!E$3:E$209,db!E$1)</f>
        <v>134</v>
      </c>
      <c r="F31" s="9">
        <f>RANK(db!F31,db!F$3:F$209,db!F$1)</f>
        <v>157</v>
      </c>
      <c r="G31" s="9">
        <f>RANK(db!G31,db!G$3:G$209,db!G$1)</f>
        <v>31</v>
      </c>
      <c r="H31" s="9">
        <f>RANK(db!H31,db!H$3:H$209,db!H$1)</f>
        <v>113</v>
      </c>
      <c r="I31" s="9">
        <f>RANK(db!I31,db!I$3:I$209,db!I$1)</f>
        <v>181</v>
      </c>
      <c r="J31" s="9">
        <f>RANK(db!J31,db!J$3:J$209,db!J$1)</f>
        <v>164</v>
      </c>
      <c r="K31" s="9">
        <f>RANK(db!K31,db!K$3:K$209,db!K$1)</f>
        <v>81</v>
      </c>
      <c r="L31" s="9">
        <f>RANK(db!L31,db!L$3:L$209,db!L$1)</f>
        <v>89</v>
      </c>
      <c r="M31" s="9">
        <f>RANK(db!M31,db!M$3:M$209,db!M$1)</f>
        <v>89</v>
      </c>
      <c r="N31" s="9">
        <f>RANK(db!N31,db!N$3:N$209,db!N$1)</f>
        <v>141</v>
      </c>
      <c r="O31" s="9">
        <f>RANK(db!O31,db!O$3:O$209,db!O$1)</f>
        <v>122</v>
      </c>
      <c r="P31" s="9">
        <f>RANK(db!P31,db!P$3:P$209,db!P$1)</f>
        <v>167</v>
      </c>
      <c r="Q31" s="9">
        <f>RANK(db!Q31,db!Q$3:Q$209,db!Q$1)</f>
        <v>91</v>
      </c>
      <c r="R31" s="7">
        <f>'multiTimeline (25)'!B32*1000</f>
        <v>2000</v>
      </c>
      <c r="S31" s="8">
        <f t="shared" si="0"/>
        <v>38838</v>
      </c>
      <c r="T31" s="7">
        <f>modellek!X663</f>
        <v>-0.17947016436206151</v>
      </c>
      <c r="U31" s="7" t="str">
        <f>modellek!Y663</f>
        <v>valid</v>
      </c>
      <c r="V31" s="7">
        <f t="shared" si="1"/>
        <v>-0.17947016436206151</v>
      </c>
      <c r="W31" s="8">
        <f t="shared" si="2"/>
        <v>38838</v>
      </c>
      <c r="X31" s="7">
        <f>parallel2!X663</f>
        <v>1.8293112606886007E-2</v>
      </c>
      <c r="Y31" s="7" t="str">
        <f>parallel2!Y663</f>
        <v>invalid</v>
      </c>
      <c r="Z31" s="7" t="str">
        <f t="shared" si="3"/>
        <v/>
      </c>
    </row>
    <row r="32" spans="1:26" x14ac:dyDescent="0.3">
      <c r="A32" s="8">
        <f>'multiTimeline (25)'!A33</f>
        <v>38869</v>
      </c>
      <c r="B32" s="9">
        <f>RANK(db!B32,db!B$3:B$209,db!B$1)</f>
        <v>188</v>
      </c>
      <c r="C32" s="9">
        <f>RANK(db!C32,db!C$3:C$209,db!C$1)</f>
        <v>93</v>
      </c>
      <c r="D32" s="9">
        <f>RANK(db!D32,db!D$3:D$209,db!D$1)</f>
        <v>185</v>
      </c>
      <c r="E32" s="9">
        <f>RANK(db!E32,db!E$3:E$209,db!E$1)</f>
        <v>134</v>
      </c>
      <c r="F32" s="9">
        <f>RANK(db!F32,db!F$3:F$209,db!F$1)</f>
        <v>157</v>
      </c>
      <c r="G32" s="9">
        <f>RANK(db!G32,db!G$3:G$209,db!G$1)</f>
        <v>18</v>
      </c>
      <c r="H32" s="9">
        <f>RANK(db!H32,db!H$3:H$209,db!H$1)</f>
        <v>113</v>
      </c>
      <c r="I32" s="9">
        <f>RANK(db!I32,db!I$3:I$209,db!I$1)</f>
        <v>181</v>
      </c>
      <c r="J32" s="9">
        <f>RANK(db!J32,db!J$3:J$209,db!J$1)</f>
        <v>164</v>
      </c>
      <c r="K32" s="9">
        <f>RANK(db!K32,db!K$3:K$209,db!K$1)</f>
        <v>44</v>
      </c>
      <c r="L32" s="9">
        <f>RANK(db!L32,db!L$3:L$209,db!L$1)</f>
        <v>70</v>
      </c>
      <c r="M32" s="9">
        <f>RANK(db!M32,db!M$3:M$209,db!M$1)</f>
        <v>89</v>
      </c>
      <c r="N32" s="9">
        <f>RANK(db!N32,db!N$3:N$209,db!N$1)</f>
        <v>141</v>
      </c>
      <c r="O32" s="9">
        <f>RANK(db!O32,db!O$3:O$209,db!O$1)</f>
        <v>122</v>
      </c>
      <c r="P32" s="9">
        <f>RANK(db!P32,db!P$3:P$209,db!P$1)</f>
        <v>167</v>
      </c>
      <c r="Q32" s="9">
        <f>RANK(db!Q32,db!Q$3:Q$209,db!Q$1)</f>
        <v>91</v>
      </c>
      <c r="R32" s="7">
        <f>'multiTimeline (25)'!B33*1000</f>
        <v>2000</v>
      </c>
      <c r="S32" s="8">
        <f t="shared" si="0"/>
        <v>38869</v>
      </c>
      <c r="T32" s="7">
        <f>modellek!X664</f>
        <v>-0.17947016436206151</v>
      </c>
      <c r="U32" s="7" t="str">
        <f>modellek!Y664</f>
        <v>valid</v>
      </c>
      <c r="V32" s="7">
        <f t="shared" si="1"/>
        <v>-0.17947016436206151</v>
      </c>
      <c r="W32" s="8">
        <f t="shared" si="2"/>
        <v>38869</v>
      </c>
      <c r="X32" s="7">
        <f>parallel2!X664</f>
        <v>2.0694044830962644E-2</v>
      </c>
      <c r="Y32" s="7" t="str">
        <f>parallel2!Y664</f>
        <v>invalid</v>
      </c>
      <c r="Z32" s="7" t="str">
        <f t="shared" si="3"/>
        <v/>
      </c>
    </row>
    <row r="33" spans="1:26" x14ac:dyDescent="0.3">
      <c r="A33" s="8">
        <f>'multiTimeline (25)'!A34</f>
        <v>38899</v>
      </c>
      <c r="B33" s="9">
        <f>RANK(db!B33,db!B$3:B$209,db!B$1)</f>
        <v>122</v>
      </c>
      <c r="C33" s="9">
        <f>RANK(db!C33,db!C$3:C$209,db!C$1)</f>
        <v>93</v>
      </c>
      <c r="D33" s="9">
        <f>RANK(db!D33,db!D$3:D$209,db!D$1)</f>
        <v>112</v>
      </c>
      <c r="E33" s="9">
        <f>RANK(db!E33,db!E$3:E$209,db!E$1)</f>
        <v>134</v>
      </c>
      <c r="F33" s="9">
        <f>RANK(db!F33,db!F$3:F$209,db!F$1)</f>
        <v>157</v>
      </c>
      <c r="G33" s="9">
        <f>RANK(db!G33,db!G$3:G$209,db!G$1)</f>
        <v>31</v>
      </c>
      <c r="H33" s="9">
        <f>RANK(db!H33,db!H$3:H$209,db!H$1)</f>
        <v>113</v>
      </c>
      <c r="I33" s="9">
        <f>RANK(db!I33,db!I$3:I$209,db!I$1)</f>
        <v>181</v>
      </c>
      <c r="J33" s="9">
        <f>RANK(db!J33,db!J$3:J$209,db!J$1)</f>
        <v>164</v>
      </c>
      <c r="K33" s="9">
        <f>RANK(db!K33,db!K$3:K$209,db!K$1)</f>
        <v>205</v>
      </c>
      <c r="L33" s="9">
        <f>RANK(db!L33,db!L$3:L$209,db!L$1)</f>
        <v>143</v>
      </c>
      <c r="M33" s="9">
        <f>RANK(db!M33,db!M$3:M$209,db!M$1)</f>
        <v>89</v>
      </c>
      <c r="N33" s="9">
        <f>RANK(db!N33,db!N$3:N$209,db!N$1)</f>
        <v>141</v>
      </c>
      <c r="O33" s="9">
        <f>RANK(db!O33,db!O$3:O$209,db!O$1)</f>
        <v>182</v>
      </c>
      <c r="P33" s="9">
        <f>RANK(db!P33,db!P$3:P$209,db!P$1)</f>
        <v>179</v>
      </c>
      <c r="Q33" s="9">
        <f>RANK(db!Q33,db!Q$3:Q$209,db!Q$1)</f>
        <v>91</v>
      </c>
      <c r="R33" s="7">
        <f>'multiTimeline (25)'!B34*1000</f>
        <v>2000</v>
      </c>
      <c r="S33" s="8">
        <f t="shared" si="0"/>
        <v>38899</v>
      </c>
      <c r="T33" s="7">
        <f>modellek!X665</f>
        <v>0.21367065140697422</v>
      </c>
      <c r="U33" s="7" t="str">
        <f>modellek!Y665</f>
        <v>valid</v>
      </c>
      <c r="V33" s="7">
        <f t="shared" si="1"/>
        <v>0.21367065140697422</v>
      </c>
      <c r="W33" s="8">
        <f t="shared" si="2"/>
        <v>38899</v>
      </c>
      <c r="X33" s="7">
        <f>parallel2!X665</f>
        <v>2.0694044830962644E-2</v>
      </c>
      <c r="Y33" s="7" t="str">
        <f>parallel2!Y665</f>
        <v>invalid</v>
      </c>
      <c r="Z33" s="7" t="str">
        <f t="shared" si="3"/>
        <v/>
      </c>
    </row>
    <row r="34" spans="1:26" x14ac:dyDescent="0.3">
      <c r="A34" s="8">
        <f>'multiTimeline (25)'!A35</f>
        <v>38930</v>
      </c>
      <c r="B34" s="9">
        <f>RANK(db!B34,db!B$3:B$209,db!B$1)</f>
        <v>122</v>
      </c>
      <c r="C34" s="9">
        <f>RANK(db!C34,db!C$3:C$209,db!C$1)</f>
        <v>172</v>
      </c>
      <c r="D34" s="9">
        <f>RANK(db!D34,db!D$3:D$209,db!D$1)</f>
        <v>112</v>
      </c>
      <c r="E34" s="9">
        <f>RANK(db!E34,db!E$3:E$209,db!E$1)</f>
        <v>134</v>
      </c>
      <c r="F34" s="9">
        <f>RANK(db!F34,db!F$3:F$209,db!F$1)</f>
        <v>157</v>
      </c>
      <c r="G34" s="9">
        <f>RANK(db!G34,db!G$3:G$209,db!G$1)</f>
        <v>25</v>
      </c>
      <c r="H34" s="9">
        <f>RANK(db!H34,db!H$3:H$209,db!H$1)</f>
        <v>194</v>
      </c>
      <c r="I34" s="9">
        <f>RANK(db!I34,db!I$3:I$209,db!I$1)</f>
        <v>84</v>
      </c>
      <c r="J34" s="9">
        <f>RANK(db!J34,db!J$3:J$209,db!J$1)</f>
        <v>33</v>
      </c>
      <c r="K34" s="9">
        <f>RANK(db!K34,db!K$3:K$209,db!K$1)</f>
        <v>11</v>
      </c>
      <c r="L34" s="9">
        <f>RANK(db!L34,db!L$3:L$209,db!L$1)</f>
        <v>89</v>
      </c>
      <c r="M34" s="9">
        <f>RANK(db!M34,db!M$3:M$209,db!M$1)</f>
        <v>89</v>
      </c>
      <c r="N34" s="9">
        <f>RANK(db!N34,db!N$3:N$209,db!N$1)</f>
        <v>141</v>
      </c>
      <c r="O34" s="9">
        <f>RANK(db!O34,db!O$3:O$209,db!O$1)</f>
        <v>61</v>
      </c>
      <c r="P34" s="9">
        <f>RANK(db!P34,db!P$3:P$209,db!P$1)</f>
        <v>179</v>
      </c>
      <c r="Q34" s="9">
        <f>RANK(db!Q34,db!Q$3:Q$209,db!Q$1)</f>
        <v>91</v>
      </c>
      <c r="R34" s="7">
        <f>'multiTimeline (25)'!B35*1000</f>
        <v>1000</v>
      </c>
      <c r="S34" s="8">
        <f t="shared" si="0"/>
        <v>38930</v>
      </c>
      <c r="T34" s="7">
        <f>modellek!X666</f>
        <v>-2.1453173943721029</v>
      </c>
      <c r="U34" s="7" t="str">
        <f>modellek!Y666</f>
        <v>invalid</v>
      </c>
      <c r="V34" s="7" t="str">
        <f t="shared" si="1"/>
        <v/>
      </c>
      <c r="W34" s="8">
        <f t="shared" si="2"/>
        <v>38930</v>
      </c>
      <c r="X34" s="7">
        <f>parallel2!X666</f>
        <v>1.3011102939761096E-3</v>
      </c>
      <c r="Y34" s="7" t="str">
        <f>parallel2!Y666</f>
        <v>invalid</v>
      </c>
      <c r="Z34" s="7" t="str">
        <f t="shared" si="3"/>
        <v/>
      </c>
    </row>
    <row r="35" spans="1:26" x14ac:dyDescent="0.3">
      <c r="A35" s="8">
        <f>'multiTimeline (25)'!A36</f>
        <v>38961</v>
      </c>
      <c r="B35" s="9">
        <f>RANK(db!B35,db!B$3:B$209,db!B$1)</f>
        <v>110</v>
      </c>
      <c r="C35" s="9">
        <f>RANK(db!C35,db!C$3:C$209,db!C$1)</f>
        <v>93</v>
      </c>
      <c r="D35" s="9">
        <f>RANK(db!D35,db!D$3:D$209,db!D$1)</f>
        <v>185</v>
      </c>
      <c r="E35" s="9">
        <f>RANK(db!E35,db!E$3:E$209,db!E$1)</f>
        <v>134</v>
      </c>
      <c r="F35" s="9">
        <f>RANK(db!F35,db!F$3:F$209,db!F$1)</f>
        <v>157</v>
      </c>
      <c r="G35" s="9">
        <f>RANK(db!G35,db!G$3:G$209,db!G$1)</f>
        <v>31</v>
      </c>
      <c r="H35" s="9">
        <f>RANK(db!H35,db!H$3:H$209,db!H$1)</f>
        <v>113</v>
      </c>
      <c r="I35" s="9">
        <f>RANK(db!I35,db!I$3:I$209,db!I$1)</f>
        <v>181</v>
      </c>
      <c r="J35" s="9">
        <f>RANK(db!J35,db!J$3:J$209,db!J$1)</f>
        <v>33</v>
      </c>
      <c r="K35" s="9">
        <f>RANK(db!K35,db!K$3:K$209,db!K$1)</f>
        <v>52</v>
      </c>
      <c r="L35" s="9">
        <f>RANK(db!L35,db!L$3:L$209,db!L$1)</f>
        <v>96</v>
      </c>
      <c r="M35" s="9">
        <f>RANK(db!M35,db!M$3:M$209,db!M$1)</f>
        <v>89</v>
      </c>
      <c r="N35" s="9">
        <f>RANK(db!N35,db!N$3:N$209,db!N$1)</f>
        <v>141</v>
      </c>
      <c r="O35" s="9">
        <f>RANK(db!O35,db!O$3:O$209,db!O$1)</f>
        <v>182</v>
      </c>
      <c r="P35" s="9">
        <f>RANK(db!P35,db!P$3:P$209,db!P$1)</f>
        <v>179</v>
      </c>
      <c r="Q35" s="9">
        <f>RANK(db!Q35,db!Q$3:Q$209,db!Q$1)</f>
        <v>1</v>
      </c>
      <c r="R35" s="7">
        <f>'multiTimeline (25)'!B36*1000</f>
        <v>1000</v>
      </c>
      <c r="S35" s="8">
        <f t="shared" si="0"/>
        <v>38961</v>
      </c>
      <c r="T35" s="7">
        <f>modellek!X667</f>
        <v>-2.1453173943721029</v>
      </c>
      <c r="U35" s="7" t="str">
        <f>modellek!Y667</f>
        <v>invalid</v>
      </c>
      <c r="V35" s="7" t="str">
        <f t="shared" si="1"/>
        <v/>
      </c>
      <c r="W35" s="8">
        <f t="shared" si="2"/>
        <v>38961</v>
      </c>
      <c r="X35" s="7">
        <f>parallel2!X667</f>
        <v>1.3011102939761096E-3</v>
      </c>
      <c r="Y35" s="7" t="str">
        <f>parallel2!Y667</f>
        <v>invalid</v>
      </c>
      <c r="Z35" s="7" t="str">
        <f t="shared" si="3"/>
        <v/>
      </c>
    </row>
    <row r="36" spans="1:26" x14ac:dyDescent="0.3">
      <c r="A36" s="8">
        <f>'multiTimeline (25)'!A37</f>
        <v>38991</v>
      </c>
      <c r="B36" s="9">
        <f>RANK(db!B36,db!B$3:B$209,db!B$1)</f>
        <v>108</v>
      </c>
      <c r="C36" s="9">
        <f>RANK(db!C36,db!C$3:C$209,db!C$1)</f>
        <v>172</v>
      </c>
      <c r="D36" s="9">
        <f>RANK(db!D36,db!D$3:D$209,db!D$1)</f>
        <v>185</v>
      </c>
      <c r="E36" s="9">
        <f>RANK(db!E36,db!E$3:E$209,db!E$1)</f>
        <v>134</v>
      </c>
      <c r="F36" s="9">
        <f>RANK(db!F36,db!F$3:F$209,db!F$1)</f>
        <v>157</v>
      </c>
      <c r="G36" s="9">
        <f>RANK(db!G36,db!G$3:G$209,db!G$1)</f>
        <v>25</v>
      </c>
      <c r="H36" s="9">
        <f>RANK(db!H36,db!H$3:H$209,db!H$1)</f>
        <v>194</v>
      </c>
      <c r="I36" s="9">
        <f>RANK(db!I36,db!I$3:I$209,db!I$1)</f>
        <v>181</v>
      </c>
      <c r="J36" s="9">
        <f>RANK(db!J36,db!J$3:J$209,db!J$1)</f>
        <v>9</v>
      </c>
      <c r="K36" s="9">
        <f>RANK(db!K36,db!K$3:K$209,db!K$1)</f>
        <v>32</v>
      </c>
      <c r="L36" s="9">
        <f>RANK(db!L36,db!L$3:L$209,db!L$1)</f>
        <v>80</v>
      </c>
      <c r="M36" s="9">
        <f>RANK(db!M36,db!M$3:M$209,db!M$1)</f>
        <v>89</v>
      </c>
      <c r="N36" s="9">
        <f>RANK(db!N36,db!N$3:N$209,db!N$1)</f>
        <v>40</v>
      </c>
      <c r="O36" s="9">
        <f>RANK(db!O36,db!O$3:O$209,db!O$1)</f>
        <v>182</v>
      </c>
      <c r="P36" s="9">
        <f>RANK(db!P36,db!P$3:P$209,db!P$1)</f>
        <v>167</v>
      </c>
      <c r="Q36" s="9">
        <f>RANK(db!Q36,db!Q$3:Q$209,db!Q$1)</f>
        <v>91</v>
      </c>
      <c r="R36" s="7">
        <f>'multiTimeline (25)'!B37*1000</f>
        <v>1000</v>
      </c>
      <c r="S36" s="8">
        <f t="shared" si="0"/>
        <v>38991</v>
      </c>
      <c r="T36" s="7">
        <f>modellek!X668</f>
        <v>-2.1453173943721029</v>
      </c>
      <c r="U36" s="7" t="str">
        <f>modellek!Y668</f>
        <v>invalid</v>
      </c>
      <c r="V36" s="7" t="str">
        <f t="shared" si="1"/>
        <v/>
      </c>
      <c r="W36" s="8">
        <f t="shared" si="2"/>
        <v>38991</v>
      </c>
      <c r="X36" s="7">
        <f>parallel2!X668</f>
        <v>1.3011102939761096E-3</v>
      </c>
      <c r="Y36" s="7" t="str">
        <f>parallel2!Y668</f>
        <v>invalid</v>
      </c>
      <c r="Z36" s="7" t="str">
        <f t="shared" si="3"/>
        <v/>
      </c>
    </row>
    <row r="37" spans="1:26" x14ac:dyDescent="0.3">
      <c r="A37" s="8">
        <f>'multiTimeline (25)'!A38</f>
        <v>39022</v>
      </c>
      <c r="B37" s="9">
        <f>RANK(db!B37,db!B$3:B$209,db!B$1)</f>
        <v>122</v>
      </c>
      <c r="C37" s="9">
        <f>RANK(db!C37,db!C$3:C$209,db!C$1)</f>
        <v>172</v>
      </c>
      <c r="D37" s="9">
        <f>RANK(db!D37,db!D$3:D$209,db!D$1)</f>
        <v>112</v>
      </c>
      <c r="E37" s="9">
        <f>RANK(db!E37,db!E$3:E$209,db!E$1)</f>
        <v>134</v>
      </c>
      <c r="F37" s="9">
        <f>RANK(db!F37,db!F$3:F$209,db!F$1)</f>
        <v>157</v>
      </c>
      <c r="G37" s="9">
        <f>RANK(db!G37,db!G$3:G$209,db!G$1)</f>
        <v>38</v>
      </c>
      <c r="H37" s="9">
        <f>RANK(db!H37,db!H$3:H$209,db!H$1)</f>
        <v>113</v>
      </c>
      <c r="I37" s="9">
        <f>RANK(db!I37,db!I$3:I$209,db!I$1)</f>
        <v>181</v>
      </c>
      <c r="J37" s="9">
        <f>RANK(db!J37,db!J$3:J$209,db!J$1)</f>
        <v>164</v>
      </c>
      <c r="K37" s="9">
        <f>RANK(db!K37,db!K$3:K$209,db!K$1)</f>
        <v>18</v>
      </c>
      <c r="L37" s="9">
        <f>RANK(db!L37,db!L$3:L$209,db!L$1)</f>
        <v>80</v>
      </c>
      <c r="M37" s="9">
        <f>RANK(db!M37,db!M$3:M$209,db!M$1)</f>
        <v>89</v>
      </c>
      <c r="N37" s="9">
        <f>RANK(db!N37,db!N$3:N$209,db!N$1)</f>
        <v>141</v>
      </c>
      <c r="O37" s="9">
        <f>RANK(db!O37,db!O$3:O$209,db!O$1)</f>
        <v>76</v>
      </c>
      <c r="P37" s="9">
        <f>RANK(db!P37,db!P$3:P$209,db!P$1)</f>
        <v>179</v>
      </c>
      <c r="Q37" s="9">
        <f>RANK(db!Q37,db!Q$3:Q$209,db!Q$1)</f>
        <v>91</v>
      </c>
      <c r="R37" s="7">
        <f>'multiTimeline (25)'!B38*1000</f>
        <v>1000</v>
      </c>
      <c r="S37" s="8">
        <f t="shared" si="0"/>
        <v>39022</v>
      </c>
      <c r="T37" s="7">
        <f>modellek!X669</f>
        <v>-0.57265869718605156</v>
      </c>
      <c r="U37" s="7" t="str">
        <f>modellek!Y669</f>
        <v>invalid</v>
      </c>
      <c r="V37" s="7" t="str">
        <f t="shared" si="1"/>
        <v/>
      </c>
      <c r="W37" s="8">
        <f t="shared" si="2"/>
        <v>39022</v>
      </c>
      <c r="X37" s="7">
        <f>parallel2!X669</f>
        <v>2.0693792560856183E-2</v>
      </c>
      <c r="Y37" s="7" t="str">
        <f>parallel2!Y669</f>
        <v>invalid</v>
      </c>
      <c r="Z37" s="7" t="str">
        <f t="shared" si="3"/>
        <v/>
      </c>
    </row>
    <row r="38" spans="1:26" x14ac:dyDescent="0.3">
      <c r="A38" s="8">
        <f>'multiTimeline (25)'!A39</f>
        <v>39052</v>
      </c>
      <c r="B38" s="9">
        <f>RANK(db!B38,db!B$3:B$209,db!B$1)</f>
        <v>122</v>
      </c>
      <c r="C38" s="9">
        <f>RANK(db!C38,db!C$3:C$209,db!C$1)</f>
        <v>93</v>
      </c>
      <c r="D38" s="9">
        <f>RANK(db!D38,db!D$3:D$209,db!D$1)</f>
        <v>112</v>
      </c>
      <c r="E38" s="9">
        <f>RANK(db!E38,db!E$3:E$209,db!E$1)</f>
        <v>134</v>
      </c>
      <c r="F38" s="9">
        <f>RANK(db!F38,db!F$3:F$209,db!F$1)</f>
        <v>157</v>
      </c>
      <c r="G38" s="9">
        <f>RANK(db!G38,db!G$3:G$209,db!G$1)</f>
        <v>48</v>
      </c>
      <c r="H38" s="9">
        <f>RANK(db!H38,db!H$3:H$209,db!H$1)</f>
        <v>113</v>
      </c>
      <c r="I38" s="9">
        <f>RANK(db!I38,db!I$3:I$209,db!I$1)</f>
        <v>84</v>
      </c>
      <c r="J38" s="9">
        <f>RANK(db!J38,db!J$3:J$209,db!J$1)</f>
        <v>164</v>
      </c>
      <c r="K38" s="9">
        <f>RANK(db!K38,db!K$3:K$209,db!K$1)</f>
        <v>67</v>
      </c>
      <c r="L38" s="9">
        <f>RANK(db!L38,db!L$3:L$209,db!L$1)</f>
        <v>143</v>
      </c>
      <c r="M38" s="9">
        <f>RANK(db!M38,db!M$3:M$209,db!M$1)</f>
        <v>89</v>
      </c>
      <c r="N38" s="9">
        <f>RANK(db!N38,db!N$3:N$209,db!N$1)</f>
        <v>141</v>
      </c>
      <c r="O38" s="9">
        <f>RANK(db!O38,db!O$3:O$209,db!O$1)</f>
        <v>182</v>
      </c>
      <c r="P38" s="9">
        <f>RANK(db!P38,db!P$3:P$209,db!P$1)</f>
        <v>167</v>
      </c>
      <c r="Q38" s="9">
        <f>RANK(db!Q38,db!Q$3:Q$209,db!Q$1)</f>
        <v>91</v>
      </c>
      <c r="R38" s="7">
        <f>'multiTimeline (25)'!B39*1000</f>
        <v>1000</v>
      </c>
      <c r="S38" s="8">
        <f t="shared" si="0"/>
        <v>39052</v>
      </c>
      <c r="T38" s="7">
        <f>modellek!X670</f>
        <v>-0.57265869718605156</v>
      </c>
      <c r="U38" s="7" t="str">
        <f>modellek!Y670</f>
        <v>invalid</v>
      </c>
      <c r="V38" s="7" t="str">
        <f t="shared" si="1"/>
        <v/>
      </c>
      <c r="W38" s="8">
        <f t="shared" si="2"/>
        <v>39052</v>
      </c>
      <c r="X38" s="7">
        <f>parallel2!X670</f>
        <v>1.8270078405633564E-2</v>
      </c>
      <c r="Y38" s="7" t="str">
        <f>parallel2!Y670</f>
        <v>invalid</v>
      </c>
      <c r="Z38" s="7" t="str">
        <f t="shared" si="3"/>
        <v/>
      </c>
    </row>
    <row r="39" spans="1:26" x14ac:dyDescent="0.3">
      <c r="A39" s="8">
        <f>'multiTimeline (25)'!A40</f>
        <v>39083</v>
      </c>
      <c r="B39" s="9">
        <f>RANK(db!B39,db!B$3:B$209,db!B$1)</f>
        <v>122</v>
      </c>
      <c r="C39" s="9">
        <f>RANK(db!C39,db!C$3:C$209,db!C$1)</f>
        <v>93</v>
      </c>
      <c r="D39" s="9">
        <f>RANK(db!D39,db!D$3:D$209,db!D$1)</f>
        <v>112</v>
      </c>
      <c r="E39" s="9">
        <f>RANK(db!E39,db!E$3:E$209,db!E$1)</f>
        <v>134</v>
      </c>
      <c r="F39" s="9">
        <f>RANK(db!F39,db!F$3:F$209,db!F$1)</f>
        <v>157</v>
      </c>
      <c r="G39" s="9">
        <f>RANK(db!G39,db!G$3:G$209,db!G$1)</f>
        <v>42</v>
      </c>
      <c r="H39" s="9">
        <f>RANK(db!H39,db!H$3:H$209,db!H$1)</f>
        <v>113</v>
      </c>
      <c r="I39" s="9">
        <f>RANK(db!I39,db!I$3:I$209,db!I$1)</f>
        <v>10</v>
      </c>
      <c r="J39" s="9">
        <f>RANK(db!J39,db!J$3:J$209,db!J$1)</f>
        <v>14</v>
      </c>
      <c r="K39" s="9">
        <f>RANK(db!K39,db!K$3:K$209,db!K$1)</f>
        <v>195</v>
      </c>
      <c r="L39" s="9">
        <f>RANK(db!L39,db!L$3:L$209,db!L$1)</f>
        <v>122</v>
      </c>
      <c r="M39" s="9">
        <f>RANK(db!M39,db!M$3:M$209,db!M$1)</f>
        <v>89</v>
      </c>
      <c r="N39" s="9">
        <f>RANK(db!N39,db!N$3:N$209,db!N$1)</f>
        <v>141</v>
      </c>
      <c r="O39" s="9">
        <f>RANK(db!O39,db!O$3:O$209,db!O$1)</f>
        <v>182</v>
      </c>
      <c r="P39" s="9">
        <f>RANK(db!P39,db!P$3:P$209,db!P$1)</f>
        <v>1</v>
      </c>
      <c r="Q39" s="9">
        <f>RANK(db!Q39,db!Q$3:Q$209,db!Q$1)</f>
        <v>91</v>
      </c>
      <c r="R39" s="7">
        <f>'multiTimeline (25)'!B40*1000</f>
        <v>2000</v>
      </c>
      <c r="S39" s="8">
        <f t="shared" si="0"/>
        <v>39083</v>
      </c>
      <c r="T39" s="7">
        <f>modellek!X671</f>
        <v>0.21367065140697422</v>
      </c>
      <c r="U39" s="7" t="str">
        <f>modellek!Y671</f>
        <v>valid</v>
      </c>
      <c r="V39" s="7">
        <f t="shared" si="1"/>
        <v>0.21367065140697422</v>
      </c>
      <c r="W39" s="8">
        <f t="shared" si="2"/>
        <v>39083</v>
      </c>
      <c r="X39" s="7">
        <f>parallel2!X671</f>
        <v>2.0694044830962644E-2</v>
      </c>
      <c r="Y39" s="7" t="str">
        <f>parallel2!Y671</f>
        <v>invalid</v>
      </c>
      <c r="Z39" s="7" t="str">
        <f t="shared" si="3"/>
        <v/>
      </c>
    </row>
    <row r="40" spans="1:26" x14ac:dyDescent="0.3">
      <c r="A40" s="8">
        <f>'multiTimeline (25)'!A41</f>
        <v>39114</v>
      </c>
      <c r="B40" s="9">
        <f>RANK(db!B40,db!B$3:B$209,db!B$1)</f>
        <v>122</v>
      </c>
      <c r="C40" s="9">
        <f>RANK(db!C40,db!C$3:C$209,db!C$1)</f>
        <v>172</v>
      </c>
      <c r="D40" s="9">
        <f>RANK(db!D40,db!D$3:D$209,db!D$1)</f>
        <v>112</v>
      </c>
      <c r="E40" s="9">
        <f>RANK(db!E40,db!E$3:E$209,db!E$1)</f>
        <v>134</v>
      </c>
      <c r="F40" s="9">
        <f>RANK(db!F40,db!F$3:F$209,db!F$1)</f>
        <v>157</v>
      </c>
      <c r="G40" s="9">
        <f>RANK(db!G40,db!G$3:G$209,db!G$1)</f>
        <v>38</v>
      </c>
      <c r="H40" s="9">
        <f>RANK(db!H40,db!H$3:H$209,db!H$1)</f>
        <v>194</v>
      </c>
      <c r="I40" s="9">
        <f>RANK(db!I40,db!I$3:I$209,db!I$1)</f>
        <v>2</v>
      </c>
      <c r="J40" s="9">
        <f>RANK(db!J40,db!J$3:J$209,db!J$1)</f>
        <v>164</v>
      </c>
      <c r="K40" s="9">
        <f>RANK(db!K40,db!K$3:K$209,db!K$1)</f>
        <v>38</v>
      </c>
      <c r="L40" s="9">
        <f>RANK(db!L40,db!L$3:L$209,db!L$1)</f>
        <v>143</v>
      </c>
      <c r="M40" s="9">
        <f>RANK(db!M40,db!M$3:M$209,db!M$1)</f>
        <v>3</v>
      </c>
      <c r="N40" s="9">
        <f>RANK(db!N40,db!N$3:N$209,db!N$1)</f>
        <v>141</v>
      </c>
      <c r="O40" s="9">
        <f>RANK(db!O40,db!O$3:O$209,db!O$1)</f>
        <v>182</v>
      </c>
      <c r="P40" s="9">
        <f>RANK(db!P40,db!P$3:P$209,db!P$1)</f>
        <v>167</v>
      </c>
      <c r="Q40" s="9">
        <f>RANK(db!Q40,db!Q$3:Q$209,db!Q$1)</f>
        <v>91</v>
      </c>
      <c r="R40" s="7">
        <f>'multiTimeline (25)'!B41*1000</f>
        <v>2000</v>
      </c>
      <c r="S40" s="8">
        <f t="shared" si="0"/>
        <v>39114</v>
      </c>
      <c r="T40" s="7">
        <f>modellek!X672</f>
        <v>0.21367065140697422</v>
      </c>
      <c r="U40" s="7" t="str">
        <f>modellek!Y672</f>
        <v>invalid</v>
      </c>
      <c r="V40" s="7" t="str">
        <f t="shared" si="1"/>
        <v/>
      </c>
      <c r="W40" s="8">
        <f t="shared" si="2"/>
        <v>39114</v>
      </c>
      <c r="X40" s="7">
        <f>parallel2!X672</f>
        <v>2.0694044830962644E-2</v>
      </c>
      <c r="Y40" s="7" t="str">
        <f>parallel2!Y672</f>
        <v>invalid</v>
      </c>
      <c r="Z40" s="7" t="str">
        <f t="shared" si="3"/>
        <v/>
      </c>
    </row>
    <row r="41" spans="1:26" x14ac:dyDescent="0.3">
      <c r="A41" s="8">
        <f>'multiTimeline (25)'!A42</f>
        <v>39142</v>
      </c>
      <c r="B41" s="9">
        <f>RANK(db!B41,db!B$3:B$209,db!B$1)</f>
        <v>110</v>
      </c>
      <c r="C41" s="9">
        <f>RANK(db!C41,db!C$3:C$209,db!C$1)</f>
        <v>172</v>
      </c>
      <c r="D41" s="9">
        <f>RANK(db!D41,db!D$3:D$209,db!D$1)</f>
        <v>112</v>
      </c>
      <c r="E41" s="9">
        <f>RANK(db!E41,db!E$3:E$209,db!E$1)</f>
        <v>134</v>
      </c>
      <c r="F41" s="9">
        <f>RANK(db!F41,db!F$3:F$209,db!F$1)</f>
        <v>157</v>
      </c>
      <c r="G41" s="9">
        <f>RANK(db!G41,db!G$3:G$209,db!G$1)</f>
        <v>42</v>
      </c>
      <c r="H41" s="9">
        <f>RANK(db!H41,db!H$3:H$209,db!H$1)</f>
        <v>113</v>
      </c>
      <c r="I41" s="9">
        <f>RANK(db!I41,db!I$3:I$209,db!I$1)</f>
        <v>84</v>
      </c>
      <c r="J41" s="9">
        <f>RANK(db!J41,db!J$3:J$209,db!J$1)</f>
        <v>33</v>
      </c>
      <c r="K41" s="9">
        <f>RANK(db!K41,db!K$3:K$209,db!K$1)</f>
        <v>138</v>
      </c>
      <c r="L41" s="9">
        <f>RANK(db!L41,db!L$3:L$209,db!L$1)</f>
        <v>122</v>
      </c>
      <c r="M41" s="9">
        <f>RANK(db!M41,db!M$3:M$209,db!M$1)</f>
        <v>89</v>
      </c>
      <c r="N41" s="9">
        <f>RANK(db!N41,db!N$3:N$209,db!N$1)</f>
        <v>141</v>
      </c>
      <c r="O41" s="9">
        <f>RANK(db!O41,db!O$3:O$209,db!O$1)</f>
        <v>86</v>
      </c>
      <c r="P41" s="9">
        <f>RANK(db!P41,db!P$3:P$209,db!P$1)</f>
        <v>15</v>
      </c>
      <c r="Q41" s="9">
        <f>RANK(db!Q41,db!Q$3:Q$209,db!Q$1)</f>
        <v>91</v>
      </c>
      <c r="R41" s="7">
        <f>'multiTimeline (25)'!B42*1000</f>
        <v>1000</v>
      </c>
      <c r="S41" s="8">
        <f t="shared" si="0"/>
        <v>39142</v>
      </c>
      <c r="T41" s="7">
        <f>modellek!X673</f>
        <v>-0.57265869718605156</v>
      </c>
      <c r="U41" s="7" t="str">
        <f>modellek!Y673</f>
        <v>invalid</v>
      </c>
      <c r="V41" s="7" t="str">
        <f t="shared" si="1"/>
        <v/>
      </c>
      <c r="W41" s="8">
        <f t="shared" si="2"/>
        <v>39142</v>
      </c>
      <c r="X41" s="7">
        <f>parallel2!X673</f>
        <v>2.0693792560856183E-2</v>
      </c>
      <c r="Y41" s="7" t="str">
        <f>parallel2!Y673</f>
        <v>invalid</v>
      </c>
      <c r="Z41" s="7" t="str">
        <f t="shared" si="3"/>
        <v/>
      </c>
    </row>
    <row r="42" spans="1:26" x14ac:dyDescent="0.3">
      <c r="A42" s="8">
        <f>'multiTimeline (25)'!A43</f>
        <v>39173</v>
      </c>
      <c r="B42" s="9">
        <f>RANK(db!B42,db!B$3:B$209,db!B$1)</f>
        <v>122</v>
      </c>
      <c r="C42" s="9">
        <f>RANK(db!C42,db!C$3:C$209,db!C$1)</f>
        <v>93</v>
      </c>
      <c r="D42" s="9">
        <f>RANK(db!D42,db!D$3:D$209,db!D$1)</f>
        <v>112</v>
      </c>
      <c r="E42" s="9">
        <f>RANK(db!E42,db!E$3:E$209,db!E$1)</f>
        <v>134</v>
      </c>
      <c r="F42" s="9">
        <f>RANK(db!F42,db!F$3:F$209,db!F$1)</f>
        <v>157</v>
      </c>
      <c r="G42" s="9">
        <f>RANK(db!G42,db!G$3:G$209,db!G$1)</f>
        <v>25</v>
      </c>
      <c r="H42" s="9">
        <f>RANK(db!H42,db!H$3:H$209,db!H$1)</f>
        <v>113</v>
      </c>
      <c r="I42" s="9">
        <f>RANK(db!I42,db!I$3:I$209,db!I$1)</f>
        <v>84</v>
      </c>
      <c r="J42" s="9">
        <f>RANK(db!J42,db!J$3:J$209,db!J$1)</f>
        <v>164</v>
      </c>
      <c r="K42" s="9">
        <f>RANK(db!K42,db!K$3:K$209,db!K$1)</f>
        <v>67</v>
      </c>
      <c r="L42" s="9">
        <f>RANK(db!L42,db!L$3:L$209,db!L$1)</f>
        <v>103</v>
      </c>
      <c r="M42" s="9">
        <f>RANK(db!M42,db!M$3:M$209,db!M$1)</f>
        <v>89</v>
      </c>
      <c r="N42" s="9">
        <f>RANK(db!N42,db!N$3:N$209,db!N$1)</f>
        <v>40</v>
      </c>
      <c r="O42" s="9">
        <f>RANK(db!O42,db!O$3:O$209,db!O$1)</f>
        <v>122</v>
      </c>
      <c r="P42" s="9">
        <f>RANK(db!P42,db!P$3:P$209,db!P$1)</f>
        <v>4</v>
      </c>
      <c r="Q42" s="9">
        <f>RANK(db!Q42,db!Q$3:Q$209,db!Q$1)</f>
        <v>91</v>
      </c>
      <c r="R42" s="7">
        <f>'multiTimeline (25)'!B43*1000</f>
        <v>2000</v>
      </c>
      <c r="S42" s="8">
        <f t="shared" si="0"/>
        <v>39173</v>
      </c>
      <c r="T42" s="7">
        <f>modellek!X674</f>
        <v>-0.17947016436206151</v>
      </c>
      <c r="U42" s="7" t="str">
        <f>modellek!Y674</f>
        <v>valid</v>
      </c>
      <c r="V42" s="7">
        <f t="shared" si="1"/>
        <v>-0.17947016436206151</v>
      </c>
      <c r="W42" s="8">
        <f t="shared" si="2"/>
        <v>39173</v>
      </c>
      <c r="X42" s="7">
        <f>parallel2!X674</f>
        <v>6.2923713758489116E-3</v>
      </c>
      <c r="Y42" s="7" t="str">
        <f>parallel2!Y674</f>
        <v>invalid</v>
      </c>
      <c r="Z42" s="7" t="str">
        <f t="shared" si="3"/>
        <v/>
      </c>
    </row>
    <row r="43" spans="1:26" x14ac:dyDescent="0.3">
      <c r="A43" s="8">
        <f>'multiTimeline (25)'!A44</f>
        <v>39203</v>
      </c>
      <c r="B43" s="9">
        <f>RANK(db!B43,db!B$3:B$209,db!B$1)</f>
        <v>122</v>
      </c>
      <c r="C43" s="9">
        <f>RANK(db!C43,db!C$3:C$209,db!C$1)</f>
        <v>172</v>
      </c>
      <c r="D43" s="9">
        <f>RANK(db!D43,db!D$3:D$209,db!D$1)</f>
        <v>112</v>
      </c>
      <c r="E43" s="9">
        <f>RANK(db!E43,db!E$3:E$209,db!E$1)</f>
        <v>134</v>
      </c>
      <c r="F43" s="9">
        <f>RANK(db!F43,db!F$3:F$209,db!F$1)</f>
        <v>157</v>
      </c>
      <c r="G43" s="9">
        <f>RANK(db!G43,db!G$3:G$209,db!G$1)</f>
        <v>42</v>
      </c>
      <c r="H43" s="9">
        <f>RANK(db!H43,db!H$3:H$209,db!H$1)</f>
        <v>113</v>
      </c>
      <c r="I43" s="9">
        <f>RANK(db!I43,db!I$3:I$209,db!I$1)</f>
        <v>181</v>
      </c>
      <c r="J43" s="9">
        <f>RANK(db!J43,db!J$3:J$209,db!J$1)</f>
        <v>14</v>
      </c>
      <c r="K43" s="9">
        <f>RANK(db!K43,db!K$3:K$209,db!K$1)</f>
        <v>94</v>
      </c>
      <c r="L43" s="9">
        <f>RANK(db!L43,db!L$3:L$209,db!L$1)</f>
        <v>172</v>
      </c>
      <c r="M43" s="9">
        <f>RANK(db!M43,db!M$3:M$209,db!M$1)</f>
        <v>89</v>
      </c>
      <c r="N43" s="9">
        <f>RANK(db!N43,db!N$3:N$209,db!N$1)</f>
        <v>80</v>
      </c>
      <c r="O43" s="9">
        <f>RANK(db!O43,db!O$3:O$209,db!O$1)</f>
        <v>86</v>
      </c>
      <c r="P43" s="9">
        <f>RANK(db!P43,db!P$3:P$209,db!P$1)</f>
        <v>31</v>
      </c>
      <c r="Q43" s="9">
        <f>RANK(db!Q43,db!Q$3:Q$209,db!Q$1)</f>
        <v>91</v>
      </c>
      <c r="R43" s="7">
        <f>'multiTimeline (25)'!B44*1000</f>
        <v>1000</v>
      </c>
      <c r="S43" s="8">
        <f t="shared" si="0"/>
        <v>39203</v>
      </c>
      <c r="T43" s="7">
        <f>modellek!X675</f>
        <v>-0.57265869718605156</v>
      </c>
      <c r="U43" s="7" t="str">
        <f>modellek!Y675</f>
        <v>invalid</v>
      </c>
      <c r="V43" s="7" t="str">
        <f t="shared" si="1"/>
        <v/>
      </c>
      <c r="W43" s="8">
        <f t="shared" si="2"/>
        <v>39203</v>
      </c>
      <c r="X43" s="7">
        <f>parallel2!X675</f>
        <v>1.342166042015519E-2</v>
      </c>
      <c r="Y43" s="7" t="str">
        <f>parallel2!Y675</f>
        <v>invalid</v>
      </c>
      <c r="Z43" s="7" t="str">
        <f t="shared" si="3"/>
        <v/>
      </c>
    </row>
    <row r="44" spans="1:26" x14ac:dyDescent="0.3">
      <c r="A44" s="8">
        <f>'multiTimeline (25)'!A45</f>
        <v>39234</v>
      </c>
      <c r="B44" s="9">
        <f>RANK(db!B44,db!B$3:B$209,db!B$1)</f>
        <v>188</v>
      </c>
      <c r="C44" s="9">
        <f>RANK(db!C44,db!C$3:C$209,db!C$1)</f>
        <v>172</v>
      </c>
      <c r="D44" s="9">
        <f>RANK(db!D44,db!D$3:D$209,db!D$1)</f>
        <v>112</v>
      </c>
      <c r="E44" s="9">
        <f>RANK(db!E44,db!E$3:E$209,db!E$1)</f>
        <v>134</v>
      </c>
      <c r="F44" s="9">
        <f>RANK(db!F44,db!F$3:F$209,db!F$1)</f>
        <v>157</v>
      </c>
      <c r="G44" s="9">
        <f>RANK(db!G44,db!G$3:G$209,db!G$1)</f>
        <v>31</v>
      </c>
      <c r="H44" s="9">
        <f>RANK(db!H44,db!H$3:H$209,db!H$1)</f>
        <v>113</v>
      </c>
      <c r="I44" s="9">
        <f>RANK(db!I44,db!I$3:I$209,db!I$1)</f>
        <v>84</v>
      </c>
      <c r="J44" s="9">
        <f>RANK(db!J44,db!J$3:J$209,db!J$1)</f>
        <v>164</v>
      </c>
      <c r="K44" s="9">
        <f>RANK(db!K44,db!K$3:K$209,db!K$1)</f>
        <v>116</v>
      </c>
      <c r="L44" s="9">
        <f>RANK(db!L44,db!L$3:L$209,db!L$1)</f>
        <v>96</v>
      </c>
      <c r="M44" s="9">
        <f>RANK(db!M44,db!M$3:M$209,db!M$1)</f>
        <v>89</v>
      </c>
      <c r="N44" s="9">
        <f>RANK(db!N44,db!N$3:N$209,db!N$1)</f>
        <v>141</v>
      </c>
      <c r="O44" s="9">
        <f>RANK(db!O44,db!O$3:O$209,db!O$1)</f>
        <v>154</v>
      </c>
      <c r="P44" s="9">
        <f>RANK(db!P44,db!P$3:P$209,db!P$1)</f>
        <v>10</v>
      </c>
      <c r="Q44" s="9">
        <f>RANK(db!Q44,db!Q$3:Q$209,db!Q$1)</f>
        <v>91</v>
      </c>
      <c r="R44" s="7">
        <f>'multiTimeline (25)'!B45*1000</f>
        <v>1000</v>
      </c>
      <c r="S44" s="8">
        <f t="shared" si="0"/>
        <v>39234</v>
      </c>
      <c r="T44" s="7">
        <f>modellek!X676</f>
        <v>-0.57265869718605156</v>
      </c>
      <c r="U44" s="7" t="str">
        <f>modellek!Y676</f>
        <v>invalid</v>
      </c>
      <c r="V44" s="7" t="str">
        <f t="shared" si="1"/>
        <v/>
      </c>
      <c r="W44" s="8">
        <f t="shared" si="2"/>
        <v>39234</v>
      </c>
      <c r="X44" s="7">
        <f>parallel2!X676</f>
        <v>1.342166042015519E-2</v>
      </c>
      <c r="Y44" s="7" t="str">
        <f>parallel2!Y676</f>
        <v>invalid</v>
      </c>
      <c r="Z44" s="7" t="str">
        <f t="shared" si="3"/>
        <v/>
      </c>
    </row>
    <row r="45" spans="1:26" x14ac:dyDescent="0.3">
      <c r="A45" s="8">
        <f>'multiTimeline (25)'!A46</f>
        <v>39264</v>
      </c>
      <c r="B45" s="9">
        <f>RANK(db!B45,db!B$3:B$209,db!B$1)</f>
        <v>122</v>
      </c>
      <c r="C45" s="9">
        <f>RANK(db!C45,db!C$3:C$209,db!C$1)</f>
        <v>93</v>
      </c>
      <c r="D45" s="9">
        <f>RANK(db!D45,db!D$3:D$209,db!D$1)</f>
        <v>112</v>
      </c>
      <c r="E45" s="9">
        <f>RANK(db!E45,db!E$3:E$209,db!E$1)</f>
        <v>134</v>
      </c>
      <c r="F45" s="9">
        <f>RANK(db!F45,db!F$3:F$209,db!F$1)</f>
        <v>157</v>
      </c>
      <c r="G45" s="9">
        <f>RANK(db!G45,db!G$3:G$209,db!G$1)</f>
        <v>48</v>
      </c>
      <c r="H45" s="9">
        <f>RANK(db!H45,db!H$3:H$209,db!H$1)</f>
        <v>113</v>
      </c>
      <c r="I45" s="9">
        <f>RANK(db!I45,db!I$3:I$209,db!I$1)</f>
        <v>84</v>
      </c>
      <c r="J45" s="9">
        <f>RANK(db!J45,db!J$3:J$209,db!J$1)</f>
        <v>75</v>
      </c>
      <c r="K45" s="9">
        <f>RANK(db!K45,db!K$3:K$209,db!K$1)</f>
        <v>44</v>
      </c>
      <c r="L45" s="9">
        <f>RANK(db!L45,db!L$3:L$209,db!L$1)</f>
        <v>109</v>
      </c>
      <c r="M45" s="9">
        <f>RANK(db!M45,db!M$3:M$209,db!M$1)</f>
        <v>89</v>
      </c>
      <c r="N45" s="9">
        <f>RANK(db!N45,db!N$3:N$209,db!N$1)</f>
        <v>141</v>
      </c>
      <c r="O45" s="9">
        <f>RANK(db!O45,db!O$3:O$209,db!O$1)</f>
        <v>86</v>
      </c>
      <c r="P45" s="9">
        <f>RANK(db!P45,db!P$3:P$209,db!P$1)</f>
        <v>149</v>
      </c>
      <c r="Q45" s="9">
        <f>RANK(db!Q45,db!Q$3:Q$209,db!Q$1)</f>
        <v>91</v>
      </c>
      <c r="R45" s="7">
        <f>'multiTimeline (25)'!B46*1000</f>
        <v>1000</v>
      </c>
      <c r="S45" s="8">
        <f t="shared" si="0"/>
        <v>39264</v>
      </c>
      <c r="T45" s="7">
        <f>modellek!X677</f>
        <v>-0.57265869718605156</v>
      </c>
      <c r="U45" s="7" t="str">
        <f>modellek!Y677</f>
        <v>invalid</v>
      </c>
      <c r="V45" s="7" t="str">
        <f t="shared" si="1"/>
        <v/>
      </c>
      <c r="W45" s="8">
        <f t="shared" si="2"/>
        <v>39264</v>
      </c>
      <c r="X45" s="7">
        <f>parallel2!X677</f>
        <v>1.342166042015519E-2</v>
      </c>
      <c r="Y45" s="7" t="str">
        <f>parallel2!Y677</f>
        <v>invalid</v>
      </c>
      <c r="Z45" s="7" t="str">
        <f t="shared" si="3"/>
        <v/>
      </c>
    </row>
    <row r="46" spans="1:26" x14ac:dyDescent="0.3">
      <c r="A46" s="8">
        <f>'multiTimeline (25)'!A47</f>
        <v>39295</v>
      </c>
      <c r="B46" s="9">
        <f>RANK(db!B46,db!B$3:B$209,db!B$1)</f>
        <v>188</v>
      </c>
      <c r="C46" s="9">
        <f>RANK(db!C46,db!C$3:C$209,db!C$1)</f>
        <v>172</v>
      </c>
      <c r="D46" s="9">
        <f>RANK(db!D46,db!D$3:D$209,db!D$1)</f>
        <v>112</v>
      </c>
      <c r="E46" s="9">
        <f>RANK(db!E46,db!E$3:E$209,db!E$1)</f>
        <v>134</v>
      </c>
      <c r="F46" s="9">
        <f>RANK(db!F46,db!F$3:F$209,db!F$1)</f>
        <v>157</v>
      </c>
      <c r="G46" s="9">
        <f>RANK(db!G46,db!G$3:G$209,db!G$1)</f>
        <v>25</v>
      </c>
      <c r="H46" s="9">
        <f>RANK(db!H46,db!H$3:H$209,db!H$1)</f>
        <v>194</v>
      </c>
      <c r="I46" s="9">
        <f>RANK(db!I46,db!I$3:I$209,db!I$1)</f>
        <v>181</v>
      </c>
      <c r="J46" s="9">
        <f>RANK(db!J46,db!J$3:J$209,db!J$1)</f>
        <v>164</v>
      </c>
      <c r="K46" s="9">
        <f>RANK(db!K46,db!K$3:K$209,db!K$1)</f>
        <v>116</v>
      </c>
      <c r="L46" s="9">
        <f>RANK(db!L46,db!L$3:L$209,db!L$1)</f>
        <v>89</v>
      </c>
      <c r="M46" s="9">
        <f>RANK(db!M46,db!M$3:M$209,db!M$1)</f>
        <v>89</v>
      </c>
      <c r="N46" s="9">
        <f>RANK(db!N46,db!N$3:N$209,db!N$1)</f>
        <v>22</v>
      </c>
      <c r="O46" s="9">
        <f>RANK(db!O46,db!O$3:O$209,db!O$1)</f>
        <v>154</v>
      </c>
      <c r="P46" s="9">
        <f>RANK(db!P46,db!P$3:P$209,db!P$1)</f>
        <v>31</v>
      </c>
      <c r="Q46" s="9">
        <f>RANK(db!Q46,db!Q$3:Q$209,db!Q$1)</f>
        <v>91</v>
      </c>
      <c r="R46" s="7">
        <f>'multiTimeline (25)'!B47*1000</f>
        <v>1000</v>
      </c>
      <c r="S46" s="8">
        <f t="shared" si="0"/>
        <v>39295</v>
      </c>
      <c r="T46" s="7">
        <f>modellek!X678</f>
        <v>-0.57265869718605156</v>
      </c>
      <c r="U46" s="7" t="str">
        <f>modellek!Y678</f>
        <v>invalid</v>
      </c>
      <c r="V46" s="7" t="str">
        <f t="shared" si="1"/>
        <v/>
      </c>
      <c r="W46" s="8">
        <f t="shared" si="2"/>
        <v>39295</v>
      </c>
      <c r="X46" s="7">
        <f>parallel2!X678</f>
        <v>-2.5362714438572253E-2</v>
      </c>
      <c r="Y46" s="7" t="str">
        <f>parallel2!Y678</f>
        <v>valid</v>
      </c>
      <c r="Z46" s="7">
        <f t="shared" si="3"/>
        <v>-2.5362714438572253E-2</v>
      </c>
    </row>
    <row r="47" spans="1:26" x14ac:dyDescent="0.3">
      <c r="A47" s="8">
        <f>'multiTimeline (25)'!A48</f>
        <v>39326</v>
      </c>
      <c r="B47" s="9">
        <f>RANK(db!B47,db!B$3:B$209,db!B$1)</f>
        <v>122</v>
      </c>
      <c r="C47" s="9">
        <f>RANK(db!C47,db!C$3:C$209,db!C$1)</f>
        <v>93</v>
      </c>
      <c r="D47" s="9">
        <f>RANK(db!D47,db!D$3:D$209,db!D$1)</f>
        <v>112</v>
      </c>
      <c r="E47" s="9">
        <f>RANK(db!E47,db!E$3:E$209,db!E$1)</f>
        <v>134</v>
      </c>
      <c r="F47" s="9">
        <f>RANK(db!F47,db!F$3:F$209,db!F$1)</f>
        <v>157</v>
      </c>
      <c r="G47" s="9">
        <f>RANK(db!G47,db!G$3:G$209,db!G$1)</f>
        <v>48</v>
      </c>
      <c r="H47" s="9">
        <f>RANK(db!H47,db!H$3:H$209,db!H$1)</f>
        <v>194</v>
      </c>
      <c r="I47" s="9">
        <f>RANK(db!I47,db!I$3:I$209,db!I$1)</f>
        <v>181</v>
      </c>
      <c r="J47" s="9">
        <f>RANK(db!J47,db!J$3:J$209,db!J$1)</f>
        <v>164</v>
      </c>
      <c r="K47" s="9">
        <f>RANK(db!K47,db!K$3:K$209,db!K$1)</f>
        <v>81</v>
      </c>
      <c r="L47" s="9">
        <f>RANK(db!L47,db!L$3:L$209,db!L$1)</f>
        <v>109</v>
      </c>
      <c r="M47" s="9">
        <f>RANK(db!M47,db!M$3:M$209,db!M$1)</f>
        <v>89</v>
      </c>
      <c r="N47" s="9">
        <f>RANK(db!N47,db!N$3:N$209,db!N$1)</f>
        <v>141</v>
      </c>
      <c r="O47" s="9">
        <f>RANK(db!O47,db!O$3:O$209,db!O$1)</f>
        <v>154</v>
      </c>
      <c r="P47" s="9">
        <f>RANK(db!P47,db!P$3:P$209,db!P$1)</f>
        <v>149</v>
      </c>
      <c r="Q47" s="9">
        <f>RANK(db!Q47,db!Q$3:Q$209,db!Q$1)</f>
        <v>91</v>
      </c>
      <c r="R47" s="7">
        <f>'multiTimeline (25)'!B48*1000</f>
        <v>1000</v>
      </c>
      <c r="S47" s="8">
        <f t="shared" si="0"/>
        <v>39326</v>
      </c>
      <c r="T47" s="7">
        <f>modellek!X679</f>
        <v>-0.57265869718605156</v>
      </c>
      <c r="U47" s="7" t="str">
        <f>modellek!Y679</f>
        <v>invalid</v>
      </c>
      <c r="V47" s="7" t="str">
        <f t="shared" si="1"/>
        <v/>
      </c>
      <c r="W47" s="8">
        <f t="shared" si="2"/>
        <v>39326</v>
      </c>
      <c r="X47" s="7">
        <f>parallel2!X679</f>
        <v>2.0693792560856183E-2</v>
      </c>
      <c r="Y47" s="7" t="str">
        <f>parallel2!Y679</f>
        <v>invalid</v>
      </c>
      <c r="Z47" s="7" t="str">
        <f t="shared" si="3"/>
        <v/>
      </c>
    </row>
    <row r="48" spans="1:26" x14ac:dyDescent="0.3">
      <c r="A48" s="8">
        <f>'multiTimeline (25)'!A49</f>
        <v>39356</v>
      </c>
      <c r="B48" s="9">
        <f>RANK(db!B48,db!B$3:B$209,db!B$1)</f>
        <v>122</v>
      </c>
      <c r="C48" s="9">
        <f>RANK(db!C48,db!C$3:C$209,db!C$1)</f>
        <v>172</v>
      </c>
      <c r="D48" s="9">
        <f>RANK(db!D48,db!D$3:D$209,db!D$1)</f>
        <v>185</v>
      </c>
      <c r="E48" s="9">
        <f>RANK(db!E48,db!E$3:E$209,db!E$1)</f>
        <v>134</v>
      </c>
      <c r="F48" s="9">
        <f>RANK(db!F48,db!F$3:F$209,db!F$1)</f>
        <v>157</v>
      </c>
      <c r="G48" s="9">
        <f>RANK(db!G48,db!G$3:G$209,db!G$1)</f>
        <v>38</v>
      </c>
      <c r="H48" s="9">
        <f>RANK(db!H48,db!H$3:H$209,db!H$1)</f>
        <v>113</v>
      </c>
      <c r="I48" s="9">
        <f>RANK(db!I48,db!I$3:I$209,db!I$1)</f>
        <v>84</v>
      </c>
      <c r="J48" s="9">
        <f>RANK(db!J48,db!J$3:J$209,db!J$1)</f>
        <v>33</v>
      </c>
      <c r="K48" s="9">
        <f>RANK(db!K48,db!K$3:K$209,db!K$1)</f>
        <v>52</v>
      </c>
      <c r="L48" s="9">
        <f>RANK(db!L48,db!L$3:L$209,db!L$1)</f>
        <v>109</v>
      </c>
      <c r="M48" s="9">
        <f>RANK(db!M48,db!M$3:M$209,db!M$1)</f>
        <v>89</v>
      </c>
      <c r="N48" s="9">
        <f>RANK(db!N48,db!N$3:N$209,db!N$1)</f>
        <v>141</v>
      </c>
      <c r="O48" s="9">
        <f>RANK(db!O48,db!O$3:O$209,db!O$1)</f>
        <v>182</v>
      </c>
      <c r="P48" s="9">
        <f>RANK(db!P48,db!P$3:P$209,db!P$1)</f>
        <v>91</v>
      </c>
      <c r="Q48" s="9">
        <f>RANK(db!Q48,db!Q$3:Q$209,db!Q$1)</f>
        <v>2</v>
      </c>
      <c r="R48" s="7">
        <f>'multiTimeline (25)'!B49*1000</f>
        <v>1000</v>
      </c>
      <c r="S48" s="8">
        <f t="shared" si="0"/>
        <v>39356</v>
      </c>
      <c r="T48" s="7">
        <f>modellek!X680</f>
        <v>-1.3589403287241231</v>
      </c>
      <c r="U48" s="7" t="str">
        <f>modellek!Y680</f>
        <v>invalid</v>
      </c>
      <c r="V48" s="7" t="str">
        <f t="shared" si="1"/>
        <v/>
      </c>
      <c r="W48" s="8">
        <f t="shared" si="2"/>
        <v>39356</v>
      </c>
      <c r="X48" s="7">
        <f>parallel2!X680</f>
        <v>1.8270078405633564E-2</v>
      </c>
      <c r="Y48" s="7" t="str">
        <f>parallel2!Y680</f>
        <v>invalid</v>
      </c>
      <c r="Z48" s="7" t="str">
        <f t="shared" si="3"/>
        <v/>
      </c>
    </row>
    <row r="49" spans="1:26" x14ac:dyDescent="0.3">
      <c r="A49" s="8">
        <f>'multiTimeline (25)'!A50</f>
        <v>39387</v>
      </c>
      <c r="B49" s="9">
        <f>RANK(db!B49,db!B$3:B$209,db!B$1)</f>
        <v>122</v>
      </c>
      <c r="C49" s="9">
        <f>RANK(db!C49,db!C$3:C$209,db!C$1)</f>
        <v>93</v>
      </c>
      <c r="D49" s="9">
        <f>RANK(db!D49,db!D$3:D$209,db!D$1)</f>
        <v>112</v>
      </c>
      <c r="E49" s="9">
        <f>RANK(db!E49,db!E$3:E$209,db!E$1)</f>
        <v>134</v>
      </c>
      <c r="F49" s="9">
        <f>RANK(db!F49,db!F$3:F$209,db!F$1)</f>
        <v>157</v>
      </c>
      <c r="G49" s="9">
        <f>RANK(db!G49,db!G$3:G$209,db!G$1)</f>
        <v>31</v>
      </c>
      <c r="H49" s="9">
        <f>RANK(db!H49,db!H$3:H$209,db!H$1)</f>
        <v>113</v>
      </c>
      <c r="I49" s="9">
        <f>RANK(db!I49,db!I$3:I$209,db!I$1)</f>
        <v>84</v>
      </c>
      <c r="J49" s="9">
        <f>RANK(db!J49,db!J$3:J$209,db!J$1)</f>
        <v>75</v>
      </c>
      <c r="K49" s="9">
        <f>RANK(db!K49,db!K$3:K$209,db!K$1)</f>
        <v>14</v>
      </c>
      <c r="L49" s="9">
        <f>RANK(db!L49,db!L$3:L$209,db!L$1)</f>
        <v>96</v>
      </c>
      <c r="M49" s="9">
        <f>RANK(db!M49,db!M$3:M$209,db!M$1)</f>
        <v>89</v>
      </c>
      <c r="N49" s="9">
        <f>RANK(db!N49,db!N$3:N$209,db!N$1)</f>
        <v>141</v>
      </c>
      <c r="O49" s="9">
        <f>RANK(db!O49,db!O$3:O$209,db!O$1)</f>
        <v>154</v>
      </c>
      <c r="P49" s="9">
        <f>RANK(db!P49,db!P$3:P$209,db!P$1)</f>
        <v>91</v>
      </c>
      <c r="Q49" s="9">
        <f>RANK(db!Q49,db!Q$3:Q$209,db!Q$1)</f>
        <v>91</v>
      </c>
      <c r="R49" s="7">
        <f>'multiTimeline (25)'!B50*1000</f>
        <v>1000</v>
      </c>
      <c r="S49" s="8">
        <f t="shared" si="0"/>
        <v>39387</v>
      </c>
      <c r="T49" s="7">
        <f>modellek!X681</f>
        <v>-1.3589403287241231</v>
      </c>
      <c r="U49" s="7" t="str">
        <f>modellek!Y681</f>
        <v>invalid</v>
      </c>
      <c r="V49" s="7" t="str">
        <f t="shared" si="1"/>
        <v/>
      </c>
      <c r="W49" s="8">
        <f t="shared" si="2"/>
        <v>39387</v>
      </c>
      <c r="X49" s="7">
        <f>parallel2!X681</f>
        <v>-3.5463180164694162E-3</v>
      </c>
      <c r="Y49" s="7" t="str">
        <f>parallel2!Y681</f>
        <v>valid</v>
      </c>
      <c r="Z49" s="7">
        <f t="shared" si="3"/>
        <v>-3.5463180164694162E-3</v>
      </c>
    </row>
    <row r="50" spans="1:26" x14ac:dyDescent="0.3">
      <c r="A50" s="8">
        <f>'multiTimeline (25)'!A51</f>
        <v>39417</v>
      </c>
      <c r="B50" s="9">
        <f>RANK(db!B50,db!B$3:B$209,db!B$1)</f>
        <v>188</v>
      </c>
      <c r="C50" s="9">
        <f>RANK(db!C50,db!C$3:C$209,db!C$1)</f>
        <v>172</v>
      </c>
      <c r="D50" s="9">
        <f>RANK(db!D50,db!D$3:D$209,db!D$1)</f>
        <v>112</v>
      </c>
      <c r="E50" s="9">
        <f>RANK(db!E50,db!E$3:E$209,db!E$1)</f>
        <v>134</v>
      </c>
      <c r="F50" s="9">
        <f>RANK(db!F50,db!F$3:F$209,db!F$1)</f>
        <v>157</v>
      </c>
      <c r="G50" s="9">
        <f>RANK(db!G50,db!G$3:G$209,db!G$1)</f>
        <v>62</v>
      </c>
      <c r="H50" s="9">
        <f>RANK(db!H50,db!H$3:H$209,db!H$1)</f>
        <v>113</v>
      </c>
      <c r="I50" s="9">
        <f>RANK(db!I50,db!I$3:I$209,db!I$1)</f>
        <v>84</v>
      </c>
      <c r="J50" s="9">
        <f>RANK(db!J50,db!J$3:J$209,db!J$1)</f>
        <v>75</v>
      </c>
      <c r="K50" s="9">
        <f>RANK(db!K50,db!K$3:K$209,db!K$1)</f>
        <v>94</v>
      </c>
      <c r="L50" s="9">
        <f>RANK(db!L50,db!L$3:L$209,db!L$1)</f>
        <v>172</v>
      </c>
      <c r="M50" s="9">
        <f>RANK(db!M50,db!M$3:M$209,db!M$1)</f>
        <v>89</v>
      </c>
      <c r="N50" s="9">
        <f>RANK(db!N50,db!N$3:N$209,db!N$1)</f>
        <v>141</v>
      </c>
      <c r="O50" s="9">
        <f>RANK(db!O50,db!O$3:O$209,db!O$1)</f>
        <v>154</v>
      </c>
      <c r="P50" s="9">
        <f>RANK(db!P50,db!P$3:P$209,db!P$1)</f>
        <v>123</v>
      </c>
      <c r="Q50" s="9">
        <f>RANK(db!Q50,db!Q$3:Q$209,db!Q$1)</f>
        <v>91</v>
      </c>
      <c r="R50" s="7">
        <f>'multiTimeline (25)'!B51*1000</f>
        <v>1000</v>
      </c>
      <c r="S50" s="8">
        <f t="shared" si="0"/>
        <v>39417</v>
      </c>
      <c r="T50" s="7">
        <f>modellek!X682</f>
        <v>0.21371836846192865</v>
      </c>
      <c r="U50" s="7" t="str">
        <f>modellek!Y682</f>
        <v>valid</v>
      </c>
      <c r="V50" s="7">
        <f t="shared" si="1"/>
        <v>0.21371836846192865</v>
      </c>
      <c r="W50" s="8">
        <f t="shared" si="2"/>
        <v>39417</v>
      </c>
      <c r="X50" s="7">
        <f>parallel2!X682</f>
        <v>2.0693792560856183E-2</v>
      </c>
      <c r="Y50" s="7" t="str">
        <f>parallel2!Y682</f>
        <v>invalid</v>
      </c>
      <c r="Z50" s="7" t="str">
        <f t="shared" si="3"/>
        <v/>
      </c>
    </row>
    <row r="51" spans="1:26" x14ac:dyDescent="0.3">
      <c r="A51" s="8">
        <f>'multiTimeline (25)'!A52</f>
        <v>39448</v>
      </c>
      <c r="B51" s="9">
        <f>RANK(db!B51,db!B$3:B$209,db!B$1)</f>
        <v>188</v>
      </c>
      <c r="C51" s="9">
        <f>RANK(db!C51,db!C$3:C$209,db!C$1)</f>
        <v>172</v>
      </c>
      <c r="D51" s="9">
        <f>RANK(db!D51,db!D$3:D$209,db!D$1)</f>
        <v>185</v>
      </c>
      <c r="E51" s="9">
        <f>RANK(db!E51,db!E$3:E$209,db!E$1)</f>
        <v>134</v>
      </c>
      <c r="F51" s="9">
        <f>RANK(db!F51,db!F$3:F$209,db!F$1)</f>
        <v>157</v>
      </c>
      <c r="G51" s="9">
        <f>RANK(db!G51,db!G$3:G$209,db!G$1)</f>
        <v>54</v>
      </c>
      <c r="H51" s="9">
        <f>RANK(db!H51,db!H$3:H$209,db!H$1)</f>
        <v>113</v>
      </c>
      <c r="I51" s="9">
        <f>RANK(db!I51,db!I$3:I$209,db!I$1)</f>
        <v>10</v>
      </c>
      <c r="J51" s="9">
        <f>RANK(db!J51,db!J$3:J$209,db!J$1)</f>
        <v>9</v>
      </c>
      <c r="K51" s="9">
        <f>RANK(db!K51,db!K$3:K$209,db!K$1)</f>
        <v>32</v>
      </c>
      <c r="L51" s="9">
        <f>RANK(db!L51,db!L$3:L$209,db!L$1)</f>
        <v>172</v>
      </c>
      <c r="M51" s="9">
        <f>RANK(db!M51,db!M$3:M$209,db!M$1)</f>
        <v>89</v>
      </c>
      <c r="N51" s="9">
        <f>RANK(db!N51,db!N$3:N$209,db!N$1)</f>
        <v>80</v>
      </c>
      <c r="O51" s="9">
        <f>RANK(db!O51,db!O$3:O$209,db!O$1)</f>
        <v>86</v>
      </c>
      <c r="P51" s="9">
        <f>RANK(db!P51,db!P$3:P$209,db!P$1)</f>
        <v>149</v>
      </c>
      <c r="Q51" s="9">
        <f>RANK(db!Q51,db!Q$3:Q$209,db!Q$1)</f>
        <v>91</v>
      </c>
      <c r="R51" s="7">
        <f>'multiTimeline (25)'!B52*1000</f>
        <v>1000</v>
      </c>
      <c r="S51" s="8">
        <f t="shared" si="0"/>
        <v>39448</v>
      </c>
      <c r="T51" s="7">
        <f>modellek!X683</f>
        <v>-1.3589403287241231</v>
      </c>
      <c r="U51" s="7" t="str">
        <f>modellek!Y683</f>
        <v>invalid</v>
      </c>
      <c r="V51" s="7" t="str">
        <f t="shared" si="1"/>
        <v/>
      </c>
      <c r="W51" s="8">
        <f t="shared" si="2"/>
        <v>39448</v>
      </c>
      <c r="X51" s="7">
        <f>parallel2!X683</f>
        <v>2.0693792560856183E-2</v>
      </c>
      <c r="Y51" s="7" t="str">
        <f>parallel2!Y683</f>
        <v>invalid</v>
      </c>
      <c r="Z51" s="7" t="str">
        <f t="shared" si="3"/>
        <v/>
      </c>
    </row>
    <row r="52" spans="1:26" x14ac:dyDescent="0.3">
      <c r="A52" s="8">
        <f>'multiTimeline (25)'!A53</f>
        <v>39479</v>
      </c>
      <c r="B52" s="9">
        <f>RANK(db!B52,db!B$3:B$209,db!B$1)</f>
        <v>122</v>
      </c>
      <c r="C52" s="9">
        <f>RANK(db!C52,db!C$3:C$209,db!C$1)</f>
        <v>93</v>
      </c>
      <c r="D52" s="9">
        <f>RANK(db!D52,db!D$3:D$209,db!D$1)</f>
        <v>112</v>
      </c>
      <c r="E52" s="9">
        <f>RANK(db!E52,db!E$3:E$209,db!E$1)</f>
        <v>134</v>
      </c>
      <c r="F52" s="9">
        <f>RANK(db!F52,db!F$3:F$209,db!F$1)</f>
        <v>142</v>
      </c>
      <c r="G52" s="9">
        <f>RANK(db!G52,db!G$3:G$209,db!G$1)</f>
        <v>38</v>
      </c>
      <c r="H52" s="9">
        <f>RANK(db!H52,db!H$3:H$209,db!H$1)</f>
        <v>113</v>
      </c>
      <c r="I52" s="9">
        <f>RANK(db!I52,db!I$3:I$209,db!I$1)</f>
        <v>5</v>
      </c>
      <c r="J52" s="9">
        <f>RANK(db!J52,db!J$3:J$209,db!J$1)</f>
        <v>33</v>
      </c>
      <c r="K52" s="9">
        <f>RANK(db!K52,db!K$3:K$209,db!K$1)</f>
        <v>138</v>
      </c>
      <c r="L52" s="9">
        <f>RANK(db!L52,db!L$3:L$209,db!L$1)</f>
        <v>172</v>
      </c>
      <c r="M52" s="9">
        <f>RANK(db!M52,db!M$3:M$209,db!M$1)</f>
        <v>89</v>
      </c>
      <c r="N52" s="9">
        <f>RANK(db!N52,db!N$3:N$209,db!N$1)</f>
        <v>40</v>
      </c>
      <c r="O52" s="9">
        <f>RANK(db!O52,db!O$3:O$209,db!O$1)</f>
        <v>122</v>
      </c>
      <c r="P52" s="9">
        <f>RANK(db!P52,db!P$3:P$209,db!P$1)</f>
        <v>167</v>
      </c>
      <c r="Q52" s="9">
        <f>RANK(db!Q52,db!Q$3:Q$209,db!Q$1)</f>
        <v>91</v>
      </c>
      <c r="R52" s="7">
        <f>'multiTimeline (25)'!B53*1000</f>
        <v>1000</v>
      </c>
      <c r="S52" s="8">
        <f t="shared" si="0"/>
        <v>39479</v>
      </c>
      <c r="T52" s="7">
        <f>modellek!X684</f>
        <v>-0.57265869718605156</v>
      </c>
      <c r="U52" s="7" t="str">
        <f>modellek!Y684</f>
        <v>invalid</v>
      </c>
      <c r="V52" s="7" t="str">
        <f t="shared" si="1"/>
        <v/>
      </c>
      <c r="W52" s="8">
        <f t="shared" si="2"/>
        <v>39479</v>
      </c>
      <c r="X52" s="7">
        <f>parallel2!X684</f>
        <v>1.342166042015519E-2</v>
      </c>
      <c r="Y52" s="7" t="str">
        <f>parallel2!Y684</f>
        <v>invalid</v>
      </c>
      <c r="Z52" s="7" t="str">
        <f t="shared" si="3"/>
        <v/>
      </c>
    </row>
    <row r="53" spans="1:26" x14ac:dyDescent="0.3">
      <c r="A53" s="8">
        <f>'multiTimeline (25)'!A54</f>
        <v>39508</v>
      </c>
      <c r="B53" s="9">
        <f>RANK(db!B53,db!B$3:B$209,db!B$1)</f>
        <v>122</v>
      </c>
      <c r="C53" s="9">
        <f>RANK(db!C53,db!C$3:C$209,db!C$1)</f>
        <v>93</v>
      </c>
      <c r="D53" s="9">
        <f>RANK(db!D53,db!D$3:D$209,db!D$1)</f>
        <v>112</v>
      </c>
      <c r="E53" s="9">
        <f>RANK(db!E53,db!E$3:E$209,db!E$1)</f>
        <v>134</v>
      </c>
      <c r="F53" s="9">
        <f>RANK(db!F53,db!F$3:F$209,db!F$1)</f>
        <v>157</v>
      </c>
      <c r="G53" s="9">
        <f>RANK(db!G53,db!G$3:G$209,db!G$1)</f>
        <v>54</v>
      </c>
      <c r="H53" s="9">
        <f>RANK(db!H53,db!H$3:H$209,db!H$1)</f>
        <v>113</v>
      </c>
      <c r="I53" s="9">
        <f>RANK(db!I53,db!I$3:I$209,db!I$1)</f>
        <v>181</v>
      </c>
      <c r="J53" s="9">
        <f>RANK(db!J53,db!J$3:J$209,db!J$1)</f>
        <v>75</v>
      </c>
      <c r="K53" s="9">
        <f>RANK(db!K53,db!K$3:K$209,db!K$1)</f>
        <v>94</v>
      </c>
      <c r="L53" s="9">
        <f>RANK(db!L53,db!L$3:L$209,db!L$1)</f>
        <v>103</v>
      </c>
      <c r="M53" s="9">
        <f>RANK(db!M53,db!M$3:M$209,db!M$1)</f>
        <v>89</v>
      </c>
      <c r="N53" s="9">
        <f>RANK(db!N53,db!N$3:N$209,db!N$1)</f>
        <v>141</v>
      </c>
      <c r="O53" s="9">
        <f>RANK(db!O53,db!O$3:O$209,db!O$1)</f>
        <v>86</v>
      </c>
      <c r="P53" s="9">
        <f>RANK(db!P53,db!P$3:P$209,db!P$1)</f>
        <v>15</v>
      </c>
      <c r="Q53" s="9">
        <f>RANK(db!Q53,db!Q$3:Q$209,db!Q$1)</f>
        <v>91</v>
      </c>
      <c r="R53" s="7">
        <f>'multiTimeline (25)'!B54*1000</f>
        <v>1000</v>
      </c>
      <c r="S53" s="8">
        <f t="shared" si="0"/>
        <v>39508</v>
      </c>
      <c r="T53" s="7">
        <f>modellek!X685</f>
        <v>0.21371836846192865</v>
      </c>
      <c r="U53" s="7" t="str">
        <f>modellek!Y685</f>
        <v>valid</v>
      </c>
      <c r="V53" s="7">
        <f t="shared" si="1"/>
        <v>0.21371836846192865</v>
      </c>
      <c r="W53" s="8">
        <f t="shared" si="2"/>
        <v>39508</v>
      </c>
      <c r="X53" s="7">
        <f>parallel2!X685</f>
        <v>1.5845374575377952E-2</v>
      </c>
      <c r="Y53" s="7" t="str">
        <f>parallel2!Y685</f>
        <v>invalid</v>
      </c>
      <c r="Z53" s="7" t="str">
        <f t="shared" si="3"/>
        <v/>
      </c>
    </row>
    <row r="54" spans="1:26" x14ac:dyDescent="0.3">
      <c r="A54" s="8">
        <f>'multiTimeline (25)'!A55</f>
        <v>39539</v>
      </c>
      <c r="B54" s="9">
        <f>RANK(db!B54,db!B$3:B$209,db!B$1)</f>
        <v>122</v>
      </c>
      <c r="C54" s="9">
        <f>RANK(db!C54,db!C$3:C$209,db!C$1)</f>
        <v>93</v>
      </c>
      <c r="D54" s="9">
        <f>RANK(db!D54,db!D$3:D$209,db!D$1)</f>
        <v>112</v>
      </c>
      <c r="E54" s="9">
        <f>RANK(db!E54,db!E$3:E$209,db!E$1)</f>
        <v>134</v>
      </c>
      <c r="F54" s="9">
        <f>RANK(db!F54,db!F$3:F$209,db!F$1)</f>
        <v>157</v>
      </c>
      <c r="G54" s="9">
        <f>RANK(db!G54,db!G$3:G$209,db!G$1)</f>
        <v>42</v>
      </c>
      <c r="H54" s="9">
        <f>RANK(db!H54,db!H$3:H$209,db!H$1)</f>
        <v>113</v>
      </c>
      <c r="I54" s="9">
        <f>RANK(db!I54,db!I$3:I$209,db!I$1)</f>
        <v>181</v>
      </c>
      <c r="J54" s="9">
        <f>RANK(db!J54,db!J$3:J$209,db!J$1)</f>
        <v>33</v>
      </c>
      <c r="K54" s="9">
        <f>RANK(db!K54,db!K$3:K$209,db!K$1)</f>
        <v>67</v>
      </c>
      <c r="L54" s="9">
        <f>RANK(db!L54,db!L$3:L$209,db!L$1)</f>
        <v>143</v>
      </c>
      <c r="M54" s="9">
        <f>RANK(db!M54,db!M$3:M$209,db!M$1)</f>
        <v>89</v>
      </c>
      <c r="N54" s="9">
        <f>RANK(db!N54,db!N$3:N$209,db!N$1)</f>
        <v>141</v>
      </c>
      <c r="O54" s="9">
        <f>RANK(db!O54,db!O$3:O$209,db!O$1)</f>
        <v>86</v>
      </c>
      <c r="P54" s="9">
        <f>RANK(db!P54,db!P$3:P$209,db!P$1)</f>
        <v>7</v>
      </c>
      <c r="Q54" s="9">
        <f>RANK(db!Q54,db!Q$3:Q$209,db!Q$1)</f>
        <v>91</v>
      </c>
      <c r="R54" s="7">
        <f>'multiTimeline (25)'!B55*1000</f>
        <v>1000</v>
      </c>
      <c r="S54" s="8">
        <f t="shared" si="0"/>
        <v>39539</v>
      </c>
      <c r="T54" s="7">
        <f>modellek!X686</f>
        <v>-1.3589403287241231</v>
      </c>
      <c r="U54" s="7" t="str">
        <f>modellek!Y686</f>
        <v>invalid</v>
      </c>
      <c r="V54" s="7" t="str">
        <f t="shared" si="1"/>
        <v/>
      </c>
      <c r="W54" s="8">
        <f t="shared" si="2"/>
        <v>39539</v>
      </c>
      <c r="X54" s="7">
        <f>parallel2!X686</f>
        <v>8.5732424346769594E-3</v>
      </c>
      <c r="Y54" s="7" t="str">
        <f>parallel2!Y686</f>
        <v>invalid</v>
      </c>
      <c r="Z54" s="7" t="str">
        <f t="shared" si="3"/>
        <v/>
      </c>
    </row>
    <row r="55" spans="1:26" x14ac:dyDescent="0.3">
      <c r="A55" s="8">
        <f>'multiTimeline (25)'!A56</f>
        <v>39569</v>
      </c>
      <c r="B55" s="9">
        <f>RANK(db!B55,db!B$3:B$209,db!B$1)</f>
        <v>122</v>
      </c>
      <c r="C55" s="9">
        <f>RANK(db!C55,db!C$3:C$209,db!C$1)</f>
        <v>93</v>
      </c>
      <c r="D55" s="9">
        <f>RANK(db!D55,db!D$3:D$209,db!D$1)</f>
        <v>112</v>
      </c>
      <c r="E55" s="9">
        <f>RANK(db!E55,db!E$3:E$209,db!E$1)</f>
        <v>134</v>
      </c>
      <c r="F55" s="9">
        <f>RANK(db!F55,db!F$3:F$209,db!F$1)</f>
        <v>142</v>
      </c>
      <c r="G55" s="9">
        <f>RANK(db!G55,db!G$3:G$209,db!G$1)</f>
        <v>42</v>
      </c>
      <c r="H55" s="9">
        <f>RANK(db!H55,db!H$3:H$209,db!H$1)</f>
        <v>113</v>
      </c>
      <c r="I55" s="9">
        <f>RANK(db!I55,db!I$3:I$209,db!I$1)</f>
        <v>181</v>
      </c>
      <c r="J55" s="9">
        <f>RANK(db!J55,db!J$3:J$209,db!J$1)</f>
        <v>75</v>
      </c>
      <c r="K55" s="9">
        <f>RANK(db!K55,db!K$3:K$209,db!K$1)</f>
        <v>116</v>
      </c>
      <c r="L55" s="9">
        <f>RANK(db!L55,db!L$3:L$209,db!L$1)</f>
        <v>143</v>
      </c>
      <c r="M55" s="9">
        <f>RANK(db!M55,db!M$3:M$209,db!M$1)</f>
        <v>89</v>
      </c>
      <c r="N55" s="9">
        <f>RANK(db!N55,db!N$3:N$209,db!N$1)</f>
        <v>141</v>
      </c>
      <c r="O55" s="9">
        <f>RANK(db!O55,db!O$3:O$209,db!O$1)</f>
        <v>86</v>
      </c>
      <c r="P55" s="9">
        <f>RANK(db!P55,db!P$3:P$209,db!P$1)</f>
        <v>167</v>
      </c>
      <c r="Q55" s="9">
        <f>RANK(db!Q55,db!Q$3:Q$209,db!Q$1)</f>
        <v>91</v>
      </c>
      <c r="R55" s="7">
        <f>'multiTimeline (25)'!B56*1000</f>
        <v>1000</v>
      </c>
      <c r="S55" s="8">
        <f t="shared" si="0"/>
        <v>39569</v>
      </c>
      <c r="T55" s="7">
        <f>modellek!X687</f>
        <v>0.21371836846192865</v>
      </c>
      <c r="U55" s="7" t="str">
        <f>modellek!Y687</f>
        <v>valid</v>
      </c>
      <c r="V55" s="7">
        <f t="shared" si="1"/>
        <v>0.21371836846192865</v>
      </c>
      <c r="W55" s="8">
        <f t="shared" si="2"/>
        <v>39569</v>
      </c>
      <c r="X55" s="7">
        <f>parallel2!X687</f>
        <v>2.0693792560856183E-2</v>
      </c>
      <c r="Y55" s="7" t="str">
        <f>parallel2!Y687</f>
        <v>invalid</v>
      </c>
      <c r="Z55" s="7" t="str">
        <f t="shared" si="3"/>
        <v/>
      </c>
    </row>
    <row r="56" spans="1:26" x14ac:dyDescent="0.3">
      <c r="A56" s="8">
        <f>'multiTimeline (25)'!A57</f>
        <v>39600</v>
      </c>
      <c r="B56" s="9">
        <f>RANK(db!B56,db!B$3:B$209,db!B$1)</f>
        <v>122</v>
      </c>
      <c r="C56" s="9">
        <f>RANK(db!C56,db!C$3:C$209,db!C$1)</f>
        <v>93</v>
      </c>
      <c r="D56" s="9">
        <f>RANK(db!D56,db!D$3:D$209,db!D$1)</f>
        <v>112</v>
      </c>
      <c r="E56" s="9">
        <f>RANK(db!E56,db!E$3:E$209,db!E$1)</f>
        <v>134</v>
      </c>
      <c r="F56" s="9">
        <f>RANK(db!F56,db!F$3:F$209,db!F$1)</f>
        <v>142</v>
      </c>
      <c r="G56" s="9">
        <f>RANK(db!G56,db!G$3:G$209,db!G$1)</f>
        <v>48</v>
      </c>
      <c r="H56" s="9">
        <f>RANK(db!H56,db!H$3:H$209,db!H$1)</f>
        <v>113</v>
      </c>
      <c r="I56" s="9">
        <f>RANK(db!I56,db!I$3:I$209,db!I$1)</f>
        <v>84</v>
      </c>
      <c r="J56" s="9">
        <f>RANK(db!J56,db!J$3:J$209,db!J$1)</f>
        <v>75</v>
      </c>
      <c r="K56" s="9">
        <f>RANK(db!K56,db!K$3:K$209,db!K$1)</f>
        <v>44</v>
      </c>
      <c r="L56" s="9">
        <f>RANK(db!L56,db!L$3:L$209,db!L$1)</f>
        <v>122</v>
      </c>
      <c r="M56" s="9">
        <f>RANK(db!M56,db!M$3:M$209,db!M$1)</f>
        <v>89</v>
      </c>
      <c r="N56" s="9">
        <f>RANK(db!N56,db!N$3:N$209,db!N$1)</f>
        <v>80</v>
      </c>
      <c r="O56" s="9">
        <f>RANK(db!O56,db!O$3:O$209,db!O$1)</f>
        <v>154</v>
      </c>
      <c r="P56" s="9">
        <f>RANK(db!P56,db!P$3:P$209,db!P$1)</f>
        <v>91</v>
      </c>
      <c r="Q56" s="9">
        <f>RANK(db!Q56,db!Q$3:Q$209,db!Q$1)</f>
        <v>91</v>
      </c>
      <c r="R56" s="7">
        <f>'multiTimeline (25)'!B57*1000</f>
        <v>1000</v>
      </c>
      <c r="S56" s="8">
        <f t="shared" si="0"/>
        <v>39600</v>
      </c>
      <c r="T56" s="7">
        <f>modellek!X688</f>
        <v>-0.57265869718605156</v>
      </c>
      <c r="U56" s="7" t="str">
        <f>modellek!Y688</f>
        <v>valid</v>
      </c>
      <c r="V56" s="7">
        <f t="shared" si="1"/>
        <v>-0.57265869718605156</v>
      </c>
      <c r="W56" s="8">
        <f t="shared" si="2"/>
        <v>39600</v>
      </c>
      <c r="X56" s="7">
        <f>parallel2!X688</f>
        <v>8.5732424346769594E-3</v>
      </c>
      <c r="Y56" s="7" t="str">
        <f>parallel2!Y688</f>
        <v>invalid</v>
      </c>
      <c r="Z56" s="7" t="str">
        <f t="shared" si="3"/>
        <v/>
      </c>
    </row>
    <row r="57" spans="1:26" x14ac:dyDescent="0.3">
      <c r="A57" s="8">
        <f>'multiTimeline (25)'!A58</f>
        <v>39630</v>
      </c>
      <c r="B57" s="9">
        <f>RANK(db!B57,db!B$3:B$209,db!B$1)</f>
        <v>122</v>
      </c>
      <c r="C57" s="9">
        <f>RANK(db!C57,db!C$3:C$209,db!C$1)</f>
        <v>93</v>
      </c>
      <c r="D57" s="9">
        <f>RANK(db!D57,db!D$3:D$209,db!D$1)</f>
        <v>112</v>
      </c>
      <c r="E57" s="9">
        <f>RANK(db!E57,db!E$3:E$209,db!E$1)</f>
        <v>134</v>
      </c>
      <c r="F57" s="9">
        <f>RANK(db!F57,db!F$3:F$209,db!F$1)</f>
        <v>142</v>
      </c>
      <c r="G57" s="9">
        <f>RANK(db!G57,db!G$3:G$209,db!G$1)</f>
        <v>48</v>
      </c>
      <c r="H57" s="9">
        <f>RANK(db!H57,db!H$3:H$209,db!H$1)</f>
        <v>113</v>
      </c>
      <c r="I57" s="9">
        <f>RANK(db!I57,db!I$3:I$209,db!I$1)</f>
        <v>84</v>
      </c>
      <c r="J57" s="9">
        <f>RANK(db!J57,db!J$3:J$209,db!J$1)</f>
        <v>33</v>
      </c>
      <c r="K57" s="9">
        <f>RANK(db!K57,db!K$3:K$209,db!K$1)</f>
        <v>94</v>
      </c>
      <c r="L57" s="9">
        <f>RANK(db!L57,db!L$3:L$209,db!L$1)</f>
        <v>122</v>
      </c>
      <c r="M57" s="9">
        <f>RANK(db!M57,db!M$3:M$209,db!M$1)</f>
        <v>89</v>
      </c>
      <c r="N57" s="9">
        <f>RANK(db!N57,db!N$3:N$209,db!N$1)</f>
        <v>40</v>
      </c>
      <c r="O57" s="9">
        <f>RANK(db!O57,db!O$3:O$209,db!O$1)</f>
        <v>76</v>
      </c>
      <c r="P57" s="9">
        <f>RANK(db!P57,db!P$3:P$209,db!P$1)</f>
        <v>123</v>
      </c>
      <c r="Q57" s="9">
        <f>RANK(db!Q57,db!Q$3:Q$209,db!Q$1)</f>
        <v>91</v>
      </c>
      <c r="R57" s="7">
        <f>'multiTimeline (25)'!B58*1000</f>
        <v>1000</v>
      </c>
      <c r="S57" s="8">
        <f t="shared" si="0"/>
        <v>39630</v>
      </c>
      <c r="T57" s="7">
        <f>modellek!X689</f>
        <v>-0.57265869718605156</v>
      </c>
      <c r="U57" s="7" t="str">
        <f>modellek!Y689</f>
        <v>valid</v>
      </c>
      <c r="V57" s="7">
        <f t="shared" si="1"/>
        <v>-0.57265869718605156</v>
      </c>
      <c r="W57" s="8">
        <f t="shared" si="2"/>
        <v>39630</v>
      </c>
      <c r="X57" s="7">
        <f>parallel2!X689</f>
        <v>3.7258141242315773E-3</v>
      </c>
      <c r="Y57" s="7" t="str">
        <f>parallel2!Y689</f>
        <v>invalid</v>
      </c>
      <c r="Z57" s="7" t="str">
        <f t="shared" si="3"/>
        <v/>
      </c>
    </row>
    <row r="58" spans="1:26" x14ac:dyDescent="0.3">
      <c r="A58" s="8">
        <f>'multiTimeline (25)'!A59</f>
        <v>39661</v>
      </c>
      <c r="B58" s="9">
        <f>RANK(db!B58,db!B$3:B$209,db!B$1)</f>
        <v>122</v>
      </c>
      <c r="C58" s="9">
        <f>RANK(db!C58,db!C$3:C$209,db!C$1)</f>
        <v>93</v>
      </c>
      <c r="D58" s="9">
        <f>RANK(db!D58,db!D$3:D$209,db!D$1)</f>
        <v>112</v>
      </c>
      <c r="E58" s="9">
        <f>RANK(db!E58,db!E$3:E$209,db!E$1)</f>
        <v>134</v>
      </c>
      <c r="F58" s="9">
        <f>RANK(db!F58,db!F$3:F$209,db!F$1)</f>
        <v>142</v>
      </c>
      <c r="G58" s="9">
        <f>RANK(db!G58,db!G$3:G$209,db!G$1)</f>
        <v>54</v>
      </c>
      <c r="H58" s="9">
        <f>RANK(db!H58,db!H$3:H$209,db!H$1)</f>
        <v>113</v>
      </c>
      <c r="I58" s="9">
        <f>RANK(db!I58,db!I$3:I$209,db!I$1)</f>
        <v>181</v>
      </c>
      <c r="J58" s="9">
        <f>RANK(db!J58,db!J$3:J$209,db!J$1)</f>
        <v>164</v>
      </c>
      <c r="K58" s="9">
        <f>RANK(db!K58,db!K$3:K$209,db!K$1)</f>
        <v>182</v>
      </c>
      <c r="L58" s="9">
        <f>RANK(db!L58,db!L$3:L$209,db!L$1)</f>
        <v>109</v>
      </c>
      <c r="M58" s="9">
        <f>RANK(db!M58,db!M$3:M$209,db!M$1)</f>
        <v>89</v>
      </c>
      <c r="N58" s="9">
        <f>RANK(db!N58,db!N$3:N$209,db!N$1)</f>
        <v>80</v>
      </c>
      <c r="O58" s="9">
        <f>RANK(db!O58,db!O$3:O$209,db!O$1)</f>
        <v>154</v>
      </c>
      <c r="P58" s="9">
        <f>RANK(db!P58,db!P$3:P$209,db!P$1)</f>
        <v>10</v>
      </c>
      <c r="Q58" s="9">
        <f>RANK(db!Q58,db!Q$3:Q$209,db!Q$1)</f>
        <v>91</v>
      </c>
      <c r="R58" s="7">
        <f>'multiTimeline (25)'!B59*1000</f>
        <v>1000</v>
      </c>
      <c r="S58" s="8">
        <f t="shared" si="0"/>
        <v>39661</v>
      </c>
      <c r="T58" s="7">
        <f>modellek!X690</f>
        <v>0.21371836846192865</v>
      </c>
      <c r="U58" s="7" t="str">
        <f>modellek!Y690</f>
        <v>valid</v>
      </c>
      <c r="V58" s="7">
        <f t="shared" si="1"/>
        <v>0.21371836846192865</v>
      </c>
      <c r="W58" s="8">
        <f t="shared" si="2"/>
        <v>39661</v>
      </c>
      <c r="X58" s="7">
        <f>parallel2!X690</f>
        <v>2.0693792560856183E-2</v>
      </c>
      <c r="Y58" s="7" t="str">
        <f>parallel2!Y690</f>
        <v>invalid</v>
      </c>
      <c r="Z58" s="7" t="str">
        <f t="shared" si="3"/>
        <v/>
      </c>
    </row>
    <row r="59" spans="1:26" x14ac:dyDescent="0.3">
      <c r="A59" s="8">
        <f>'multiTimeline (25)'!A60</f>
        <v>39692</v>
      </c>
      <c r="B59" s="9">
        <f>RANK(db!B59,db!B$3:B$209,db!B$1)</f>
        <v>188</v>
      </c>
      <c r="C59" s="9">
        <f>RANK(db!C59,db!C$3:C$209,db!C$1)</f>
        <v>93</v>
      </c>
      <c r="D59" s="9">
        <f>RANK(db!D59,db!D$3:D$209,db!D$1)</f>
        <v>112</v>
      </c>
      <c r="E59" s="9">
        <f>RANK(db!E59,db!E$3:E$209,db!E$1)</f>
        <v>111</v>
      </c>
      <c r="F59" s="9">
        <f>RANK(db!F59,db!F$3:F$209,db!F$1)</f>
        <v>142</v>
      </c>
      <c r="G59" s="9">
        <f>RANK(db!G59,db!G$3:G$209,db!G$1)</f>
        <v>48</v>
      </c>
      <c r="H59" s="9">
        <f>RANK(db!H59,db!H$3:H$209,db!H$1)</f>
        <v>113</v>
      </c>
      <c r="I59" s="9">
        <f>RANK(db!I59,db!I$3:I$209,db!I$1)</f>
        <v>84</v>
      </c>
      <c r="J59" s="9">
        <f>RANK(db!J59,db!J$3:J$209,db!J$1)</f>
        <v>75</v>
      </c>
      <c r="K59" s="9">
        <f>RANK(db!K59,db!K$3:K$209,db!K$1)</f>
        <v>67</v>
      </c>
      <c r="L59" s="9">
        <f>RANK(db!L59,db!L$3:L$209,db!L$1)</f>
        <v>143</v>
      </c>
      <c r="M59" s="9">
        <f>RANK(db!M59,db!M$3:M$209,db!M$1)</f>
        <v>89</v>
      </c>
      <c r="N59" s="9">
        <f>RANK(db!N59,db!N$3:N$209,db!N$1)</f>
        <v>40</v>
      </c>
      <c r="O59" s="9">
        <f>RANK(db!O59,db!O$3:O$209,db!O$1)</f>
        <v>154</v>
      </c>
      <c r="P59" s="9">
        <f>RANK(db!P59,db!P$3:P$209,db!P$1)</f>
        <v>123</v>
      </c>
      <c r="Q59" s="9">
        <f>RANK(db!Q59,db!Q$3:Q$209,db!Q$1)</f>
        <v>91</v>
      </c>
      <c r="R59" s="7">
        <f>'multiTimeline (25)'!B60*1000</f>
        <v>1000</v>
      </c>
      <c r="S59" s="8">
        <f t="shared" si="0"/>
        <v>39692</v>
      </c>
      <c r="T59" s="7">
        <f>modellek!X691</f>
        <v>-0.57265869718605156</v>
      </c>
      <c r="U59" s="7" t="str">
        <f>modellek!Y691</f>
        <v>valid</v>
      </c>
      <c r="V59" s="7">
        <f t="shared" si="1"/>
        <v>-0.57265869718605156</v>
      </c>
      <c r="W59" s="8">
        <f t="shared" si="2"/>
        <v>39692</v>
      </c>
      <c r="X59" s="7">
        <f>parallel2!X691</f>
        <v>8.5732424346769594E-3</v>
      </c>
      <c r="Y59" s="7" t="str">
        <f>parallel2!Y691</f>
        <v>invalid</v>
      </c>
      <c r="Z59" s="7" t="str">
        <f t="shared" si="3"/>
        <v/>
      </c>
    </row>
    <row r="60" spans="1:26" x14ac:dyDescent="0.3">
      <c r="A60" s="8">
        <f>'multiTimeline (25)'!A61</f>
        <v>39722</v>
      </c>
      <c r="B60" s="9">
        <f>RANK(db!B60,db!B$3:B$209,db!B$1)</f>
        <v>188</v>
      </c>
      <c r="C60" s="9">
        <f>RANK(db!C60,db!C$3:C$209,db!C$1)</f>
        <v>93</v>
      </c>
      <c r="D60" s="9">
        <f>RANK(db!D60,db!D$3:D$209,db!D$1)</f>
        <v>112</v>
      </c>
      <c r="E60" s="9">
        <f>RANK(db!E60,db!E$3:E$209,db!E$1)</f>
        <v>134</v>
      </c>
      <c r="F60" s="9">
        <f>RANK(db!F60,db!F$3:F$209,db!F$1)</f>
        <v>142</v>
      </c>
      <c r="G60" s="9">
        <f>RANK(db!G60,db!G$3:G$209,db!G$1)</f>
        <v>54</v>
      </c>
      <c r="H60" s="9">
        <f>RANK(db!H60,db!H$3:H$209,db!H$1)</f>
        <v>113</v>
      </c>
      <c r="I60" s="9">
        <f>RANK(db!I60,db!I$3:I$209,db!I$1)</f>
        <v>181</v>
      </c>
      <c r="J60" s="9">
        <f>RANK(db!J60,db!J$3:J$209,db!J$1)</f>
        <v>75</v>
      </c>
      <c r="K60" s="9">
        <f>RANK(db!K60,db!K$3:K$209,db!K$1)</f>
        <v>44</v>
      </c>
      <c r="L60" s="9">
        <f>RANK(db!L60,db!L$3:L$209,db!L$1)</f>
        <v>109</v>
      </c>
      <c r="M60" s="9">
        <f>RANK(db!M60,db!M$3:M$209,db!M$1)</f>
        <v>89</v>
      </c>
      <c r="N60" s="9">
        <f>RANK(db!N60,db!N$3:N$209,db!N$1)</f>
        <v>80</v>
      </c>
      <c r="O60" s="9">
        <f>RANK(db!O60,db!O$3:O$209,db!O$1)</f>
        <v>86</v>
      </c>
      <c r="P60" s="9">
        <f>RANK(db!P60,db!P$3:P$209,db!P$1)</f>
        <v>31</v>
      </c>
      <c r="Q60" s="9">
        <f>RANK(db!Q60,db!Q$3:Q$209,db!Q$1)</f>
        <v>91</v>
      </c>
      <c r="R60" s="7">
        <f>'multiTimeline (25)'!B61*1000</f>
        <v>1000</v>
      </c>
      <c r="S60" s="8">
        <f t="shared" si="0"/>
        <v>39722</v>
      </c>
      <c r="T60" s="7">
        <f>modellek!X692</f>
        <v>-0.57265869718605156</v>
      </c>
      <c r="U60" s="7" t="str">
        <f>modellek!Y692</f>
        <v>valid</v>
      </c>
      <c r="V60" s="7">
        <f t="shared" si="1"/>
        <v>-0.57265869718605156</v>
      </c>
      <c r="W60" s="8">
        <f t="shared" si="2"/>
        <v>39722</v>
      </c>
      <c r="X60" s="7">
        <f>parallel2!X692</f>
        <v>1.099794626493257E-2</v>
      </c>
      <c r="Y60" s="7" t="str">
        <f>parallel2!Y692</f>
        <v>invalid</v>
      </c>
      <c r="Z60" s="7" t="str">
        <f t="shared" si="3"/>
        <v/>
      </c>
    </row>
    <row r="61" spans="1:26" x14ac:dyDescent="0.3">
      <c r="A61" s="8">
        <f>'multiTimeline (25)'!A62</f>
        <v>39753</v>
      </c>
      <c r="B61" s="9">
        <f>RANK(db!B61,db!B$3:B$209,db!B$1)</f>
        <v>188</v>
      </c>
      <c r="C61" s="9">
        <f>RANK(db!C61,db!C$3:C$209,db!C$1)</f>
        <v>172</v>
      </c>
      <c r="D61" s="9">
        <f>RANK(db!D61,db!D$3:D$209,db!D$1)</f>
        <v>112</v>
      </c>
      <c r="E61" s="9">
        <f>RANK(db!E61,db!E$3:E$209,db!E$1)</f>
        <v>134</v>
      </c>
      <c r="F61" s="9">
        <f>RANK(db!F61,db!F$3:F$209,db!F$1)</f>
        <v>142</v>
      </c>
      <c r="G61" s="9">
        <f>RANK(db!G61,db!G$3:G$209,db!G$1)</f>
        <v>66</v>
      </c>
      <c r="H61" s="9">
        <f>RANK(db!H61,db!H$3:H$209,db!H$1)</f>
        <v>113</v>
      </c>
      <c r="I61" s="9">
        <f>RANK(db!I61,db!I$3:I$209,db!I$1)</f>
        <v>84</v>
      </c>
      <c r="J61" s="9">
        <f>RANK(db!J61,db!J$3:J$209,db!J$1)</f>
        <v>164</v>
      </c>
      <c r="K61" s="9">
        <f>RANK(db!K61,db!K$3:K$209,db!K$1)</f>
        <v>94</v>
      </c>
      <c r="L61" s="9">
        <f>RANK(db!L61,db!L$3:L$209,db!L$1)</f>
        <v>122</v>
      </c>
      <c r="M61" s="9">
        <f>RANK(db!M61,db!M$3:M$209,db!M$1)</f>
        <v>6</v>
      </c>
      <c r="N61" s="9">
        <f>RANK(db!N61,db!N$3:N$209,db!N$1)</f>
        <v>141</v>
      </c>
      <c r="O61" s="9">
        <f>RANK(db!O61,db!O$3:O$209,db!O$1)</f>
        <v>122</v>
      </c>
      <c r="P61" s="9">
        <f>RANK(db!P61,db!P$3:P$209,db!P$1)</f>
        <v>179</v>
      </c>
      <c r="Q61" s="9">
        <f>RANK(db!Q61,db!Q$3:Q$209,db!Q$1)</f>
        <v>91</v>
      </c>
      <c r="R61" s="7">
        <f>'multiTimeline (25)'!B62*1000</f>
        <v>1000</v>
      </c>
      <c r="S61" s="8">
        <f t="shared" si="0"/>
        <v>39753</v>
      </c>
      <c r="T61" s="7">
        <f>modellek!X693</f>
        <v>0.21371836846192865</v>
      </c>
      <c r="U61" s="7" t="str">
        <f>modellek!Y693</f>
        <v>valid</v>
      </c>
      <c r="V61" s="7">
        <f t="shared" si="1"/>
        <v>0.21371836846192865</v>
      </c>
      <c r="W61" s="8">
        <f t="shared" si="2"/>
        <v>39753</v>
      </c>
      <c r="X61" s="7">
        <f>parallel2!X693</f>
        <v>2.0693792560856183E-2</v>
      </c>
      <c r="Y61" s="7" t="str">
        <f>parallel2!Y693</f>
        <v>invalid</v>
      </c>
      <c r="Z61" s="7" t="str">
        <f t="shared" si="3"/>
        <v/>
      </c>
    </row>
    <row r="62" spans="1:26" x14ac:dyDescent="0.3">
      <c r="A62" s="8">
        <f>'multiTimeline (25)'!A63</f>
        <v>39783</v>
      </c>
      <c r="B62" s="9">
        <f>RANK(db!B62,db!B$3:B$209,db!B$1)</f>
        <v>188</v>
      </c>
      <c r="C62" s="9">
        <f>RANK(db!C62,db!C$3:C$209,db!C$1)</f>
        <v>93</v>
      </c>
      <c r="D62" s="9">
        <f>RANK(db!D62,db!D$3:D$209,db!D$1)</f>
        <v>112</v>
      </c>
      <c r="E62" s="9">
        <f>RANK(db!E62,db!E$3:E$209,db!E$1)</f>
        <v>134</v>
      </c>
      <c r="F62" s="9">
        <f>RANK(db!F62,db!F$3:F$209,db!F$1)</f>
        <v>142</v>
      </c>
      <c r="G62" s="9">
        <f>RANK(db!G62,db!G$3:G$209,db!G$1)</f>
        <v>71</v>
      </c>
      <c r="H62" s="9">
        <f>RANK(db!H62,db!H$3:H$209,db!H$1)</f>
        <v>113</v>
      </c>
      <c r="I62" s="9">
        <f>RANK(db!I62,db!I$3:I$209,db!I$1)</f>
        <v>84</v>
      </c>
      <c r="J62" s="9">
        <f>RANK(db!J62,db!J$3:J$209,db!J$1)</f>
        <v>75</v>
      </c>
      <c r="K62" s="9">
        <f>RANK(db!K62,db!K$3:K$209,db!K$1)</f>
        <v>157</v>
      </c>
      <c r="L62" s="9">
        <f>RANK(db!L62,db!L$3:L$209,db!L$1)</f>
        <v>122</v>
      </c>
      <c r="M62" s="9">
        <f>RANK(db!M62,db!M$3:M$209,db!M$1)</f>
        <v>89</v>
      </c>
      <c r="N62" s="9">
        <f>RANK(db!N62,db!N$3:N$209,db!N$1)</f>
        <v>141</v>
      </c>
      <c r="O62" s="9">
        <f>RANK(db!O62,db!O$3:O$209,db!O$1)</f>
        <v>182</v>
      </c>
      <c r="P62" s="9">
        <f>RANK(db!P62,db!P$3:P$209,db!P$1)</f>
        <v>149</v>
      </c>
      <c r="Q62" s="9">
        <f>RANK(db!Q62,db!Q$3:Q$209,db!Q$1)</f>
        <v>91</v>
      </c>
      <c r="R62" s="7">
        <f>'multiTimeline (25)'!B63*1000</f>
        <v>1000</v>
      </c>
      <c r="S62" s="8">
        <f t="shared" si="0"/>
        <v>39783</v>
      </c>
      <c r="T62" s="7">
        <f>modellek!X694</f>
        <v>0.21371836846192865</v>
      </c>
      <c r="U62" s="7" t="str">
        <f>modellek!Y694</f>
        <v>valid</v>
      </c>
      <c r="V62" s="7">
        <f t="shared" si="1"/>
        <v>0.21371836846192865</v>
      </c>
      <c r="W62" s="8">
        <f t="shared" si="2"/>
        <v>39783</v>
      </c>
      <c r="X62" s="7">
        <f>parallel2!X694</f>
        <v>2.0693792560856183E-2</v>
      </c>
      <c r="Y62" s="7" t="str">
        <f>parallel2!Y694</f>
        <v>invalid</v>
      </c>
      <c r="Z62" s="7" t="str">
        <f t="shared" si="3"/>
        <v/>
      </c>
    </row>
    <row r="63" spans="1:26" x14ac:dyDescent="0.3">
      <c r="A63" s="8">
        <f>'multiTimeline (25)'!A64</f>
        <v>39814</v>
      </c>
      <c r="B63" s="9">
        <f>RANK(db!B63,db!B$3:B$209,db!B$1)</f>
        <v>122</v>
      </c>
      <c r="C63" s="9">
        <f>RANK(db!C63,db!C$3:C$209,db!C$1)</f>
        <v>93</v>
      </c>
      <c r="D63" s="9">
        <f>RANK(db!D63,db!D$3:D$209,db!D$1)</f>
        <v>112</v>
      </c>
      <c r="E63" s="9">
        <f>RANK(db!E63,db!E$3:E$209,db!E$1)</f>
        <v>134</v>
      </c>
      <c r="F63" s="9">
        <f>RANK(db!F63,db!F$3:F$209,db!F$1)</f>
        <v>142</v>
      </c>
      <c r="G63" s="9">
        <f>RANK(db!G63,db!G$3:G$209,db!G$1)</f>
        <v>54</v>
      </c>
      <c r="H63" s="9">
        <f>RANK(db!H63,db!H$3:H$209,db!H$1)</f>
        <v>113</v>
      </c>
      <c r="I63" s="9">
        <f>RANK(db!I63,db!I$3:I$209,db!I$1)</f>
        <v>10</v>
      </c>
      <c r="J63" s="9">
        <f>RANK(db!J63,db!J$3:J$209,db!J$1)</f>
        <v>75</v>
      </c>
      <c r="K63" s="9">
        <f>RANK(db!K63,db!K$3:K$209,db!K$1)</f>
        <v>28</v>
      </c>
      <c r="L63" s="9">
        <f>RANK(db!L63,db!L$3:L$209,db!L$1)</f>
        <v>122</v>
      </c>
      <c r="M63" s="9">
        <f>RANK(db!M63,db!M$3:M$209,db!M$1)</f>
        <v>89</v>
      </c>
      <c r="N63" s="9">
        <f>RANK(db!N63,db!N$3:N$209,db!N$1)</f>
        <v>80</v>
      </c>
      <c r="O63" s="9">
        <f>RANK(db!O63,db!O$3:O$209,db!O$1)</f>
        <v>122</v>
      </c>
      <c r="P63" s="9">
        <f>RANK(db!P63,db!P$3:P$209,db!P$1)</f>
        <v>167</v>
      </c>
      <c r="Q63" s="9">
        <f>RANK(db!Q63,db!Q$3:Q$209,db!Q$1)</f>
        <v>91</v>
      </c>
      <c r="R63" s="7">
        <f>'multiTimeline (25)'!B64*1000</f>
        <v>1000</v>
      </c>
      <c r="S63" s="8">
        <f t="shared" si="0"/>
        <v>39814</v>
      </c>
      <c r="T63" s="7">
        <f>modellek!X695</f>
        <v>-0.57265869718605156</v>
      </c>
      <c r="U63" s="7" t="str">
        <f>modellek!Y695</f>
        <v>valid</v>
      </c>
      <c r="V63" s="7">
        <f t="shared" si="1"/>
        <v>-0.57265869718605156</v>
      </c>
      <c r="W63" s="8">
        <f t="shared" si="2"/>
        <v>39814</v>
      </c>
      <c r="X63" s="7">
        <f>parallel2!X695</f>
        <v>1.099794626493257E-2</v>
      </c>
      <c r="Y63" s="7" t="str">
        <f>parallel2!Y695</f>
        <v>invalid</v>
      </c>
      <c r="Z63" s="7" t="str">
        <f t="shared" si="3"/>
        <v/>
      </c>
    </row>
    <row r="64" spans="1:26" x14ac:dyDescent="0.3">
      <c r="A64" s="8">
        <f>'multiTimeline (25)'!A65</f>
        <v>39845</v>
      </c>
      <c r="B64" s="9">
        <f>RANK(db!B64,db!B$3:B$209,db!B$1)</f>
        <v>122</v>
      </c>
      <c r="C64" s="9">
        <f>RANK(db!C64,db!C$3:C$209,db!C$1)</f>
        <v>93</v>
      </c>
      <c r="D64" s="9">
        <f>RANK(db!D64,db!D$3:D$209,db!D$1)</f>
        <v>112</v>
      </c>
      <c r="E64" s="9">
        <f>RANK(db!E64,db!E$3:E$209,db!E$1)</f>
        <v>134</v>
      </c>
      <c r="F64" s="9">
        <f>RANK(db!F64,db!F$3:F$209,db!F$1)</f>
        <v>142</v>
      </c>
      <c r="G64" s="9">
        <f>RANK(db!G64,db!G$3:G$209,db!G$1)</f>
        <v>66</v>
      </c>
      <c r="H64" s="9">
        <f>RANK(db!H64,db!H$3:H$209,db!H$1)</f>
        <v>113</v>
      </c>
      <c r="I64" s="9">
        <f>RANK(db!I64,db!I$3:I$209,db!I$1)</f>
        <v>5</v>
      </c>
      <c r="J64" s="9">
        <f>RANK(db!J64,db!J$3:J$209,db!J$1)</f>
        <v>33</v>
      </c>
      <c r="K64" s="9">
        <f>RANK(db!K64,db!K$3:K$209,db!K$1)</f>
        <v>94</v>
      </c>
      <c r="L64" s="9">
        <f>RANK(db!L64,db!L$3:L$209,db!L$1)</f>
        <v>122</v>
      </c>
      <c r="M64" s="9">
        <f>RANK(db!M64,db!M$3:M$209,db!M$1)</f>
        <v>6</v>
      </c>
      <c r="N64" s="9">
        <f>RANK(db!N64,db!N$3:N$209,db!N$1)</f>
        <v>141</v>
      </c>
      <c r="O64" s="9">
        <f>RANK(db!O64,db!O$3:O$209,db!O$1)</f>
        <v>86</v>
      </c>
      <c r="P64" s="9">
        <f>RANK(db!P64,db!P$3:P$209,db!P$1)</f>
        <v>91</v>
      </c>
      <c r="Q64" s="9">
        <f>RANK(db!Q64,db!Q$3:Q$209,db!Q$1)</f>
        <v>2</v>
      </c>
      <c r="R64" s="7">
        <f>'multiTimeline (25)'!B65*1000</f>
        <v>1000</v>
      </c>
      <c r="S64" s="8">
        <f t="shared" si="0"/>
        <v>39845</v>
      </c>
      <c r="T64" s="7">
        <f>modellek!X696</f>
        <v>-0.57265869718605156</v>
      </c>
      <c r="U64" s="7" t="str">
        <f>modellek!Y696</f>
        <v>valid</v>
      </c>
      <c r="V64" s="7">
        <f t="shared" si="1"/>
        <v>-0.57265869718605156</v>
      </c>
      <c r="W64" s="8">
        <f t="shared" si="2"/>
        <v>39845</v>
      </c>
      <c r="X64" s="7">
        <f>parallel2!X696</f>
        <v>6.1495282794543403E-3</v>
      </c>
      <c r="Y64" s="7" t="str">
        <f>parallel2!Y696</f>
        <v>invalid</v>
      </c>
      <c r="Z64" s="7" t="str">
        <f t="shared" si="3"/>
        <v/>
      </c>
    </row>
    <row r="65" spans="1:26" x14ac:dyDescent="0.3">
      <c r="A65" s="8">
        <f>'multiTimeline (25)'!A66</f>
        <v>39873</v>
      </c>
      <c r="B65" s="9">
        <f>RANK(db!B65,db!B$3:B$209,db!B$1)</f>
        <v>122</v>
      </c>
      <c r="C65" s="9">
        <f>RANK(db!C65,db!C$3:C$209,db!C$1)</f>
        <v>93</v>
      </c>
      <c r="D65" s="9">
        <f>RANK(db!D65,db!D$3:D$209,db!D$1)</f>
        <v>112</v>
      </c>
      <c r="E65" s="9">
        <f>RANK(db!E65,db!E$3:E$209,db!E$1)</f>
        <v>134</v>
      </c>
      <c r="F65" s="9">
        <f>RANK(db!F65,db!F$3:F$209,db!F$1)</f>
        <v>142</v>
      </c>
      <c r="G65" s="9">
        <f>RANK(db!G65,db!G$3:G$209,db!G$1)</f>
        <v>54</v>
      </c>
      <c r="H65" s="9">
        <f>RANK(db!H65,db!H$3:H$209,db!H$1)</f>
        <v>113</v>
      </c>
      <c r="I65" s="9">
        <f>RANK(db!I65,db!I$3:I$209,db!I$1)</f>
        <v>181</v>
      </c>
      <c r="J65" s="9">
        <f>RANK(db!J65,db!J$3:J$209,db!J$1)</f>
        <v>75</v>
      </c>
      <c r="K65" s="9">
        <f>RANK(db!K65,db!K$3:K$209,db!K$1)</f>
        <v>67</v>
      </c>
      <c r="L65" s="9">
        <f>RANK(db!L65,db!L$3:L$209,db!L$1)</f>
        <v>143</v>
      </c>
      <c r="M65" s="9">
        <f>RANK(db!M65,db!M$3:M$209,db!M$1)</f>
        <v>89</v>
      </c>
      <c r="N65" s="9">
        <f>RANK(db!N65,db!N$3:N$209,db!N$1)</f>
        <v>30</v>
      </c>
      <c r="O65" s="9">
        <f>RANK(db!O65,db!O$3:O$209,db!O$1)</f>
        <v>86</v>
      </c>
      <c r="P65" s="9">
        <f>RANK(db!P65,db!P$3:P$209,db!P$1)</f>
        <v>61</v>
      </c>
      <c r="Q65" s="9">
        <f>RANK(db!Q65,db!Q$3:Q$209,db!Q$1)</f>
        <v>91</v>
      </c>
      <c r="R65" s="7">
        <f>'multiTimeline (25)'!B66*1000</f>
        <v>1000</v>
      </c>
      <c r="S65" s="8">
        <f t="shared" si="0"/>
        <v>39873</v>
      </c>
      <c r="T65" s="7">
        <f>modellek!X697</f>
        <v>-0.57265869718605156</v>
      </c>
      <c r="U65" s="7" t="str">
        <f>modellek!Y697</f>
        <v>valid</v>
      </c>
      <c r="V65" s="7">
        <f t="shared" si="1"/>
        <v>-0.57265869718605156</v>
      </c>
      <c r="W65" s="8">
        <f t="shared" si="2"/>
        <v>39873</v>
      </c>
      <c r="X65" s="7">
        <f>parallel2!X697</f>
        <v>6.1495282794543403E-3</v>
      </c>
      <c r="Y65" s="7" t="str">
        <f>parallel2!Y697</f>
        <v>invalid</v>
      </c>
      <c r="Z65" s="7" t="str">
        <f t="shared" si="3"/>
        <v/>
      </c>
    </row>
    <row r="66" spans="1:26" x14ac:dyDescent="0.3">
      <c r="A66" s="8">
        <f>'multiTimeline (25)'!A67</f>
        <v>39904</v>
      </c>
      <c r="B66" s="9">
        <f>RANK(db!B66,db!B$3:B$209,db!B$1)</f>
        <v>122</v>
      </c>
      <c r="C66" s="9">
        <f>RANK(db!C66,db!C$3:C$209,db!C$1)</f>
        <v>93</v>
      </c>
      <c r="D66" s="9">
        <f>RANK(db!D66,db!D$3:D$209,db!D$1)</f>
        <v>112</v>
      </c>
      <c r="E66" s="9">
        <f>RANK(db!E66,db!E$3:E$209,db!E$1)</f>
        <v>134</v>
      </c>
      <c r="F66" s="9">
        <f>RANK(db!F66,db!F$3:F$209,db!F$1)</f>
        <v>142</v>
      </c>
      <c r="G66" s="9">
        <f>RANK(db!G66,db!G$3:G$209,db!G$1)</f>
        <v>62</v>
      </c>
      <c r="H66" s="9">
        <f>RANK(db!H66,db!H$3:H$209,db!H$1)</f>
        <v>113</v>
      </c>
      <c r="I66" s="9">
        <f>RANK(db!I66,db!I$3:I$209,db!I$1)</f>
        <v>84</v>
      </c>
      <c r="J66" s="9">
        <f>RANK(db!J66,db!J$3:J$209,db!J$1)</f>
        <v>164</v>
      </c>
      <c r="K66" s="9">
        <f>RANK(db!K66,db!K$3:K$209,db!K$1)</f>
        <v>67</v>
      </c>
      <c r="L66" s="9">
        <f>RANK(db!L66,db!L$3:L$209,db!L$1)</f>
        <v>122</v>
      </c>
      <c r="M66" s="9">
        <f>RANK(db!M66,db!M$3:M$209,db!M$1)</f>
        <v>89</v>
      </c>
      <c r="N66" s="9">
        <f>RANK(db!N66,db!N$3:N$209,db!N$1)</f>
        <v>80</v>
      </c>
      <c r="O66" s="9">
        <f>RANK(db!O66,db!O$3:O$209,db!O$1)</f>
        <v>122</v>
      </c>
      <c r="P66" s="9">
        <f>RANK(db!P66,db!P$3:P$209,db!P$1)</f>
        <v>2</v>
      </c>
      <c r="Q66" s="9">
        <f>RANK(db!Q66,db!Q$3:Q$209,db!Q$1)</f>
        <v>2</v>
      </c>
      <c r="R66" s="7">
        <f>'multiTimeline (25)'!B67*1000</f>
        <v>1000</v>
      </c>
      <c r="S66" s="8">
        <f t="shared" si="0"/>
        <v>39904</v>
      </c>
      <c r="T66" s="7">
        <f>modellek!X698</f>
        <v>-0.57265869718605156</v>
      </c>
      <c r="U66" s="7" t="str">
        <f>modellek!Y698</f>
        <v>valid</v>
      </c>
      <c r="V66" s="7">
        <f t="shared" si="1"/>
        <v>-0.57265869718605156</v>
      </c>
      <c r="W66" s="8">
        <f t="shared" si="2"/>
        <v>39904</v>
      </c>
      <c r="X66" s="7">
        <f>parallel2!X698</f>
        <v>1.099794626493257E-2</v>
      </c>
      <c r="Y66" s="7" t="str">
        <f>parallel2!Y698</f>
        <v>invalid</v>
      </c>
      <c r="Z66" s="7" t="str">
        <f t="shared" si="3"/>
        <v/>
      </c>
    </row>
    <row r="67" spans="1:26" x14ac:dyDescent="0.3">
      <c r="A67" s="8">
        <f>'multiTimeline (25)'!A68</f>
        <v>39934</v>
      </c>
      <c r="B67" s="9">
        <f>RANK(db!B67,db!B$3:B$209,db!B$1)</f>
        <v>122</v>
      </c>
      <c r="C67" s="9">
        <f>RANK(db!C67,db!C$3:C$209,db!C$1)</f>
        <v>93</v>
      </c>
      <c r="D67" s="9">
        <f>RANK(db!D67,db!D$3:D$209,db!D$1)</f>
        <v>112</v>
      </c>
      <c r="E67" s="9">
        <f>RANK(db!E67,db!E$3:E$209,db!E$1)</f>
        <v>134</v>
      </c>
      <c r="F67" s="9">
        <f>RANK(db!F67,db!F$3:F$209,db!F$1)</f>
        <v>142</v>
      </c>
      <c r="G67" s="9">
        <f>RANK(db!G67,db!G$3:G$209,db!G$1)</f>
        <v>54</v>
      </c>
      <c r="H67" s="9">
        <f>RANK(db!H67,db!H$3:H$209,db!H$1)</f>
        <v>113</v>
      </c>
      <c r="I67" s="9">
        <f>RANK(db!I67,db!I$3:I$209,db!I$1)</f>
        <v>84</v>
      </c>
      <c r="J67" s="9">
        <f>RANK(db!J67,db!J$3:J$209,db!J$1)</f>
        <v>164</v>
      </c>
      <c r="K67" s="9">
        <f>RANK(db!K67,db!K$3:K$209,db!K$1)</f>
        <v>67</v>
      </c>
      <c r="L67" s="9">
        <f>RANK(db!L67,db!L$3:L$209,db!L$1)</f>
        <v>143</v>
      </c>
      <c r="M67" s="9">
        <f>RANK(db!M67,db!M$3:M$209,db!M$1)</f>
        <v>6</v>
      </c>
      <c r="N67" s="9">
        <f>RANK(db!N67,db!N$3:N$209,db!N$1)</f>
        <v>141</v>
      </c>
      <c r="O67" s="9">
        <f>RANK(db!O67,db!O$3:O$209,db!O$1)</f>
        <v>154</v>
      </c>
      <c r="P67" s="9">
        <f>RANK(db!P67,db!P$3:P$209,db!P$1)</f>
        <v>31</v>
      </c>
      <c r="Q67" s="9">
        <f>RANK(db!Q67,db!Q$3:Q$209,db!Q$1)</f>
        <v>91</v>
      </c>
      <c r="R67" s="7">
        <f>'multiTimeline (25)'!B68*1000</f>
        <v>1000</v>
      </c>
      <c r="S67" s="8">
        <f t="shared" si="0"/>
        <v>39934</v>
      </c>
      <c r="T67" s="7">
        <f>modellek!X699</f>
        <v>-0.57265869718605156</v>
      </c>
      <c r="U67" s="7" t="str">
        <f>modellek!Y699</f>
        <v>valid</v>
      </c>
      <c r="V67" s="7">
        <f t="shared" si="1"/>
        <v>-0.57265869718605156</v>
      </c>
      <c r="W67" s="8">
        <f t="shared" si="2"/>
        <v>39934</v>
      </c>
      <c r="X67" s="7">
        <f>parallel2!X699</f>
        <v>1.099794626493257E-2</v>
      </c>
      <c r="Y67" s="7" t="str">
        <f>parallel2!Y699</f>
        <v>invalid</v>
      </c>
      <c r="Z67" s="7" t="str">
        <f t="shared" si="3"/>
        <v/>
      </c>
    </row>
    <row r="68" spans="1:26" x14ac:dyDescent="0.3">
      <c r="A68" s="8">
        <f>'multiTimeline (25)'!A69</f>
        <v>39965</v>
      </c>
      <c r="B68" s="9">
        <f>RANK(db!B68,db!B$3:B$209,db!B$1)</f>
        <v>122</v>
      </c>
      <c r="C68" s="9">
        <f>RANK(db!C68,db!C$3:C$209,db!C$1)</f>
        <v>93</v>
      </c>
      <c r="D68" s="9">
        <f>RANK(db!D68,db!D$3:D$209,db!D$1)</f>
        <v>112</v>
      </c>
      <c r="E68" s="9">
        <f>RANK(db!E68,db!E$3:E$209,db!E$1)</f>
        <v>134</v>
      </c>
      <c r="F68" s="9">
        <f>RANK(db!F68,db!F$3:F$209,db!F$1)</f>
        <v>142</v>
      </c>
      <c r="G68" s="9">
        <f>RANK(db!G68,db!G$3:G$209,db!G$1)</f>
        <v>54</v>
      </c>
      <c r="H68" s="9">
        <f>RANK(db!H68,db!H$3:H$209,db!H$1)</f>
        <v>113</v>
      </c>
      <c r="I68" s="9">
        <f>RANK(db!I68,db!I$3:I$209,db!I$1)</f>
        <v>84</v>
      </c>
      <c r="J68" s="9">
        <f>RANK(db!J68,db!J$3:J$209,db!J$1)</f>
        <v>33</v>
      </c>
      <c r="K68" s="9">
        <f>RANK(db!K68,db!K$3:K$209,db!K$1)</f>
        <v>116</v>
      </c>
      <c r="L68" s="9">
        <f>RANK(db!L68,db!L$3:L$209,db!L$1)</f>
        <v>143</v>
      </c>
      <c r="M68" s="9">
        <f>RANK(db!M68,db!M$3:M$209,db!M$1)</f>
        <v>89</v>
      </c>
      <c r="N68" s="9">
        <f>RANK(db!N68,db!N$3:N$209,db!N$1)</f>
        <v>40</v>
      </c>
      <c r="O68" s="9">
        <f>RANK(db!O68,db!O$3:O$209,db!O$1)</f>
        <v>86</v>
      </c>
      <c r="P68" s="9">
        <f>RANK(db!P68,db!P$3:P$209,db!P$1)</f>
        <v>91</v>
      </c>
      <c r="Q68" s="9">
        <f>RANK(db!Q68,db!Q$3:Q$209,db!Q$1)</f>
        <v>91</v>
      </c>
      <c r="R68" s="7">
        <f>'multiTimeline (25)'!B69*1000</f>
        <v>2000</v>
      </c>
      <c r="S68" s="8">
        <f t="shared" ref="S68:S131" si="4">A68</f>
        <v>39965</v>
      </c>
      <c r="T68" s="7">
        <f>modellek!X700</f>
        <v>0.21367065140697422</v>
      </c>
      <c r="U68" s="7" t="str">
        <f>modellek!Y700</f>
        <v>valid</v>
      </c>
      <c r="V68" s="7">
        <f t="shared" ref="V68:V131" si="5">IF(U68="valid",T68,"")</f>
        <v>0.21367065140697422</v>
      </c>
      <c r="W68" s="8">
        <f t="shared" ref="W68:W131" si="6">S68</f>
        <v>39965</v>
      </c>
      <c r="X68" s="7">
        <f>parallel2!X700</f>
        <v>2.0694044830962644E-2</v>
      </c>
      <c r="Y68" s="7" t="str">
        <f>parallel2!Y700</f>
        <v>invalid</v>
      </c>
      <c r="Z68" s="7" t="str">
        <f t="shared" ref="Z68:Z131" si="7">IF(Y68="valid",X68,"")</f>
        <v/>
      </c>
    </row>
    <row r="69" spans="1:26" x14ac:dyDescent="0.3">
      <c r="A69" s="8">
        <f>'multiTimeline (25)'!A70</f>
        <v>39995</v>
      </c>
      <c r="B69" s="9">
        <f>RANK(db!B69,db!B$3:B$209,db!B$1)</f>
        <v>122</v>
      </c>
      <c r="C69" s="9">
        <f>RANK(db!C69,db!C$3:C$209,db!C$1)</f>
        <v>93</v>
      </c>
      <c r="D69" s="9">
        <f>RANK(db!D69,db!D$3:D$209,db!D$1)</f>
        <v>112</v>
      </c>
      <c r="E69" s="9">
        <f>RANK(db!E69,db!E$3:E$209,db!E$1)</f>
        <v>134</v>
      </c>
      <c r="F69" s="9">
        <f>RANK(db!F69,db!F$3:F$209,db!F$1)</f>
        <v>137</v>
      </c>
      <c r="G69" s="9">
        <f>RANK(db!G69,db!G$3:G$209,db!G$1)</f>
        <v>62</v>
      </c>
      <c r="H69" s="9">
        <f>RANK(db!H69,db!H$3:H$209,db!H$1)</f>
        <v>113</v>
      </c>
      <c r="I69" s="9">
        <f>RANK(db!I69,db!I$3:I$209,db!I$1)</f>
        <v>84</v>
      </c>
      <c r="J69" s="9">
        <f>RANK(db!J69,db!J$3:J$209,db!J$1)</f>
        <v>75</v>
      </c>
      <c r="K69" s="9">
        <f>RANK(db!K69,db!K$3:K$209,db!K$1)</f>
        <v>38</v>
      </c>
      <c r="L69" s="9">
        <f>RANK(db!L69,db!L$3:L$209,db!L$1)</f>
        <v>172</v>
      </c>
      <c r="M69" s="9">
        <f>RANK(db!M69,db!M$3:M$209,db!M$1)</f>
        <v>89</v>
      </c>
      <c r="N69" s="9">
        <f>RANK(db!N69,db!N$3:N$209,db!N$1)</f>
        <v>80</v>
      </c>
      <c r="O69" s="9">
        <f>RANK(db!O69,db!O$3:O$209,db!O$1)</f>
        <v>154</v>
      </c>
      <c r="P69" s="9">
        <f>RANK(db!P69,db!P$3:P$209,db!P$1)</f>
        <v>91</v>
      </c>
      <c r="Q69" s="9">
        <f>RANK(db!Q69,db!Q$3:Q$209,db!Q$1)</f>
        <v>91</v>
      </c>
      <c r="R69" s="7">
        <f>'multiTimeline (25)'!B70*1000</f>
        <v>1000</v>
      </c>
      <c r="S69" s="8">
        <f t="shared" si="4"/>
        <v>39995</v>
      </c>
      <c r="T69" s="7">
        <f>modellek!X701</f>
        <v>-0.57265869718605156</v>
      </c>
      <c r="U69" s="7" t="str">
        <f>modellek!Y701</f>
        <v>valid</v>
      </c>
      <c r="V69" s="7">
        <f t="shared" si="5"/>
        <v>-0.57265869718605156</v>
      </c>
      <c r="W69" s="8">
        <f t="shared" si="6"/>
        <v>39995</v>
      </c>
      <c r="X69" s="7">
        <f>parallel2!X701</f>
        <v>8.5732424346769594E-3</v>
      </c>
      <c r="Y69" s="7" t="str">
        <f>parallel2!Y701</f>
        <v>invalid</v>
      </c>
      <c r="Z69" s="7" t="str">
        <f t="shared" si="7"/>
        <v/>
      </c>
    </row>
    <row r="70" spans="1:26" x14ac:dyDescent="0.3">
      <c r="A70" s="8">
        <f>'multiTimeline (25)'!A71</f>
        <v>40026</v>
      </c>
      <c r="B70" s="9">
        <f>RANK(db!B70,db!B$3:B$209,db!B$1)</f>
        <v>122</v>
      </c>
      <c r="C70" s="9">
        <f>RANK(db!C70,db!C$3:C$209,db!C$1)</f>
        <v>93</v>
      </c>
      <c r="D70" s="9">
        <f>RANK(db!D70,db!D$3:D$209,db!D$1)</f>
        <v>112</v>
      </c>
      <c r="E70" s="9">
        <f>RANK(db!E70,db!E$3:E$209,db!E$1)</f>
        <v>134</v>
      </c>
      <c r="F70" s="9">
        <f>RANK(db!F70,db!F$3:F$209,db!F$1)</f>
        <v>137</v>
      </c>
      <c r="G70" s="9">
        <f>RANK(db!G70,db!G$3:G$209,db!G$1)</f>
        <v>71</v>
      </c>
      <c r="H70" s="9">
        <f>RANK(db!H70,db!H$3:H$209,db!H$1)</f>
        <v>113</v>
      </c>
      <c r="I70" s="9">
        <f>RANK(db!I70,db!I$3:I$209,db!I$1)</f>
        <v>84</v>
      </c>
      <c r="J70" s="9">
        <f>RANK(db!J70,db!J$3:J$209,db!J$1)</f>
        <v>75</v>
      </c>
      <c r="K70" s="9">
        <f>RANK(db!K70,db!K$3:K$209,db!K$1)</f>
        <v>94</v>
      </c>
      <c r="L70" s="9">
        <f>RANK(db!L70,db!L$3:L$209,db!L$1)</f>
        <v>172</v>
      </c>
      <c r="M70" s="9">
        <f>RANK(db!M70,db!M$3:M$209,db!M$1)</f>
        <v>6</v>
      </c>
      <c r="N70" s="9">
        <f>RANK(db!N70,db!N$3:N$209,db!N$1)</f>
        <v>80</v>
      </c>
      <c r="O70" s="9">
        <f>RANK(db!O70,db!O$3:O$209,db!O$1)</f>
        <v>154</v>
      </c>
      <c r="P70" s="9">
        <f>RANK(db!P70,db!P$3:P$209,db!P$1)</f>
        <v>91</v>
      </c>
      <c r="Q70" s="9">
        <f>RANK(db!Q70,db!Q$3:Q$209,db!Q$1)</f>
        <v>91</v>
      </c>
      <c r="R70" s="7">
        <f>'multiTimeline (25)'!B71*1000</f>
        <v>1000</v>
      </c>
      <c r="S70" s="8">
        <f t="shared" si="4"/>
        <v>40026</v>
      </c>
      <c r="T70" s="7">
        <f>modellek!X702</f>
        <v>0.21371836846192865</v>
      </c>
      <c r="U70" s="7" t="str">
        <f>modellek!Y702</f>
        <v>invalid</v>
      </c>
      <c r="V70" s="7" t="str">
        <f t="shared" si="5"/>
        <v/>
      </c>
      <c r="W70" s="8">
        <f t="shared" si="6"/>
        <v>40026</v>
      </c>
      <c r="X70" s="7">
        <f>parallel2!X702</f>
        <v>1.099794626493257E-2</v>
      </c>
      <c r="Y70" s="7" t="str">
        <f>parallel2!Y702</f>
        <v>invalid</v>
      </c>
      <c r="Z70" s="7" t="str">
        <f t="shared" si="7"/>
        <v/>
      </c>
    </row>
    <row r="71" spans="1:26" x14ac:dyDescent="0.3">
      <c r="A71" s="8">
        <f>'multiTimeline (25)'!A72</f>
        <v>40057</v>
      </c>
      <c r="B71" s="9">
        <f>RANK(db!B71,db!B$3:B$209,db!B$1)</f>
        <v>188</v>
      </c>
      <c r="C71" s="9">
        <f>RANK(db!C71,db!C$3:C$209,db!C$1)</f>
        <v>93</v>
      </c>
      <c r="D71" s="9">
        <f>RANK(db!D71,db!D$3:D$209,db!D$1)</f>
        <v>112</v>
      </c>
      <c r="E71" s="9">
        <f>RANK(db!E71,db!E$3:E$209,db!E$1)</f>
        <v>111</v>
      </c>
      <c r="F71" s="9">
        <f>RANK(db!F71,db!F$3:F$209,db!F$1)</f>
        <v>137</v>
      </c>
      <c r="G71" s="9">
        <f>RANK(db!G71,db!G$3:G$209,db!G$1)</f>
        <v>66</v>
      </c>
      <c r="H71" s="9">
        <f>RANK(db!H71,db!H$3:H$209,db!H$1)</f>
        <v>113</v>
      </c>
      <c r="I71" s="9">
        <f>RANK(db!I71,db!I$3:I$209,db!I$1)</f>
        <v>84</v>
      </c>
      <c r="J71" s="9">
        <f>RANK(db!J71,db!J$3:J$209,db!J$1)</f>
        <v>164</v>
      </c>
      <c r="K71" s="9">
        <f>RANK(db!K71,db!K$3:K$209,db!K$1)</f>
        <v>44</v>
      </c>
      <c r="L71" s="9">
        <f>RANK(db!L71,db!L$3:L$209,db!L$1)</f>
        <v>200</v>
      </c>
      <c r="M71" s="9">
        <f>RANK(db!M71,db!M$3:M$209,db!M$1)</f>
        <v>89</v>
      </c>
      <c r="N71" s="9">
        <f>RANK(db!N71,db!N$3:N$209,db!N$1)</f>
        <v>40</v>
      </c>
      <c r="O71" s="9">
        <f>RANK(db!O71,db!O$3:O$209,db!O$1)</f>
        <v>86</v>
      </c>
      <c r="P71" s="9">
        <f>RANK(db!P71,db!P$3:P$209,db!P$1)</f>
        <v>167</v>
      </c>
      <c r="Q71" s="9">
        <f>RANK(db!Q71,db!Q$3:Q$209,db!Q$1)</f>
        <v>91</v>
      </c>
      <c r="R71" s="7">
        <f>'multiTimeline (25)'!B72*1000</f>
        <v>1000</v>
      </c>
      <c r="S71" s="8">
        <f t="shared" si="4"/>
        <v>40057</v>
      </c>
      <c r="T71" s="7">
        <f>modellek!X703</f>
        <v>-0.57265869718605156</v>
      </c>
      <c r="U71" s="7" t="str">
        <f>modellek!Y703</f>
        <v>invalid</v>
      </c>
      <c r="V71" s="7" t="str">
        <f t="shared" si="5"/>
        <v/>
      </c>
      <c r="W71" s="8">
        <f t="shared" si="6"/>
        <v>40057</v>
      </c>
      <c r="X71" s="7">
        <f>parallel2!X703</f>
        <v>1.5845374575377952E-2</v>
      </c>
      <c r="Y71" s="7" t="str">
        <f>parallel2!Y703</f>
        <v>invalid</v>
      </c>
      <c r="Z71" s="7" t="str">
        <f t="shared" si="7"/>
        <v/>
      </c>
    </row>
    <row r="72" spans="1:26" x14ac:dyDescent="0.3">
      <c r="A72" s="8">
        <f>'multiTimeline (25)'!A73</f>
        <v>40087</v>
      </c>
      <c r="B72" s="9">
        <f>RANK(db!B72,db!B$3:B$209,db!B$1)</f>
        <v>188</v>
      </c>
      <c r="C72" s="9">
        <f>RANK(db!C72,db!C$3:C$209,db!C$1)</f>
        <v>172</v>
      </c>
      <c r="D72" s="9">
        <f>RANK(db!D72,db!D$3:D$209,db!D$1)</f>
        <v>112</v>
      </c>
      <c r="E72" s="9">
        <f>RANK(db!E72,db!E$3:E$209,db!E$1)</f>
        <v>134</v>
      </c>
      <c r="F72" s="9">
        <f>RANK(db!F72,db!F$3:F$209,db!F$1)</f>
        <v>137</v>
      </c>
      <c r="G72" s="9">
        <f>RANK(db!G72,db!G$3:G$209,db!G$1)</f>
        <v>66</v>
      </c>
      <c r="H72" s="9">
        <f>RANK(db!H72,db!H$3:H$209,db!H$1)</f>
        <v>113</v>
      </c>
      <c r="I72" s="9">
        <f>RANK(db!I72,db!I$3:I$209,db!I$1)</f>
        <v>84</v>
      </c>
      <c r="J72" s="9">
        <f>RANK(db!J72,db!J$3:J$209,db!J$1)</f>
        <v>75</v>
      </c>
      <c r="K72" s="9">
        <f>RANK(db!K72,db!K$3:K$209,db!K$1)</f>
        <v>28</v>
      </c>
      <c r="L72" s="9">
        <f>RANK(db!L72,db!L$3:L$209,db!L$1)</f>
        <v>172</v>
      </c>
      <c r="M72" s="9">
        <f>RANK(db!M72,db!M$3:M$209,db!M$1)</f>
        <v>6</v>
      </c>
      <c r="N72" s="9">
        <f>RANK(db!N72,db!N$3:N$209,db!N$1)</f>
        <v>80</v>
      </c>
      <c r="O72" s="9">
        <f>RANK(db!O72,db!O$3:O$209,db!O$1)</f>
        <v>86</v>
      </c>
      <c r="P72" s="9">
        <f>RANK(db!P72,db!P$3:P$209,db!P$1)</f>
        <v>123</v>
      </c>
      <c r="Q72" s="9">
        <f>RANK(db!Q72,db!Q$3:Q$209,db!Q$1)</f>
        <v>2</v>
      </c>
      <c r="R72" s="7">
        <f>'multiTimeline (25)'!B73*1000</f>
        <v>1000</v>
      </c>
      <c r="S72" s="8">
        <f t="shared" si="4"/>
        <v>40087</v>
      </c>
      <c r="T72" s="7">
        <f>modellek!X704</f>
        <v>-0.57265869718605156</v>
      </c>
      <c r="U72" s="7" t="str">
        <f>modellek!Y704</f>
        <v>valid</v>
      </c>
      <c r="V72" s="7">
        <f t="shared" si="5"/>
        <v>-0.57265869718605156</v>
      </c>
      <c r="W72" s="8">
        <f t="shared" si="6"/>
        <v>40087</v>
      </c>
      <c r="X72" s="7">
        <f>parallel2!X704</f>
        <v>1.342166042015519E-2</v>
      </c>
      <c r="Y72" s="7" t="str">
        <f>parallel2!Y704</f>
        <v>invalid</v>
      </c>
      <c r="Z72" s="7" t="str">
        <f t="shared" si="7"/>
        <v/>
      </c>
    </row>
    <row r="73" spans="1:26" x14ac:dyDescent="0.3">
      <c r="A73" s="8">
        <f>'multiTimeline (25)'!A74</f>
        <v>40118</v>
      </c>
      <c r="B73" s="9">
        <f>RANK(db!B73,db!B$3:B$209,db!B$1)</f>
        <v>188</v>
      </c>
      <c r="C73" s="9">
        <f>RANK(db!C73,db!C$3:C$209,db!C$1)</f>
        <v>93</v>
      </c>
      <c r="D73" s="9">
        <f>RANK(db!D73,db!D$3:D$209,db!D$1)</f>
        <v>112</v>
      </c>
      <c r="E73" s="9">
        <f>RANK(db!E73,db!E$3:E$209,db!E$1)</f>
        <v>134</v>
      </c>
      <c r="F73" s="9">
        <f>RANK(db!F73,db!F$3:F$209,db!F$1)</f>
        <v>137</v>
      </c>
      <c r="G73" s="9">
        <f>RANK(db!G73,db!G$3:G$209,db!G$1)</f>
        <v>71</v>
      </c>
      <c r="H73" s="9">
        <f>RANK(db!H73,db!H$3:H$209,db!H$1)</f>
        <v>113</v>
      </c>
      <c r="I73" s="9">
        <f>RANK(db!I73,db!I$3:I$209,db!I$1)</f>
        <v>84</v>
      </c>
      <c r="J73" s="9">
        <f>RANK(db!J73,db!J$3:J$209,db!J$1)</f>
        <v>164</v>
      </c>
      <c r="K73" s="9">
        <f>RANK(db!K73,db!K$3:K$209,db!K$1)</f>
        <v>94</v>
      </c>
      <c r="L73" s="9">
        <f>RANK(db!L73,db!L$3:L$209,db!L$1)</f>
        <v>172</v>
      </c>
      <c r="M73" s="9">
        <f>RANK(db!M73,db!M$3:M$209,db!M$1)</f>
        <v>89</v>
      </c>
      <c r="N73" s="9">
        <f>RANK(db!N73,db!N$3:N$209,db!N$1)</f>
        <v>80</v>
      </c>
      <c r="O73" s="9">
        <f>RANK(db!O73,db!O$3:O$209,db!O$1)</f>
        <v>76</v>
      </c>
      <c r="P73" s="9">
        <f>RANK(db!P73,db!P$3:P$209,db!P$1)</f>
        <v>31</v>
      </c>
      <c r="Q73" s="9">
        <f>RANK(db!Q73,db!Q$3:Q$209,db!Q$1)</f>
        <v>2</v>
      </c>
      <c r="R73" s="7">
        <f>'multiTimeline (25)'!B74*1000</f>
        <v>1000</v>
      </c>
      <c r="S73" s="8">
        <f t="shared" si="4"/>
        <v>40118</v>
      </c>
      <c r="T73" s="7">
        <f>modellek!X705</f>
        <v>0.21371836846192865</v>
      </c>
      <c r="U73" s="7" t="str">
        <f>modellek!Y705</f>
        <v>invalid</v>
      </c>
      <c r="V73" s="7" t="str">
        <f t="shared" si="5"/>
        <v/>
      </c>
      <c r="W73" s="8">
        <f t="shared" si="6"/>
        <v>40118</v>
      </c>
      <c r="X73" s="7">
        <f>parallel2!X705</f>
        <v>1.5845374575377952E-2</v>
      </c>
      <c r="Y73" s="7" t="str">
        <f>parallel2!Y705</f>
        <v>invalid</v>
      </c>
      <c r="Z73" s="7" t="str">
        <f t="shared" si="7"/>
        <v/>
      </c>
    </row>
    <row r="74" spans="1:26" x14ac:dyDescent="0.3">
      <c r="A74" s="8">
        <f>'multiTimeline (25)'!A75</f>
        <v>40148</v>
      </c>
      <c r="B74" s="9">
        <f>RANK(db!B74,db!B$3:B$209,db!B$1)</f>
        <v>188</v>
      </c>
      <c r="C74" s="9">
        <f>RANK(db!C74,db!C$3:C$209,db!C$1)</f>
        <v>93</v>
      </c>
      <c r="D74" s="9">
        <f>RANK(db!D74,db!D$3:D$209,db!D$1)</f>
        <v>112</v>
      </c>
      <c r="E74" s="9">
        <f>RANK(db!E74,db!E$3:E$209,db!E$1)</f>
        <v>134</v>
      </c>
      <c r="F74" s="9">
        <f>RANK(db!F74,db!F$3:F$209,db!F$1)</f>
        <v>135</v>
      </c>
      <c r="G74" s="9">
        <f>RANK(db!G74,db!G$3:G$209,db!G$1)</f>
        <v>78</v>
      </c>
      <c r="H74" s="9">
        <f>RANK(db!H74,db!H$3:H$209,db!H$1)</f>
        <v>113</v>
      </c>
      <c r="I74" s="9">
        <f>RANK(db!I74,db!I$3:I$209,db!I$1)</f>
        <v>84</v>
      </c>
      <c r="J74" s="9">
        <f>RANK(db!J74,db!J$3:J$209,db!J$1)</f>
        <v>75</v>
      </c>
      <c r="K74" s="9">
        <f>RANK(db!K74,db!K$3:K$209,db!K$1)</f>
        <v>81</v>
      </c>
      <c r="L74" s="9">
        <f>RANK(db!L74,db!L$3:L$209,db!L$1)</f>
        <v>172</v>
      </c>
      <c r="M74" s="9">
        <f>RANK(db!M74,db!M$3:M$209,db!M$1)</f>
        <v>89</v>
      </c>
      <c r="N74" s="9">
        <f>RANK(db!N74,db!N$3:N$209,db!N$1)</f>
        <v>141</v>
      </c>
      <c r="O74" s="9">
        <f>RANK(db!O74,db!O$3:O$209,db!O$1)</f>
        <v>122</v>
      </c>
      <c r="P74" s="9">
        <f>RANK(db!P74,db!P$3:P$209,db!P$1)</f>
        <v>149</v>
      </c>
      <c r="Q74" s="9">
        <f>RANK(db!Q74,db!Q$3:Q$209,db!Q$1)</f>
        <v>91</v>
      </c>
      <c r="R74" s="7">
        <f>'multiTimeline (25)'!B75*1000</f>
        <v>1000</v>
      </c>
      <c r="S74" s="8">
        <f t="shared" si="4"/>
        <v>40148</v>
      </c>
      <c r="T74" s="7">
        <f>modellek!X706</f>
        <v>-0.57265869718605156</v>
      </c>
      <c r="U74" s="7" t="str">
        <f>modellek!Y706</f>
        <v>valid</v>
      </c>
      <c r="V74" s="7">
        <f t="shared" si="5"/>
        <v>-0.57265869718605156</v>
      </c>
      <c r="W74" s="8">
        <f t="shared" si="6"/>
        <v>40148</v>
      </c>
      <c r="X74" s="7">
        <f>parallel2!X706</f>
        <v>1.099794626493257E-2</v>
      </c>
      <c r="Y74" s="7" t="str">
        <f>parallel2!Y706</f>
        <v>invalid</v>
      </c>
      <c r="Z74" s="7" t="str">
        <f t="shared" si="7"/>
        <v/>
      </c>
    </row>
    <row r="75" spans="1:26" x14ac:dyDescent="0.3">
      <c r="A75" s="8">
        <f>'multiTimeline (25)'!A76</f>
        <v>40179</v>
      </c>
      <c r="B75" s="9">
        <f>RANK(db!B75,db!B$3:B$209,db!B$1)</f>
        <v>122</v>
      </c>
      <c r="C75" s="9">
        <f>RANK(db!C75,db!C$3:C$209,db!C$1)</f>
        <v>172</v>
      </c>
      <c r="D75" s="9">
        <f>RANK(db!D75,db!D$3:D$209,db!D$1)</f>
        <v>112</v>
      </c>
      <c r="E75" s="9">
        <f>RANK(db!E75,db!E$3:E$209,db!E$1)</f>
        <v>134</v>
      </c>
      <c r="F75" s="9">
        <f>RANK(db!F75,db!F$3:F$209,db!F$1)</f>
        <v>135</v>
      </c>
      <c r="G75" s="9">
        <f>RANK(db!G75,db!G$3:G$209,db!G$1)</f>
        <v>78</v>
      </c>
      <c r="H75" s="9">
        <f>RANK(db!H75,db!H$3:H$209,db!H$1)</f>
        <v>113</v>
      </c>
      <c r="I75" s="9">
        <f>RANK(db!I75,db!I$3:I$209,db!I$1)</f>
        <v>84</v>
      </c>
      <c r="J75" s="9">
        <f>RANK(db!J75,db!J$3:J$209,db!J$1)</f>
        <v>75</v>
      </c>
      <c r="K75" s="9">
        <f>RANK(db!K75,db!K$3:K$209,db!K$1)</f>
        <v>116</v>
      </c>
      <c r="L75" s="9">
        <f>RANK(db!L75,db!L$3:L$209,db!L$1)</f>
        <v>172</v>
      </c>
      <c r="M75" s="9">
        <f>RANK(db!M75,db!M$3:M$209,db!M$1)</f>
        <v>89</v>
      </c>
      <c r="N75" s="9">
        <f>RANK(db!N75,db!N$3:N$209,db!N$1)</f>
        <v>80</v>
      </c>
      <c r="O75" s="9">
        <f>RANK(db!O75,db!O$3:O$209,db!O$1)</f>
        <v>86</v>
      </c>
      <c r="P75" s="9">
        <f>RANK(db!P75,db!P$3:P$209,db!P$1)</f>
        <v>149</v>
      </c>
      <c r="Q75" s="9">
        <f>RANK(db!Q75,db!Q$3:Q$209,db!Q$1)</f>
        <v>91</v>
      </c>
      <c r="R75" s="7">
        <f>'multiTimeline (25)'!B76*1000</f>
        <v>1000</v>
      </c>
      <c r="S75" s="8">
        <f t="shared" si="4"/>
        <v>40179</v>
      </c>
      <c r="T75" s="7">
        <f>modellek!X707</f>
        <v>0.21371836846192865</v>
      </c>
      <c r="U75" s="7" t="str">
        <f>modellek!Y707</f>
        <v>valid</v>
      </c>
      <c r="V75" s="7">
        <f t="shared" si="5"/>
        <v>0.21371836846192865</v>
      </c>
      <c r="W75" s="8">
        <f t="shared" si="6"/>
        <v>40179</v>
      </c>
      <c r="X75" s="7">
        <f>parallel2!X707</f>
        <v>2.0693792560856183E-2</v>
      </c>
      <c r="Y75" s="7" t="str">
        <f>parallel2!Y707</f>
        <v>invalid</v>
      </c>
      <c r="Z75" s="7" t="str">
        <f t="shared" si="7"/>
        <v/>
      </c>
    </row>
    <row r="76" spans="1:26" x14ac:dyDescent="0.3">
      <c r="A76" s="8">
        <f>'multiTimeline (25)'!A77</f>
        <v>40210</v>
      </c>
      <c r="B76" s="9">
        <f>RANK(db!B76,db!B$3:B$209,db!B$1)</f>
        <v>188</v>
      </c>
      <c r="C76" s="9">
        <f>RANK(db!C76,db!C$3:C$209,db!C$1)</f>
        <v>93</v>
      </c>
      <c r="D76" s="9">
        <f>RANK(db!D76,db!D$3:D$209,db!D$1)</f>
        <v>112</v>
      </c>
      <c r="E76" s="9">
        <f>RANK(db!E76,db!E$3:E$209,db!E$1)</f>
        <v>111</v>
      </c>
      <c r="F76" s="9">
        <f>RANK(db!F76,db!F$3:F$209,db!F$1)</f>
        <v>134</v>
      </c>
      <c r="G76" s="9">
        <f>RANK(db!G76,db!G$3:G$209,db!G$1)</f>
        <v>66</v>
      </c>
      <c r="H76" s="9">
        <f>RANK(db!H76,db!H$3:H$209,db!H$1)</f>
        <v>113</v>
      </c>
      <c r="I76" s="9">
        <f>RANK(db!I76,db!I$3:I$209,db!I$1)</f>
        <v>7</v>
      </c>
      <c r="J76" s="9">
        <f>RANK(db!J76,db!J$3:J$209,db!J$1)</f>
        <v>75</v>
      </c>
      <c r="K76" s="9">
        <f>RANK(db!K76,db!K$3:K$209,db!K$1)</f>
        <v>67</v>
      </c>
      <c r="L76" s="9">
        <f>RANK(db!L76,db!L$3:L$209,db!L$1)</f>
        <v>122</v>
      </c>
      <c r="M76" s="9">
        <f>RANK(db!M76,db!M$3:M$209,db!M$1)</f>
        <v>89</v>
      </c>
      <c r="N76" s="9">
        <f>RANK(db!N76,db!N$3:N$209,db!N$1)</f>
        <v>141</v>
      </c>
      <c r="O76" s="9">
        <f>RANK(db!O76,db!O$3:O$209,db!O$1)</f>
        <v>154</v>
      </c>
      <c r="P76" s="9">
        <f>RANK(db!P76,db!P$3:P$209,db!P$1)</f>
        <v>8</v>
      </c>
      <c r="Q76" s="9">
        <f>RANK(db!Q76,db!Q$3:Q$209,db!Q$1)</f>
        <v>91</v>
      </c>
      <c r="R76" s="7">
        <f>'multiTimeline (25)'!B77*1000</f>
        <v>1000</v>
      </c>
      <c r="S76" s="8">
        <f t="shared" si="4"/>
        <v>40210</v>
      </c>
      <c r="T76" s="7">
        <f>modellek!X708</f>
        <v>-0.57265869718605156</v>
      </c>
      <c r="U76" s="7" t="str">
        <f>modellek!Y708</f>
        <v>valid</v>
      </c>
      <c r="V76" s="7">
        <f t="shared" si="5"/>
        <v>-0.57265869718605156</v>
      </c>
      <c r="W76" s="8">
        <f t="shared" si="6"/>
        <v>40210</v>
      </c>
      <c r="X76" s="7">
        <f>parallel2!X708</f>
        <v>1.099794626493257E-2</v>
      </c>
      <c r="Y76" s="7" t="str">
        <f>parallel2!Y708</f>
        <v>invalid</v>
      </c>
      <c r="Z76" s="7" t="str">
        <f t="shared" si="7"/>
        <v/>
      </c>
    </row>
    <row r="77" spans="1:26" x14ac:dyDescent="0.3">
      <c r="A77" s="8">
        <f>'multiTimeline (25)'!A78</f>
        <v>40238</v>
      </c>
      <c r="B77" s="9">
        <f>RANK(db!B77,db!B$3:B$209,db!B$1)</f>
        <v>122</v>
      </c>
      <c r="C77" s="9">
        <f>RANK(db!C77,db!C$3:C$209,db!C$1)</f>
        <v>93</v>
      </c>
      <c r="D77" s="9">
        <f>RANK(db!D77,db!D$3:D$209,db!D$1)</f>
        <v>185</v>
      </c>
      <c r="E77" s="9">
        <f>RANK(db!E77,db!E$3:E$209,db!E$1)</f>
        <v>134</v>
      </c>
      <c r="F77" s="9">
        <f>RANK(db!F77,db!F$3:F$209,db!F$1)</f>
        <v>129</v>
      </c>
      <c r="G77" s="9">
        <f>RANK(db!G77,db!G$3:G$209,db!G$1)</f>
        <v>71</v>
      </c>
      <c r="H77" s="9">
        <f>RANK(db!H77,db!H$3:H$209,db!H$1)</f>
        <v>113</v>
      </c>
      <c r="I77" s="9">
        <f>RANK(db!I77,db!I$3:I$209,db!I$1)</f>
        <v>181</v>
      </c>
      <c r="J77" s="9">
        <f>RANK(db!J77,db!J$3:J$209,db!J$1)</f>
        <v>164</v>
      </c>
      <c r="K77" s="9">
        <f>RANK(db!K77,db!K$3:K$209,db!K$1)</f>
        <v>94</v>
      </c>
      <c r="L77" s="9">
        <f>RANK(db!L77,db!L$3:L$209,db!L$1)</f>
        <v>143</v>
      </c>
      <c r="M77" s="9">
        <f>RANK(db!M77,db!M$3:M$209,db!M$1)</f>
        <v>89</v>
      </c>
      <c r="N77" s="9">
        <f>RANK(db!N77,db!N$3:N$209,db!N$1)</f>
        <v>141</v>
      </c>
      <c r="O77" s="9">
        <f>RANK(db!O77,db!O$3:O$209,db!O$1)</f>
        <v>86</v>
      </c>
      <c r="P77" s="9">
        <f>RANK(db!P77,db!P$3:P$209,db!P$1)</f>
        <v>61</v>
      </c>
      <c r="Q77" s="9">
        <f>RANK(db!Q77,db!Q$3:Q$209,db!Q$1)</f>
        <v>91</v>
      </c>
      <c r="R77" s="7">
        <f>'multiTimeline (25)'!B78*1000</f>
        <v>1000</v>
      </c>
      <c r="S77" s="8">
        <f t="shared" si="4"/>
        <v>40238</v>
      </c>
      <c r="T77" s="7">
        <f>modellek!X709</f>
        <v>0.21371836846192865</v>
      </c>
      <c r="U77" s="7" t="str">
        <f>modellek!Y709</f>
        <v>invalid</v>
      </c>
      <c r="V77" s="7" t="str">
        <f t="shared" si="5"/>
        <v/>
      </c>
      <c r="W77" s="8">
        <f t="shared" si="6"/>
        <v>40238</v>
      </c>
      <c r="X77" s="7">
        <f>parallel2!X709</f>
        <v>2.0693792560856183E-2</v>
      </c>
      <c r="Y77" s="7" t="str">
        <f>parallel2!Y709</f>
        <v>invalid</v>
      </c>
      <c r="Z77" s="7" t="str">
        <f t="shared" si="7"/>
        <v/>
      </c>
    </row>
    <row r="78" spans="1:26" x14ac:dyDescent="0.3">
      <c r="A78" s="8">
        <f>'multiTimeline (25)'!A79</f>
        <v>40269</v>
      </c>
      <c r="B78" s="9">
        <f>RANK(db!B78,db!B$3:B$209,db!B$1)</f>
        <v>122</v>
      </c>
      <c r="C78" s="9">
        <f>RANK(db!C78,db!C$3:C$209,db!C$1)</f>
        <v>93</v>
      </c>
      <c r="D78" s="9">
        <f>RANK(db!D78,db!D$3:D$209,db!D$1)</f>
        <v>112</v>
      </c>
      <c r="E78" s="9">
        <f>RANK(db!E78,db!E$3:E$209,db!E$1)</f>
        <v>134</v>
      </c>
      <c r="F78" s="9">
        <f>RANK(db!F78,db!F$3:F$209,db!F$1)</f>
        <v>132</v>
      </c>
      <c r="G78" s="9">
        <f>RANK(db!G78,db!G$3:G$209,db!G$1)</f>
        <v>62</v>
      </c>
      <c r="H78" s="9">
        <f>RANK(db!H78,db!H$3:H$209,db!H$1)</f>
        <v>113</v>
      </c>
      <c r="I78" s="9">
        <f>RANK(db!I78,db!I$3:I$209,db!I$1)</f>
        <v>84</v>
      </c>
      <c r="J78" s="9">
        <f>RANK(db!J78,db!J$3:J$209,db!J$1)</f>
        <v>75</v>
      </c>
      <c r="K78" s="9">
        <f>RANK(db!K78,db!K$3:K$209,db!K$1)</f>
        <v>52</v>
      </c>
      <c r="L78" s="9">
        <f>RANK(db!L78,db!L$3:L$209,db!L$1)</f>
        <v>172</v>
      </c>
      <c r="M78" s="9">
        <f>RANK(db!M78,db!M$3:M$209,db!M$1)</f>
        <v>89</v>
      </c>
      <c r="N78" s="9">
        <f>RANK(db!N78,db!N$3:N$209,db!N$1)</f>
        <v>141</v>
      </c>
      <c r="O78" s="9">
        <f>RANK(db!O78,db!O$3:O$209,db!O$1)</f>
        <v>86</v>
      </c>
      <c r="P78" s="9">
        <f>RANK(db!P78,db!P$3:P$209,db!P$1)</f>
        <v>91</v>
      </c>
      <c r="Q78" s="9">
        <f>RANK(db!Q78,db!Q$3:Q$209,db!Q$1)</f>
        <v>91</v>
      </c>
      <c r="R78" s="7">
        <f>'multiTimeline (25)'!B79*1000</f>
        <v>1000</v>
      </c>
      <c r="S78" s="8">
        <f t="shared" si="4"/>
        <v>40269</v>
      </c>
      <c r="T78" s="7">
        <f>modellek!X710</f>
        <v>-0.57265869718605156</v>
      </c>
      <c r="U78" s="7" t="str">
        <f>modellek!Y710</f>
        <v>valid</v>
      </c>
      <c r="V78" s="7">
        <f t="shared" si="5"/>
        <v>-0.57265869718605156</v>
      </c>
      <c r="W78" s="8">
        <f t="shared" si="6"/>
        <v>40269</v>
      </c>
      <c r="X78" s="7">
        <f>parallel2!X710</f>
        <v>8.5732424346769594E-3</v>
      </c>
      <c r="Y78" s="7" t="str">
        <f>parallel2!Y710</f>
        <v>invalid</v>
      </c>
      <c r="Z78" s="7" t="str">
        <f t="shared" si="7"/>
        <v/>
      </c>
    </row>
    <row r="79" spans="1:26" x14ac:dyDescent="0.3">
      <c r="A79" s="8">
        <f>'multiTimeline (25)'!A80</f>
        <v>40299</v>
      </c>
      <c r="B79" s="9">
        <f>RANK(db!B79,db!B$3:B$209,db!B$1)</f>
        <v>122</v>
      </c>
      <c r="C79" s="9">
        <f>RANK(db!C79,db!C$3:C$209,db!C$1)</f>
        <v>93</v>
      </c>
      <c r="D79" s="9">
        <f>RANK(db!D79,db!D$3:D$209,db!D$1)</f>
        <v>112</v>
      </c>
      <c r="E79" s="9">
        <f>RANK(db!E79,db!E$3:E$209,db!E$1)</f>
        <v>111</v>
      </c>
      <c r="F79" s="9">
        <f>RANK(db!F79,db!F$3:F$209,db!F$1)</f>
        <v>132</v>
      </c>
      <c r="G79" s="9">
        <f>RANK(db!G79,db!G$3:G$209,db!G$1)</f>
        <v>78</v>
      </c>
      <c r="H79" s="9">
        <f>RANK(db!H79,db!H$3:H$209,db!H$1)</f>
        <v>113</v>
      </c>
      <c r="I79" s="9">
        <f>RANK(db!I79,db!I$3:I$209,db!I$1)</f>
        <v>84</v>
      </c>
      <c r="J79" s="9">
        <f>RANK(db!J79,db!J$3:J$209,db!J$1)</f>
        <v>75</v>
      </c>
      <c r="K79" s="9">
        <f>RANK(db!K79,db!K$3:K$209,db!K$1)</f>
        <v>32</v>
      </c>
      <c r="L79" s="9">
        <f>RANK(db!L79,db!L$3:L$209,db!L$1)</f>
        <v>172</v>
      </c>
      <c r="M79" s="9">
        <f>RANK(db!M79,db!M$3:M$209,db!M$1)</f>
        <v>89</v>
      </c>
      <c r="N79" s="9">
        <f>RANK(db!N79,db!N$3:N$209,db!N$1)</f>
        <v>80</v>
      </c>
      <c r="O79" s="9">
        <f>RANK(db!O79,db!O$3:O$209,db!O$1)</f>
        <v>32</v>
      </c>
      <c r="P79" s="9">
        <f>RANK(db!P79,db!P$3:P$209,db!P$1)</f>
        <v>149</v>
      </c>
      <c r="Q79" s="9">
        <f>RANK(db!Q79,db!Q$3:Q$209,db!Q$1)</f>
        <v>2</v>
      </c>
      <c r="R79" s="7">
        <f>'multiTimeline (25)'!B80*1000</f>
        <v>1000</v>
      </c>
      <c r="S79" s="8">
        <f t="shared" si="4"/>
        <v>40299</v>
      </c>
      <c r="T79" s="7">
        <f>modellek!X711</f>
        <v>-0.57265869718605156</v>
      </c>
      <c r="U79" s="7" t="str">
        <f>modellek!Y711</f>
        <v>valid</v>
      </c>
      <c r="V79" s="7">
        <f t="shared" si="5"/>
        <v>-0.57265869718605156</v>
      </c>
      <c r="W79" s="8">
        <f t="shared" si="6"/>
        <v>40299</v>
      </c>
      <c r="X79" s="7">
        <f>parallel2!X711</f>
        <v>8.5732424346769594E-3</v>
      </c>
      <c r="Y79" s="7" t="str">
        <f>parallel2!Y711</f>
        <v>invalid</v>
      </c>
      <c r="Z79" s="7" t="str">
        <f t="shared" si="7"/>
        <v/>
      </c>
    </row>
    <row r="80" spans="1:26" x14ac:dyDescent="0.3">
      <c r="A80" s="8">
        <f>'multiTimeline (25)'!A81</f>
        <v>40330</v>
      </c>
      <c r="B80" s="9">
        <f>RANK(db!B80,db!B$3:B$209,db!B$1)</f>
        <v>122</v>
      </c>
      <c r="C80" s="9">
        <f>RANK(db!C80,db!C$3:C$209,db!C$1)</f>
        <v>93</v>
      </c>
      <c r="D80" s="9">
        <f>RANK(db!D80,db!D$3:D$209,db!D$1)</f>
        <v>112</v>
      </c>
      <c r="E80" s="9">
        <f>RANK(db!E80,db!E$3:E$209,db!E$1)</f>
        <v>134</v>
      </c>
      <c r="F80" s="9">
        <f>RANK(db!F80,db!F$3:F$209,db!F$1)</f>
        <v>129</v>
      </c>
      <c r="G80" s="9">
        <f>RANK(db!G80,db!G$3:G$209,db!G$1)</f>
        <v>71</v>
      </c>
      <c r="H80" s="9">
        <f>RANK(db!H80,db!H$3:H$209,db!H$1)</f>
        <v>113</v>
      </c>
      <c r="I80" s="9">
        <f>RANK(db!I80,db!I$3:I$209,db!I$1)</f>
        <v>84</v>
      </c>
      <c r="J80" s="9">
        <f>RANK(db!J80,db!J$3:J$209,db!J$1)</f>
        <v>75</v>
      </c>
      <c r="K80" s="9">
        <f>RANK(db!K80,db!K$3:K$209,db!K$1)</f>
        <v>195</v>
      </c>
      <c r="L80" s="9">
        <f>RANK(db!L80,db!L$3:L$209,db!L$1)</f>
        <v>143</v>
      </c>
      <c r="M80" s="9">
        <f>RANK(db!M80,db!M$3:M$209,db!M$1)</f>
        <v>89</v>
      </c>
      <c r="N80" s="9">
        <f>RANK(db!N80,db!N$3:N$209,db!N$1)</f>
        <v>141</v>
      </c>
      <c r="O80" s="9">
        <f>RANK(db!O80,db!O$3:O$209,db!O$1)</f>
        <v>154</v>
      </c>
      <c r="P80" s="9">
        <f>RANK(db!P80,db!P$3:P$209,db!P$1)</f>
        <v>123</v>
      </c>
      <c r="Q80" s="9">
        <f>RANK(db!Q80,db!Q$3:Q$209,db!Q$1)</f>
        <v>91</v>
      </c>
      <c r="R80" s="7">
        <f>'multiTimeline (25)'!B81*1000</f>
        <v>1000</v>
      </c>
      <c r="S80" s="8">
        <f t="shared" si="4"/>
        <v>40330</v>
      </c>
      <c r="T80" s="7">
        <f>modellek!X712</f>
        <v>0.21371836846192865</v>
      </c>
      <c r="U80" s="7" t="str">
        <f>modellek!Y712</f>
        <v>valid</v>
      </c>
      <c r="V80" s="7">
        <f t="shared" si="5"/>
        <v>0.21371836846192865</v>
      </c>
      <c r="W80" s="8">
        <f t="shared" si="6"/>
        <v>40330</v>
      </c>
      <c r="X80" s="7">
        <f>parallel2!X712</f>
        <v>1.8270078405633564E-2</v>
      </c>
      <c r="Y80" s="7" t="str">
        <f>parallel2!Y712</f>
        <v>invalid</v>
      </c>
      <c r="Z80" s="7" t="str">
        <f t="shared" si="7"/>
        <v/>
      </c>
    </row>
    <row r="81" spans="1:26" x14ac:dyDescent="0.3">
      <c r="A81" s="8">
        <f>'multiTimeline (25)'!A82</f>
        <v>40360</v>
      </c>
      <c r="B81" s="9">
        <f>RANK(db!B81,db!B$3:B$209,db!B$1)</f>
        <v>122</v>
      </c>
      <c r="C81" s="9">
        <f>RANK(db!C81,db!C$3:C$209,db!C$1)</f>
        <v>93</v>
      </c>
      <c r="D81" s="9">
        <f>RANK(db!D81,db!D$3:D$209,db!D$1)</f>
        <v>112</v>
      </c>
      <c r="E81" s="9">
        <f>RANK(db!E81,db!E$3:E$209,db!E$1)</f>
        <v>111</v>
      </c>
      <c r="F81" s="9">
        <f>RANK(db!F81,db!F$3:F$209,db!F$1)</f>
        <v>129</v>
      </c>
      <c r="G81" s="9">
        <f>RANK(db!G81,db!G$3:G$209,db!G$1)</f>
        <v>78</v>
      </c>
      <c r="H81" s="9">
        <f>RANK(db!H81,db!H$3:H$209,db!H$1)</f>
        <v>113</v>
      </c>
      <c r="I81" s="9">
        <f>RANK(db!I81,db!I$3:I$209,db!I$1)</f>
        <v>84</v>
      </c>
      <c r="J81" s="9">
        <f>RANK(db!J81,db!J$3:J$209,db!J$1)</f>
        <v>164</v>
      </c>
      <c r="K81" s="9">
        <f>RANK(db!K81,db!K$3:K$209,db!K$1)</f>
        <v>138</v>
      </c>
      <c r="L81" s="9">
        <f>RANK(db!L81,db!L$3:L$209,db!L$1)</f>
        <v>172</v>
      </c>
      <c r="M81" s="9">
        <f>RANK(db!M81,db!M$3:M$209,db!M$1)</f>
        <v>89</v>
      </c>
      <c r="N81" s="9">
        <f>RANK(db!N81,db!N$3:N$209,db!N$1)</f>
        <v>80</v>
      </c>
      <c r="O81" s="9">
        <f>RANK(db!O81,db!O$3:O$209,db!O$1)</f>
        <v>122</v>
      </c>
      <c r="P81" s="9">
        <f>RANK(db!P81,db!P$3:P$209,db!P$1)</f>
        <v>123</v>
      </c>
      <c r="Q81" s="9">
        <f>RANK(db!Q81,db!Q$3:Q$209,db!Q$1)</f>
        <v>2</v>
      </c>
      <c r="R81" s="7">
        <f>'multiTimeline (25)'!B82*1000</f>
        <v>1000</v>
      </c>
      <c r="S81" s="8">
        <f t="shared" si="4"/>
        <v>40360</v>
      </c>
      <c r="T81" s="7">
        <f>modellek!X713</f>
        <v>0.21371836846192865</v>
      </c>
      <c r="U81" s="7" t="str">
        <f>modellek!Y713</f>
        <v>valid</v>
      </c>
      <c r="V81" s="7">
        <f t="shared" si="5"/>
        <v>0.21371836846192865</v>
      </c>
      <c r="W81" s="8">
        <f t="shared" si="6"/>
        <v>40360</v>
      </c>
      <c r="X81" s="7">
        <f>parallel2!X713</f>
        <v>2.0693792560856183E-2</v>
      </c>
      <c r="Y81" s="7" t="str">
        <f>parallel2!Y713</f>
        <v>invalid</v>
      </c>
      <c r="Z81" s="7" t="str">
        <f t="shared" si="7"/>
        <v/>
      </c>
    </row>
    <row r="82" spans="1:26" x14ac:dyDescent="0.3">
      <c r="A82" s="8">
        <f>'multiTimeline (25)'!A83</f>
        <v>40391</v>
      </c>
      <c r="B82" s="9">
        <f>RANK(db!B82,db!B$3:B$209,db!B$1)</f>
        <v>122</v>
      </c>
      <c r="C82" s="9">
        <f>RANK(db!C82,db!C$3:C$209,db!C$1)</f>
        <v>93</v>
      </c>
      <c r="D82" s="9">
        <f>RANK(db!D82,db!D$3:D$209,db!D$1)</f>
        <v>112</v>
      </c>
      <c r="E82" s="9">
        <f>RANK(db!E82,db!E$3:E$209,db!E$1)</f>
        <v>111</v>
      </c>
      <c r="F82" s="9">
        <f>RANK(db!F82,db!F$3:F$209,db!F$1)</f>
        <v>126</v>
      </c>
      <c r="G82" s="9">
        <f>RANK(db!G82,db!G$3:G$209,db!G$1)</f>
        <v>87</v>
      </c>
      <c r="H82" s="9">
        <f>RANK(db!H82,db!H$3:H$209,db!H$1)</f>
        <v>113</v>
      </c>
      <c r="I82" s="9">
        <f>RANK(db!I82,db!I$3:I$209,db!I$1)</f>
        <v>84</v>
      </c>
      <c r="J82" s="9">
        <f>RANK(db!J82,db!J$3:J$209,db!J$1)</f>
        <v>164</v>
      </c>
      <c r="K82" s="9">
        <f>RANK(db!K82,db!K$3:K$209,db!K$1)</f>
        <v>94</v>
      </c>
      <c r="L82" s="9">
        <f>RANK(db!L82,db!L$3:L$209,db!L$1)</f>
        <v>200</v>
      </c>
      <c r="M82" s="9">
        <f>RANK(db!M82,db!M$3:M$209,db!M$1)</f>
        <v>89</v>
      </c>
      <c r="N82" s="9">
        <f>RANK(db!N82,db!N$3:N$209,db!N$1)</f>
        <v>141</v>
      </c>
      <c r="O82" s="9">
        <f>RANK(db!O82,db!O$3:O$209,db!O$1)</f>
        <v>86</v>
      </c>
      <c r="P82" s="9">
        <f>RANK(db!P82,db!P$3:P$209,db!P$1)</f>
        <v>91</v>
      </c>
      <c r="Q82" s="9">
        <f>RANK(db!Q82,db!Q$3:Q$209,db!Q$1)</f>
        <v>2</v>
      </c>
      <c r="R82" s="7">
        <f>'multiTimeline (25)'!B83*1000</f>
        <v>1000</v>
      </c>
      <c r="S82" s="8">
        <f t="shared" si="4"/>
        <v>40391</v>
      </c>
      <c r="T82" s="7">
        <f>modellek!X714</f>
        <v>0.21371836846192865</v>
      </c>
      <c r="U82" s="7" t="str">
        <f>modellek!Y714</f>
        <v>valid</v>
      </c>
      <c r="V82" s="7">
        <f t="shared" si="5"/>
        <v>0.21371836846192865</v>
      </c>
      <c r="W82" s="8">
        <f t="shared" si="6"/>
        <v>40391</v>
      </c>
      <c r="X82" s="7">
        <f>parallel2!X714</f>
        <v>1.5845374575377952E-2</v>
      </c>
      <c r="Y82" s="7" t="str">
        <f>parallel2!Y714</f>
        <v>invalid</v>
      </c>
      <c r="Z82" s="7" t="str">
        <f t="shared" si="7"/>
        <v/>
      </c>
    </row>
    <row r="83" spans="1:26" x14ac:dyDescent="0.3">
      <c r="A83" s="8">
        <f>'multiTimeline (25)'!A84</f>
        <v>40422</v>
      </c>
      <c r="B83" s="9">
        <f>RANK(db!B83,db!B$3:B$209,db!B$1)</f>
        <v>122</v>
      </c>
      <c r="C83" s="9">
        <f>RANK(db!C83,db!C$3:C$209,db!C$1)</f>
        <v>93</v>
      </c>
      <c r="D83" s="9">
        <f>RANK(db!D83,db!D$3:D$209,db!D$1)</f>
        <v>112</v>
      </c>
      <c r="E83" s="9">
        <f>RANK(db!E83,db!E$3:E$209,db!E$1)</f>
        <v>111</v>
      </c>
      <c r="F83" s="9">
        <f>RANK(db!F83,db!F$3:F$209,db!F$1)</f>
        <v>126</v>
      </c>
      <c r="G83" s="9">
        <f>RANK(db!G83,db!G$3:G$209,db!G$1)</f>
        <v>78</v>
      </c>
      <c r="H83" s="9">
        <f>RANK(db!H83,db!H$3:H$209,db!H$1)</f>
        <v>113</v>
      </c>
      <c r="I83" s="9">
        <f>RANK(db!I83,db!I$3:I$209,db!I$1)</f>
        <v>84</v>
      </c>
      <c r="J83" s="9">
        <f>RANK(db!J83,db!J$3:J$209,db!J$1)</f>
        <v>164</v>
      </c>
      <c r="K83" s="9">
        <f>RANK(db!K83,db!K$3:K$209,db!K$1)</f>
        <v>116</v>
      </c>
      <c r="L83" s="9">
        <f>RANK(db!L83,db!L$3:L$209,db!L$1)</f>
        <v>143</v>
      </c>
      <c r="M83" s="9">
        <f>RANK(db!M83,db!M$3:M$209,db!M$1)</f>
        <v>89</v>
      </c>
      <c r="N83" s="9">
        <f>RANK(db!N83,db!N$3:N$209,db!N$1)</f>
        <v>141</v>
      </c>
      <c r="O83" s="9">
        <f>RANK(db!O83,db!O$3:O$209,db!O$1)</f>
        <v>76</v>
      </c>
      <c r="P83" s="9">
        <f>RANK(db!P83,db!P$3:P$209,db!P$1)</f>
        <v>149</v>
      </c>
      <c r="Q83" s="9">
        <f>RANK(db!Q83,db!Q$3:Q$209,db!Q$1)</f>
        <v>91</v>
      </c>
      <c r="R83" s="7">
        <f>'multiTimeline (25)'!B84*1000</f>
        <v>1000</v>
      </c>
      <c r="S83" s="8">
        <f t="shared" si="4"/>
        <v>40422</v>
      </c>
      <c r="T83" s="7">
        <f>modellek!X715</f>
        <v>0.21371836846192865</v>
      </c>
      <c r="U83" s="7" t="str">
        <f>modellek!Y715</f>
        <v>valid</v>
      </c>
      <c r="V83" s="7">
        <f t="shared" si="5"/>
        <v>0.21371836846192865</v>
      </c>
      <c r="W83" s="8">
        <f t="shared" si="6"/>
        <v>40422</v>
      </c>
      <c r="X83" s="7">
        <f>parallel2!X715</f>
        <v>2.0693792560856183E-2</v>
      </c>
      <c r="Y83" s="7" t="str">
        <f>parallel2!Y715</f>
        <v>invalid</v>
      </c>
      <c r="Z83" s="7" t="str">
        <f t="shared" si="7"/>
        <v/>
      </c>
    </row>
    <row r="84" spans="1:26" x14ac:dyDescent="0.3">
      <c r="A84" s="8">
        <f>'multiTimeline (25)'!A85</f>
        <v>40452</v>
      </c>
      <c r="B84" s="9">
        <f>RANK(db!B84,db!B$3:B$209,db!B$1)</f>
        <v>122</v>
      </c>
      <c r="C84" s="9">
        <f>RANK(db!C84,db!C$3:C$209,db!C$1)</f>
        <v>93</v>
      </c>
      <c r="D84" s="9">
        <f>RANK(db!D84,db!D$3:D$209,db!D$1)</f>
        <v>112</v>
      </c>
      <c r="E84" s="9">
        <f>RANK(db!E84,db!E$3:E$209,db!E$1)</f>
        <v>111</v>
      </c>
      <c r="F84" s="9">
        <f>RANK(db!F84,db!F$3:F$209,db!F$1)</f>
        <v>126</v>
      </c>
      <c r="G84" s="9">
        <f>RANK(db!G84,db!G$3:G$209,db!G$1)</f>
        <v>71</v>
      </c>
      <c r="H84" s="9">
        <f>RANK(db!H84,db!H$3:H$209,db!H$1)</f>
        <v>113</v>
      </c>
      <c r="I84" s="9">
        <f>RANK(db!I84,db!I$3:I$209,db!I$1)</f>
        <v>84</v>
      </c>
      <c r="J84" s="9">
        <f>RANK(db!J84,db!J$3:J$209,db!J$1)</f>
        <v>75</v>
      </c>
      <c r="K84" s="9">
        <f>RANK(db!K84,db!K$3:K$209,db!K$1)</f>
        <v>116</v>
      </c>
      <c r="L84" s="9">
        <f>RANK(db!L84,db!L$3:L$209,db!L$1)</f>
        <v>172</v>
      </c>
      <c r="M84" s="9">
        <f>RANK(db!M84,db!M$3:M$209,db!M$1)</f>
        <v>89</v>
      </c>
      <c r="N84" s="9">
        <f>RANK(db!N84,db!N$3:N$209,db!N$1)</f>
        <v>80</v>
      </c>
      <c r="O84" s="9">
        <f>RANK(db!O84,db!O$3:O$209,db!O$1)</f>
        <v>154</v>
      </c>
      <c r="P84" s="9">
        <f>RANK(db!P84,db!P$3:P$209,db!P$1)</f>
        <v>149</v>
      </c>
      <c r="Q84" s="9">
        <f>RANK(db!Q84,db!Q$3:Q$209,db!Q$1)</f>
        <v>91</v>
      </c>
      <c r="R84" s="7">
        <f>'multiTimeline (25)'!B85*1000</f>
        <v>1000</v>
      </c>
      <c r="S84" s="8">
        <f t="shared" si="4"/>
        <v>40452</v>
      </c>
      <c r="T84" s="7">
        <f>modellek!X716</f>
        <v>0.21371836846192865</v>
      </c>
      <c r="U84" s="7" t="str">
        <f>modellek!Y716</f>
        <v>valid</v>
      </c>
      <c r="V84" s="7">
        <f t="shared" si="5"/>
        <v>0.21371836846192865</v>
      </c>
      <c r="W84" s="8">
        <f t="shared" si="6"/>
        <v>40452</v>
      </c>
      <c r="X84" s="7">
        <f>parallel2!X716</f>
        <v>1.8270078405633564E-2</v>
      </c>
      <c r="Y84" s="7" t="str">
        <f>parallel2!Y716</f>
        <v>invalid</v>
      </c>
      <c r="Z84" s="7" t="str">
        <f t="shared" si="7"/>
        <v/>
      </c>
    </row>
    <row r="85" spans="1:26" x14ac:dyDescent="0.3">
      <c r="A85" s="8">
        <f>'multiTimeline (25)'!A86</f>
        <v>40483</v>
      </c>
      <c r="B85" s="9">
        <f>RANK(db!B85,db!B$3:B$209,db!B$1)</f>
        <v>122</v>
      </c>
      <c r="C85" s="9">
        <f>RANK(db!C85,db!C$3:C$209,db!C$1)</f>
        <v>93</v>
      </c>
      <c r="D85" s="9">
        <f>RANK(db!D85,db!D$3:D$209,db!D$1)</f>
        <v>112</v>
      </c>
      <c r="E85" s="9">
        <f>RANK(db!E85,db!E$3:E$209,db!E$1)</f>
        <v>111</v>
      </c>
      <c r="F85" s="9">
        <f>RANK(db!F85,db!F$3:F$209,db!F$1)</f>
        <v>124</v>
      </c>
      <c r="G85" s="9">
        <f>RANK(db!G85,db!G$3:G$209,db!G$1)</f>
        <v>71</v>
      </c>
      <c r="H85" s="9">
        <f>RANK(db!H85,db!H$3:H$209,db!H$1)</f>
        <v>113</v>
      </c>
      <c r="I85" s="9">
        <f>RANK(db!I85,db!I$3:I$209,db!I$1)</f>
        <v>84</v>
      </c>
      <c r="J85" s="9">
        <f>RANK(db!J85,db!J$3:J$209,db!J$1)</f>
        <v>151</v>
      </c>
      <c r="K85" s="9">
        <f>RANK(db!K85,db!K$3:K$209,db!K$1)</f>
        <v>157</v>
      </c>
      <c r="L85" s="9">
        <f>RANK(db!L85,db!L$3:L$209,db!L$1)</f>
        <v>200</v>
      </c>
      <c r="M85" s="9">
        <f>RANK(db!M85,db!M$3:M$209,db!M$1)</f>
        <v>89</v>
      </c>
      <c r="N85" s="9">
        <f>RANK(db!N85,db!N$3:N$209,db!N$1)</f>
        <v>131</v>
      </c>
      <c r="O85" s="9">
        <f>RANK(db!O85,db!O$3:O$209,db!O$1)</f>
        <v>86</v>
      </c>
      <c r="P85" s="9">
        <f>RANK(db!P85,db!P$3:P$209,db!P$1)</f>
        <v>61</v>
      </c>
      <c r="Q85" s="9">
        <f>RANK(db!Q85,db!Q$3:Q$209,db!Q$1)</f>
        <v>39</v>
      </c>
      <c r="R85" s="7">
        <f>'multiTimeline (25)'!B86*1000</f>
        <v>1000</v>
      </c>
      <c r="S85" s="8">
        <f t="shared" si="4"/>
        <v>40483</v>
      </c>
      <c r="T85" s="7">
        <f>modellek!X717</f>
        <v>0.21371836846192865</v>
      </c>
      <c r="U85" s="7" t="str">
        <f>modellek!Y717</f>
        <v>valid</v>
      </c>
      <c r="V85" s="7">
        <f t="shared" si="5"/>
        <v>0.21371836846192865</v>
      </c>
      <c r="W85" s="8">
        <f t="shared" si="6"/>
        <v>40483</v>
      </c>
      <c r="X85" s="7">
        <f>parallel2!X717</f>
        <v>2.0693792560856183E-2</v>
      </c>
      <c r="Y85" s="7" t="str">
        <f>parallel2!Y717</f>
        <v>invalid</v>
      </c>
      <c r="Z85" s="7" t="str">
        <f t="shared" si="7"/>
        <v/>
      </c>
    </row>
    <row r="86" spans="1:26" x14ac:dyDescent="0.3">
      <c r="A86" s="8">
        <f>'multiTimeline (25)'!A87</f>
        <v>40513</v>
      </c>
      <c r="B86" s="9">
        <f>RANK(db!B86,db!B$3:B$209,db!B$1)</f>
        <v>122</v>
      </c>
      <c r="C86" s="9">
        <f>RANK(db!C86,db!C$3:C$209,db!C$1)</f>
        <v>93</v>
      </c>
      <c r="D86" s="9">
        <f>RANK(db!D86,db!D$3:D$209,db!D$1)</f>
        <v>112</v>
      </c>
      <c r="E86" s="9">
        <f>RANK(db!E86,db!E$3:E$209,db!E$1)</f>
        <v>111</v>
      </c>
      <c r="F86" s="9">
        <f>RANK(db!F86,db!F$3:F$209,db!F$1)</f>
        <v>124</v>
      </c>
      <c r="G86" s="9">
        <f>RANK(db!G86,db!G$3:G$209,db!G$1)</f>
        <v>94</v>
      </c>
      <c r="H86" s="9">
        <f>RANK(db!H86,db!H$3:H$209,db!H$1)</f>
        <v>113</v>
      </c>
      <c r="I86" s="9">
        <f>RANK(db!I86,db!I$3:I$209,db!I$1)</f>
        <v>84</v>
      </c>
      <c r="J86" s="9">
        <f>RANK(db!J86,db!J$3:J$209,db!J$1)</f>
        <v>151</v>
      </c>
      <c r="K86" s="9">
        <f>RANK(db!K86,db!K$3:K$209,db!K$1)</f>
        <v>157</v>
      </c>
      <c r="L86" s="9">
        <f>RANK(db!L86,db!L$3:L$209,db!L$1)</f>
        <v>200</v>
      </c>
      <c r="M86" s="9">
        <f>RANK(db!M86,db!M$3:M$209,db!M$1)</f>
        <v>89</v>
      </c>
      <c r="N86" s="9">
        <f>RANK(db!N86,db!N$3:N$209,db!N$1)</f>
        <v>141</v>
      </c>
      <c r="O86" s="9">
        <f>RANK(db!O86,db!O$3:O$209,db!O$1)</f>
        <v>179</v>
      </c>
      <c r="P86" s="9">
        <f>RANK(db!P86,db!P$3:P$209,db!P$1)</f>
        <v>123</v>
      </c>
      <c r="Q86" s="9">
        <f>RANK(db!Q86,db!Q$3:Q$209,db!Q$1)</f>
        <v>91</v>
      </c>
      <c r="R86" s="7">
        <f>'multiTimeline (25)'!B87*1000</f>
        <v>1000</v>
      </c>
      <c r="S86" s="8">
        <f t="shared" si="4"/>
        <v>40513</v>
      </c>
      <c r="T86" s="7">
        <f>modellek!X718</f>
        <v>0.21371836846192865</v>
      </c>
      <c r="U86" s="7" t="str">
        <f>modellek!Y718</f>
        <v>valid</v>
      </c>
      <c r="V86" s="7">
        <f t="shared" si="5"/>
        <v>0.21371836846192865</v>
      </c>
      <c r="W86" s="8">
        <f t="shared" si="6"/>
        <v>40513</v>
      </c>
      <c r="X86" s="7">
        <f>parallel2!X718</f>
        <v>2.0693792560856183E-2</v>
      </c>
      <c r="Y86" s="7" t="str">
        <f>parallel2!Y718</f>
        <v>invalid</v>
      </c>
      <c r="Z86" s="7" t="str">
        <f t="shared" si="7"/>
        <v/>
      </c>
    </row>
    <row r="87" spans="1:26" x14ac:dyDescent="0.3">
      <c r="A87" s="8">
        <f>'multiTimeline (25)'!A88</f>
        <v>40544</v>
      </c>
      <c r="B87" s="9">
        <f>RANK(db!B87,db!B$3:B$209,db!B$1)</f>
        <v>122</v>
      </c>
      <c r="C87" s="9">
        <f>RANK(db!C87,db!C$3:C$209,db!C$1)</f>
        <v>93</v>
      </c>
      <c r="D87" s="9">
        <f>RANK(db!D87,db!D$3:D$209,db!D$1)</f>
        <v>112</v>
      </c>
      <c r="E87" s="9">
        <f>RANK(db!E87,db!E$3:E$209,db!E$1)</f>
        <v>111</v>
      </c>
      <c r="F87" s="9">
        <f>RANK(db!F87,db!F$3:F$209,db!F$1)</f>
        <v>123</v>
      </c>
      <c r="G87" s="9">
        <f>RANK(db!G87,db!G$3:G$209,db!G$1)</f>
        <v>78</v>
      </c>
      <c r="H87" s="9">
        <f>RANK(db!H87,db!H$3:H$209,db!H$1)</f>
        <v>113</v>
      </c>
      <c r="I87" s="9">
        <f>RANK(db!I87,db!I$3:I$209,db!I$1)</f>
        <v>84</v>
      </c>
      <c r="J87" s="9">
        <f>RANK(db!J87,db!J$3:J$209,db!J$1)</f>
        <v>75</v>
      </c>
      <c r="K87" s="9">
        <f>RANK(db!K87,db!K$3:K$209,db!K$1)</f>
        <v>116</v>
      </c>
      <c r="L87" s="9">
        <f>RANK(db!L87,db!L$3:L$209,db!L$1)</f>
        <v>172</v>
      </c>
      <c r="M87" s="9">
        <f>RANK(db!M87,db!M$3:M$209,db!M$1)</f>
        <v>29</v>
      </c>
      <c r="N87" s="9">
        <f>RANK(db!N87,db!N$3:N$209,db!N$1)</f>
        <v>141</v>
      </c>
      <c r="O87" s="9">
        <f>RANK(db!O87,db!O$3:O$209,db!O$1)</f>
        <v>154</v>
      </c>
      <c r="P87" s="9">
        <f>RANK(db!P87,db!P$3:P$209,db!P$1)</f>
        <v>123</v>
      </c>
      <c r="Q87" s="9">
        <f>RANK(db!Q87,db!Q$3:Q$209,db!Q$1)</f>
        <v>91</v>
      </c>
      <c r="R87" s="7">
        <f>'multiTimeline (25)'!B88*1000</f>
        <v>1000</v>
      </c>
      <c r="S87" s="8">
        <f t="shared" si="4"/>
        <v>40544</v>
      </c>
      <c r="T87" s="7">
        <f>modellek!X719</f>
        <v>0.21371836846192865</v>
      </c>
      <c r="U87" s="7" t="str">
        <f>modellek!Y719</f>
        <v>valid</v>
      </c>
      <c r="V87" s="7">
        <f t="shared" si="5"/>
        <v>0.21371836846192865</v>
      </c>
      <c r="W87" s="8">
        <f t="shared" si="6"/>
        <v>40544</v>
      </c>
      <c r="X87" s="7">
        <f>parallel2!X719</f>
        <v>1.8270078405633564E-2</v>
      </c>
      <c r="Y87" s="7" t="str">
        <f>parallel2!Y719</f>
        <v>invalid</v>
      </c>
      <c r="Z87" s="7" t="str">
        <f t="shared" si="7"/>
        <v/>
      </c>
    </row>
    <row r="88" spans="1:26" x14ac:dyDescent="0.3">
      <c r="A88" s="8">
        <f>'multiTimeline (25)'!A89</f>
        <v>40575</v>
      </c>
      <c r="B88" s="9">
        <f>RANK(db!B88,db!B$3:B$209,db!B$1)</f>
        <v>122</v>
      </c>
      <c r="C88" s="9">
        <f>RANK(db!C88,db!C$3:C$209,db!C$1)</f>
        <v>93</v>
      </c>
      <c r="D88" s="9">
        <f>RANK(db!D88,db!D$3:D$209,db!D$1)</f>
        <v>112</v>
      </c>
      <c r="E88" s="9">
        <f>RANK(db!E88,db!E$3:E$209,db!E$1)</f>
        <v>111</v>
      </c>
      <c r="F88" s="9">
        <f>RANK(db!F88,db!F$3:F$209,db!F$1)</f>
        <v>120</v>
      </c>
      <c r="G88" s="9">
        <f>RANK(db!G88,db!G$3:G$209,db!G$1)</f>
        <v>78</v>
      </c>
      <c r="H88" s="9">
        <f>RANK(db!H88,db!H$3:H$209,db!H$1)</f>
        <v>113</v>
      </c>
      <c r="I88" s="9">
        <f>RANK(db!I88,db!I$3:I$209,db!I$1)</f>
        <v>7</v>
      </c>
      <c r="J88" s="9">
        <f>RANK(db!J88,db!J$3:J$209,db!J$1)</f>
        <v>151</v>
      </c>
      <c r="K88" s="9">
        <f>RANK(db!K88,db!K$3:K$209,db!K$1)</f>
        <v>81</v>
      </c>
      <c r="L88" s="9">
        <f>RANK(db!L88,db!L$3:L$209,db!L$1)</f>
        <v>172</v>
      </c>
      <c r="M88" s="9">
        <f>RANK(db!M88,db!M$3:M$209,db!M$1)</f>
        <v>89</v>
      </c>
      <c r="N88" s="9">
        <f>RANK(db!N88,db!N$3:N$209,db!N$1)</f>
        <v>80</v>
      </c>
      <c r="O88" s="9">
        <f>RANK(db!O88,db!O$3:O$209,db!O$1)</f>
        <v>86</v>
      </c>
      <c r="P88" s="9">
        <f>RANK(db!P88,db!P$3:P$209,db!P$1)</f>
        <v>123</v>
      </c>
      <c r="Q88" s="9">
        <f>RANK(db!Q88,db!Q$3:Q$209,db!Q$1)</f>
        <v>39</v>
      </c>
      <c r="R88" s="7">
        <f>'multiTimeline (25)'!B89*1000</f>
        <v>1000</v>
      </c>
      <c r="S88" s="8">
        <f t="shared" si="4"/>
        <v>40575</v>
      </c>
      <c r="T88" s="7">
        <f>modellek!X720</f>
        <v>-0.57265869718605156</v>
      </c>
      <c r="U88" s="7" t="str">
        <f>modellek!Y720</f>
        <v>valid</v>
      </c>
      <c r="V88" s="7">
        <f t="shared" si="5"/>
        <v>-0.57265869718605156</v>
      </c>
      <c r="W88" s="8">
        <f t="shared" si="6"/>
        <v>40575</v>
      </c>
      <c r="X88" s="7">
        <f>parallel2!X720</f>
        <v>8.5732424346769594E-3</v>
      </c>
      <c r="Y88" s="7" t="str">
        <f>parallel2!Y720</f>
        <v>invalid</v>
      </c>
      <c r="Z88" s="7" t="str">
        <f t="shared" si="7"/>
        <v/>
      </c>
    </row>
    <row r="89" spans="1:26" x14ac:dyDescent="0.3">
      <c r="A89" s="8">
        <f>'multiTimeline (25)'!A90</f>
        <v>40603</v>
      </c>
      <c r="B89" s="9">
        <f>RANK(db!B89,db!B$3:B$209,db!B$1)</f>
        <v>122</v>
      </c>
      <c r="C89" s="9">
        <f>RANK(db!C89,db!C$3:C$209,db!C$1)</f>
        <v>93</v>
      </c>
      <c r="D89" s="9">
        <f>RANK(db!D89,db!D$3:D$209,db!D$1)</f>
        <v>112</v>
      </c>
      <c r="E89" s="9">
        <f>RANK(db!E89,db!E$3:E$209,db!E$1)</f>
        <v>111</v>
      </c>
      <c r="F89" s="9">
        <f>RANK(db!F89,db!F$3:F$209,db!F$1)</f>
        <v>120</v>
      </c>
      <c r="G89" s="9">
        <f>RANK(db!G89,db!G$3:G$209,db!G$1)</f>
        <v>78</v>
      </c>
      <c r="H89" s="9">
        <f>RANK(db!H89,db!H$3:H$209,db!H$1)</f>
        <v>113</v>
      </c>
      <c r="I89" s="9">
        <f>RANK(db!I89,db!I$3:I$209,db!I$1)</f>
        <v>84</v>
      </c>
      <c r="J89" s="9">
        <f>RANK(db!J89,db!J$3:J$209,db!J$1)</f>
        <v>151</v>
      </c>
      <c r="K89" s="9">
        <f>RANK(db!K89,db!K$3:K$209,db!K$1)</f>
        <v>157</v>
      </c>
      <c r="L89" s="9">
        <f>RANK(db!L89,db!L$3:L$209,db!L$1)</f>
        <v>122</v>
      </c>
      <c r="M89" s="9">
        <f>RANK(db!M89,db!M$3:M$209,db!M$1)</f>
        <v>29</v>
      </c>
      <c r="N89" s="9">
        <f>RANK(db!N89,db!N$3:N$209,db!N$1)</f>
        <v>40</v>
      </c>
      <c r="O89" s="9">
        <f>RANK(db!O89,db!O$3:O$209,db!O$1)</f>
        <v>122</v>
      </c>
      <c r="P89" s="9">
        <f>RANK(db!P89,db!P$3:P$209,db!P$1)</f>
        <v>61</v>
      </c>
      <c r="Q89" s="9">
        <f>RANK(db!Q89,db!Q$3:Q$209,db!Q$1)</f>
        <v>91</v>
      </c>
      <c r="R89" s="7">
        <f>'multiTimeline (25)'!B90*1000</f>
        <v>1000</v>
      </c>
      <c r="S89" s="8">
        <f t="shared" si="4"/>
        <v>40603</v>
      </c>
      <c r="T89" s="7">
        <f>modellek!X721</f>
        <v>0.21371836846192865</v>
      </c>
      <c r="U89" s="7" t="str">
        <f>modellek!Y721</f>
        <v>valid</v>
      </c>
      <c r="V89" s="7">
        <f t="shared" si="5"/>
        <v>0.21371836846192865</v>
      </c>
      <c r="W89" s="8">
        <f t="shared" si="6"/>
        <v>40603</v>
      </c>
      <c r="X89" s="7">
        <f>parallel2!X721</f>
        <v>1.5845374575377952E-2</v>
      </c>
      <c r="Y89" s="7" t="str">
        <f>parallel2!Y721</f>
        <v>invalid</v>
      </c>
      <c r="Z89" s="7" t="str">
        <f t="shared" si="7"/>
        <v/>
      </c>
    </row>
    <row r="90" spans="1:26" x14ac:dyDescent="0.3">
      <c r="A90" s="8">
        <f>'multiTimeline (25)'!A91</f>
        <v>40634</v>
      </c>
      <c r="B90" s="9">
        <f>RANK(db!B90,db!B$3:B$209,db!B$1)</f>
        <v>122</v>
      </c>
      <c r="C90" s="9">
        <f>RANK(db!C90,db!C$3:C$209,db!C$1)</f>
        <v>93</v>
      </c>
      <c r="D90" s="9">
        <f>RANK(db!D90,db!D$3:D$209,db!D$1)</f>
        <v>112</v>
      </c>
      <c r="E90" s="9">
        <f>RANK(db!E90,db!E$3:E$209,db!E$1)</f>
        <v>111</v>
      </c>
      <c r="F90" s="9">
        <f>RANK(db!F90,db!F$3:F$209,db!F$1)</f>
        <v>111</v>
      </c>
      <c r="G90" s="9">
        <f>RANK(db!G90,db!G$3:G$209,db!G$1)</f>
        <v>94</v>
      </c>
      <c r="H90" s="9">
        <f>RANK(db!H90,db!H$3:H$209,db!H$1)</f>
        <v>113</v>
      </c>
      <c r="I90" s="9">
        <f>RANK(db!I90,db!I$3:I$209,db!I$1)</f>
        <v>84</v>
      </c>
      <c r="J90" s="9">
        <f>RANK(db!J90,db!J$3:J$209,db!J$1)</f>
        <v>75</v>
      </c>
      <c r="K90" s="9">
        <f>RANK(db!K90,db!K$3:K$209,db!K$1)</f>
        <v>138</v>
      </c>
      <c r="L90" s="9">
        <f>RANK(db!L90,db!L$3:L$209,db!L$1)</f>
        <v>172</v>
      </c>
      <c r="M90" s="9">
        <f>RANK(db!M90,db!M$3:M$209,db!M$1)</f>
        <v>29</v>
      </c>
      <c r="N90" s="9">
        <f>RANK(db!N90,db!N$3:N$209,db!N$1)</f>
        <v>141</v>
      </c>
      <c r="O90" s="9">
        <f>RANK(db!O90,db!O$3:O$209,db!O$1)</f>
        <v>122</v>
      </c>
      <c r="P90" s="9">
        <f>RANK(db!P90,db!P$3:P$209,db!P$1)</f>
        <v>4</v>
      </c>
      <c r="Q90" s="9">
        <f>RANK(db!Q90,db!Q$3:Q$209,db!Q$1)</f>
        <v>91</v>
      </c>
      <c r="R90" s="7">
        <f>'multiTimeline (25)'!B91*1000</f>
        <v>1000</v>
      </c>
      <c r="S90" s="8">
        <f t="shared" si="4"/>
        <v>40634</v>
      </c>
      <c r="T90" s="7">
        <f>modellek!X722</f>
        <v>0.21371836846192865</v>
      </c>
      <c r="U90" s="7" t="str">
        <f>modellek!Y722</f>
        <v>valid</v>
      </c>
      <c r="V90" s="7">
        <f t="shared" si="5"/>
        <v>0.21371836846192865</v>
      </c>
      <c r="W90" s="8">
        <f t="shared" si="6"/>
        <v>40634</v>
      </c>
      <c r="X90" s="7">
        <f>parallel2!X722</f>
        <v>1.8270078405633564E-2</v>
      </c>
      <c r="Y90" s="7" t="str">
        <f>parallel2!Y722</f>
        <v>invalid</v>
      </c>
      <c r="Z90" s="7" t="str">
        <f t="shared" si="7"/>
        <v/>
      </c>
    </row>
    <row r="91" spans="1:26" x14ac:dyDescent="0.3">
      <c r="A91" s="8">
        <f>'multiTimeline (25)'!A92</f>
        <v>40664</v>
      </c>
      <c r="B91" s="9">
        <f>RANK(db!B91,db!B$3:B$209,db!B$1)</f>
        <v>122</v>
      </c>
      <c r="C91" s="9">
        <f>RANK(db!C91,db!C$3:C$209,db!C$1)</f>
        <v>93</v>
      </c>
      <c r="D91" s="9">
        <f>RANK(db!D91,db!D$3:D$209,db!D$1)</f>
        <v>112</v>
      </c>
      <c r="E91" s="9">
        <f>RANK(db!E91,db!E$3:E$209,db!E$1)</f>
        <v>111</v>
      </c>
      <c r="F91" s="9">
        <f>RANK(db!F91,db!F$3:F$209,db!F$1)</f>
        <v>117</v>
      </c>
      <c r="G91" s="9">
        <f>RANK(db!G91,db!G$3:G$209,db!G$1)</f>
        <v>87</v>
      </c>
      <c r="H91" s="9">
        <f>RANK(db!H91,db!H$3:H$209,db!H$1)</f>
        <v>113</v>
      </c>
      <c r="I91" s="9">
        <f>RANK(db!I91,db!I$3:I$209,db!I$1)</f>
        <v>84</v>
      </c>
      <c r="J91" s="9">
        <f>RANK(db!J91,db!J$3:J$209,db!J$1)</f>
        <v>164</v>
      </c>
      <c r="K91" s="9">
        <f>RANK(db!K91,db!K$3:K$209,db!K$1)</f>
        <v>157</v>
      </c>
      <c r="L91" s="9">
        <f>RANK(db!L91,db!L$3:L$209,db!L$1)</f>
        <v>122</v>
      </c>
      <c r="M91" s="9">
        <f>RANK(db!M91,db!M$3:M$209,db!M$1)</f>
        <v>29</v>
      </c>
      <c r="N91" s="9">
        <f>RANK(db!N91,db!N$3:N$209,db!N$1)</f>
        <v>141</v>
      </c>
      <c r="O91" s="9">
        <f>RANK(db!O91,db!O$3:O$209,db!O$1)</f>
        <v>76</v>
      </c>
      <c r="P91" s="9">
        <f>RANK(db!P91,db!P$3:P$209,db!P$1)</f>
        <v>123</v>
      </c>
      <c r="Q91" s="9">
        <f>RANK(db!Q91,db!Q$3:Q$209,db!Q$1)</f>
        <v>91</v>
      </c>
      <c r="R91" s="7">
        <f>'multiTimeline (25)'!B92*1000</f>
        <v>1000</v>
      </c>
      <c r="S91" s="8">
        <f t="shared" si="4"/>
        <v>40664</v>
      </c>
      <c r="T91" s="7">
        <f>modellek!X723</f>
        <v>0.21371836846192865</v>
      </c>
      <c r="U91" s="7" t="str">
        <f>modellek!Y723</f>
        <v>valid</v>
      </c>
      <c r="V91" s="7">
        <f t="shared" si="5"/>
        <v>0.21371836846192865</v>
      </c>
      <c r="W91" s="8">
        <f t="shared" si="6"/>
        <v>40664</v>
      </c>
      <c r="X91" s="7">
        <f>parallel2!X723</f>
        <v>2.0693792560856183E-2</v>
      </c>
      <c r="Y91" s="7" t="str">
        <f>parallel2!Y723</f>
        <v>invalid</v>
      </c>
      <c r="Z91" s="7" t="str">
        <f t="shared" si="7"/>
        <v/>
      </c>
    </row>
    <row r="92" spans="1:26" x14ac:dyDescent="0.3">
      <c r="A92" s="8">
        <f>'multiTimeline (25)'!A93</f>
        <v>40695</v>
      </c>
      <c r="B92" s="9">
        <f>RANK(db!B92,db!B$3:B$209,db!B$1)</f>
        <v>122</v>
      </c>
      <c r="C92" s="9">
        <f>RANK(db!C92,db!C$3:C$209,db!C$1)</f>
        <v>93</v>
      </c>
      <c r="D92" s="9">
        <f>RANK(db!D92,db!D$3:D$209,db!D$1)</f>
        <v>112</v>
      </c>
      <c r="E92" s="9">
        <f>RANK(db!E92,db!E$3:E$209,db!E$1)</f>
        <v>111</v>
      </c>
      <c r="F92" s="9">
        <f>RANK(db!F92,db!F$3:F$209,db!F$1)</f>
        <v>120</v>
      </c>
      <c r="G92" s="9">
        <f>RANK(db!G92,db!G$3:G$209,db!G$1)</f>
        <v>87</v>
      </c>
      <c r="H92" s="9">
        <f>RANK(db!H92,db!H$3:H$209,db!H$1)</f>
        <v>113</v>
      </c>
      <c r="I92" s="9">
        <f>RANK(db!I92,db!I$3:I$209,db!I$1)</f>
        <v>181</v>
      </c>
      <c r="J92" s="9">
        <f>RANK(db!J92,db!J$3:J$209,db!J$1)</f>
        <v>151</v>
      </c>
      <c r="K92" s="9">
        <f>RANK(db!K92,db!K$3:K$209,db!K$1)</f>
        <v>116</v>
      </c>
      <c r="L92" s="9">
        <f>RANK(db!L92,db!L$3:L$209,db!L$1)</f>
        <v>196</v>
      </c>
      <c r="M92" s="9">
        <f>RANK(db!M92,db!M$3:M$209,db!M$1)</f>
        <v>89</v>
      </c>
      <c r="N92" s="9">
        <f>RANK(db!N92,db!N$3:N$209,db!N$1)</f>
        <v>131</v>
      </c>
      <c r="O92" s="9">
        <f>RANK(db!O92,db!O$3:O$209,db!O$1)</f>
        <v>182</v>
      </c>
      <c r="P92" s="9">
        <f>RANK(db!P92,db!P$3:P$209,db!P$1)</f>
        <v>167</v>
      </c>
      <c r="Q92" s="9">
        <f>RANK(db!Q92,db!Q$3:Q$209,db!Q$1)</f>
        <v>91</v>
      </c>
      <c r="R92" s="7">
        <f>'multiTimeline (25)'!B93*1000</f>
        <v>1000</v>
      </c>
      <c r="S92" s="8">
        <f t="shared" si="4"/>
        <v>40695</v>
      </c>
      <c r="T92" s="7">
        <f>modellek!X724</f>
        <v>0.21371836846192865</v>
      </c>
      <c r="U92" s="7" t="str">
        <f>modellek!Y724</f>
        <v>valid</v>
      </c>
      <c r="V92" s="7">
        <f t="shared" si="5"/>
        <v>0.21371836846192865</v>
      </c>
      <c r="W92" s="8">
        <f t="shared" si="6"/>
        <v>40695</v>
      </c>
      <c r="X92" s="7">
        <f>parallel2!X724</f>
        <v>2.0693792560856183E-2</v>
      </c>
      <c r="Y92" s="7" t="str">
        <f>parallel2!Y724</f>
        <v>invalid</v>
      </c>
      <c r="Z92" s="7" t="str">
        <f t="shared" si="7"/>
        <v/>
      </c>
    </row>
    <row r="93" spans="1:26" x14ac:dyDescent="0.3">
      <c r="A93" s="8">
        <f>'multiTimeline (25)'!A94</f>
        <v>40725</v>
      </c>
      <c r="B93" s="9">
        <f>RANK(db!B93,db!B$3:B$209,db!B$1)</f>
        <v>122</v>
      </c>
      <c r="C93" s="9">
        <f>RANK(db!C93,db!C$3:C$209,db!C$1)</f>
        <v>93</v>
      </c>
      <c r="D93" s="9">
        <f>RANK(db!D93,db!D$3:D$209,db!D$1)</f>
        <v>112</v>
      </c>
      <c r="E93" s="9">
        <f>RANK(db!E93,db!E$3:E$209,db!E$1)</f>
        <v>111</v>
      </c>
      <c r="F93" s="9">
        <f>RANK(db!F93,db!F$3:F$209,db!F$1)</f>
        <v>111</v>
      </c>
      <c r="G93" s="9">
        <f>RANK(db!G93,db!G$3:G$209,db!G$1)</f>
        <v>87</v>
      </c>
      <c r="H93" s="9">
        <f>RANK(db!H93,db!H$3:H$209,db!H$1)</f>
        <v>113</v>
      </c>
      <c r="I93" s="9">
        <f>RANK(db!I93,db!I$3:I$209,db!I$1)</f>
        <v>84</v>
      </c>
      <c r="J93" s="9">
        <f>RANK(db!J93,db!J$3:J$209,db!J$1)</f>
        <v>164</v>
      </c>
      <c r="K93" s="9">
        <f>RANK(db!K93,db!K$3:K$209,db!K$1)</f>
        <v>94</v>
      </c>
      <c r="L93" s="9">
        <f>RANK(db!L93,db!L$3:L$209,db!L$1)</f>
        <v>172</v>
      </c>
      <c r="M93" s="9">
        <f>RANK(db!M93,db!M$3:M$209,db!M$1)</f>
        <v>89</v>
      </c>
      <c r="N93" s="9">
        <f>RANK(db!N93,db!N$3:N$209,db!N$1)</f>
        <v>141</v>
      </c>
      <c r="O93" s="9">
        <f>RANK(db!O93,db!O$3:O$209,db!O$1)</f>
        <v>122</v>
      </c>
      <c r="P93" s="9">
        <f>RANK(db!P93,db!P$3:P$209,db!P$1)</f>
        <v>31</v>
      </c>
      <c r="Q93" s="9">
        <f>RANK(db!Q93,db!Q$3:Q$209,db!Q$1)</f>
        <v>39</v>
      </c>
      <c r="R93" s="7">
        <f>'multiTimeline (25)'!B94*1000</f>
        <v>1000</v>
      </c>
      <c r="S93" s="8">
        <f t="shared" si="4"/>
        <v>40725</v>
      </c>
      <c r="T93" s="7">
        <f>modellek!X725</f>
        <v>0.21371836846192865</v>
      </c>
      <c r="U93" s="7" t="str">
        <f>modellek!Y725</f>
        <v>valid</v>
      </c>
      <c r="V93" s="7">
        <f t="shared" si="5"/>
        <v>0.21371836846192865</v>
      </c>
      <c r="W93" s="8">
        <f t="shared" si="6"/>
        <v>40725</v>
      </c>
      <c r="X93" s="7">
        <f>parallel2!X725</f>
        <v>1.342166042015519E-2</v>
      </c>
      <c r="Y93" s="7" t="str">
        <f>parallel2!Y725</f>
        <v>invalid</v>
      </c>
      <c r="Z93" s="7" t="str">
        <f t="shared" si="7"/>
        <v/>
      </c>
    </row>
    <row r="94" spans="1:26" x14ac:dyDescent="0.3">
      <c r="A94" s="8">
        <f>'multiTimeline (25)'!A95</f>
        <v>40756</v>
      </c>
      <c r="B94" s="9">
        <f>RANK(db!B94,db!B$3:B$209,db!B$1)</f>
        <v>122</v>
      </c>
      <c r="C94" s="9">
        <f>RANK(db!C94,db!C$3:C$209,db!C$1)</f>
        <v>93</v>
      </c>
      <c r="D94" s="9">
        <f>RANK(db!D94,db!D$3:D$209,db!D$1)</f>
        <v>112</v>
      </c>
      <c r="E94" s="9">
        <f>RANK(db!E94,db!E$3:E$209,db!E$1)</f>
        <v>111</v>
      </c>
      <c r="F94" s="9">
        <f>RANK(db!F94,db!F$3:F$209,db!F$1)</f>
        <v>111</v>
      </c>
      <c r="G94" s="9">
        <f>RANK(db!G94,db!G$3:G$209,db!G$1)</f>
        <v>87</v>
      </c>
      <c r="H94" s="9">
        <f>RANK(db!H94,db!H$3:H$209,db!H$1)</f>
        <v>54</v>
      </c>
      <c r="I94" s="9">
        <f>RANK(db!I94,db!I$3:I$209,db!I$1)</f>
        <v>84</v>
      </c>
      <c r="J94" s="9">
        <f>RANK(db!J94,db!J$3:J$209,db!J$1)</f>
        <v>164</v>
      </c>
      <c r="K94" s="9">
        <f>RANK(db!K94,db!K$3:K$209,db!K$1)</f>
        <v>116</v>
      </c>
      <c r="L94" s="9">
        <f>RANK(db!L94,db!L$3:L$209,db!L$1)</f>
        <v>196</v>
      </c>
      <c r="M94" s="9">
        <f>RANK(db!M94,db!M$3:M$209,db!M$1)</f>
        <v>89</v>
      </c>
      <c r="N94" s="9">
        <f>RANK(db!N94,db!N$3:N$209,db!N$1)</f>
        <v>131</v>
      </c>
      <c r="O94" s="9">
        <f>RANK(db!O94,db!O$3:O$209,db!O$1)</f>
        <v>122</v>
      </c>
      <c r="P94" s="9">
        <f>RANK(db!P94,db!P$3:P$209,db!P$1)</f>
        <v>123</v>
      </c>
      <c r="Q94" s="9">
        <f>RANK(db!Q94,db!Q$3:Q$209,db!Q$1)</f>
        <v>91</v>
      </c>
      <c r="R94" s="7">
        <f>'multiTimeline (25)'!B95*1000</f>
        <v>1000</v>
      </c>
      <c r="S94" s="8">
        <f t="shared" si="4"/>
        <v>40756</v>
      </c>
      <c r="T94" s="7">
        <f>modellek!X726</f>
        <v>0.21371836846192865</v>
      </c>
      <c r="U94" s="7" t="str">
        <f>modellek!Y726</f>
        <v>valid</v>
      </c>
      <c r="V94" s="7">
        <f t="shared" si="5"/>
        <v>0.21371836846192865</v>
      </c>
      <c r="W94" s="8">
        <f t="shared" si="6"/>
        <v>40756</v>
      </c>
      <c r="X94" s="7">
        <f>parallel2!X726</f>
        <v>2.0693792560856183E-2</v>
      </c>
      <c r="Y94" s="7" t="str">
        <f>parallel2!Y726</f>
        <v>invalid</v>
      </c>
      <c r="Z94" s="7" t="str">
        <f t="shared" si="7"/>
        <v/>
      </c>
    </row>
    <row r="95" spans="1:26" x14ac:dyDescent="0.3">
      <c r="A95" s="8">
        <f>'multiTimeline (25)'!A96</f>
        <v>40787</v>
      </c>
      <c r="B95" s="9">
        <f>RANK(db!B95,db!B$3:B$209,db!B$1)</f>
        <v>122</v>
      </c>
      <c r="C95" s="9">
        <f>RANK(db!C95,db!C$3:C$209,db!C$1)</f>
        <v>93</v>
      </c>
      <c r="D95" s="9">
        <f>RANK(db!D95,db!D$3:D$209,db!D$1)</f>
        <v>112</v>
      </c>
      <c r="E95" s="9">
        <f>RANK(db!E95,db!E$3:E$209,db!E$1)</f>
        <v>111</v>
      </c>
      <c r="F95" s="9">
        <f>RANK(db!F95,db!F$3:F$209,db!F$1)</f>
        <v>111</v>
      </c>
      <c r="G95" s="9">
        <f>RANK(db!G95,db!G$3:G$209,db!G$1)</f>
        <v>87</v>
      </c>
      <c r="H95" s="9">
        <f>RANK(db!H95,db!H$3:H$209,db!H$1)</f>
        <v>113</v>
      </c>
      <c r="I95" s="9">
        <f>RANK(db!I95,db!I$3:I$209,db!I$1)</f>
        <v>84</v>
      </c>
      <c r="J95" s="9">
        <f>RANK(db!J95,db!J$3:J$209,db!J$1)</f>
        <v>164</v>
      </c>
      <c r="K95" s="9">
        <f>RANK(db!K95,db!K$3:K$209,db!K$1)</f>
        <v>52</v>
      </c>
      <c r="L95" s="9">
        <f>RANK(db!L95,db!L$3:L$209,db!L$1)</f>
        <v>172</v>
      </c>
      <c r="M95" s="9">
        <f>RANK(db!M95,db!M$3:M$209,db!M$1)</f>
        <v>89</v>
      </c>
      <c r="N95" s="9">
        <f>RANK(db!N95,db!N$3:N$209,db!N$1)</f>
        <v>80</v>
      </c>
      <c r="O95" s="9">
        <f>RANK(db!O95,db!O$3:O$209,db!O$1)</f>
        <v>86</v>
      </c>
      <c r="P95" s="9">
        <f>RANK(db!P95,db!P$3:P$209,db!P$1)</f>
        <v>15</v>
      </c>
      <c r="Q95" s="9">
        <f>RANK(db!Q95,db!Q$3:Q$209,db!Q$1)</f>
        <v>91</v>
      </c>
      <c r="R95" s="7">
        <f>'multiTimeline (25)'!B96*1000</f>
        <v>1000</v>
      </c>
      <c r="S95" s="8">
        <f t="shared" si="4"/>
        <v>40787</v>
      </c>
      <c r="T95" s="7">
        <f>modellek!X727</f>
        <v>-0.57265869718605156</v>
      </c>
      <c r="U95" s="7" t="str">
        <f>modellek!Y727</f>
        <v>invalid</v>
      </c>
      <c r="V95" s="7" t="str">
        <f t="shared" si="5"/>
        <v/>
      </c>
      <c r="W95" s="8">
        <f t="shared" si="6"/>
        <v>40787</v>
      </c>
      <c r="X95" s="7">
        <f>parallel2!X727</f>
        <v>1.099794626493257E-2</v>
      </c>
      <c r="Y95" s="7" t="str">
        <f>parallel2!Y727</f>
        <v>invalid</v>
      </c>
      <c r="Z95" s="7" t="str">
        <f t="shared" si="7"/>
        <v/>
      </c>
    </row>
    <row r="96" spans="1:26" x14ac:dyDescent="0.3">
      <c r="A96" s="8">
        <f>'multiTimeline (25)'!A97</f>
        <v>40817</v>
      </c>
      <c r="B96" s="9">
        <f>RANK(db!B96,db!B$3:B$209,db!B$1)</f>
        <v>122</v>
      </c>
      <c r="C96" s="9">
        <f>RANK(db!C96,db!C$3:C$209,db!C$1)</f>
        <v>93</v>
      </c>
      <c r="D96" s="9">
        <f>RANK(db!D96,db!D$3:D$209,db!D$1)</f>
        <v>112</v>
      </c>
      <c r="E96" s="9">
        <f>RANK(db!E96,db!E$3:E$209,db!E$1)</f>
        <v>111</v>
      </c>
      <c r="F96" s="9">
        <f>RANK(db!F96,db!F$3:F$209,db!F$1)</f>
        <v>117</v>
      </c>
      <c r="G96" s="9">
        <f>RANK(db!G96,db!G$3:G$209,db!G$1)</f>
        <v>78</v>
      </c>
      <c r="H96" s="9">
        <f>RANK(db!H96,db!H$3:H$209,db!H$1)</f>
        <v>113</v>
      </c>
      <c r="I96" s="9">
        <f>RANK(db!I96,db!I$3:I$209,db!I$1)</f>
        <v>84</v>
      </c>
      <c r="J96" s="9">
        <f>RANK(db!J96,db!J$3:J$209,db!J$1)</f>
        <v>164</v>
      </c>
      <c r="K96" s="9">
        <f>RANK(db!K96,db!K$3:K$209,db!K$1)</f>
        <v>52</v>
      </c>
      <c r="L96" s="9">
        <f>RANK(db!L96,db!L$3:L$209,db!L$1)</f>
        <v>196</v>
      </c>
      <c r="M96" s="9">
        <f>RANK(db!M96,db!M$3:M$209,db!M$1)</f>
        <v>29</v>
      </c>
      <c r="N96" s="9">
        <f>RANK(db!N96,db!N$3:N$209,db!N$1)</f>
        <v>40</v>
      </c>
      <c r="O96" s="9">
        <f>RANK(db!O96,db!O$3:O$209,db!O$1)</f>
        <v>122</v>
      </c>
      <c r="P96" s="9">
        <f>RANK(db!P96,db!P$3:P$209,db!P$1)</f>
        <v>61</v>
      </c>
      <c r="Q96" s="9">
        <f>RANK(db!Q96,db!Q$3:Q$209,db!Q$1)</f>
        <v>39</v>
      </c>
      <c r="R96" s="7">
        <f>'multiTimeline (25)'!B97*1000</f>
        <v>1000</v>
      </c>
      <c r="S96" s="8">
        <f t="shared" si="4"/>
        <v>40817</v>
      </c>
      <c r="T96" s="7">
        <f>modellek!X728</f>
        <v>-0.57265869718605156</v>
      </c>
      <c r="U96" s="7" t="str">
        <f>modellek!Y728</f>
        <v>valid</v>
      </c>
      <c r="V96" s="7">
        <f t="shared" si="5"/>
        <v>-0.57265869718605156</v>
      </c>
      <c r="W96" s="8">
        <f t="shared" si="6"/>
        <v>40817</v>
      </c>
      <c r="X96" s="7">
        <f>parallel2!X728</f>
        <v>8.5732424346769594E-3</v>
      </c>
      <c r="Y96" s="7" t="str">
        <f>parallel2!Y728</f>
        <v>invalid</v>
      </c>
      <c r="Z96" s="7" t="str">
        <f t="shared" si="7"/>
        <v/>
      </c>
    </row>
    <row r="97" spans="1:26" x14ac:dyDescent="0.3">
      <c r="A97" s="8">
        <f>'multiTimeline (25)'!A98</f>
        <v>40848</v>
      </c>
      <c r="B97" s="9">
        <f>RANK(db!B97,db!B$3:B$209,db!B$1)</f>
        <v>110</v>
      </c>
      <c r="C97" s="9">
        <f>RANK(db!C97,db!C$3:C$209,db!C$1)</f>
        <v>93</v>
      </c>
      <c r="D97" s="9">
        <f>RANK(db!D97,db!D$3:D$209,db!D$1)</f>
        <v>112</v>
      </c>
      <c r="E97" s="9">
        <f>RANK(db!E97,db!E$3:E$209,db!E$1)</f>
        <v>111</v>
      </c>
      <c r="F97" s="9">
        <f>RANK(db!F97,db!F$3:F$209,db!F$1)</f>
        <v>111</v>
      </c>
      <c r="G97" s="9">
        <f>RANK(db!G97,db!G$3:G$209,db!G$1)</f>
        <v>87</v>
      </c>
      <c r="H97" s="9">
        <f>RANK(db!H97,db!H$3:H$209,db!H$1)</f>
        <v>54</v>
      </c>
      <c r="I97" s="9">
        <f>RANK(db!I97,db!I$3:I$209,db!I$1)</f>
        <v>84</v>
      </c>
      <c r="J97" s="9">
        <f>RANK(db!J97,db!J$3:J$209,db!J$1)</f>
        <v>75</v>
      </c>
      <c r="K97" s="9">
        <f>RANK(db!K97,db!K$3:K$209,db!K$1)</f>
        <v>52</v>
      </c>
      <c r="L97" s="9">
        <f>RANK(db!L97,db!L$3:L$209,db!L$1)</f>
        <v>172</v>
      </c>
      <c r="M97" s="9">
        <f>RANK(db!M97,db!M$3:M$209,db!M$1)</f>
        <v>89</v>
      </c>
      <c r="N97" s="9">
        <f>RANK(db!N97,db!N$3:N$209,db!N$1)</f>
        <v>141</v>
      </c>
      <c r="O97" s="9">
        <f>RANK(db!O97,db!O$3:O$209,db!O$1)</f>
        <v>179</v>
      </c>
      <c r="P97" s="9">
        <f>RANK(db!P97,db!P$3:P$209,db!P$1)</f>
        <v>123</v>
      </c>
      <c r="Q97" s="9">
        <f>RANK(db!Q97,db!Q$3:Q$209,db!Q$1)</f>
        <v>91</v>
      </c>
      <c r="R97" s="7">
        <f>'multiTimeline (25)'!B98*1000</f>
        <v>2000</v>
      </c>
      <c r="S97" s="8">
        <f t="shared" si="4"/>
        <v>40848</v>
      </c>
      <c r="T97" s="7">
        <f>modellek!X729</f>
        <v>0.21367065140697422</v>
      </c>
      <c r="U97" s="7" t="str">
        <f>modellek!Y729</f>
        <v>invalid</v>
      </c>
      <c r="V97" s="7" t="str">
        <f t="shared" si="5"/>
        <v/>
      </c>
      <c r="W97" s="8">
        <f t="shared" si="6"/>
        <v>40848</v>
      </c>
      <c r="X97" s="7">
        <f>parallel2!X729</f>
        <v>1.8293112606886007E-2</v>
      </c>
      <c r="Y97" s="7" t="str">
        <f>parallel2!Y729</f>
        <v>invalid</v>
      </c>
      <c r="Z97" s="7" t="str">
        <f t="shared" si="7"/>
        <v/>
      </c>
    </row>
    <row r="98" spans="1:26" x14ac:dyDescent="0.3">
      <c r="A98" s="8">
        <f>'multiTimeline (25)'!A99</f>
        <v>40878</v>
      </c>
      <c r="B98" s="9">
        <f>RANK(db!B98,db!B$3:B$209,db!B$1)</f>
        <v>122</v>
      </c>
      <c r="C98" s="9">
        <f>RANK(db!C98,db!C$3:C$209,db!C$1)</f>
        <v>93</v>
      </c>
      <c r="D98" s="9">
        <f>RANK(db!D98,db!D$3:D$209,db!D$1)</f>
        <v>112</v>
      </c>
      <c r="E98" s="9">
        <f>RANK(db!E98,db!E$3:E$209,db!E$1)</f>
        <v>111</v>
      </c>
      <c r="F98" s="9">
        <f>RANK(db!F98,db!F$3:F$209,db!F$1)</f>
        <v>117</v>
      </c>
      <c r="G98" s="9">
        <f>RANK(db!G98,db!G$3:G$209,db!G$1)</f>
        <v>106</v>
      </c>
      <c r="H98" s="9">
        <f>RANK(db!H98,db!H$3:H$209,db!H$1)</f>
        <v>113</v>
      </c>
      <c r="I98" s="9">
        <f>RANK(db!I98,db!I$3:I$209,db!I$1)</f>
        <v>84</v>
      </c>
      <c r="J98" s="9">
        <f>RANK(db!J98,db!J$3:J$209,db!J$1)</f>
        <v>33</v>
      </c>
      <c r="K98" s="9">
        <f>RANK(db!K98,db!K$3:K$209,db!K$1)</f>
        <v>94</v>
      </c>
      <c r="L98" s="9">
        <f>RANK(db!L98,db!L$3:L$209,db!L$1)</f>
        <v>172</v>
      </c>
      <c r="M98" s="9">
        <f>RANK(db!M98,db!M$3:M$209,db!M$1)</f>
        <v>89</v>
      </c>
      <c r="N98" s="9">
        <f>RANK(db!N98,db!N$3:N$209,db!N$1)</f>
        <v>141</v>
      </c>
      <c r="O98" s="9">
        <f>RANK(db!O98,db!O$3:O$209,db!O$1)</f>
        <v>154</v>
      </c>
      <c r="P98" s="9">
        <f>RANK(db!P98,db!P$3:P$209,db!P$1)</f>
        <v>149</v>
      </c>
      <c r="Q98" s="9">
        <f>RANK(db!Q98,db!Q$3:Q$209,db!Q$1)</f>
        <v>91</v>
      </c>
      <c r="R98" s="7">
        <f>'multiTimeline (25)'!B99*1000</f>
        <v>1000</v>
      </c>
      <c r="S98" s="8">
        <f t="shared" si="4"/>
        <v>40878</v>
      </c>
      <c r="T98" s="7">
        <f>modellek!X730</f>
        <v>-0.57265869718605156</v>
      </c>
      <c r="U98" s="7" t="str">
        <f>modellek!Y730</f>
        <v>invalid</v>
      </c>
      <c r="V98" s="7" t="str">
        <f t="shared" si="5"/>
        <v/>
      </c>
      <c r="W98" s="8">
        <f t="shared" si="6"/>
        <v>40878</v>
      </c>
      <c r="X98" s="7">
        <f>parallel2!X730</f>
        <v>2.0693792560856183E-2</v>
      </c>
      <c r="Y98" s="7" t="str">
        <f>parallel2!Y730</f>
        <v>valid</v>
      </c>
      <c r="Z98" s="7">
        <f t="shared" si="7"/>
        <v>2.0693792560856183E-2</v>
      </c>
    </row>
    <row r="99" spans="1:26" x14ac:dyDescent="0.3">
      <c r="A99" s="8">
        <f>'multiTimeline (25)'!A100</f>
        <v>40909</v>
      </c>
      <c r="B99" s="9">
        <f>RANK(db!B99,db!B$3:B$209,db!B$1)</f>
        <v>110</v>
      </c>
      <c r="C99" s="9">
        <f>RANK(db!C99,db!C$3:C$209,db!C$1)</f>
        <v>93</v>
      </c>
      <c r="D99" s="9">
        <f>RANK(db!D99,db!D$3:D$209,db!D$1)</f>
        <v>111</v>
      </c>
      <c r="E99" s="9">
        <f>RANK(db!E99,db!E$3:E$209,db!E$1)</f>
        <v>111</v>
      </c>
      <c r="F99" s="9">
        <f>RANK(db!F99,db!F$3:F$209,db!F$1)</f>
        <v>111</v>
      </c>
      <c r="G99" s="9">
        <f>RANK(db!G99,db!G$3:G$209,db!G$1)</f>
        <v>94</v>
      </c>
      <c r="H99" s="9">
        <f>RANK(db!H99,db!H$3:H$209,db!H$1)</f>
        <v>54</v>
      </c>
      <c r="I99" s="9">
        <f>RANK(db!I99,db!I$3:I$209,db!I$1)</f>
        <v>84</v>
      </c>
      <c r="J99" s="9">
        <f>RANK(db!J99,db!J$3:J$209,db!J$1)</f>
        <v>151</v>
      </c>
      <c r="K99" s="9">
        <f>RANK(db!K99,db!K$3:K$209,db!K$1)</f>
        <v>44</v>
      </c>
      <c r="L99" s="9">
        <f>RANK(db!L99,db!L$3:L$209,db!L$1)</f>
        <v>172</v>
      </c>
      <c r="M99" s="9">
        <f>RANK(db!M99,db!M$3:M$209,db!M$1)</f>
        <v>89</v>
      </c>
      <c r="N99" s="9">
        <f>RANK(db!N99,db!N$3:N$209,db!N$1)</f>
        <v>131</v>
      </c>
      <c r="O99" s="9">
        <f>RANK(db!O99,db!O$3:O$209,db!O$1)</f>
        <v>122</v>
      </c>
      <c r="P99" s="9">
        <f>RANK(db!P99,db!P$3:P$209,db!P$1)</f>
        <v>61</v>
      </c>
      <c r="Q99" s="9">
        <f>RANK(db!Q99,db!Q$3:Q$209,db!Q$1)</f>
        <v>91</v>
      </c>
      <c r="R99" s="7">
        <f>'multiTimeline (25)'!B100*1000</f>
        <v>2000</v>
      </c>
      <c r="S99" s="8">
        <f t="shared" si="4"/>
        <v>40909</v>
      </c>
      <c r="T99" s="7">
        <f>modellek!X731</f>
        <v>0.21367065140697422</v>
      </c>
      <c r="U99" s="7" t="str">
        <f>modellek!Y731</f>
        <v>valid</v>
      </c>
      <c r="V99" s="7">
        <f t="shared" si="5"/>
        <v>0.21367065140697422</v>
      </c>
      <c r="W99" s="8">
        <f t="shared" si="6"/>
        <v>40909</v>
      </c>
      <c r="X99" s="7">
        <f>parallel2!X731</f>
        <v>1.8293112606886007E-2</v>
      </c>
      <c r="Y99" s="7" t="str">
        <f>parallel2!Y731</f>
        <v>invalid</v>
      </c>
      <c r="Z99" s="7" t="str">
        <f t="shared" si="7"/>
        <v/>
      </c>
    </row>
    <row r="100" spans="1:26" x14ac:dyDescent="0.3">
      <c r="A100" s="8">
        <f>'multiTimeline (25)'!A101</f>
        <v>40940</v>
      </c>
      <c r="B100" s="9">
        <f>RANK(db!B100,db!B$3:B$209,db!B$1)</f>
        <v>110</v>
      </c>
      <c r="C100" s="9">
        <f>RANK(db!C100,db!C$3:C$209,db!C$1)</f>
        <v>93</v>
      </c>
      <c r="D100" s="9">
        <f>RANK(db!D100,db!D$3:D$209,db!D$1)</f>
        <v>107</v>
      </c>
      <c r="E100" s="9">
        <f>RANK(db!E100,db!E$3:E$209,db!E$1)</f>
        <v>103</v>
      </c>
      <c r="F100" s="9">
        <f>RANK(db!F100,db!F$3:F$209,db!F$1)</f>
        <v>109</v>
      </c>
      <c r="G100" s="9">
        <f>RANK(db!G100,db!G$3:G$209,db!G$1)</f>
        <v>94</v>
      </c>
      <c r="H100" s="9">
        <f>RANK(db!H100,db!H$3:H$209,db!H$1)</f>
        <v>54</v>
      </c>
      <c r="I100" s="9">
        <f>RANK(db!I100,db!I$3:I$209,db!I$1)</f>
        <v>10</v>
      </c>
      <c r="J100" s="9">
        <f>RANK(db!J100,db!J$3:J$209,db!J$1)</f>
        <v>151</v>
      </c>
      <c r="K100" s="9">
        <f>RANK(db!K100,db!K$3:K$209,db!K$1)</f>
        <v>94</v>
      </c>
      <c r="L100" s="9">
        <f>RANK(db!L100,db!L$3:L$209,db!L$1)</f>
        <v>172</v>
      </c>
      <c r="M100" s="9">
        <f>RANK(db!M100,db!M$3:M$209,db!M$1)</f>
        <v>29</v>
      </c>
      <c r="N100" s="9">
        <f>RANK(db!N100,db!N$3:N$209,db!N$1)</f>
        <v>80</v>
      </c>
      <c r="O100" s="9">
        <f>RANK(db!O100,db!O$3:O$209,db!O$1)</f>
        <v>122</v>
      </c>
      <c r="P100" s="9">
        <f>RANK(db!P100,db!P$3:P$209,db!P$1)</f>
        <v>123</v>
      </c>
      <c r="Q100" s="9">
        <f>RANK(db!Q100,db!Q$3:Q$209,db!Q$1)</f>
        <v>91</v>
      </c>
      <c r="R100" s="7">
        <f>'multiTimeline (25)'!B101*1000</f>
        <v>2000</v>
      </c>
      <c r="S100" s="8">
        <f t="shared" si="4"/>
        <v>40940</v>
      </c>
      <c r="T100" s="7">
        <f>modellek!X732</f>
        <v>0.21367065140697422</v>
      </c>
      <c r="U100" s="7" t="str">
        <f>modellek!Y732</f>
        <v>valid</v>
      </c>
      <c r="V100" s="7">
        <f t="shared" si="5"/>
        <v>0.21367065140697422</v>
      </c>
      <c r="W100" s="8">
        <f t="shared" si="6"/>
        <v>40940</v>
      </c>
      <c r="X100" s="7">
        <f>parallel2!X732</f>
        <v>2.0694044830962644E-2</v>
      </c>
      <c r="Y100" s="7" t="str">
        <f>parallel2!Y732</f>
        <v>invalid</v>
      </c>
      <c r="Z100" s="7" t="str">
        <f t="shared" si="7"/>
        <v/>
      </c>
    </row>
    <row r="101" spans="1:26" x14ac:dyDescent="0.3">
      <c r="A101" s="8">
        <f>'multiTimeline (25)'!A102</f>
        <v>40969</v>
      </c>
      <c r="B101" s="9">
        <f>RANK(db!B101,db!B$3:B$209,db!B$1)</f>
        <v>122</v>
      </c>
      <c r="C101" s="9">
        <f>RANK(db!C101,db!C$3:C$209,db!C$1)</f>
        <v>93</v>
      </c>
      <c r="D101" s="9">
        <f>RANK(db!D101,db!D$3:D$209,db!D$1)</f>
        <v>107</v>
      </c>
      <c r="E101" s="9">
        <f>RANK(db!E101,db!E$3:E$209,db!E$1)</f>
        <v>103</v>
      </c>
      <c r="F101" s="9">
        <f>RANK(db!F101,db!F$3:F$209,db!F$1)</f>
        <v>98</v>
      </c>
      <c r="G101" s="9">
        <f>RANK(db!G101,db!G$3:G$209,db!G$1)</f>
        <v>94</v>
      </c>
      <c r="H101" s="9">
        <f>RANK(db!H101,db!H$3:H$209,db!H$1)</f>
        <v>54</v>
      </c>
      <c r="I101" s="9">
        <f>RANK(db!I101,db!I$3:I$209,db!I$1)</f>
        <v>84</v>
      </c>
      <c r="J101" s="9">
        <f>RANK(db!J101,db!J$3:J$209,db!J$1)</f>
        <v>151</v>
      </c>
      <c r="K101" s="9">
        <f>RANK(db!K101,db!K$3:K$209,db!K$1)</f>
        <v>94</v>
      </c>
      <c r="L101" s="9">
        <f>RANK(db!L101,db!L$3:L$209,db!L$1)</f>
        <v>200</v>
      </c>
      <c r="M101" s="9">
        <f>RANK(db!M101,db!M$3:M$209,db!M$1)</f>
        <v>89</v>
      </c>
      <c r="N101" s="9">
        <f>RANK(db!N101,db!N$3:N$209,db!N$1)</f>
        <v>131</v>
      </c>
      <c r="O101" s="9">
        <f>RANK(db!O101,db!O$3:O$209,db!O$1)</f>
        <v>122</v>
      </c>
      <c r="P101" s="9">
        <f>RANK(db!P101,db!P$3:P$209,db!P$1)</f>
        <v>91</v>
      </c>
      <c r="Q101" s="9">
        <f>RANK(db!Q101,db!Q$3:Q$209,db!Q$1)</f>
        <v>39</v>
      </c>
      <c r="R101" s="7">
        <f>'multiTimeline (25)'!B102*1000</f>
        <v>3000</v>
      </c>
      <c r="S101" s="8">
        <f t="shared" si="4"/>
        <v>40969</v>
      </c>
      <c r="T101" s="7">
        <f>modellek!X733</f>
        <v>-1.752128861548113</v>
      </c>
      <c r="U101" s="7" t="str">
        <f>modellek!Y733</f>
        <v>invalid</v>
      </c>
      <c r="V101" s="7" t="str">
        <f t="shared" si="5"/>
        <v/>
      </c>
      <c r="W101" s="8">
        <f t="shared" si="6"/>
        <v>40969</v>
      </c>
      <c r="X101" s="7">
        <f>parallel2!X733</f>
        <v>2.0693321744578514E-2</v>
      </c>
      <c r="Y101" s="7" t="str">
        <f>parallel2!Y733</f>
        <v>invalid</v>
      </c>
      <c r="Z101" s="7" t="str">
        <f t="shared" si="7"/>
        <v/>
      </c>
    </row>
    <row r="102" spans="1:26" x14ac:dyDescent="0.3">
      <c r="A102" s="8">
        <f>'multiTimeline (25)'!A103</f>
        <v>41000</v>
      </c>
      <c r="B102" s="9">
        <f>RANK(db!B102,db!B$3:B$209,db!B$1)</f>
        <v>122</v>
      </c>
      <c r="C102" s="9">
        <f>RANK(db!C102,db!C$3:C$209,db!C$1)</f>
        <v>93</v>
      </c>
      <c r="D102" s="9">
        <f>RANK(db!D102,db!D$3:D$209,db!D$1)</f>
        <v>47</v>
      </c>
      <c r="E102" s="9">
        <f>RANK(db!E102,db!E$3:E$209,db!E$1)</f>
        <v>103</v>
      </c>
      <c r="F102" s="9">
        <f>RANK(db!F102,db!F$3:F$209,db!F$1)</f>
        <v>105</v>
      </c>
      <c r="G102" s="9">
        <f>RANK(db!G102,db!G$3:G$209,db!G$1)</f>
        <v>94</v>
      </c>
      <c r="H102" s="9">
        <f>RANK(db!H102,db!H$3:H$209,db!H$1)</f>
        <v>54</v>
      </c>
      <c r="I102" s="9">
        <f>RANK(db!I102,db!I$3:I$209,db!I$1)</f>
        <v>84</v>
      </c>
      <c r="J102" s="9">
        <f>RANK(db!J102,db!J$3:J$209,db!J$1)</f>
        <v>151</v>
      </c>
      <c r="K102" s="9">
        <f>RANK(db!K102,db!K$3:K$209,db!K$1)</f>
        <v>52</v>
      </c>
      <c r="L102" s="9">
        <f>RANK(db!L102,db!L$3:L$209,db!L$1)</f>
        <v>122</v>
      </c>
      <c r="M102" s="9">
        <f>RANK(db!M102,db!M$3:M$209,db!M$1)</f>
        <v>89</v>
      </c>
      <c r="N102" s="9">
        <f>RANK(db!N102,db!N$3:N$209,db!N$1)</f>
        <v>80</v>
      </c>
      <c r="O102" s="9">
        <f>RANK(db!O102,db!O$3:O$209,db!O$1)</f>
        <v>154</v>
      </c>
      <c r="P102" s="9">
        <f>RANK(db!P102,db!P$3:P$209,db!P$1)</f>
        <v>61</v>
      </c>
      <c r="Q102" s="9">
        <f>RANK(db!Q102,db!Q$3:Q$209,db!Q$1)</f>
        <v>39</v>
      </c>
      <c r="R102" s="7">
        <f>'multiTimeline (25)'!B103*1000</f>
        <v>7000</v>
      </c>
      <c r="S102" s="8">
        <f t="shared" si="4"/>
        <v>41000</v>
      </c>
      <c r="T102" s="7">
        <f>modellek!X734</f>
        <v>-1.0988060040325244E-2</v>
      </c>
      <c r="U102" s="7" t="str">
        <f>modellek!Y734</f>
        <v>valid</v>
      </c>
      <c r="V102" s="7">
        <f t="shared" si="5"/>
        <v>-1.0988060040325244E-2</v>
      </c>
      <c r="W102" s="8">
        <f t="shared" si="6"/>
        <v>41000</v>
      </c>
      <c r="X102" s="7">
        <f>parallel2!X734</f>
        <v>2.069336709308519E-2</v>
      </c>
      <c r="Y102" s="7" t="str">
        <f>parallel2!Y734</f>
        <v>invalid</v>
      </c>
      <c r="Z102" s="7" t="str">
        <f t="shared" si="7"/>
        <v/>
      </c>
    </row>
    <row r="103" spans="1:26" x14ac:dyDescent="0.3">
      <c r="A103" s="8">
        <f>'multiTimeline (25)'!A104</f>
        <v>41030</v>
      </c>
      <c r="B103" s="9">
        <f>RANK(db!B103,db!B$3:B$209,db!B$1)</f>
        <v>99</v>
      </c>
      <c r="C103" s="9">
        <f>RANK(db!C103,db!C$3:C$209,db!C$1)</f>
        <v>93</v>
      </c>
      <c r="D103" s="9">
        <f>RANK(db!D103,db!D$3:D$209,db!D$1)</f>
        <v>47</v>
      </c>
      <c r="E103" s="9">
        <f>RANK(db!E103,db!E$3:E$209,db!E$1)</f>
        <v>103</v>
      </c>
      <c r="F103" s="9">
        <f>RANK(db!F103,db!F$3:F$209,db!F$1)</f>
        <v>109</v>
      </c>
      <c r="G103" s="9">
        <f>RANK(db!G103,db!G$3:G$209,db!G$1)</f>
        <v>106</v>
      </c>
      <c r="H103" s="9">
        <f>RANK(db!H103,db!H$3:H$209,db!H$1)</f>
        <v>54</v>
      </c>
      <c r="I103" s="9">
        <f>RANK(db!I103,db!I$3:I$209,db!I$1)</f>
        <v>84</v>
      </c>
      <c r="J103" s="9">
        <f>RANK(db!J103,db!J$3:J$209,db!J$1)</f>
        <v>151</v>
      </c>
      <c r="K103" s="9">
        <f>RANK(db!K103,db!K$3:K$209,db!K$1)</f>
        <v>52</v>
      </c>
      <c r="L103" s="9">
        <f>RANK(db!L103,db!L$3:L$209,db!L$1)</f>
        <v>122</v>
      </c>
      <c r="M103" s="9">
        <f>RANK(db!M103,db!M$3:M$209,db!M$1)</f>
        <v>89</v>
      </c>
      <c r="N103" s="9">
        <f>RANK(db!N103,db!N$3:N$209,db!N$1)</f>
        <v>80</v>
      </c>
      <c r="O103" s="9">
        <f>RANK(db!O103,db!O$3:O$209,db!O$1)</f>
        <v>179</v>
      </c>
      <c r="P103" s="9">
        <f>RANK(db!P103,db!P$3:P$209,db!P$1)</f>
        <v>91</v>
      </c>
      <c r="Q103" s="9">
        <f>RANK(db!Q103,db!Q$3:Q$209,db!Q$1)</f>
        <v>91</v>
      </c>
      <c r="R103" s="7">
        <f>'multiTimeline (25)'!B104*1000</f>
        <v>8000</v>
      </c>
      <c r="S103" s="8">
        <f t="shared" si="4"/>
        <v>41030</v>
      </c>
      <c r="T103" s="7">
        <f>modellek!X735</f>
        <v>-1.5555465243998565</v>
      </c>
      <c r="U103" s="7" t="str">
        <f>modellek!Y735</f>
        <v>invalid</v>
      </c>
      <c r="V103" s="7" t="str">
        <f t="shared" si="5"/>
        <v/>
      </c>
      <c r="W103" s="8">
        <f t="shared" si="6"/>
        <v>41030</v>
      </c>
      <c r="X103" s="7">
        <f>parallel2!X735</f>
        <v>-0.18559579403473389</v>
      </c>
      <c r="Y103" s="7" t="str">
        <f>parallel2!Y735</f>
        <v>invalid</v>
      </c>
      <c r="Z103" s="7" t="str">
        <f t="shared" si="7"/>
        <v/>
      </c>
    </row>
    <row r="104" spans="1:26" x14ac:dyDescent="0.3">
      <c r="A104" s="8">
        <f>'multiTimeline (25)'!A105</f>
        <v>41061</v>
      </c>
      <c r="B104" s="9">
        <f>RANK(db!B104,db!B$3:B$209,db!B$1)</f>
        <v>104</v>
      </c>
      <c r="C104" s="9">
        <f>RANK(db!C104,db!C$3:C$209,db!C$1)</f>
        <v>93</v>
      </c>
      <c r="D104" s="9">
        <f>RANK(db!D104,db!D$3:D$209,db!D$1)</f>
        <v>31</v>
      </c>
      <c r="E104" s="9">
        <f>RANK(db!E104,db!E$3:E$209,db!E$1)</f>
        <v>103</v>
      </c>
      <c r="F104" s="9">
        <f>RANK(db!F104,db!F$3:F$209,db!F$1)</f>
        <v>105</v>
      </c>
      <c r="G104" s="9">
        <f>RANK(db!G104,db!G$3:G$209,db!G$1)</f>
        <v>94</v>
      </c>
      <c r="H104" s="9">
        <f>RANK(db!H104,db!H$3:H$209,db!H$1)</f>
        <v>54</v>
      </c>
      <c r="I104" s="9">
        <f>RANK(db!I104,db!I$3:I$209,db!I$1)</f>
        <v>84</v>
      </c>
      <c r="J104" s="9">
        <f>RANK(db!J104,db!J$3:J$209,db!J$1)</f>
        <v>164</v>
      </c>
      <c r="K104" s="9">
        <f>RANK(db!K104,db!K$3:K$209,db!K$1)</f>
        <v>52</v>
      </c>
      <c r="L104" s="9">
        <f>RANK(db!L104,db!L$3:L$209,db!L$1)</f>
        <v>143</v>
      </c>
      <c r="M104" s="9">
        <f>RANK(db!M104,db!M$3:M$209,db!M$1)</f>
        <v>89</v>
      </c>
      <c r="N104" s="9">
        <f>RANK(db!N104,db!N$3:N$209,db!N$1)</f>
        <v>80</v>
      </c>
      <c r="O104" s="9">
        <f>RANK(db!O104,db!O$3:O$209,db!O$1)</f>
        <v>154</v>
      </c>
      <c r="P104" s="9">
        <f>RANK(db!P104,db!P$3:P$209,db!P$1)</f>
        <v>31</v>
      </c>
      <c r="Q104" s="9">
        <f>RANK(db!Q104,db!Q$3:Q$209,db!Q$1)</f>
        <v>91</v>
      </c>
      <c r="R104" s="7">
        <f>'multiTimeline (25)'!B105*1000</f>
        <v>7000</v>
      </c>
      <c r="S104" s="8">
        <f t="shared" si="4"/>
        <v>41061</v>
      </c>
      <c r="T104" s="7">
        <f>modellek!X736</f>
        <v>-1.5274633333786769</v>
      </c>
      <c r="U104" s="7" t="str">
        <f>modellek!Y736</f>
        <v>valid</v>
      </c>
      <c r="V104" s="7">
        <f t="shared" si="5"/>
        <v>-1.5274633333786769</v>
      </c>
      <c r="W104" s="8">
        <f t="shared" si="6"/>
        <v>41061</v>
      </c>
      <c r="X104" s="7">
        <f>parallel2!X736</f>
        <v>-0.11659267932782724</v>
      </c>
      <c r="Y104" s="7" t="str">
        <f>parallel2!Y736</f>
        <v>valid</v>
      </c>
      <c r="Z104" s="7">
        <f t="shared" si="7"/>
        <v>-0.11659267932782724</v>
      </c>
    </row>
    <row r="105" spans="1:26" x14ac:dyDescent="0.3">
      <c r="A105" s="8">
        <f>'multiTimeline (25)'!A106</f>
        <v>41091</v>
      </c>
      <c r="B105" s="9">
        <f>RANK(db!B105,db!B$3:B$209,db!B$1)</f>
        <v>107</v>
      </c>
      <c r="C105" s="9">
        <f>RANK(db!C105,db!C$3:C$209,db!C$1)</f>
        <v>172</v>
      </c>
      <c r="D105" s="9">
        <f>RANK(db!D105,db!D$3:D$209,db!D$1)</f>
        <v>47</v>
      </c>
      <c r="E105" s="9">
        <f>RANK(db!E105,db!E$3:E$209,db!E$1)</f>
        <v>103</v>
      </c>
      <c r="F105" s="9">
        <f>RANK(db!F105,db!F$3:F$209,db!F$1)</f>
        <v>98</v>
      </c>
      <c r="G105" s="9">
        <f>RANK(db!G105,db!G$3:G$209,db!G$1)</f>
        <v>101</v>
      </c>
      <c r="H105" s="9">
        <f>RANK(db!H105,db!H$3:H$209,db!H$1)</f>
        <v>54</v>
      </c>
      <c r="I105" s="9">
        <f>RANK(db!I105,db!I$3:I$209,db!I$1)</f>
        <v>84</v>
      </c>
      <c r="J105" s="9">
        <f>RANK(db!J105,db!J$3:J$209,db!J$1)</f>
        <v>75</v>
      </c>
      <c r="K105" s="9">
        <f>RANK(db!K105,db!K$3:K$209,db!K$1)</f>
        <v>116</v>
      </c>
      <c r="L105" s="9">
        <f>RANK(db!L105,db!L$3:L$209,db!L$1)</f>
        <v>172</v>
      </c>
      <c r="M105" s="9">
        <f>RANK(db!M105,db!M$3:M$209,db!M$1)</f>
        <v>89</v>
      </c>
      <c r="N105" s="9">
        <f>RANK(db!N105,db!N$3:N$209,db!N$1)</f>
        <v>80</v>
      </c>
      <c r="O105" s="9">
        <f>RANK(db!O105,db!O$3:O$209,db!O$1)</f>
        <v>122</v>
      </c>
      <c r="P105" s="9">
        <f>RANK(db!P105,db!P$3:P$209,db!P$1)</f>
        <v>167</v>
      </c>
      <c r="Q105" s="9">
        <f>RANK(db!Q105,db!Q$3:Q$209,db!Q$1)</f>
        <v>91</v>
      </c>
      <c r="R105" s="7">
        <f>'multiTimeline (25)'!B106*1000</f>
        <v>17000</v>
      </c>
      <c r="S105" s="8">
        <f t="shared" si="4"/>
        <v>41091</v>
      </c>
      <c r="T105" s="7">
        <f>modellek!X737</f>
        <v>0.21367907206373093</v>
      </c>
      <c r="U105" s="7" t="str">
        <f>modellek!Y737</f>
        <v>valid</v>
      </c>
      <c r="V105" s="7">
        <f t="shared" si="5"/>
        <v>0.21367907206373093</v>
      </c>
      <c r="W105" s="8">
        <f t="shared" si="6"/>
        <v>41091</v>
      </c>
      <c r="X105" s="7">
        <f>parallel2!X737</f>
        <v>2.0693894065987806E-2</v>
      </c>
      <c r="Y105" s="7" t="str">
        <f>parallel2!Y737</f>
        <v>valid</v>
      </c>
      <c r="Z105" s="7">
        <f t="shared" si="7"/>
        <v>2.0693894065987806E-2</v>
      </c>
    </row>
    <row r="106" spans="1:26" x14ac:dyDescent="0.3">
      <c r="A106" s="8">
        <f>'multiTimeline (25)'!A107</f>
        <v>41122</v>
      </c>
      <c r="B106" s="9">
        <f>RANK(db!B106,db!B$3:B$209,db!B$1)</f>
        <v>104</v>
      </c>
      <c r="C106" s="9">
        <f>RANK(db!C106,db!C$3:C$209,db!C$1)</f>
        <v>93</v>
      </c>
      <c r="D106" s="9">
        <f>RANK(db!D106,db!D$3:D$209,db!D$1)</f>
        <v>77</v>
      </c>
      <c r="E106" s="9">
        <f>RANK(db!E106,db!E$3:E$209,db!E$1)</f>
        <v>103</v>
      </c>
      <c r="F106" s="9">
        <f>RANK(db!F106,db!F$3:F$209,db!F$1)</f>
        <v>105</v>
      </c>
      <c r="G106" s="9">
        <f>RANK(db!G106,db!G$3:G$209,db!G$1)</f>
        <v>106</v>
      </c>
      <c r="H106" s="9">
        <f>RANK(db!H106,db!H$3:H$209,db!H$1)</f>
        <v>113</v>
      </c>
      <c r="I106" s="9">
        <f>RANK(db!I106,db!I$3:I$209,db!I$1)</f>
        <v>84</v>
      </c>
      <c r="J106" s="9">
        <f>RANK(db!J106,db!J$3:J$209,db!J$1)</f>
        <v>75</v>
      </c>
      <c r="K106" s="9">
        <f>RANK(db!K106,db!K$3:K$209,db!K$1)</f>
        <v>94</v>
      </c>
      <c r="L106" s="9">
        <f>RANK(db!L106,db!L$3:L$209,db!L$1)</f>
        <v>122</v>
      </c>
      <c r="M106" s="9">
        <f>RANK(db!M106,db!M$3:M$209,db!M$1)</f>
        <v>29</v>
      </c>
      <c r="N106" s="9">
        <f>RANK(db!N106,db!N$3:N$209,db!N$1)</f>
        <v>141</v>
      </c>
      <c r="O106" s="9">
        <f>RANK(db!O106,db!O$3:O$209,db!O$1)</f>
        <v>122</v>
      </c>
      <c r="P106" s="9">
        <f>RANK(db!P106,db!P$3:P$209,db!P$1)</f>
        <v>149</v>
      </c>
      <c r="Q106" s="9">
        <f>RANK(db!Q106,db!Q$3:Q$209,db!Q$1)</f>
        <v>2</v>
      </c>
      <c r="R106" s="7">
        <f>'multiTimeline (25)'!B107*1000</f>
        <v>20000</v>
      </c>
      <c r="S106" s="8">
        <f t="shared" si="4"/>
        <v>41122</v>
      </c>
      <c r="T106" s="7">
        <f>modellek!X738</f>
        <v>0.21368019481796519</v>
      </c>
      <c r="U106" s="7" t="str">
        <f>modellek!Y738</f>
        <v>valid</v>
      </c>
      <c r="V106" s="7">
        <f t="shared" si="5"/>
        <v>0.21368019481796519</v>
      </c>
      <c r="W106" s="8">
        <f t="shared" si="6"/>
        <v>41122</v>
      </c>
      <c r="X106" s="7">
        <f>parallel2!X738</f>
        <v>2.0693701840644764E-2</v>
      </c>
      <c r="Y106" s="7" t="str">
        <f>parallel2!Y738</f>
        <v>valid</v>
      </c>
      <c r="Z106" s="7">
        <f t="shared" si="7"/>
        <v>2.0693701840644764E-2</v>
      </c>
    </row>
    <row r="107" spans="1:26" x14ac:dyDescent="0.3">
      <c r="A107" s="8">
        <f>'multiTimeline (25)'!A108</f>
        <v>41153</v>
      </c>
      <c r="B107" s="9">
        <f>RANK(db!B107,db!B$3:B$209,db!B$1)</f>
        <v>99</v>
      </c>
      <c r="C107" s="9">
        <f>RANK(db!C107,db!C$3:C$209,db!C$1)</f>
        <v>93</v>
      </c>
      <c r="D107" s="9">
        <f>RANK(db!D107,db!D$3:D$209,db!D$1)</f>
        <v>77</v>
      </c>
      <c r="E107" s="9">
        <f>RANK(db!E107,db!E$3:E$209,db!E$1)</f>
        <v>103</v>
      </c>
      <c r="F107" s="9">
        <f>RANK(db!F107,db!F$3:F$209,db!F$1)</f>
        <v>98</v>
      </c>
      <c r="G107" s="9">
        <f>RANK(db!G107,db!G$3:G$209,db!G$1)</f>
        <v>101</v>
      </c>
      <c r="H107" s="9">
        <f>RANK(db!H107,db!H$3:H$209,db!H$1)</f>
        <v>54</v>
      </c>
      <c r="I107" s="9">
        <f>RANK(db!I107,db!I$3:I$209,db!I$1)</f>
        <v>84</v>
      </c>
      <c r="J107" s="9">
        <f>RANK(db!J107,db!J$3:J$209,db!J$1)</f>
        <v>75</v>
      </c>
      <c r="K107" s="9">
        <f>RANK(db!K107,db!K$3:K$209,db!K$1)</f>
        <v>116</v>
      </c>
      <c r="L107" s="9">
        <f>RANK(db!L107,db!L$3:L$209,db!L$1)</f>
        <v>143</v>
      </c>
      <c r="M107" s="9">
        <f>RANK(db!M107,db!M$3:M$209,db!M$1)</f>
        <v>89</v>
      </c>
      <c r="N107" s="9">
        <f>RANK(db!N107,db!N$3:N$209,db!N$1)</f>
        <v>131</v>
      </c>
      <c r="O107" s="9">
        <f>RANK(db!O107,db!O$3:O$209,db!O$1)</f>
        <v>86</v>
      </c>
      <c r="P107" s="9">
        <f>RANK(db!P107,db!P$3:P$209,db!P$1)</f>
        <v>123</v>
      </c>
      <c r="Q107" s="9">
        <f>RANK(db!Q107,db!Q$3:Q$209,db!Q$1)</f>
        <v>91</v>
      </c>
      <c r="R107" s="7">
        <f>'multiTimeline (25)'!B108*1000</f>
        <v>32000</v>
      </c>
      <c r="S107" s="8">
        <f t="shared" si="4"/>
        <v>41153</v>
      </c>
      <c r="T107" s="7">
        <f>modellek!X739</f>
        <v>0.21367959835477837</v>
      </c>
      <c r="U107" s="7" t="str">
        <f>modellek!Y739</f>
        <v>invalid</v>
      </c>
      <c r="V107" s="7" t="str">
        <f t="shared" si="5"/>
        <v/>
      </c>
      <c r="W107" s="8">
        <f t="shared" si="6"/>
        <v>41153</v>
      </c>
      <c r="X107" s="7">
        <f>parallel2!X739</f>
        <v>2.0693777565779975E-2</v>
      </c>
      <c r="Y107" s="7" t="str">
        <f>parallel2!Y739</f>
        <v>valid</v>
      </c>
      <c r="Z107" s="7">
        <f t="shared" si="7"/>
        <v>2.0693777565779975E-2</v>
      </c>
    </row>
    <row r="108" spans="1:26" x14ac:dyDescent="0.3">
      <c r="A108" s="8">
        <f>'multiTimeline (25)'!A109</f>
        <v>41183</v>
      </c>
      <c r="B108" s="9">
        <f>RANK(db!B108,db!B$3:B$209,db!B$1)</f>
        <v>73</v>
      </c>
      <c r="C108" s="9">
        <f>RANK(db!C108,db!C$3:C$209,db!C$1)</f>
        <v>93</v>
      </c>
      <c r="D108" s="9">
        <f>RANK(db!D108,db!D$3:D$209,db!D$1)</f>
        <v>47</v>
      </c>
      <c r="E108" s="9">
        <f>RANK(db!E108,db!E$3:E$209,db!E$1)</f>
        <v>94</v>
      </c>
      <c r="F108" s="9">
        <f>RANK(db!F108,db!F$3:F$209,db!F$1)</f>
        <v>98</v>
      </c>
      <c r="G108" s="9">
        <f>RANK(db!G108,db!G$3:G$209,db!G$1)</f>
        <v>101</v>
      </c>
      <c r="H108" s="9">
        <f>RANK(db!H108,db!H$3:H$209,db!H$1)</f>
        <v>54</v>
      </c>
      <c r="I108" s="9">
        <f>RANK(db!I108,db!I$3:I$209,db!I$1)</f>
        <v>84</v>
      </c>
      <c r="J108" s="9">
        <f>RANK(db!J108,db!J$3:J$209,db!J$1)</f>
        <v>75</v>
      </c>
      <c r="K108" s="9">
        <f>RANK(db!K108,db!K$3:K$209,db!K$1)</f>
        <v>44</v>
      </c>
      <c r="L108" s="9">
        <f>RANK(db!L108,db!L$3:L$209,db!L$1)</f>
        <v>143</v>
      </c>
      <c r="M108" s="9">
        <f>RANK(db!M108,db!M$3:M$209,db!M$1)</f>
        <v>89</v>
      </c>
      <c r="N108" s="9">
        <f>RANK(db!N108,db!N$3:N$209,db!N$1)</f>
        <v>141</v>
      </c>
      <c r="O108" s="9">
        <f>RANK(db!O108,db!O$3:O$209,db!O$1)</f>
        <v>122</v>
      </c>
      <c r="P108" s="9">
        <f>RANK(db!P108,db!P$3:P$209,db!P$1)</f>
        <v>61</v>
      </c>
      <c r="Q108" s="9">
        <f>RANK(db!Q108,db!Q$3:Q$209,db!Q$1)</f>
        <v>91</v>
      </c>
      <c r="R108" s="7">
        <f>'multiTimeline (25)'!B109*1000</f>
        <v>31000</v>
      </c>
      <c r="S108" s="8">
        <f t="shared" si="4"/>
        <v>41183</v>
      </c>
      <c r="T108" s="7">
        <f>modellek!X740</f>
        <v>-1.4606200234883633E-2</v>
      </c>
      <c r="U108" s="7" t="str">
        <f>modellek!Y740</f>
        <v>valid</v>
      </c>
      <c r="V108" s="7">
        <f t="shared" si="5"/>
        <v>-1.4606200234883633E-2</v>
      </c>
      <c r="W108" s="8">
        <f t="shared" si="6"/>
        <v>41183</v>
      </c>
      <c r="X108" s="7">
        <f>parallel2!X740</f>
        <v>-5.0324849613078641E-2</v>
      </c>
      <c r="Y108" s="7" t="str">
        <f>parallel2!Y740</f>
        <v>invalid</v>
      </c>
      <c r="Z108" s="7" t="str">
        <f t="shared" si="7"/>
        <v/>
      </c>
    </row>
    <row r="109" spans="1:26" x14ac:dyDescent="0.3">
      <c r="A109" s="8">
        <f>'multiTimeline (25)'!A110</f>
        <v>41214</v>
      </c>
      <c r="B109" s="9">
        <f>RANK(db!B109,db!B$3:B$209,db!B$1)</f>
        <v>85</v>
      </c>
      <c r="C109" s="9">
        <f>RANK(db!C109,db!C$3:C$209,db!C$1)</f>
        <v>93</v>
      </c>
      <c r="D109" s="9">
        <f>RANK(db!D109,db!D$3:D$209,db!D$1)</f>
        <v>31</v>
      </c>
      <c r="E109" s="9">
        <f>RANK(db!E109,db!E$3:E$209,db!E$1)</f>
        <v>94</v>
      </c>
      <c r="F109" s="9">
        <f>RANK(db!F109,db!F$3:F$209,db!F$1)</f>
        <v>98</v>
      </c>
      <c r="G109" s="9">
        <f>RANK(db!G109,db!G$3:G$209,db!G$1)</f>
        <v>106</v>
      </c>
      <c r="H109" s="9">
        <f>RANK(db!H109,db!H$3:H$209,db!H$1)</f>
        <v>113</v>
      </c>
      <c r="I109" s="9">
        <f>RANK(db!I109,db!I$3:I$209,db!I$1)</f>
        <v>84</v>
      </c>
      <c r="J109" s="9">
        <f>RANK(db!J109,db!J$3:J$209,db!J$1)</f>
        <v>6</v>
      </c>
      <c r="K109" s="9">
        <f>RANK(db!K109,db!K$3:K$209,db!K$1)</f>
        <v>38</v>
      </c>
      <c r="L109" s="9">
        <f>RANK(db!L109,db!L$3:L$209,db!L$1)</f>
        <v>143</v>
      </c>
      <c r="M109" s="9">
        <f>RANK(db!M109,db!M$3:M$209,db!M$1)</f>
        <v>89</v>
      </c>
      <c r="N109" s="9">
        <f>RANK(db!N109,db!N$3:N$209,db!N$1)</f>
        <v>141</v>
      </c>
      <c r="O109" s="9">
        <f>RANK(db!O109,db!O$3:O$209,db!O$1)</f>
        <v>122</v>
      </c>
      <c r="P109" s="9">
        <f>RANK(db!P109,db!P$3:P$209,db!P$1)</f>
        <v>91</v>
      </c>
      <c r="Q109" s="9">
        <f>RANK(db!Q109,db!Q$3:Q$209,db!Q$1)</f>
        <v>2</v>
      </c>
      <c r="R109" s="7">
        <f>'multiTimeline (25)'!B110*1000</f>
        <v>24000</v>
      </c>
      <c r="S109" s="8">
        <f t="shared" si="4"/>
        <v>41214</v>
      </c>
      <c r="T109" s="7">
        <f>modellek!X741</f>
        <v>-0.27777127398930512</v>
      </c>
      <c r="U109" s="7" t="str">
        <f>modellek!Y741</f>
        <v>valid</v>
      </c>
      <c r="V109" s="7">
        <f t="shared" si="5"/>
        <v>-0.27777127398930512</v>
      </c>
      <c r="W109" s="8">
        <f t="shared" si="6"/>
        <v>41214</v>
      </c>
      <c r="X109" s="7">
        <f>parallel2!X741</f>
        <v>-9.5796689332372717E-2</v>
      </c>
      <c r="Y109" s="7" t="str">
        <f>parallel2!Y741</f>
        <v>invalid</v>
      </c>
      <c r="Z109" s="7" t="str">
        <f t="shared" si="7"/>
        <v/>
      </c>
    </row>
    <row r="110" spans="1:26" x14ac:dyDescent="0.3">
      <c r="A110" s="8">
        <f>'multiTimeline (25)'!A111</f>
        <v>41244</v>
      </c>
      <c r="B110" s="9">
        <f>RANK(db!B110,db!B$3:B$209,db!B$1)</f>
        <v>104</v>
      </c>
      <c r="C110" s="9">
        <f>RANK(db!C110,db!C$3:C$209,db!C$1)</f>
        <v>93</v>
      </c>
      <c r="D110" s="9">
        <f>RANK(db!D110,db!D$3:D$209,db!D$1)</f>
        <v>47</v>
      </c>
      <c r="E110" s="9">
        <f>RANK(db!E110,db!E$3:E$209,db!E$1)</f>
        <v>94</v>
      </c>
      <c r="F110" s="9">
        <f>RANK(db!F110,db!F$3:F$209,db!F$1)</f>
        <v>105</v>
      </c>
      <c r="G110" s="9">
        <f>RANK(db!G110,db!G$3:G$209,db!G$1)</f>
        <v>123</v>
      </c>
      <c r="H110" s="9">
        <f>RANK(db!H110,db!H$3:H$209,db!H$1)</f>
        <v>113</v>
      </c>
      <c r="I110" s="9">
        <f>RANK(db!I110,db!I$3:I$209,db!I$1)</f>
        <v>84</v>
      </c>
      <c r="J110" s="9">
        <f>RANK(db!J110,db!J$3:J$209,db!J$1)</f>
        <v>33</v>
      </c>
      <c r="K110" s="9">
        <f>RANK(db!K110,db!K$3:K$209,db!K$1)</f>
        <v>67</v>
      </c>
      <c r="L110" s="9">
        <f>RANK(db!L110,db!L$3:L$209,db!L$1)</f>
        <v>109</v>
      </c>
      <c r="M110" s="9">
        <f>RANK(db!M110,db!M$3:M$209,db!M$1)</f>
        <v>89</v>
      </c>
      <c r="N110" s="9">
        <f>RANK(db!N110,db!N$3:N$209,db!N$1)</f>
        <v>131</v>
      </c>
      <c r="O110" s="9">
        <f>RANK(db!O110,db!O$3:O$209,db!O$1)</f>
        <v>86</v>
      </c>
      <c r="P110" s="9">
        <f>RANK(db!P110,db!P$3:P$209,db!P$1)</f>
        <v>91</v>
      </c>
      <c r="Q110" s="9">
        <f>RANK(db!Q110,db!Q$3:Q$209,db!Q$1)</f>
        <v>91</v>
      </c>
      <c r="R110" s="7">
        <f>'multiTimeline (25)'!B111*1000</f>
        <v>23000</v>
      </c>
      <c r="S110" s="8">
        <f t="shared" si="4"/>
        <v>41244</v>
      </c>
      <c r="T110" s="7">
        <f>modellek!X742</f>
        <v>9.4023248090742015E-2</v>
      </c>
      <c r="U110" s="7" t="str">
        <f>modellek!Y742</f>
        <v>invalid</v>
      </c>
      <c r="V110" s="7" t="str">
        <f t="shared" si="5"/>
        <v/>
      </c>
      <c r="W110" s="8">
        <f t="shared" si="6"/>
        <v>41244</v>
      </c>
      <c r="X110" s="7">
        <f>parallel2!X742</f>
        <v>1.0741684800556225E-2</v>
      </c>
      <c r="Y110" s="7" t="str">
        <f>parallel2!Y742</f>
        <v>valid</v>
      </c>
      <c r="Z110" s="7">
        <f t="shared" si="7"/>
        <v>1.0741684800556225E-2</v>
      </c>
    </row>
    <row r="111" spans="1:26" x14ac:dyDescent="0.3">
      <c r="A111" s="8">
        <f>'multiTimeline (25)'!A112</f>
        <v>41275</v>
      </c>
      <c r="B111" s="9">
        <f>RANK(db!B111,db!B$3:B$209,db!B$1)</f>
        <v>99</v>
      </c>
      <c r="C111" s="9">
        <f>RANK(db!C111,db!C$3:C$209,db!C$1)</f>
        <v>93</v>
      </c>
      <c r="D111" s="9">
        <f>RANK(db!D111,db!D$3:D$209,db!D$1)</f>
        <v>31</v>
      </c>
      <c r="E111" s="9">
        <f>RANK(db!E111,db!E$3:E$209,db!E$1)</f>
        <v>94</v>
      </c>
      <c r="F111" s="9">
        <f>RANK(db!F111,db!F$3:F$209,db!F$1)</f>
        <v>98</v>
      </c>
      <c r="G111" s="9">
        <f>RANK(db!G111,db!G$3:G$209,db!G$1)</f>
        <v>123</v>
      </c>
      <c r="H111" s="9">
        <f>RANK(db!H111,db!H$3:H$209,db!H$1)</f>
        <v>54</v>
      </c>
      <c r="I111" s="9">
        <f>RANK(db!I111,db!I$3:I$209,db!I$1)</f>
        <v>84</v>
      </c>
      <c r="J111" s="9">
        <f>RANK(db!J111,db!J$3:J$209,db!J$1)</f>
        <v>75</v>
      </c>
      <c r="K111" s="9">
        <f>RANK(db!K111,db!K$3:K$209,db!K$1)</f>
        <v>81</v>
      </c>
      <c r="L111" s="9">
        <f>RANK(db!L111,db!L$3:L$209,db!L$1)</f>
        <v>122</v>
      </c>
      <c r="M111" s="9">
        <f>RANK(db!M111,db!M$3:M$209,db!M$1)</f>
        <v>89</v>
      </c>
      <c r="N111" s="9">
        <f>RANK(db!N111,db!N$3:N$209,db!N$1)</f>
        <v>80</v>
      </c>
      <c r="O111" s="9">
        <f>RANK(db!O111,db!O$3:O$209,db!O$1)</f>
        <v>122</v>
      </c>
      <c r="P111" s="9">
        <f>RANK(db!P111,db!P$3:P$209,db!P$1)</f>
        <v>123</v>
      </c>
      <c r="Q111" s="9">
        <f>RANK(db!Q111,db!Q$3:Q$209,db!Q$1)</f>
        <v>91</v>
      </c>
      <c r="R111" s="7">
        <f>'multiTimeline (25)'!B112*1000</f>
        <v>35000</v>
      </c>
      <c r="S111" s="8">
        <f t="shared" si="4"/>
        <v>41275</v>
      </c>
      <c r="T111" s="7">
        <f>modellek!X743</f>
        <v>0.15751313110339263</v>
      </c>
      <c r="U111" s="7" t="str">
        <f>modellek!Y743</f>
        <v>invalid</v>
      </c>
      <c r="V111" s="7" t="str">
        <f t="shared" si="5"/>
        <v/>
      </c>
      <c r="W111" s="8">
        <f t="shared" si="6"/>
        <v>41275</v>
      </c>
      <c r="X111" s="7">
        <f>parallel2!X743</f>
        <v>2.0693609287701892E-2</v>
      </c>
      <c r="Y111" s="7" t="str">
        <f>parallel2!Y743</f>
        <v>invalid</v>
      </c>
      <c r="Z111" s="7" t="str">
        <f t="shared" si="7"/>
        <v/>
      </c>
    </row>
    <row r="112" spans="1:26" x14ac:dyDescent="0.3">
      <c r="A112" s="8">
        <f>'multiTimeline (25)'!A113</f>
        <v>41306</v>
      </c>
      <c r="B112" s="9">
        <f>RANK(db!B112,db!B$3:B$209,db!B$1)</f>
        <v>73</v>
      </c>
      <c r="C112" s="9">
        <f>RANK(db!C112,db!C$3:C$209,db!C$1)</f>
        <v>84</v>
      </c>
      <c r="D112" s="9">
        <f>RANK(db!D112,db!D$3:D$209,db!D$1)</f>
        <v>47</v>
      </c>
      <c r="E112" s="9">
        <f>RANK(db!E112,db!E$3:E$209,db!E$1)</f>
        <v>94</v>
      </c>
      <c r="F112" s="9">
        <f>RANK(db!F112,db!F$3:F$209,db!F$1)</f>
        <v>98</v>
      </c>
      <c r="G112" s="9">
        <f>RANK(db!G112,db!G$3:G$209,db!G$1)</f>
        <v>101</v>
      </c>
      <c r="H112" s="9">
        <f>RANK(db!H112,db!H$3:H$209,db!H$1)</f>
        <v>54</v>
      </c>
      <c r="I112" s="9">
        <f>RANK(db!I112,db!I$3:I$209,db!I$1)</f>
        <v>10</v>
      </c>
      <c r="J112" s="9">
        <f>RANK(db!J112,db!J$3:J$209,db!J$1)</f>
        <v>33</v>
      </c>
      <c r="K112" s="9">
        <f>RANK(db!K112,db!K$3:K$209,db!K$1)</f>
        <v>81</v>
      </c>
      <c r="L112" s="9">
        <f>RANK(db!L112,db!L$3:L$209,db!L$1)</f>
        <v>122</v>
      </c>
      <c r="M112" s="9">
        <f>RANK(db!M112,db!M$3:M$209,db!M$1)</f>
        <v>89</v>
      </c>
      <c r="N112" s="9">
        <f>RANK(db!N112,db!N$3:N$209,db!N$1)</f>
        <v>80</v>
      </c>
      <c r="O112" s="9">
        <f>RANK(db!O112,db!O$3:O$209,db!O$1)</f>
        <v>154</v>
      </c>
      <c r="P112" s="9">
        <f>RANK(db!P112,db!P$3:P$209,db!P$1)</f>
        <v>123</v>
      </c>
      <c r="Q112" s="9">
        <f>RANK(db!Q112,db!Q$3:Q$209,db!Q$1)</f>
        <v>91</v>
      </c>
      <c r="R112" s="7">
        <f>'multiTimeline (25)'!B113*1000</f>
        <v>41000</v>
      </c>
      <c r="S112" s="8">
        <f t="shared" si="4"/>
        <v>41306</v>
      </c>
      <c r="T112" s="7">
        <f>modellek!X744</f>
        <v>0.21367879822123484</v>
      </c>
      <c r="U112" s="7" t="str">
        <f>modellek!Y744</f>
        <v>invalid</v>
      </c>
      <c r="V112" s="7" t="str">
        <f t="shared" si="5"/>
        <v/>
      </c>
      <c r="W112" s="8">
        <f t="shared" si="6"/>
        <v>41306</v>
      </c>
      <c r="X112" s="7">
        <f>parallel2!X744</f>
        <v>2.069400313001226E-2</v>
      </c>
      <c r="Y112" s="7" t="str">
        <f>parallel2!Y744</f>
        <v>invalid</v>
      </c>
      <c r="Z112" s="7" t="str">
        <f t="shared" si="7"/>
        <v/>
      </c>
    </row>
    <row r="113" spans="1:26" x14ac:dyDescent="0.3">
      <c r="A113" s="8">
        <f>'multiTimeline (25)'!A114</f>
        <v>41334</v>
      </c>
      <c r="B113" s="9">
        <f>RANK(db!B113,db!B$3:B$209,db!B$1)</f>
        <v>73</v>
      </c>
      <c r="C113" s="9">
        <f>RANK(db!C113,db!C$3:C$209,db!C$1)</f>
        <v>93</v>
      </c>
      <c r="D113" s="9">
        <f>RANK(db!D113,db!D$3:D$209,db!D$1)</f>
        <v>77</v>
      </c>
      <c r="E113" s="9">
        <f>RANK(db!E113,db!E$3:E$209,db!E$1)</f>
        <v>94</v>
      </c>
      <c r="F113" s="9">
        <f>RANK(db!F113,db!F$3:F$209,db!F$1)</f>
        <v>97</v>
      </c>
      <c r="G113" s="9">
        <f>RANK(db!G113,db!G$3:G$209,db!G$1)</f>
        <v>106</v>
      </c>
      <c r="H113" s="9">
        <f>RANK(db!H113,db!H$3:H$209,db!H$1)</f>
        <v>54</v>
      </c>
      <c r="I113" s="9">
        <f>RANK(db!I113,db!I$3:I$209,db!I$1)</f>
        <v>84</v>
      </c>
      <c r="J113" s="9">
        <f>RANK(db!J113,db!J$3:J$209,db!J$1)</f>
        <v>14</v>
      </c>
      <c r="K113" s="9">
        <f>RANK(db!K113,db!K$3:K$209,db!K$1)</f>
        <v>81</v>
      </c>
      <c r="L113" s="9">
        <f>RANK(db!L113,db!L$3:L$209,db!L$1)</f>
        <v>143</v>
      </c>
      <c r="M113" s="9">
        <f>RANK(db!M113,db!M$3:M$209,db!M$1)</f>
        <v>89</v>
      </c>
      <c r="N113" s="9">
        <f>RANK(db!N113,db!N$3:N$209,db!N$1)</f>
        <v>131</v>
      </c>
      <c r="O113" s="9">
        <f>RANK(db!O113,db!O$3:O$209,db!O$1)</f>
        <v>122</v>
      </c>
      <c r="P113" s="9">
        <f>RANK(db!P113,db!P$3:P$209,db!P$1)</f>
        <v>149</v>
      </c>
      <c r="Q113" s="9">
        <f>RANK(db!Q113,db!Q$3:Q$209,db!Q$1)</f>
        <v>91</v>
      </c>
      <c r="R113" s="7">
        <f>'multiTimeline (25)'!B114*1000</f>
        <v>39000</v>
      </c>
      <c r="S113" s="8">
        <f t="shared" si="4"/>
        <v>41334</v>
      </c>
      <c r="T113" s="7">
        <f>modellek!X745</f>
        <v>0.20359745875468435</v>
      </c>
      <c r="U113" s="7" t="str">
        <f>modellek!Y745</f>
        <v>invalid</v>
      </c>
      <c r="V113" s="7" t="str">
        <f t="shared" si="5"/>
        <v/>
      </c>
      <c r="W113" s="8">
        <f t="shared" si="6"/>
        <v>41334</v>
      </c>
      <c r="X113" s="7">
        <f>parallel2!X745</f>
        <v>2.0693635921642434E-2</v>
      </c>
      <c r="Y113" s="7" t="str">
        <f>parallel2!Y745</f>
        <v>invalid</v>
      </c>
      <c r="Z113" s="7" t="str">
        <f t="shared" si="7"/>
        <v/>
      </c>
    </row>
    <row r="114" spans="1:26" x14ac:dyDescent="0.3">
      <c r="A114" s="8">
        <f>'multiTimeline (25)'!A115</f>
        <v>41365</v>
      </c>
      <c r="B114" s="9">
        <f>RANK(db!B114,db!B$3:B$209,db!B$1)</f>
        <v>92</v>
      </c>
      <c r="C114" s="9">
        <f>RANK(db!C114,db!C$3:C$209,db!C$1)</f>
        <v>93</v>
      </c>
      <c r="D114" s="9">
        <f>RANK(db!D114,db!D$3:D$209,db!D$1)</f>
        <v>77</v>
      </c>
      <c r="E114" s="9">
        <f>RANK(db!E114,db!E$3:E$209,db!E$1)</f>
        <v>94</v>
      </c>
      <c r="F114" s="9">
        <f>RANK(db!F114,db!F$3:F$209,db!F$1)</f>
        <v>90</v>
      </c>
      <c r="G114" s="9">
        <f>RANK(db!G114,db!G$3:G$209,db!G$1)</f>
        <v>106</v>
      </c>
      <c r="H114" s="9">
        <f>RANK(db!H114,db!H$3:H$209,db!H$1)</f>
        <v>54</v>
      </c>
      <c r="I114" s="9">
        <f>RANK(db!I114,db!I$3:I$209,db!I$1)</f>
        <v>84</v>
      </c>
      <c r="J114" s="9">
        <f>RANK(db!J114,db!J$3:J$209,db!J$1)</f>
        <v>14</v>
      </c>
      <c r="K114" s="9">
        <f>RANK(db!K114,db!K$3:K$209,db!K$1)</f>
        <v>81</v>
      </c>
      <c r="L114" s="9">
        <f>RANK(db!L114,db!L$3:L$209,db!L$1)</f>
        <v>109</v>
      </c>
      <c r="M114" s="9">
        <f>RANK(db!M114,db!M$3:M$209,db!M$1)</f>
        <v>89</v>
      </c>
      <c r="N114" s="9">
        <f>RANK(db!N114,db!N$3:N$209,db!N$1)</f>
        <v>30</v>
      </c>
      <c r="O114" s="9">
        <f>RANK(db!O114,db!O$3:O$209,db!O$1)</f>
        <v>86</v>
      </c>
      <c r="P114" s="9">
        <f>RANK(db!P114,db!P$3:P$209,db!P$1)</f>
        <v>31</v>
      </c>
      <c r="Q114" s="9">
        <f>RANK(db!Q114,db!Q$3:Q$209,db!Q$1)</f>
        <v>91</v>
      </c>
      <c r="R114" s="7">
        <f>'multiTimeline (25)'!B115*1000</f>
        <v>37000</v>
      </c>
      <c r="S114" s="8">
        <f t="shared" si="4"/>
        <v>41365</v>
      </c>
      <c r="T114" s="7">
        <f>modellek!X746</f>
        <v>0.20305296185456059</v>
      </c>
      <c r="U114" s="7" t="str">
        <f>modellek!Y746</f>
        <v>invalid</v>
      </c>
      <c r="V114" s="7" t="str">
        <f t="shared" si="5"/>
        <v/>
      </c>
      <c r="W114" s="8">
        <f t="shared" si="6"/>
        <v>41365</v>
      </c>
      <c r="X114" s="7">
        <f>parallel2!X746</f>
        <v>9.9715737930042708E-3</v>
      </c>
      <c r="Y114" s="7" t="str">
        <f>parallel2!Y746</f>
        <v>invalid</v>
      </c>
      <c r="Z114" s="7" t="str">
        <f t="shared" si="7"/>
        <v/>
      </c>
    </row>
    <row r="115" spans="1:26" x14ac:dyDescent="0.3">
      <c r="A115" s="8">
        <f>'multiTimeline (25)'!A116</f>
        <v>41395</v>
      </c>
      <c r="B115" s="9">
        <f>RANK(db!B115,db!B$3:B$209,db!B$1)</f>
        <v>99</v>
      </c>
      <c r="C115" s="9">
        <f>RANK(db!C115,db!C$3:C$209,db!C$1)</f>
        <v>93</v>
      </c>
      <c r="D115" s="9">
        <f>RANK(db!D115,db!D$3:D$209,db!D$1)</f>
        <v>47</v>
      </c>
      <c r="E115" s="9">
        <f>RANK(db!E115,db!E$3:E$209,db!E$1)</f>
        <v>94</v>
      </c>
      <c r="F115" s="9">
        <f>RANK(db!F115,db!F$3:F$209,db!F$1)</f>
        <v>95</v>
      </c>
      <c r="G115" s="9">
        <f>RANK(db!G115,db!G$3:G$209,db!G$1)</f>
        <v>106</v>
      </c>
      <c r="H115" s="9">
        <f>RANK(db!H115,db!H$3:H$209,db!H$1)</f>
        <v>54</v>
      </c>
      <c r="I115" s="9">
        <f>RANK(db!I115,db!I$3:I$209,db!I$1)</f>
        <v>84</v>
      </c>
      <c r="J115" s="9">
        <f>RANK(db!J115,db!J$3:J$209,db!J$1)</f>
        <v>33</v>
      </c>
      <c r="K115" s="9">
        <f>RANK(db!K115,db!K$3:K$209,db!K$1)</f>
        <v>81</v>
      </c>
      <c r="L115" s="9">
        <f>RANK(db!L115,db!L$3:L$209,db!L$1)</f>
        <v>143</v>
      </c>
      <c r="M115" s="9">
        <f>RANK(db!M115,db!M$3:M$209,db!M$1)</f>
        <v>89</v>
      </c>
      <c r="N115" s="9">
        <f>RANK(db!N115,db!N$3:N$209,db!N$1)</f>
        <v>40</v>
      </c>
      <c r="O115" s="9">
        <f>RANK(db!O115,db!O$3:O$209,db!O$1)</f>
        <v>40</v>
      </c>
      <c r="P115" s="9">
        <f>RANK(db!P115,db!P$3:P$209,db!P$1)</f>
        <v>31</v>
      </c>
      <c r="Q115" s="9">
        <f>RANK(db!Q115,db!Q$3:Q$209,db!Q$1)</f>
        <v>91</v>
      </c>
      <c r="R115" s="7">
        <f>'multiTimeline (25)'!B116*1000</f>
        <v>39000</v>
      </c>
      <c r="S115" s="8">
        <f t="shared" si="4"/>
        <v>41395</v>
      </c>
      <c r="T115" s="7">
        <f>modellek!X747</f>
        <v>0.21367921600658146</v>
      </c>
      <c r="U115" s="7" t="str">
        <f>modellek!Y747</f>
        <v>invalid</v>
      </c>
      <c r="V115" s="7" t="str">
        <f t="shared" si="5"/>
        <v/>
      </c>
      <c r="W115" s="8">
        <f t="shared" si="6"/>
        <v>41395</v>
      </c>
      <c r="X115" s="7">
        <f>parallel2!X747</f>
        <v>2.0693635921642434E-2</v>
      </c>
      <c r="Y115" s="7" t="str">
        <f>parallel2!Y747</f>
        <v>invalid</v>
      </c>
      <c r="Z115" s="7" t="str">
        <f t="shared" si="7"/>
        <v/>
      </c>
    </row>
    <row r="116" spans="1:26" x14ac:dyDescent="0.3">
      <c r="A116" s="8">
        <f>'multiTimeline (25)'!A117</f>
        <v>41426</v>
      </c>
      <c r="B116" s="9">
        <f>RANK(db!B116,db!B$3:B$209,db!B$1)</f>
        <v>103</v>
      </c>
      <c r="C116" s="9">
        <f>RANK(db!C116,db!C$3:C$209,db!C$1)</f>
        <v>93</v>
      </c>
      <c r="D116" s="9">
        <f>RANK(db!D116,db!D$3:D$209,db!D$1)</f>
        <v>47</v>
      </c>
      <c r="E116" s="9">
        <f>RANK(db!E116,db!E$3:E$209,db!E$1)</f>
        <v>94</v>
      </c>
      <c r="F116" s="9">
        <f>RANK(db!F116,db!F$3:F$209,db!F$1)</f>
        <v>95</v>
      </c>
      <c r="G116" s="9">
        <f>RANK(db!G116,db!G$3:G$209,db!G$1)</f>
        <v>123</v>
      </c>
      <c r="H116" s="9">
        <f>RANK(db!H116,db!H$3:H$209,db!H$1)</f>
        <v>54</v>
      </c>
      <c r="I116" s="9">
        <f>RANK(db!I116,db!I$3:I$209,db!I$1)</f>
        <v>10</v>
      </c>
      <c r="J116" s="9">
        <f>RANK(db!J116,db!J$3:J$209,db!J$1)</f>
        <v>14</v>
      </c>
      <c r="K116" s="9">
        <f>RANK(db!K116,db!K$3:K$209,db!K$1)</f>
        <v>22</v>
      </c>
      <c r="L116" s="9">
        <f>RANK(db!L116,db!L$3:L$209,db!L$1)</f>
        <v>143</v>
      </c>
      <c r="M116" s="9">
        <f>RANK(db!M116,db!M$3:M$209,db!M$1)</f>
        <v>29</v>
      </c>
      <c r="N116" s="9">
        <f>RANK(db!N116,db!N$3:N$209,db!N$1)</f>
        <v>40</v>
      </c>
      <c r="O116" s="9">
        <f>RANK(db!O116,db!O$3:O$209,db!O$1)</f>
        <v>61</v>
      </c>
      <c r="P116" s="9">
        <f>RANK(db!P116,db!P$3:P$209,db!P$1)</f>
        <v>149</v>
      </c>
      <c r="Q116" s="9">
        <f>RANK(db!Q116,db!Q$3:Q$209,db!Q$1)</f>
        <v>91</v>
      </c>
      <c r="R116" s="7">
        <f>'multiTimeline (25)'!B117*1000</f>
        <v>35000</v>
      </c>
      <c r="S116" s="8">
        <f t="shared" si="4"/>
        <v>41426</v>
      </c>
      <c r="T116" s="7">
        <f>modellek!X748</f>
        <v>0.21368019481796519</v>
      </c>
      <c r="U116" s="7" t="str">
        <f>modellek!Y748</f>
        <v>invalid</v>
      </c>
      <c r="V116" s="7" t="str">
        <f t="shared" si="5"/>
        <v/>
      </c>
      <c r="W116" s="8">
        <f t="shared" si="6"/>
        <v>41426</v>
      </c>
      <c r="X116" s="7">
        <f>parallel2!X748</f>
        <v>2.0693609287701892E-2</v>
      </c>
      <c r="Y116" s="7" t="str">
        <f>parallel2!Y748</f>
        <v>invalid</v>
      </c>
      <c r="Z116" s="7" t="str">
        <f t="shared" si="7"/>
        <v/>
      </c>
    </row>
    <row r="117" spans="1:26" x14ac:dyDescent="0.3">
      <c r="A117" s="8">
        <f>'multiTimeline (25)'!A118</f>
        <v>41456</v>
      </c>
      <c r="B117" s="9">
        <f>RANK(db!B117,db!B$3:B$209,db!B$1)</f>
        <v>73</v>
      </c>
      <c r="C117" s="9">
        <f>RANK(db!C117,db!C$3:C$209,db!C$1)</f>
        <v>93</v>
      </c>
      <c r="D117" s="9">
        <f>RANK(db!D117,db!D$3:D$209,db!D$1)</f>
        <v>47</v>
      </c>
      <c r="E117" s="9">
        <f>RANK(db!E117,db!E$3:E$209,db!E$1)</f>
        <v>89</v>
      </c>
      <c r="F117" s="9">
        <f>RANK(db!F117,db!F$3:F$209,db!F$1)</f>
        <v>90</v>
      </c>
      <c r="G117" s="9">
        <f>RANK(db!G117,db!G$3:G$209,db!G$1)</f>
        <v>106</v>
      </c>
      <c r="H117" s="9">
        <f>RANK(db!H117,db!H$3:H$209,db!H$1)</f>
        <v>54</v>
      </c>
      <c r="I117" s="9">
        <f>RANK(db!I117,db!I$3:I$209,db!I$1)</f>
        <v>84</v>
      </c>
      <c r="J117" s="9">
        <f>RANK(db!J117,db!J$3:J$209,db!J$1)</f>
        <v>33</v>
      </c>
      <c r="K117" s="9">
        <f>RANK(db!K117,db!K$3:K$209,db!K$1)</f>
        <v>81</v>
      </c>
      <c r="L117" s="9">
        <f>RANK(db!L117,db!L$3:L$209,db!L$1)</f>
        <v>109</v>
      </c>
      <c r="M117" s="9">
        <f>RANK(db!M117,db!M$3:M$209,db!M$1)</f>
        <v>89</v>
      </c>
      <c r="N117" s="9">
        <f>RANK(db!N117,db!N$3:N$209,db!N$1)</f>
        <v>40</v>
      </c>
      <c r="O117" s="9">
        <f>RANK(db!O117,db!O$3:O$209,db!O$1)</f>
        <v>122</v>
      </c>
      <c r="P117" s="9">
        <f>RANK(db!P117,db!P$3:P$209,db!P$1)</f>
        <v>123</v>
      </c>
      <c r="Q117" s="9">
        <f>RANK(db!Q117,db!Q$3:Q$209,db!Q$1)</f>
        <v>91</v>
      </c>
      <c r="R117" s="7">
        <f>'multiTimeline (25)'!B118*1000</f>
        <v>33000</v>
      </c>
      <c r="S117" s="8">
        <f t="shared" si="4"/>
        <v>41456</v>
      </c>
      <c r="T117" s="7">
        <f>modellek!X749</f>
        <v>2.3055476577897825E-2</v>
      </c>
      <c r="U117" s="7" t="str">
        <f>modellek!Y749</f>
        <v>invalid</v>
      </c>
      <c r="V117" s="7" t="str">
        <f t="shared" si="5"/>
        <v/>
      </c>
      <c r="W117" s="8">
        <f t="shared" si="6"/>
        <v>41456</v>
      </c>
      <c r="X117" s="7">
        <f>parallel2!X749</f>
        <v>-2.9008044760169188E-2</v>
      </c>
      <c r="Y117" s="7" t="str">
        <f>parallel2!Y749</f>
        <v>invalid</v>
      </c>
      <c r="Z117" s="7" t="str">
        <f t="shared" si="7"/>
        <v/>
      </c>
    </row>
    <row r="118" spans="1:26" x14ac:dyDescent="0.3">
      <c r="A118" s="8">
        <f>'multiTimeline (25)'!A119</f>
        <v>41487</v>
      </c>
      <c r="B118" s="9">
        <f>RANK(db!B118,db!B$3:B$209,db!B$1)</f>
        <v>92</v>
      </c>
      <c r="C118" s="9">
        <f>RANK(db!C118,db!C$3:C$209,db!C$1)</f>
        <v>93</v>
      </c>
      <c r="D118" s="9">
        <f>RANK(db!D118,db!D$3:D$209,db!D$1)</f>
        <v>77</v>
      </c>
      <c r="E118" s="9">
        <f>RANK(db!E118,db!E$3:E$209,db!E$1)</f>
        <v>89</v>
      </c>
      <c r="F118" s="9">
        <f>RANK(db!F118,db!F$3:F$209,db!F$1)</f>
        <v>90</v>
      </c>
      <c r="G118" s="9">
        <f>RANK(db!G118,db!G$3:G$209,db!G$1)</f>
        <v>123</v>
      </c>
      <c r="H118" s="9">
        <f>RANK(db!H118,db!H$3:H$209,db!H$1)</f>
        <v>54</v>
      </c>
      <c r="I118" s="9">
        <f>RANK(db!I118,db!I$3:I$209,db!I$1)</f>
        <v>84</v>
      </c>
      <c r="J118" s="9">
        <f>RANK(db!J118,db!J$3:J$209,db!J$1)</f>
        <v>75</v>
      </c>
      <c r="K118" s="9">
        <f>RANK(db!K118,db!K$3:K$209,db!K$1)</f>
        <v>94</v>
      </c>
      <c r="L118" s="9">
        <f>RANK(db!L118,db!L$3:L$209,db!L$1)</f>
        <v>122</v>
      </c>
      <c r="M118" s="9">
        <f>RANK(db!M118,db!M$3:M$209,db!M$1)</f>
        <v>29</v>
      </c>
      <c r="N118" s="9">
        <f>RANK(db!N118,db!N$3:N$209,db!N$1)</f>
        <v>8</v>
      </c>
      <c r="O118" s="9">
        <f>RANK(db!O118,db!O$3:O$209,db!O$1)</f>
        <v>154</v>
      </c>
      <c r="P118" s="9">
        <f>RANK(db!P118,db!P$3:P$209,db!P$1)</f>
        <v>167</v>
      </c>
      <c r="Q118" s="9">
        <f>RANK(db!Q118,db!Q$3:Q$209,db!Q$1)</f>
        <v>91</v>
      </c>
      <c r="R118" s="7">
        <f>'multiTimeline (25)'!B119*1000</f>
        <v>35000</v>
      </c>
      <c r="S118" s="8">
        <f t="shared" si="4"/>
        <v>41487</v>
      </c>
      <c r="T118" s="7">
        <f>modellek!X750</f>
        <v>0.17998104726476347</v>
      </c>
      <c r="U118" s="7" t="str">
        <f>modellek!Y750</f>
        <v>invalid</v>
      </c>
      <c r="V118" s="7" t="str">
        <f t="shared" si="5"/>
        <v/>
      </c>
      <c r="W118" s="8">
        <f t="shared" si="6"/>
        <v>41487</v>
      </c>
      <c r="X118" s="7">
        <f>parallel2!X750</f>
        <v>-4.6955140026549253E-3</v>
      </c>
      <c r="Y118" s="7" t="str">
        <f>parallel2!Y750</f>
        <v>valid</v>
      </c>
      <c r="Z118" s="7">
        <f t="shared" si="7"/>
        <v>-4.6955140026549253E-3</v>
      </c>
    </row>
    <row r="119" spans="1:26" x14ac:dyDescent="0.3">
      <c r="A119" s="8">
        <f>'multiTimeline (25)'!A120</f>
        <v>41518</v>
      </c>
      <c r="B119" s="9">
        <f>RANK(db!B119,db!B$3:B$209,db!B$1)</f>
        <v>60</v>
      </c>
      <c r="C119" s="9">
        <f>RANK(db!C119,db!C$3:C$209,db!C$1)</f>
        <v>15</v>
      </c>
      <c r="D119" s="9">
        <f>RANK(db!D119,db!D$3:D$209,db!D$1)</f>
        <v>77</v>
      </c>
      <c r="E119" s="9">
        <f>RANK(db!E119,db!E$3:E$209,db!E$1)</f>
        <v>89</v>
      </c>
      <c r="F119" s="9">
        <f>RANK(db!F119,db!F$3:F$209,db!F$1)</f>
        <v>90</v>
      </c>
      <c r="G119" s="9">
        <f>RANK(db!G119,db!G$3:G$209,db!G$1)</f>
        <v>123</v>
      </c>
      <c r="H119" s="9">
        <f>RANK(db!H119,db!H$3:H$209,db!H$1)</f>
        <v>54</v>
      </c>
      <c r="I119" s="9">
        <f>RANK(db!I119,db!I$3:I$209,db!I$1)</f>
        <v>10</v>
      </c>
      <c r="J119" s="9">
        <f>RANK(db!J119,db!J$3:J$209,db!J$1)</f>
        <v>33</v>
      </c>
      <c r="K119" s="9">
        <f>RANK(db!K119,db!K$3:K$209,db!K$1)</f>
        <v>94</v>
      </c>
      <c r="L119" s="9">
        <f>RANK(db!L119,db!L$3:L$209,db!L$1)</f>
        <v>103</v>
      </c>
      <c r="M119" s="9">
        <f>RANK(db!M119,db!M$3:M$209,db!M$1)</f>
        <v>29</v>
      </c>
      <c r="N119" s="9">
        <f>RANK(db!N119,db!N$3:N$209,db!N$1)</f>
        <v>5</v>
      </c>
      <c r="O119" s="9">
        <f>RANK(db!O119,db!O$3:O$209,db!O$1)</f>
        <v>86</v>
      </c>
      <c r="P119" s="9">
        <f>RANK(db!P119,db!P$3:P$209,db!P$1)</f>
        <v>91</v>
      </c>
      <c r="Q119" s="9">
        <f>RANK(db!Q119,db!Q$3:Q$209,db!Q$1)</f>
        <v>91</v>
      </c>
      <c r="R119" s="7">
        <f>'multiTimeline (25)'!B120*1000</f>
        <v>41000</v>
      </c>
      <c r="S119" s="8">
        <f t="shared" si="4"/>
        <v>41518</v>
      </c>
      <c r="T119" s="7">
        <f>modellek!X751</f>
        <v>0.21367879822123484</v>
      </c>
      <c r="U119" s="7" t="str">
        <f>modellek!Y751</f>
        <v>invalid</v>
      </c>
      <c r="V119" s="7" t="str">
        <f t="shared" si="5"/>
        <v/>
      </c>
      <c r="W119" s="8">
        <f t="shared" si="6"/>
        <v>41518</v>
      </c>
      <c r="X119" s="7">
        <f>parallel2!X751</f>
        <v>2.069400313001226E-2</v>
      </c>
      <c r="Y119" s="7" t="str">
        <f>parallel2!Y751</f>
        <v>invalid</v>
      </c>
      <c r="Z119" s="7" t="str">
        <f t="shared" si="7"/>
        <v/>
      </c>
    </row>
    <row r="120" spans="1:26" x14ac:dyDescent="0.3">
      <c r="A120" s="8">
        <f>'multiTimeline (25)'!A121</f>
        <v>41548</v>
      </c>
      <c r="B120" s="9">
        <f>RANK(db!B120,db!B$3:B$209,db!B$1)</f>
        <v>42</v>
      </c>
      <c r="C120" s="9">
        <f>RANK(db!C120,db!C$3:C$209,db!C$1)</f>
        <v>84</v>
      </c>
      <c r="D120" s="9">
        <f>RANK(db!D120,db!D$3:D$209,db!D$1)</f>
        <v>77</v>
      </c>
      <c r="E120" s="9">
        <f>RANK(db!E120,db!E$3:E$209,db!E$1)</f>
        <v>89</v>
      </c>
      <c r="F120" s="9">
        <f>RANK(db!F120,db!F$3:F$209,db!F$1)</f>
        <v>85</v>
      </c>
      <c r="G120" s="9">
        <f>RANK(db!G120,db!G$3:G$209,db!G$1)</f>
        <v>101</v>
      </c>
      <c r="H120" s="9">
        <f>RANK(db!H120,db!H$3:H$209,db!H$1)</f>
        <v>54</v>
      </c>
      <c r="I120" s="9">
        <f>RANK(db!I120,db!I$3:I$209,db!I$1)</f>
        <v>10</v>
      </c>
      <c r="J120" s="9">
        <f>RANK(db!J120,db!J$3:J$209,db!J$1)</f>
        <v>14</v>
      </c>
      <c r="K120" s="9">
        <f>RANK(db!K120,db!K$3:K$209,db!K$1)</f>
        <v>1</v>
      </c>
      <c r="L120" s="9">
        <f>RANK(db!L120,db!L$3:L$209,db!L$1)</f>
        <v>122</v>
      </c>
      <c r="M120" s="9">
        <f>RANK(db!M120,db!M$3:M$209,db!M$1)</f>
        <v>6</v>
      </c>
      <c r="N120" s="9">
        <f>RANK(db!N120,db!N$3:N$209,db!N$1)</f>
        <v>3</v>
      </c>
      <c r="O120" s="9">
        <f>RANK(db!O120,db!O$3:O$209,db!O$1)</f>
        <v>122</v>
      </c>
      <c r="P120" s="9">
        <f>RANK(db!P120,db!P$3:P$209,db!P$1)</f>
        <v>123</v>
      </c>
      <c r="Q120" s="9">
        <f>RANK(db!Q120,db!Q$3:Q$209,db!Q$1)</f>
        <v>91</v>
      </c>
      <c r="R120" s="7">
        <f>'multiTimeline (25)'!B121*1000</f>
        <v>42000</v>
      </c>
      <c r="S120" s="8">
        <f t="shared" si="4"/>
        <v>41548</v>
      </c>
      <c r="T120" s="7">
        <f>modellek!X752</f>
        <v>0.20431810863591818</v>
      </c>
      <c r="U120" s="7" t="str">
        <f>modellek!Y752</f>
        <v>invalid</v>
      </c>
      <c r="V120" s="7" t="str">
        <f t="shared" si="5"/>
        <v/>
      </c>
      <c r="W120" s="8">
        <f t="shared" si="6"/>
        <v>41548</v>
      </c>
      <c r="X120" s="7">
        <f>parallel2!X752</f>
        <v>-1.2065022525895497E-2</v>
      </c>
      <c r="Y120" s="7" t="str">
        <f>parallel2!Y752</f>
        <v>valid</v>
      </c>
      <c r="Z120" s="7">
        <f t="shared" si="7"/>
        <v>-1.2065022525895497E-2</v>
      </c>
    </row>
    <row r="121" spans="1:26" x14ac:dyDescent="0.3">
      <c r="A121" s="8">
        <f>'multiTimeline (25)'!A122</f>
        <v>41579</v>
      </c>
      <c r="B121" s="9">
        <f>RANK(db!B121,db!B$3:B$209,db!B$1)</f>
        <v>73</v>
      </c>
      <c r="C121" s="9">
        <f>RANK(db!C121,db!C$3:C$209,db!C$1)</f>
        <v>84</v>
      </c>
      <c r="D121" s="9">
        <f>RANK(db!D121,db!D$3:D$209,db!D$1)</f>
        <v>77</v>
      </c>
      <c r="E121" s="9">
        <f>RANK(db!E121,db!E$3:E$209,db!E$1)</f>
        <v>86</v>
      </c>
      <c r="F121" s="9">
        <f>RANK(db!F121,db!F$3:F$209,db!F$1)</f>
        <v>88</v>
      </c>
      <c r="G121" s="9">
        <f>RANK(db!G121,db!G$3:G$209,db!G$1)</f>
        <v>106</v>
      </c>
      <c r="H121" s="9">
        <f>RANK(db!H121,db!H$3:H$209,db!H$1)</f>
        <v>54</v>
      </c>
      <c r="I121" s="9">
        <f>RANK(db!I121,db!I$3:I$209,db!I$1)</f>
        <v>10</v>
      </c>
      <c r="J121" s="9">
        <f>RANK(db!J121,db!J$3:J$209,db!J$1)</f>
        <v>14</v>
      </c>
      <c r="K121" s="9">
        <f>RANK(db!K121,db!K$3:K$209,db!K$1)</f>
        <v>2</v>
      </c>
      <c r="L121" s="9">
        <f>RANK(db!L121,db!L$3:L$209,db!L$1)</f>
        <v>143</v>
      </c>
      <c r="M121" s="9">
        <f>RANK(db!M121,db!M$3:M$209,db!M$1)</f>
        <v>89</v>
      </c>
      <c r="N121" s="9">
        <f>RANK(db!N121,db!N$3:N$209,db!N$1)</f>
        <v>14</v>
      </c>
      <c r="O121" s="9">
        <f>RANK(db!O121,db!O$3:O$209,db!O$1)</f>
        <v>122</v>
      </c>
      <c r="P121" s="9">
        <f>RANK(db!P121,db!P$3:P$209,db!P$1)</f>
        <v>149</v>
      </c>
      <c r="Q121" s="9">
        <f>RANK(db!Q121,db!Q$3:Q$209,db!Q$1)</f>
        <v>39</v>
      </c>
      <c r="R121" s="7">
        <f>'multiTimeline (25)'!B122*1000</f>
        <v>34000</v>
      </c>
      <c r="S121" s="8">
        <f t="shared" si="4"/>
        <v>41579</v>
      </c>
      <c r="T121" s="7">
        <f>modellek!X753</f>
        <v>5.1789139031489066E-2</v>
      </c>
      <c r="U121" s="7" t="str">
        <f>modellek!Y753</f>
        <v>invalid</v>
      </c>
      <c r="V121" s="7" t="str">
        <f t="shared" si="5"/>
        <v/>
      </c>
      <c r="W121" s="8">
        <f t="shared" si="6"/>
        <v>41579</v>
      </c>
      <c r="X121" s="7">
        <f>parallel2!X753</f>
        <v>-4.8735049881764955E-2</v>
      </c>
      <c r="Y121" s="7" t="str">
        <f>parallel2!Y753</f>
        <v>valid</v>
      </c>
      <c r="Z121" s="7">
        <f t="shared" si="7"/>
        <v>-4.8735049881764955E-2</v>
      </c>
    </row>
    <row r="122" spans="1:26" x14ac:dyDescent="0.3">
      <c r="A122" s="8">
        <f>'multiTimeline (25)'!A123</f>
        <v>41609</v>
      </c>
      <c r="B122" s="9">
        <f>RANK(db!B122,db!B$3:B$209,db!B$1)</f>
        <v>92</v>
      </c>
      <c r="C122" s="9">
        <f>RANK(db!C122,db!C$3:C$209,db!C$1)</f>
        <v>84</v>
      </c>
      <c r="D122" s="9">
        <f>RANK(db!D122,db!D$3:D$209,db!D$1)</f>
        <v>77</v>
      </c>
      <c r="E122" s="9">
        <f>RANK(db!E122,db!E$3:E$209,db!E$1)</f>
        <v>89</v>
      </c>
      <c r="F122" s="9">
        <f>RANK(db!F122,db!F$3:F$209,db!F$1)</f>
        <v>90</v>
      </c>
      <c r="G122" s="9">
        <f>RANK(db!G122,db!G$3:G$209,db!G$1)</f>
        <v>141</v>
      </c>
      <c r="H122" s="9">
        <f>RANK(db!H122,db!H$3:H$209,db!H$1)</f>
        <v>54</v>
      </c>
      <c r="I122" s="9">
        <f>RANK(db!I122,db!I$3:I$209,db!I$1)</f>
        <v>10</v>
      </c>
      <c r="J122" s="9">
        <f>RANK(db!J122,db!J$3:J$209,db!J$1)</f>
        <v>33</v>
      </c>
      <c r="K122" s="9">
        <f>RANK(db!K122,db!K$3:K$209,db!K$1)</f>
        <v>9</v>
      </c>
      <c r="L122" s="9">
        <f>RANK(db!L122,db!L$3:L$209,db!L$1)</f>
        <v>103</v>
      </c>
      <c r="M122" s="9">
        <f>RANK(db!M122,db!M$3:M$209,db!M$1)</f>
        <v>29</v>
      </c>
      <c r="N122" s="9">
        <f>RANK(db!N122,db!N$3:N$209,db!N$1)</f>
        <v>17</v>
      </c>
      <c r="O122" s="9">
        <f>RANK(db!O122,db!O$3:O$209,db!O$1)</f>
        <v>86</v>
      </c>
      <c r="P122" s="9">
        <f>RANK(db!P122,db!P$3:P$209,db!P$1)</f>
        <v>91</v>
      </c>
      <c r="Q122" s="9">
        <f>RANK(db!Q122,db!Q$3:Q$209,db!Q$1)</f>
        <v>91</v>
      </c>
      <c r="R122" s="7">
        <f>'multiTimeline (25)'!B123*1000</f>
        <v>28000</v>
      </c>
      <c r="S122" s="8">
        <f t="shared" si="4"/>
        <v>41609</v>
      </c>
      <c r="T122" s="7">
        <f>modellek!X754</f>
        <v>-6.7151033721616057E-2</v>
      </c>
      <c r="U122" s="7" t="str">
        <f>modellek!Y754</f>
        <v>invalid</v>
      </c>
      <c r="V122" s="7" t="str">
        <f t="shared" si="5"/>
        <v/>
      </c>
      <c r="W122" s="8">
        <f t="shared" si="6"/>
        <v>41609</v>
      </c>
      <c r="X122" s="7">
        <f>parallel2!X754</f>
        <v>-3.2862208954376908E-2</v>
      </c>
      <c r="Y122" s="7" t="str">
        <f>parallel2!Y754</f>
        <v>invalid</v>
      </c>
      <c r="Z122" s="7" t="str">
        <f t="shared" si="7"/>
        <v/>
      </c>
    </row>
    <row r="123" spans="1:26" x14ac:dyDescent="0.3">
      <c r="A123" s="8">
        <f>'multiTimeline (25)'!A124</f>
        <v>41640</v>
      </c>
      <c r="B123" s="9">
        <f>RANK(db!B123,db!B$3:B$209,db!B$1)</f>
        <v>42</v>
      </c>
      <c r="C123" s="9">
        <f>RANK(db!C123,db!C$3:C$209,db!C$1)</f>
        <v>43</v>
      </c>
      <c r="D123" s="9">
        <f>RANK(db!D123,db!D$3:D$209,db!D$1)</f>
        <v>47</v>
      </c>
      <c r="E123" s="9">
        <f>RANK(db!E123,db!E$3:E$209,db!E$1)</f>
        <v>86</v>
      </c>
      <c r="F123" s="9">
        <f>RANK(db!F123,db!F$3:F$209,db!F$1)</f>
        <v>88</v>
      </c>
      <c r="G123" s="9">
        <f>RANK(db!G123,db!G$3:G$209,db!G$1)</f>
        <v>123</v>
      </c>
      <c r="H123" s="9">
        <f>RANK(db!H123,db!H$3:H$209,db!H$1)</f>
        <v>54</v>
      </c>
      <c r="I123" s="9">
        <f>RANK(db!I123,db!I$3:I$209,db!I$1)</f>
        <v>84</v>
      </c>
      <c r="J123" s="9">
        <f>RANK(db!J123,db!J$3:J$209,db!J$1)</f>
        <v>151</v>
      </c>
      <c r="K123" s="9">
        <f>RANK(db!K123,db!K$3:K$209,db!K$1)</f>
        <v>7</v>
      </c>
      <c r="L123" s="9">
        <f>RANK(db!L123,db!L$3:L$209,db!L$1)</f>
        <v>122</v>
      </c>
      <c r="M123" s="9">
        <f>RANK(db!M123,db!M$3:M$209,db!M$1)</f>
        <v>29</v>
      </c>
      <c r="N123" s="9">
        <f>RANK(db!N123,db!N$3:N$209,db!N$1)</f>
        <v>8</v>
      </c>
      <c r="O123" s="9">
        <f>RANK(db!O123,db!O$3:O$209,db!O$1)</f>
        <v>154</v>
      </c>
      <c r="P123" s="9">
        <f>RANK(db!P123,db!P$3:P$209,db!P$1)</f>
        <v>149</v>
      </c>
      <c r="Q123" s="9">
        <f>RANK(db!Q123,db!Q$3:Q$209,db!Q$1)</f>
        <v>39</v>
      </c>
      <c r="R123" s="7">
        <f>'multiTimeline (25)'!B124*1000</f>
        <v>41000</v>
      </c>
      <c r="S123" s="8">
        <f t="shared" si="4"/>
        <v>41640</v>
      </c>
      <c r="T123" s="7">
        <f>modellek!X755</f>
        <v>0.21367879822123484</v>
      </c>
      <c r="U123" s="7" t="str">
        <f>modellek!Y755</f>
        <v>invalid</v>
      </c>
      <c r="V123" s="7" t="str">
        <f t="shared" si="5"/>
        <v/>
      </c>
      <c r="W123" s="8">
        <f t="shared" si="6"/>
        <v>41640</v>
      </c>
      <c r="X123" s="7">
        <f>parallel2!X755</f>
        <v>2.069400313001226E-2</v>
      </c>
      <c r="Y123" s="7" t="str">
        <f>parallel2!Y755</f>
        <v>invalid</v>
      </c>
      <c r="Z123" s="7" t="str">
        <f t="shared" si="7"/>
        <v/>
      </c>
    </row>
    <row r="124" spans="1:26" x14ac:dyDescent="0.3">
      <c r="A124" s="8">
        <f>'multiTimeline (25)'!A125</f>
        <v>41671</v>
      </c>
      <c r="B124" s="9">
        <f>RANK(db!B124,db!B$3:B$209,db!B$1)</f>
        <v>42</v>
      </c>
      <c r="C124" s="9">
        <f>RANK(db!C124,db!C$3:C$209,db!C$1)</f>
        <v>43</v>
      </c>
      <c r="D124" s="9">
        <f>RANK(db!D124,db!D$3:D$209,db!D$1)</f>
        <v>77</v>
      </c>
      <c r="E124" s="9">
        <f>RANK(db!E124,db!E$3:E$209,db!E$1)</f>
        <v>83</v>
      </c>
      <c r="F124" s="9">
        <f>RANK(db!F124,db!F$3:F$209,db!F$1)</f>
        <v>85</v>
      </c>
      <c r="G124" s="9">
        <f>RANK(db!G124,db!G$3:G$209,db!G$1)</f>
        <v>106</v>
      </c>
      <c r="H124" s="9">
        <f>RANK(db!H124,db!H$3:H$209,db!H$1)</f>
        <v>54</v>
      </c>
      <c r="I124" s="9">
        <f>RANK(db!I124,db!I$3:I$209,db!I$1)</f>
        <v>84</v>
      </c>
      <c r="J124" s="9">
        <f>RANK(db!J124,db!J$3:J$209,db!J$1)</f>
        <v>14</v>
      </c>
      <c r="K124" s="9">
        <f>RANK(db!K124,db!K$3:K$209,db!K$1)</f>
        <v>18</v>
      </c>
      <c r="L124" s="9">
        <f>RANK(db!L124,db!L$3:L$209,db!L$1)</f>
        <v>143</v>
      </c>
      <c r="M124" s="9">
        <f>RANK(db!M124,db!M$3:M$209,db!M$1)</f>
        <v>89</v>
      </c>
      <c r="N124" s="9">
        <f>RANK(db!N124,db!N$3:N$209,db!N$1)</f>
        <v>14</v>
      </c>
      <c r="O124" s="9">
        <f>RANK(db!O124,db!O$3:O$209,db!O$1)</f>
        <v>154</v>
      </c>
      <c r="P124" s="9">
        <f>RANK(db!P124,db!P$3:P$209,db!P$1)</f>
        <v>149</v>
      </c>
      <c r="Q124" s="9">
        <f>RANK(db!Q124,db!Q$3:Q$209,db!Q$1)</f>
        <v>39</v>
      </c>
      <c r="R124" s="7">
        <f>'multiTimeline (25)'!B125*1000</f>
        <v>39000</v>
      </c>
      <c r="S124" s="8">
        <f t="shared" si="4"/>
        <v>41671</v>
      </c>
      <c r="T124" s="7">
        <f>modellek!X756</f>
        <v>0.17335463402745199</v>
      </c>
      <c r="U124" s="7" t="str">
        <f>modellek!Y756</f>
        <v>invalid</v>
      </c>
      <c r="V124" s="7" t="str">
        <f t="shared" si="5"/>
        <v/>
      </c>
      <c r="W124" s="8">
        <f t="shared" si="6"/>
        <v>41671</v>
      </c>
      <c r="X124" s="7">
        <f>parallel2!X756</f>
        <v>-1.6294834750843704E-2</v>
      </c>
      <c r="Y124" s="7" t="str">
        <f>parallel2!Y756</f>
        <v>valid</v>
      </c>
      <c r="Z124" s="7">
        <f t="shared" si="7"/>
        <v>-1.6294834750843704E-2</v>
      </c>
    </row>
    <row r="125" spans="1:26" x14ac:dyDescent="0.3">
      <c r="A125" s="8">
        <f>'multiTimeline (25)'!A126</f>
        <v>41699</v>
      </c>
      <c r="B125" s="9">
        <f>RANK(db!B125,db!B$3:B$209,db!B$1)</f>
        <v>22</v>
      </c>
      <c r="C125" s="9">
        <f>RANK(db!C125,db!C$3:C$209,db!C$1)</f>
        <v>43</v>
      </c>
      <c r="D125" s="9">
        <f>RANK(db!D125,db!D$3:D$209,db!D$1)</f>
        <v>77</v>
      </c>
      <c r="E125" s="9">
        <f>RANK(db!E125,db!E$3:E$209,db!E$1)</f>
        <v>86</v>
      </c>
      <c r="F125" s="9">
        <f>RANK(db!F125,db!F$3:F$209,db!F$1)</f>
        <v>82</v>
      </c>
      <c r="G125" s="9">
        <f>RANK(db!G125,db!G$3:G$209,db!G$1)</f>
        <v>106</v>
      </c>
      <c r="H125" s="9">
        <f>RANK(db!H125,db!H$3:H$209,db!H$1)</f>
        <v>54</v>
      </c>
      <c r="I125" s="9">
        <f>RANK(db!I125,db!I$3:I$209,db!I$1)</f>
        <v>84</v>
      </c>
      <c r="J125" s="9">
        <f>RANK(db!J125,db!J$3:J$209,db!J$1)</f>
        <v>33</v>
      </c>
      <c r="K125" s="9">
        <f>RANK(db!K125,db!K$3:K$209,db!K$1)</f>
        <v>22</v>
      </c>
      <c r="L125" s="9">
        <f>RANK(db!L125,db!L$3:L$209,db!L$1)</f>
        <v>143</v>
      </c>
      <c r="M125" s="9">
        <f>RANK(db!M125,db!M$3:M$209,db!M$1)</f>
        <v>89</v>
      </c>
      <c r="N125" s="9">
        <f>RANK(db!N125,db!N$3:N$209,db!N$1)</f>
        <v>17</v>
      </c>
      <c r="O125" s="9">
        <f>RANK(db!O125,db!O$3:O$209,db!O$1)</f>
        <v>154</v>
      </c>
      <c r="P125" s="9">
        <f>RANK(db!P125,db!P$3:P$209,db!P$1)</f>
        <v>91</v>
      </c>
      <c r="Q125" s="9">
        <f>RANK(db!Q125,db!Q$3:Q$209,db!Q$1)</f>
        <v>91</v>
      </c>
      <c r="R125" s="7">
        <f>'multiTimeline (25)'!B126*1000</f>
        <v>38000</v>
      </c>
      <c r="S125" s="8">
        <f t="shared" si="4"/>
        <v>41699</v>
      </c>
      <c r="T125" s="7">
        <f>modellek!X757</f>
        <v>0.1516008086071218</v>
      </c>
      <c r="U125" s="7" t="str">
        <f>modellek!Y757</f>
        <v>invalid</v>
      </c>
      <c r="V125" s="7" t="str">
        <f t="shared" si="5"/>
        <v/>
      </c>
      <c r="W125" s="8">
        <f t="shared" si="6"/>
        <v>41699</v>
      </c>
      <c r="X125" s="7">
        <f>parallel2!X757</f>
        <v>-2.365929007512518E-2</v>
      </c>
      <c r="Y125" s="7" t="str">
        <f>parallel2!Y757</f>
        <v>valid</v>
      </c>
      <c r="Z125" s="7">
        <f t="shared" si="7"/>
        <v>-2.365929007512518E-2</v>
      </c>
    </row>
    <row r="126" spans="1:26" x14ac:dyDescent="0.3">
      <c r="A126" s="8">
        <f>'multiTimeline (25)'!A127</f>
        <v>41730</v>
      </c>
      <c r="B126" s="9">
        <f>RANK(db!B126,db!B$3:B$209,db!B$1)</f>
        <v>60</v>
      </c>
      <c r="C126" s="9">
        <f>RANK(db!C126,db!C$3:C$209,db!C$1)</f>
        <v>84</v>
      </c>
      <c r="D126" s="9">
        <f>RANK(db!D126,db!D$3:D$209,db!D$1)</f>
        <v>77</v>
      </c>
      <c r="E126" s="9">
        <f>RANK(db!E126,db!E$3:E$209,db!E$1)</f>
        <v>83</v>
      </c>
      <c r="F126" s="9">
        <f>RANK(db!F126,db!F$3:F$209,db!F$1)</f>
        <v>68</v>
      </c>
      <c r="G126" s="9">
        <f>RANK(db!G126,db!G$3:G$209,db!G$1)</f>
        <v>106</v>
      </c>
      <c r="H126" s="9">
        <f>RANK(db!H126,db!H$3:H$209,db!H$1)</f>
        <v>54</v>
      </c>
      <c r="I126" s="9">
        <f>RANK(db!I126,db!I$3:I$209,db!I$1)</f>
        <v>10</v>
      </c>
      <c r="J126" s="9">
        <f>RANK(db!J126,db!J$3:J$209,db!J$1)</f>
        <v>33</v>
      </c>
      <c r="K126" s="9">
        <f>RANK(db!K126,db!K$3:K$209,db!K$1)</f>
        <v>9</v>
      </c>
      <c r="L126" s="9">
        <f>RANK(db!L126,db!L$3:L$209,db!L$1)</f>
        <v>143</v>
      </c>
      <c r="M126" s="9">
        <f>RANK(db!M126,db!M$3:M$209,db!M$1)</f>
        <v>89</v>
      </c>
      <c r="N126" s="9">
        <f>RANK(db!N126,db!N$3:N$209,db!N$1)</f>
        <v>3</v>
      </c>
      <c r="O126" s="9">
        <f>RANK(db!O126,db!O$3:O$209,db!O$1)</f>
        <v>122</v>
      </c>
      <c r="P126" s="9">
        <f>RANK(db!P126,db!P$3:P$209,db!P$1)</f>
        <v>91</v>
      </c>
      <c r="Q126" s="9">
        <f>RANK(db!Q126,db!Q$3:Q$209,db!Q$1)</f>
        <v>39</v>
      </c>
      <c r="R126" s="7">
        <f>'multiTimeline (25)'!B127*1000</f>
        <v>37000</v>
      </c>
      <c r="S126" s="8">
        <f t="shared" si="4"/>
        <v>41730</v>
      </c>
      <c r="T126" s="7">
        <f>modellek!X758</f>
        <v>9.6793528721853067E-2</v>
      </c>
      <c r="U126" s="7" t="str">
        <f>modellek!Y758</f>
        <v>invalid</v>
      </c>
      <c r="V126" s="7" t="str">
        <f t="shared" si="5"/>
        <v/>
      </c>
      <c r="W126" s="8">
        <f t="shared" si="6"/>
        <v>41730</v>
      </c>
      <c r="X126" s="7">
        <f>parallel2!X758</f>
        <v>-3.2918081460180729E-2</v>
      </c>
      <c r="Y126" s="7" t="str">
        <f>parallel2!Y758</f>
        <v>valid</v>
      </c>
      <c r="Z126" s="7">
        <f t="shared" si="7"/>
        <v>-3.2918081460180729E-2</v>
      </c>
    </row>
    <row r="127" spans="1:26" x14ac:dyDescent="0.3">
      <c r="A127" s="8">
        <f>'multiTimeline (25)'!A128</f>
        <v>41760</v>
      </c>
      <c r="B127" s="9">
        <f>RANK(db!B127,db!B$3:B$209,db!B$1)</f>
        <v>60</v>
      </c>
      <c r="C127" s="9">
        <f>RANK(db!C127,db!C$3:C$209,db!C$1)</f>
        <v>43</v>
      </c>
      <c r="D127" s="9">
        <f>RANK(db!D127,db!D$3:D$209,db!D$1)</f>
        <v>107</v>
      </c>
      <c r="E127" s="9">
        <f>RANK(db!E127,db!E$3:E$209,db!E$1)</f>
        <v>83</v>
      </c>
      <c r="F127" s="9">
        <f>RANK(db!F127,db!F$3:F$209,db!F$1)</f>
        <v>74</v>
      </c>
      <c r="G127" s="9">
        <f>RANK(db!G127,db!G$3:G$209,db!G$1)</f>
        <v>123</v>
      </c>
      <c r="H127" s="9">
        <f>RANK(db!H127,db!H$3:H$209,db!H$1)</f>
        <v>54</v>
      </c>
      <c r="I127" s="9">
        <f>RANK(db!I127,db!I$3:I$209,db!I$1)</f>
        <v>84</v>
      </c>
      <c r="J127" s="9">
        <f>RANK(db!J127,db!J$3:J$209,db!J$1)</f>
        <v>33</v>
      </c>
      <c r="K127" s="9">
        <f>RANK(db!K127,db!K$3:K$209,db!K$1)</f>
        <v>4</v>
      </c>
      <c r="L127" s="9">
        <f>RANK(db!L127,db!L$3:L$209,db!L$1)</f>
        <v>143</v>
      </c>
      <c r="M127" s="9">
        <f>RANK(db!M127,db!M$3:M$209,db!M$1)</f>
        <v>29</v>
      </c>
      <c r="N127" s="9">
        <f>RANK(db!N127,db!N$3:N$209,db!N$1)</f>
        <v>6</v>
      </c>
      <c r="O127" s="9">
        <f>RANK(db!O127,db!O$3:O$209,db!O$1)</f>
        <v>154</v>
      </c>
      <c r="P127" s="9">
        <f>RANK(db!P127,db!P$3:P$209,db!P$1)</f>
        <v>123</v>
      </c>
      <c r="Q127" s="9">
        <f>RANK(db!Q127,db!Q$3:Q$209,db!Q$1)</f>
        <v>91</v>
      </c>
      <c r="R127" s="7">
        <f>'multiTimeline (25)'!B128*1000</f>
        <v>36000</v>
      </c>
      <c r="S127" s="8">
        <f t="shared" si="4"/>
        <v>41760</v>
      </c>
      <c r="T127" s="7">
        <f>modellek!X759</f>
        <v>0.21367860424946664</v>
      </c>
      <c r="U127" s="7" t="str">
        <f>modellek!Y759</f>
        <v>invalid</v>
      </c>
      <c r="V127" s="7" t="str">
        <f t="shared" si="5"/>
        <v/>
      </c>
      <c r="W127" s="8">
        <f t="shared" si="6"/>
        <v>41760</v>
      </c>
      <c r="X127" s="7">
        <f>parallel2!X759</f>
        <v>2.069379983787846E-2</v>
      </c>
      <c r="Y127" s="7" t="str">
        <f>parallel2!Y759</f>
        <v>invalid</v>
      </c>
      <c r="Z127" s="7" t="str">
        <f t="shared" si="7"/>
        <v/>
      </c>
    </row>
    <row r="128" spans="1:26" x14ac:dyDescent="0.3">
      <c r="A128" s="8">
        <f>'multiTimeline (25)'!A129</f>
        <v>41791</v>
      </c>
      <c r="B128" s="9">
        <f>RANK(db!B128,db!B$3:B$209,db!B$1)</f>
        <v>73</v>
      </c>
      <c r="C128" s="9">
        <f>RANK(db!C128,db!C$3:C$209,db!C$1)</f>
        <v>43</v>
      </c>
      <c r="D128" s="9">
        <f>RANK(db!D128,db!D$3:D$209,db!D$1)</f>
        <v>77</v>
      </c>
      <c r="E128" s="9">
        <f>RANK(db!E128,db!E$3:E$209,db!E$1)</f>
        <v>81</v>
      </c>
      <c r="F128" s="9">
        <f>RANK(db!F128,db!F$3:F$209,db!F$1)</f>
        <v>82</v>
      </c>
      <c r="G128" s="9">
        <f>RANK(db!G128,db!G$3:G$209,db!G$1)</f>
        <v>123</v>
      </c>
      <c r="H128" s="9">
        <f>RANK(db!H128,db!H$3:H$209,db!H$1)</f>
        <v>54</v>
      </c>
      <c r="I128" s="9">
        <f>RANK(db!I128,db!I$3:I$209,db!I$1)</f>
        <v>10</v>
      </c>
      <c r="J128" s="9">
        <f>RANK(db!J128,db!J$3:J$209,db!J$1)</f>
        <v>33</v>
      </c>
      <c r="K128" s="9">
        <f>RANK(db!K128,db!K$3:K$209,db!K$1)</f>
        <v>14</v>
      </c>
      <c r="L128" s="9">
        <f>RANK(db!L128,db!L$3:L$209,db!L$1)</f>
        <v>143</v>
      </c>
      <c r="M128" s="9">
        <f>RANK(db!M128,db!M$3:M$209,db!M$1)</f>
        <v>89</v>
      </c>
      <c r="N128" s="9">
        <f>RANK(db!N128,db!N$3:N$209,db!N$1)</f>
        <v>30</v>
      </c>
      <c r="O128" s="9">
        <f>RANK(db!O128,db!O$3:O$209,db!O$1)</f>
        <v>122</v>
      </c>
      <c r="P128" s="9">
        <f>RANK(db!P128,db!P$3:P$209,db!P$1)</f>
        <v>91</v>
      </c>
      <c r="Q128" s="9">
        <f>RANK(db!Q128,db!Q$3:Q$209,db!Q$1)</f>
        <v>91</v>
      </c>
      <c r="R128" s="7">
        <f>'multiTimeline (25)'!B129*1000</f>
        <v>36000</v>
      </c>
      <c r="S128" s="8">
        <f t="shared" si="4"/>
        <v>41791</v>
      </c>
      <c r="T128" s="7">
        <f>modellek!X760</f>
        <v>0.14815248400712991</v>
      </c>
      <c r="U128" s="7" t="str">
        <f>modellek!Y760</f>
        <v>invalid</v>
      </c>
      <c r="V128" s="7" t="str">
        <f t="shared" si="5"/>
        <v/>
      </c>
      <c r="W128" s="8">
        <f t="shared" si="6"/>
        <v>41791</v>
      </c>
      <c r="X128" s="7">
        <f>parallel2!X760</f>
        <v>2.069379983787846E-2</v>
      </c>
      <c r="Y128" s="7" t="str">
        <f>parallel2!Y760</f>
        <v>invalid</v>
      </c>
      <c r="Z128" s="7" t="str">
        <f t="shared" si="7"/>
        <v/>
      </c>
    </row>
    <row r="129" spans="1:26" x14ac:dyDescent="0.3">
      <c r="A129" s="8">
        <f>'multiTimeline (25)'!A130</f>
        <v>41821</v>
      </c>
      <c r="B129" s="9">
        <f>RANK(db!B129,db!B$3:B$209,db!B$1)</f>
        <v>60</v>
      </c>
      <c r="C129" s="9">
        <f>RANK(db!C129,db!C$3:C$209,db!C$1)</f>
        <v>84</v>
      </c>
      <c r="D129" s="9">
        <f>RANK(db!D129,db!D$3:D$209,db!D$1)</f>
        <v>47</v>
      </c>
      <c r="E129" s="9">
        <f>RANK(db!E129,db!E$3:E$209,db!E$1)</f>
        <v>81</v>
      </c>
      <c r="F129" s="9">
        <f>RANK(db!F129,db!F$3:F$209,db!F$1)</f>
        <v>74</v>
      </c>
      <c r="G129" s="9">
        <f>RANK(db!G129,db!G$3:G$209,db!G$1)</f>
        <v>106</v>
      </c>
      <c r="H129" s="9">
        <f>RANK(db!H129,db!H$3:H$209,db!H$1)</f>
        <v>54</v>
      </c>
      <c r="I129" s="9">
        <f>RANK(db!I129,db!I$3:I$209,db!I$1)</f>
        <v>84</v>
      </c>
      <c r="J129" s="9">
        <f>RANK(db!J129,db!J$3:J$209,db!J$1)</f>
        <v>164</v>
      </c>
      <c r="K129" s="9">
        <f>RANK(db!K129,db!K$3:K$209,db!K$1)</f>
        <v>22</v>
      </c>
      <c r="L129" s="9">
        <f>RANK(db!L129,db!L$3:L$209,db!L$1)</f>
        <v>143</v>
      </c>
      <c r="M129" s="9">
        <f>RANK(db!M129,db!M$3:M$209,db!M$1)</f>
        <v>6</v>
      </c>
      <c r="N129" s="9">
        <f>RANK(db!N129,db!N$3:N$209,db!N$1)</f>
        <v>8</v>
      </c>
      <c r="O129" s="9">
        <f>RANK(db!O129,db!O$3:O$209,db!O$1)</f>
        <v>154</v>
      </c>
      <c r="P129" s="9">
        <f>RANK(db!P129,db!P$3:P$209,db!P$1)</f>
        <v>61</v>
      </c>
      <c r="Q129" s="9">
        <f>RANK(db!Q129,db!Q$3:Q$209,db!Q$1)</f>
        <v>2</v>
      </c>
      <c r="R129" s="7">
        <f>'multiTimeline (25)'!B130*1000</f>
        <v>35000</v>
      </c>
      <c r="S129" s="8">
        <f t="shared" si="4"/>
        <v>41821</v>
      </c>
      <c r="T129" s="7">
        <f>modellek!X761</f>
        <v>6.7646919835618297E-2</v>
      </c>
      <c r="U129" s="7" t="str">
        <f>modellek!Y761</f>
        <v>invalid</v>
      </c>
      <c r="V129" s="7" t="str">
        <f t="shared" si="5"/>
        <v/>
      </c>
      <c r="W129" s="8">
        <f t="shared" si="6"/>
        <v>41821</v>
      </c>
      <c r="X129" s="7">
        <f>parallel2!X761</f>
        <v>-3.9152604424449643E-2</v>
      </c>
      <c r="Y129" s="7" t="str">
        <f>parallel2!Y761</f>
        <v>valid</v>
      </c>
      <c r="Z129" s="7">
        <f t="shared" si="7"/>
        <v>-3.9152604424449643E-2</v>
      </c>
    </row>
    <row r="130" spans="1:26" x14ac:dyDescent="0.3">
      <c r="A130" s="8">
        <f>'multiTimeline (25)'!A131</f>
        <v>41852</v>
      </c>
      <c r="B130" s="9">
        <f>RANK(db!B130,db!B$3:B$209,db!B$1)</f>
        <v>60</v>
      </c>
      <c r="C130" s="9">
        <f>RANK(db!C130,db!C$3:C$209,db!C$1)</f>
        <v>84</v>
      </c>
      <c r="D130" s="9">
        <f>RANK(db!D130,db!D$3:D$209,db!D$1)</f>
        <v>77</v>
      </c>
      <c r="E130" s="9">
        <f>RANK(db!E130,db!E$3:E$209,db!E$1)</f>
        <v>78</v>
      </c>
      <c r="F130" s="9">
        <f>RANK(db!F130,db!F$3:F$209,db!F$1)</f>
        <v>82</v>
      </c>
      <c r="G130" s="9">
        <f>RANK(db!G130,db!G$3:G$209,db!G$1)</f>
        <v>141</v>
      </c>
      <c r="H130" s="9">
        <f>RANK(db!H130,db!H$3:H$209,db!H$1)</f>
        <v>54</v>
      </c>
      <c r="I130" s="9">
        <f>RANK(db!I130,db!I$3:I$209,db!I$1)</f>
        <v>84</v>
      </c>
      <c r="J130" s="9">
        <f>RANK(db!J130,db!J$3:J$209,db!J$1)</f>
        <v>75</v>
      </c>
      <c r="K130" s="9">
        <f>RANK(db!K130,db!K$3:K$209,db!K$1)</f>
        <v>52</v>
      </c>
      <c r="L130" s="9">
        <f>RANK(db!L130,db!L$3:L$209,db!L$1)</f>
        <v>143</v>
      </c>
      <c r="M130" s="9">
        <f>RANK(db!M130,db!M$3:M$209,db!M$1)</f>
        <v>89</v>
      </c>
      <c r="N130" s="9">
        <f>RANK(db!N130,db!N$3:N$209,db!N$1)</f>
        <v>8</v>
      </c>
      <c r="O130" s="9">
        <f>RANK(db!O130,db!O$3:O$209,db!O$1)</f>
        <v>122</v>
      </c>
      <c r="P130" s="9">
        <f>RANK(db!P130,db!P$3:P$209,db!P$1)</f>
        <v>4</v>
      </c>
      <c r="Q130" s="9">
        <f>RANK(db!Q130,db!Q$3:Q$209,db!Q$1)</f>
        <v>91</v>
      </c>
      <c r="R130" s="7">
        <f>'multiTimeline (25)'!B131*1000</f>
        <v>34000</v>
      </c>
      <c r="S130" s="8">
        <f t="shared" si="4"/>
        <v>41852</v>
      </c>
      <c r="T130" s="7">
        <f>modellek!X762</f>
        <v>9.8043806595784613E-2</v>
      </c>
      <c r="U130" s="7" t="str">
        <f>modellek!Y762</f>
        <v>valid</v>
      </c>
      <c r="V130" s="7">
        <f t="shared" si="5"/>
        <v>9.8043806595784613E-2</v>
      </c>
      <c r="W130" s="8">
        <f t="shared" si="6"/>
        <v>41852</v>
      </c>
      <c r="X130" s="7">
        <f>parallel2!X762</f>
        <v>1.1558523314643812E-2</v>
      </c>
      <c r="Y130" s="7" t="str">
        <f>parallel2!Y762</f>
        <v>valid</v>
      </c>
      <c r="Z130" s="7">
        <f t="shared" si="7"/>
        <v>1.1558523314643812E-2</v>
      </c>
    </row>
    <row r="131" spans="1:26" x14ac:dyDescent="0.3">
      <c r="A131" s="8">
        <f>'multiTimeline (25)'!A132</f>
        <v>41883</v>
      </c>
      <c r="B131" s="9">
        <f>RANK(db!B131,db!B$3:B$209,db!B$1)</f>
        <v>22</v>
      </c>
      <c r="C131" s="9">
        <f>RANK(db!C131,db!C$3:C$209,db!C$1)</f>
        <v>15</v>
      </c>
      <c r="D131" s="9">
        <f>RANK(db!D131,db!D$3:D$209,db!D$1)</f>
        <v>77</v>
      </c>
      <c r="E131" s="9">
        <f>RANK(db!E131,db!E$3:E$209,db!E$1)</f>
        <v>78</v>
      </c>
      <c r="F131" s="9">
        <f>RANK(db!F131,db!F$3:F$209,db!F$1)</f>
        <v>74</v>
      </c>
      <c r="G131" s="9">
        <f>RANK(db!G131,db!G$3:G$209,db!G$1)</f>
        <v>123</v>
      </c>
      <c r="H131" s="9">
        <f>RANK(db!H131,db!H$3:H$209,db!H$1)</f>
        <v>54</v>
      </c>
      <c r="I131" s="9">
        <f>RANK(db!I131,db!I$3:I$209,db!I$1)</f>
        <v>10</v>
      </c>
      <c r="J131" s="9">
        <f>RANK(db!J131,db!J$3:J$209,db!J$1)</f>
        <v>14</v>
      </c>
      <c r="K131" s="9">
        <f>RANK(db!K131,db!K$3:K$209,db!K$1)</f>
        <v>22</v>
      </c>
      <c r="L131" s="9">
        <f>RANK(db!L131,db!L$3:L$209,db!L$1)</f>
        <v>143</v>
      </c>
      <c r="M131" s="9">
        <f>RANK(db!M131,db!M$3:M$209,db!M$1)</f>
        <v>89</v>
      </c>
      <c r="N131" s="9">
        <f>RANK(db!N131,db!N$3:N$209,db!N$1)</f>
        <v>2</v>
      </c>
      <c r="O131" s="9">
        <f>RANK(db!O131,db!O$3:O$209,db!O$1)</f>
        <v>76</v>
      </c>
      <c r="P131" s="9">
        <f>RANK(db!P131,db!P$3:P$209,db!P$1)</f>
        <v>61</v>
      </c>
      <c r="Q131" s="9">
        <f>RANK(db!Q131,db!Q$3:Q$209,db!Q$1)</f>
        <v>39</v>
      </c>
      <c r="R131" s="7">
        <f>'multiTimeline (25)'!B132*1000</f>
        <v>42000</v>
      </c>
      <c r="S131" s="8">
        <f t="shared" si="4"/>
        <v>41883</v>
      </c>
      <c r="T131" s="7">
        <f>modellek!X763</f>
        <v>0.21367974036982282</v>
      </c>
      <c r="U131" s="7" t="str">
        <f>modellek!Y763</f>
        <v>invalid</v>
      </c>
      <c r="V131" s="7" t="str">
        <f t="shared" si="5"/>
        <v/>
      </c>
      <c r="W131" s="8">
        <f t="shared" si="6"/>
        <v>41883</v>
      </c>
      <c r="X131" s="7">
        <f>parallel2!X763</f>
        <v>2.0693478931444343E-2</v>
      </c>
      <c r="Y131" s="7" t="str">
        <f>parallel2!Y763</f>
        <v>invalid</v>
      </c>
      <c r="Z131" s="7" t="str">
        <f t="shared" si="7"/>
        <v/>
      </c>
    </row>
    <row r="132" spans="1:26" x14ac:dyDescent="0.3">
      <c r="A132" s="8">
        <f>'multiTimeline (25)'!A133</f>
        <v>41913</v>
      </c>
      <c r="B132" s="9">
        <f>RANK(db!B132,db!B$3:B$209,db!B$1)</f>
        <v>22</v>
      </c>
      <c r="C132" s="9">
        <f>RANK(db!C132,db!C$3:C$209,db!C$1)</f>
        <v>15</v>
      </c>
      <c r="D132" s="9">
        <f>RANK(db!D132,db!D$3:D$209,db!D$1)</f>
        <v>77</v>
      </c>
      <c r="E132" s="9">
        <f>RANK(db!E132,db!E$3:E$209,db!E$1)</f>
        <v>78</v>
      </c>
      <c r="F132" s="9">
        <f>RANK(db!F132,db!F$3:F$209,db!F$1)</f>
        <v>68</v>
      </c>
      <c r="G132" s="9">
        <f>RANK(db!G132,db!G$3:G$209,db!G$1)</f>
        <v>106</v>
      </c>
      <c r="H132" s="9">
        <f>RANK(db!H132,db!H$3:H$209,db!H$1)</f>
        <v>54</v>
      </c>
      <c r="I132" s="9">
        <f>RANK(db!I132,db!I$3:I$209,db!I$1)</f>
        <v>10</v>
      </c>
      <c r="J132" s="9">
        <f>RANK(db!J132,db!J$3:J$209,db!J$1)</f>
        <v>6</v>
      </c>
      <c r="K132" s="9">
        <f>RANK(db!K132,db!K$3:K$209,db!K$1)</f>
        <v>7</v>
      </c>
      <c r="L132" s="9">
        <f>RANK(db!L132,db!L$3:L$209,db!L$1)</f>
        <v>196</v>
      </c>
      <c r="M132" s="9">
        <f>RANK(db!M132,db!M$3:M$209,db!M$1)</f>
        <v>29</v>
      </c>
      <c r="N132" s="9">
        <f>RANK(db!N132,db!N$3:N$209,db!N$1)</f>
        <v>1</v>
      </c>
      <c r="O132" s="9">
        <f>RANK(db!O132,db!O$3:O$209,db!O$1)</f>
        <v>122</v>
      </c>
      <c r="P132" s="9">
        <f>RANK(db!P132,db!P$3:P$209,db!P$1)</f>
        <v>31</v>
      </c>
      <c r="Q132" s="9">
        <f>RANK(db!Q132,db!Q$3:Q$209,db!Q$1)</f>
        <v>39</v>
      </c>
      <c r="R132" s="7">
        <f>'multiTimeline (25)'!B133*1000</f>
        <v>42000</v>
      </c>
      <c r="S132" s="8">
        <f t="shared" ref="S132:S195" si="8">A132</f>
        <v>41913</v>
      </c>
      <c r="T132" s="7">
        <f>modellek!X764</f>
        <v>0.20431810863591818</v>
      </c>
      <c r="U132" s="7" t="str">
        <f>modellek!Y764</f>
        <v>invalid</v>
      </c>
      <c r="V132" s="7" t="str">
        <f t="shared" ref="V132:V195" si="9">IF(U132="valid",T132,"")</f>
        <v/>
      </c>
      <c r="W132" s="8">
        <f t="shared" ref="W132:W195" si="10">S132</f>
        <v>41913</v>
      </c>
      <c r="X132" s="7">
        <f>parallel2!X764</f>
        <v>-1.7201584947576687E-3</v>
      </c>
      <c r="Y132" s="7" t="str">
        <f>parallel2!Y764</f>
        <v>valid</v>
      </c>
      <c r="Z132" s="7">
        <f t="shared" ref="Z132:Z195" si="11">IF(Y132="valid",X132,"")</f>
        <v>-1.7201584947576687E-3</v>
      </c>
    </row>
    <row r="133" spans="1:26" x14ac:dyDescent="0.3">
      <c r="A133" s="8">
        <f>'multiTimeline (25)'!A134</f>
        <v>41944</v>
      </c>
      <c r="B133" s="9">
        <f>RANK(db!B133,db!B$3:B$209,db!B$1)</f>
        <v>73</v>
      </c>
      <c r="C133" s="9">
        <f>RANK(db!C133,db!C$3:C$209,db!C$1)</f>
        <v>43</v>
      </c>
      <c r="D133" s="9">
        <f>RANK(db!D133,db!D$3:D$209,db!D$1)</f>
        <v>77</v>
      </c>
      <c r="E133" s="9">
        <f>RANK(db!E133,db!E$3:E$209,db!E$1)</f>
        <v>76</v>
      </c>
      <c r="F133" s="9">
        <f>RANK(db!F133,db!F$3:F$209,db!F$1)</f>
        <v>74</v>
      </c>
      <c r="G133" s="9">
        <f>RANK(db!G133,db!G$3:G$209,db!G$1)</f>
        <v>123</v>
      </c>
      <c r="H133" s="9">
        <f>RANK(db!H133,db!H$3:H$209,db!H$1)</f>
        <v>54</v>
      </c>
      <c r="I133" s="9">
        <f>RANK(db!I133,db!I$3:I$209,db!I$1)</f>
        <v>10</v>
      </c>
      <c r="J133" s="9">
        <f>RANK(db!J133,db!J$3:J$209,db!J$1)</f>
        <v>14</v>
      </c>
      <c r="K133" s="9">
        <f>RANK(db!K133,db!K$3:K$209,db!K$1)</f>
        <v>13</v>
      </c>
      <c r="L133" s="9">
        <f>RANK(db!L133,db!L$3:L$209,db!L$1)</f>
        <v>143</v>
      </c>
      <c r="M133" s="9">
        <f>RANK(db!M133,db!M$3:M$209,db!M$1)</f>
        <v>29</v>
      </c>
      <c r="N133" s="9">
        <f>RANK(db!N133,db!N$3:N$209,db!N$1)</f>
        <v>14</v>
      </c>
      <c r="O133" s="9">
        <f>RANK(db!O133,db!O$3:O$209,db!O$1)</f>
        <v>61</v>
      </c>
      <c r="P133" s="9">
        <f>RANK(db!P133,db!P$3:P$209,db!P$1)</f>
        <v>61</v>
      </c>
      <c r="Q133" s="9">
        <f>RANK(db!Q133,db!Q$3:Q$209,db!Q$1)</f>
        <v>39</v>
      </c>
      <c r="R133" s="7">
        <f>'multiTimeline (25)'!B134*1000</f>
        <v>33000</v>
      </c>
      <c r="S133" s="8">
        <f t="shared" si="8"/>
        <v>41944</v>
      </c>
      <c r="T133" s="7">
        <f>modellek!X765</f>
        <v>3.4970280602867262E-2</v>
      </c>
      <c r="U133" s="7" t="str">
        <f>modellek!Y765</f>
        <v>invalid</v>
      </c>
      <c r="V133" s="7" t="str">
        <f t="shared" si="9"/>
        <v/>
      </c>
      <c r="W133" s="8">
        <f t="shared" si="10"/>
        <v>41944</v>
      </c>
      <c r="X133" s="7">
        <f>parallel2!X765</f>
        <v>-3.2689926087487352E-2</v>
      </c>
      <c r="Y133" s="7" t="str">
        <f>parallel2!Y765</f>
        <v>valid</v>
      </c>
      <c r="Z133" s="7">
        <f t="shared" si="11"/>
        <v>-3.2689926087487352E-2</v>
      </c>
    </row>
    <row r="134" spans="1:26" x14ac:dyDescent="0.3">
      <c r="A134" s="8">
        <f>'multiTimeline (25)'!A135</f>
        <v>41974</v>
      </c>
      <c r="B134" s="9">
        <f>RANK(db!B134,db!B$3:B$209,db!B$1)</f>
        <v>73</v>
      </c>
      <c r="C134" s="9">
        <f>RANK(db!C134,db!C$3:C$209,db!C$1)</f>
        <v>84</v>
      </c>
      <c r="D134" s="9">
        <f>RANK(db!D134,db!D$3:D$209,db!D$1)</f>
        <v>77</v>
      </c>
      <c r="E134" s="9">
        <f>RANK(db!E134,db!E$3:E$209,db!E$1)</f>
        <v>77</v>
      </c>
      <c r="F134" s="9">
        <f>RANK(db!F134,db!F$3:F$209,db!F$1)</f>
        <v>85</v>
      </c>
      <c r="G134" s="9">
        <f>RANK(db!G134,db!G$3:G$209,db!G$1)</f>
        <v>159</v>
      </c>
      <c r="H134" s="9">
        <f>RANK(db!H134,db!H$3:H$209,db!H$1)</f>
        <v>54</v>
      </c>
      <c r="I134" s="9">
        <f>RANK(db!I134,db!I$3:I$209,db!I$1)</f>
        <v>10</v>
      </c>
      <c r="J134" s="9">
        <f>RANK(db!J134,db!J$3:J$209,db!J$1)</f>
        <v>33</v>
      </c>
      <c r="K134" s="9">
        <f>RANK(db!K134,db!K$3:K$209,db!K$1)</f>
        <v>14</v>
      </c>
      <c r="L134" s="9">
        <f>RANK(db!L134,db!L$3:L$209,db!L$1)</f>
        <v>109</v>
      </c>
      <c r="M134" s="9">
        <f>RANK(db!M134,db!M$3:M$209,db!M$1)</f>
        <v>29</v>
      </c>
      <c r="N134" s="9">
        <f>RANK(db!N134,db!N$3:N$209,db!N$1)</f>
        <v>40</v>
      </c>
      <c r="O134" s="9">
        <f>RANK(db!O134,db!O$3:O$209,db!O$1)</f>
        <v>122</v>
      </c>
      <c r="P134" s="9">
        <f>RANK(db!P134,db!P$3:P$209,db!P$1)</f>
        <v>61</v>
      </c>
      <c r="Q134" s="9">
        <f>RANK(db!Q134,db!Q$3:Q$209,db!Q$1)</f>
        <v>91</v>
      </c>
      <c r="R134" s="7">
        <f>'multiTimeline (25)'!B135*1000</f>
        <v>28000</v>
      </c>
      <c r="S134" s="8">
        <f t="shared" si="8"/>
        <v>41974</v>
      </c>
      <c r="T134" s="7">
        <f>modellek!X766</f>
        <v>-8.1190072961404694E-2</v>
      </c>
      <c r="U134" s="7" t="str">
        <f>modellek!Y766</f>
        <v>invalid</v>
      </c>
      <c r="V134" s="7" t="str">
        <f t="shared" si="9"/>
        <v/>
      </c>
      <c r="W134" s="8">
        <f t="shared" si="10"/>
        <v>41974</v>
      </c>
      <c r="X134" s="7">
        <f>parallel2!X766</f>
        <v>2.0693753901675337E-2</v>
      </c>
      <c r="Y134" s="7" t="str">
        <f>parallel2!Y766</f>
        <v>valid</v>
      </c>
      <c r="Z134" s="7">
        <f t="shared" si="11"/>
        <v>2.0693753901675337E-2</v>
      </c>
    </row>
    <row r="135" spans="1:26" x14ac:dyDescent="0.3">
      <c r="A135" s="8">
        <f>'multiTimeline (25)'!A136</f>
        <v>42005</v>
      </c>
      <c r="B135" s="9">
        <f>RANK(db!B135,db!B$3:B$209,db!B$1)</f>
        <v>22</v>
      </c>
      <c r="C135" s="9">
        <f>RANK(db!C135,db!C$3:C$209,db!C$1)</f>
        <v>43</v>
      </c>
      <c r="D135" s="9">
        <f>RANK(db!D135,db!D$3:D$209,db!D$1)</f>
        <v>77</v>
      </c>
      <c r="E135" s="9">
        <f>RANK(db!E135,db!E$3:E$209,db!E$1)</f>
        <v>73</v>
      </c>
      <c r="F135" s="9">
        <f>RANK(db!F135,db!F$3:F$209,db!F$1)</f>
        <v>74</v>
      </c>
      <c r="G135" s="9">
        <f>RANK(db!G135,db!G$3:G$209,db!G$1)</f>
        <v>123</v>
      </c>
      <c r="H135" s="9">
        <f>RANK(db!H135,db!H$3:H$209,db!H$1)</f>
        <v>54</v>
      </c>
      <c r="I135" s="9">
        <f>RANK(db!I135,db!I$3:I$209,db!I$1)</f>
        <v>84</v>
      </c>
      <c r="J135" s="9">
        <f>RANK(db!J135,db!J$3:J$209,db!J$1)</f>
        <v>75</v>
      </c>
      <c r="K135" s="9">
        <f>RANK(db!K135,db!K$3:K$209,db!K$1)</f>
        <v>14</v>
      </c>
      <c r="L135" s="9">
        <f>RANK(db!L135,db!L$3:L$209,db!L$1)</f>
        <v>103</v>
      </c>
      <c r="M135" s="9">
        <f>RANK(db!M135,db!M$3:M$209,db!M$1)</f>
        <v>29</v>
      </c>
      <c r="N135" s="9">
        <f>RANK(db!N135,db!N$3:N$209,db!N$1)</f>
        <v>22</v>
      </c>
      <c r="O135" s="9">
        <f>RANK(db!O135,db!O$3:O$209,db!O$1)</f>
        <v>122</v>
      </c>
      <c r="P135" s="9">
        <f>RANK(db!P135,db!P$3:P$209,db!P$1)</f>
        <v>91</v>
      </c>
      <c r="Q135" s="9">
        <f>RANK(db!Q135,db!Q$3:Q$209,db!Q$1)</f>
        <v>39</v>
      </c>
      <c r="R135" s="7">
        <f>'multiTimeline (25)'!B136*1000</f>
        <v>38000</v>
      </c>
      <c r="S135" s="8">
        <f t="shared" si="8"/>
        <v>42005</v>
      </c>
      <c r="T135" s="7">
        <f>modellek!X767</f>
        <v>0.21367818567880922</v>
      </c>
      <c r="U135" s="7" t="str">
        <f>modellek!Y767</f>
        <v>invalid</v>
      </c>
      <c r="V135" s="7" t="str">
        <f t="shared" si="9"/>
        <v/>
      </c>
      <c r="W135" s="8">
        <f t="shared" si="10"/>
        <v>42005</v>
      </c>
      <c r="X135" s="7">
        <f>parallel2!X767</f>
        <v>2.9524978310630262E-3</v>
      </c>
      <c r="Y135" s="7" t="str">
        <f>parallel2!Y767</f>
        <v>invalid</v>
      </c>
      <c r="Z135" s="7" t="str">
        <f t="shared" si="11"/>
        <v/>
      </c>
    </row>
    <row r="136" spans="1:26" x14ac:dyDescent="0.3">
      <c r="A136" s="8">
        <f>'multiTimeline (25)'!A137</f>
        <v>42036</v>
      </c>
      <c r="B136" s="9">
        <f>RANK(db!B136,db!B$3:B$209,db!B$1)</f>
        <v>22</v>
      </c>
      <c r="C136" s="9">
        <f>RANK(db!C136,db!C$3:C$209,db!C$1)</f>
        <v>15</v>
      </c>
      <c r="D136" s="9">
        <f>RANK(db!D136,db!D$3:D$209,db!D$1)</f>
        <v>77</v>
      </c>
      <c r="E136" s="9">
        <f>RANK(db!E136,db!E$3:E$209,db!E$1)</f>
        <v>73</v>
      </c>
      <c r="F136" s="9">
        <f>RANK(db!F136,db!F$3:F$209,db!F$1)</f>
        <v>62</v>
      </c>
      <c r="G136" s="9">
        <f>RANK(db!G136,db!G$3:G$209,db!G$1)</f>
        <v>106</v>
      </c>
      <c r="H136" s="9">
        <f>RANK(db!H136,db!H$3:H$209,db!H$1)</f>
        <v>54</v>
      </c>
      <c r="I136" s="9">
        <f>RANK(db!I136,db!I$3:I$209,db!I$1)</f>
        <v>10</v>
      </c>
      <c r="J136" s="9">
        <f>RANK(db!J136,db!J$3:J$209,db!J$1)</f>
        <v>75</v>
      </c>
      <c r="K136" s="9">
        <f>RANK(db!K136,db!K$3:K$209,db!K$1)</f>
        <v>28</v>
      </c>
      <c r="L136" s="9">
        <f>RANK(db!L136,db!L$3:L$209,db!L$1)</f>
        <v>109</v>
      </c>
      <c r="M136" s="9">
        <f>RANK(db!M136,db!M$3:M$209,db!M$1)</f>
        <v>89</v>
      </c>
      <c r="N136" s="9">
        <f>RANK(db!N136,db!N$3:N$209,db!N$1)</f>
        <v>17</v>
      </c>
      <c r="O136" s="9">
        <f>RANK(db!O136,db!O$3:O$209,db!O$1)</f>
        <v>86</v>
      </c>
      <c r="P136" s="9">
        <f>RANK(db!P136,db!P$3:P$209,db!P$1)</f>
        <v>15</v>
      </c>
      <c r="Q136" s="9">
        <f>RANK(db!Q136,db!Q$3:Q$209,db!Q$1)</f>
        <v>91</v>
      </c>
      <c r="R136" s="7">
        <f>'multiTimeline (25)'!B137*1000</f>
        <v>40000</v>
      </c>
      <c r="S136" s="8">
        <f t="shared" si="8"/>
        <v>42036</v>
      </c>
      <c r="T136" s="7">
        <f>modellek!X768</f>
        <v>0.21368019481796519</v>
      </c>
      <c r="U136" s="7" t="str">
        <f>modellek!Y768</f>
        <v>invalid</v>
      </c>
      <c r="V136" s="7" t="str">
        <f t="shared" si="9"/>
        <v/>
      </c>
      <c r="W136" s="8">
        <f t="shared" si="10"/>
        <v>42036</v>
      </c>
      <c r="X136" s="7">
        <f>parallel2!X768</f>
        <v>-5.5377986702427736E-3</v>
      </c>
      <c r="Y136" s="7" t="str">
        <f>parallel2!Y768</f>
        <v>valid</v>
      </c>
      <c r="Z136" s="7">
        <f t="shared" si="11"/>
        <v>-5.5377986702427736E-3</v>
      </c>
    </row>
    <row r="137" spans="1:26" x14ac:dyDescent="0.3">
      <c r="A137" s="8">
        <f>'multiTimeline (25)'!A138</f>
        <v>42064</v>
      </c>
      <c r="B137" s="9">
        <f>RANK(db!B137,db!B$3:B$209,db!B$1)</f>
        <v>22</v>
      </c>
      <c r="C137" s="9">
        <f>RANK(db!C137,db!C$3:C$209,db!C$1)</f>
        <v>15</v>
      </c>
      <c r="D137" s="9">
        <f>RANK(db!D137,db!D$3:D$209,db!D$1)</f>
        <v>77</v>
      </c>
      <c r="E137" s="9">
        <f>RANK(db!E137,db!E$3:E$209,db!E$1)</f>
        <v>72</v>
      </c>
      <c r="F137" s="9">
        <f>RANK(db!F137,db!F$3:F$209,db!F$1)</f>
        <v>68</v>
      </c>
      <c r="G137" s="9">
        <f>RANK(db!G137,db!G$3:G$209,db!G$1)</f>
        <v>106</v>
      </c>
      <c r="H137" s="9">
        <f>RANK(db!H137,db!H$3:H$209,db!H$1)</f>
        <v>54</v>
      </c>
      <c r="I137" s="9">
        <f>RANK(db!I137,db!I$3:I$209,db!I$1)</f>
        <v>10</v>
      </c>
      <c r="J137" s="9">
        <f>RANK(db!J137,db!J$3:J$209,db!J$1)</f>
        <v>14</v>
      </c>
      <c r="K137" s="9">
        <f>RANK(db!K137,db!K$3:K$209,db!K$1)</f>
        <v>38</v>
      </c>
      <c r="L137" s="9">
        <f>RANK(db!L137,db!L$3:L$209,db!L$1)</f>
        <v>103</v>
      </c>
      <c r="M137" s="9">
        <f>RANK(db!M137,db!M$3:M$209,db!M$1)</f>
        <v>29</v>
      </c>
      <c r="N137" s="9">
        <f>RANK(db!N137,db!N$3:N$209,db!N$1)</f>
        <v>8</v>
      </c>
      <c r="O137" s="9">
        <f>RANK(db!O137,db!O$3:O$209,db!O$1)</f>
        <v>86</v>
      </c>
      <c r="P137" s="9">
        <f>RANK(db!P137,db!P$3:P$209,db!P$1)</f>
        <v>123</v>
      </c>
      <c r="Q137" s="9">
        <f>RANK(db!Q137,db!Q$3:Q$209,db!Q$1)</f>
        <v>91</v>
      </c>
      <c r="R137" s="7">
        <f>'multiTimeline (25)'!B138*1000</f>
        <v>36000</v>
      </c>
      <c r="S137" s="8">
        <f t="shared" si="8"/>
        <v>42064</v>
      </c>
      <c r="T137" s="7">
        <f>modellek!X769</f>
        <v>0.10446752019640634</v>
      </c>
      <c r="U137" s="7" t="str">
        <f>modellek!Y769</f>
        <v>invalid</v>
      </c>
      <c r="V137" s="7" t="str">
        <f t="shared" si="9"/>
        <v/>
      </c>
      <c r="W137" s="8">
        <f t="shared" si="10"/>
        <v>42064</v>
      </c>
      <c r="X137" s="7">
        <f>parallel2!X769</f>
        <v>-3.871310316446526E-2</v>
      </c>
      <c r="Y137" s="7" t="str">
        <f>parallel2!Y769</f>
        <v>valid</v>
      </c>
      <c r="Z137" s="7">
        <f t="shared" si="11"/>
        <v>-3.871310316446526E-2</v>
      </c>
    </row>
    <row r="138" spans="1:26" x14ac:dyDescent="0.3">
      <c r="A138" s="8">
        <f>'multiTimeline (25)'!A139</f>
        <v>42095</v>
      </c>
      <c r="B138" s="9">
        <f>RANK(db!B138,db!B$3:B$209,db!B$1)</f>
        <v>10</v>
      </c>
      <c r="C138" s="9">
        <f>RANK(db!C138,db!C$3:C$209,db!C$1)</f>
        <v>43</v>
      </c>
      <c r="D138" s="9">
        <f>RANK(db!D138,db!D$3:D$209,db!D$1)</f>
        <v>77</v>
      </c>
      <c r="E138" s="9">
        <f>RANK(db!E138,db!E$3:E$209,db!E$1)</f>
        <v>73</v>
      </c>
      <c r="F138" s="9">
        <f>RANK(db!F138,db!F$3:F$209,db!F$1)</f>
        <v>68</v>
      </c>
      <c r="G138" s="9">
        <f>RANK(db!G138,db!G$3:G$209,db!G$1)</f>
        <v>123</v>
      </c>
      <c r="H138" s="9">
        <f>RANK(db!H138,db!H$3:H$209,db!H$1)</f>
        <v>54</v>
      </c>
      <c r="I138" s="9">
        <f>RANK(db!I138,db!I$3:I$209,db!I$1)</f>
        <v>10</v>
      </c>
      <c r="J138" s="9">
        <f>RANK(db!J138,db!J$3:J$209,db!J$1)</f>
        <v>6</v>
      </c>
      <c r="K138" s="9">
        <f>RANK(db!K138,db!K$3:K$209,db!K$1)</f>
        <v>22</v>
      </c>
      <c r="L138" s="9">
        <f>RANK(db!L138,db!L$3:L$209,db!L$1)</f>
        <v>80</v>
      </c>
      <c r="M138" s="9">
        <f>RANK(db!M138,db!M$3:M$209,db!M$1)</f>
        <v>29</v>
      </c>
      <c r="N138" s="9">
        <f>RANK(db!N138,db!N$3:N$209,db!N$1)</f>
        <v>22</v>
      </c>
      <c r="O138" s="9">
        <f>RANK(db!O138,db!O$3:O$209,db!O$1)</f>
        <v>86</v>
      </c>
      <c r="P138" s="9">
        <f>RANK(db!P138,db!P$3:P$209,db!P$1)</f>
        <v>91</v>
      </c>
      <c r="Q138" s="9">
        <f>RANK(db!Q138,db!Q$3:Q$209,db!Q$1)</f>
        <v>39</v>
      </c>
      <c r="R138" s="7">
        <f>'multiTimeline (25)'!B139*1000</f>
        <v>33000</v>
      </c>
      <c r="S138" s="8">
        <f t="shared" si="8"/>
        <v>42095</v>
      </c>
      <c r="T138" s="7">
        <f>modellek!X770</f>
        <v>7.0711800735050817E-2</v>
      </c>
      <c r="U138" s="7" t="str">
        <f>modellek!Y770</f>
        <v>invalid</v>
      </c>
      <c r="V138" s="7" t="str">
        <f t="shared" si="9"/>
        <v/>
      </c>
      <c r="W138" s="8">
        <f t="shared" si="10"/>
        <v>42095</v>
      </c>
      <c r="X138" s="7">
        <f>parallel2!X770</f>
        <v>-3.8211620741866702E-2</v>
      </c>
      <c r="Y138" s="7" t="str">
        <f>parallel2!Y770</f>
        <v>valid</v>
      </c>
      <c r="Z138" s="7">
        <f t="shared" si="11"/>
        <v>-3.8211620741866702E-2</v>
      </c>
    </row>
    <row r="139" spans="1:26" x14ac:dyDescent="0.3">
      <c r="A139" s="8">
        <f>'multiTimeline (25)'!A140</f>
        <v>42125</v>
      </c>
      <c r="B139" s="9">
        <f>RANK(db!B139,db!B$3:B$209,db!B$1)</f>
        <v>42</v>
      </c>
      <c r="C139" s="9">
        <f>RANK(db!C139,db!C$3:C$209,db!C$1)</f>
        <v>15</v>
      </c>
      <c r="D139" s="9">
        <f>RANK(db!D139,db!D$3:D$209,db!D$1)</f>
        <v>47</v>
      </c>
      <c r="E139" s="9">
        <f>RANK(db!E139,db!E$3:E$209,db!E$1)</f>
        <v>70</v>
      </c>
      <c r="F139" s="9">
        <f>RANK(db!F139,db!F$3:F$209,db!F$1)</f>
        <v>68</v>
      </c>
      <c r="G139" s="9">
        <f>RANK(db!G139,db!G$3:G$209,db!G$1)</f>
        <v>141</v>
      </c>
      <c r="H139" s="9">
        <f>RANK(db!H139,db!H$3:H$209,db!H$1)</f>
        <v>54</v>
      </c>
      <c r="I139" s="9">
        <f>RANK(db!I139,db!I$3:I$209,db!I$1)</f>
        <v>10</v>
      </c>
      <c r="J139" s="9">
        <f>RANK(db!J139,db!J$3:J$209,db!J$1)</f>
        <v>33</v>
      </c>
      <c r="K139" s="9">
        <f>RANK(db!K139,db!K$3:K$209,db!K$1)</f>
        <v>32</v>
      </c>
      <c r="L139" s="9">
        <f>RANK(db!L139,db!L$3:L$209,db!L$1)</f>
        <v>80</v>
      </c>
      <c r="M139" s="9">
        <f>RANK(db!M139,db!M$3:M$209,db!M$1)</f>
        <v>29</v>
      </c>
      <c r="N139" s="9">
        <f>RANK(db!N139,db!N$3:N$209,db!N$1)</f>
        <v>22</v>
      </c>
      <c r="O139" s="9">
        <f>RANK(db!O139,db!O$3:O$209,db!O$1)</f>
        <v>86</v>
      </c>
      <c r="P139" s="9">
        <f>RANK(db!P139,db!P$3:P$209,db!P$1)</f>
        <v>91</v>
      </c>
      <c r="Q139" s="9">
        <f>RANK(db!Q139,db!Q$3:Q$209,db!Q$1)</f>
        <v>39</v>
      </c>
      <c r="R139" s="7">
        <f>'multiTimeline (25)'!B140*1000</f>
        <v>37000</v>
      </c>
      <c r="S139" s="8">
        <f t="shared" si="8"/>
        <v>42125</v>
      </c>
      <c r="T139" s="7">
        <f>modellek!X771</f>
        <v>0.14992453493834074</v>
      </c>
      <c r="U139" s="7" t="str">
        <f>modellek!Y771</f>
        <v>invalid</v>
      </c>
      <c r="V139" s="7" t="str">
        <f t="shared" si="9"/>
        <v/>
      </c>
      <c r="W139" s="8">
        <f t="shared" si="10"/>
        <v>42125</v>
      </c>
      <c r="X139" s="7">
        <f>parallel2!X771</f>
        <v>2.0693987606300625E-2</v>
      </c>
      <c r="Y139" s="7" t="str">
        <f>parallel2!Y771</f>
        <v>valid</v>
      </c>
      <c r="Z139" s="7">
        <f t="shared" si="11"/>
        <v>2.0693987606300625E-2</v>
      </c>
    </row>
    <row r="140" spans="1:26" x14ac:dyDescent="0.3">
      <c r="A140" s="8">
        <f>'multiTimeline (25)'!A141</f>
        <v>42156</v>
      </c>
      <c r="B140" s="9">
        <f>RANK(db!B140,db!B$3:B$209,db!B$1)</f>
        <v>6</v>
      </c>
      <c r="C140" s="9">
        <f>RANK(db!C140,db!C$3:C$209,db!C$1)</f>
        <v>15</v>
      </c>
      <c r="D140" s="9">
        <f>RANK(db!D140,db!D$3:D$209,db!D$1)</f>
        <v>47</v>
      </c>
      <c r="E140" s="9">
        <f>RANK(db!E140,db!E$3:E$209,db!E$1)</f>
        <v>70</v>
      </c>
      <c r="F140" s="9">
        <f>RANK(db!F140,db!F$3:F$209,db!F$1)</f>
        <v>52</v>
      </c>
      <c r="G140" s="9">
        <f>RANK(db!G140,db!G$3:G$209,db!G$1)</f>
        <v>123</v>
      </c>
      <c r="H140" s="9">
        <f>RANK(db!H140,db!H$3:H$209,db!H$1)</f>
        <v>54</v>
      </c>
      <c r="I140" s="9">
        <f>RANK(db!I140,db!I$3:I$209,db!I$1)</f>
        <v>10</v>
      </c>
      <c r="J140" s="9">
        <f>RANK(db!J140,db!J$3:J$209,db!J$1)</f>
        <v>14</v>
      </c>
      <c r="K140" s="9">
        <f>RANK(db!K140,db!K$3:K$209,db!K$1)</f>
        <v>38</v>
      </c>
      <c r="L140" s="9">
        <f>RANK(db!L140,db!L$3:L$209,db!L$1)</f>
        <v>75</v>
      </c>
      <c r="M140" s="9">
        <f>RANK(db!M140,db!M$3:M$209,db!M$1)</f>
        <v>29</v>
      </c>
      <c r="N140" s="9">
        <f>RANK(db!N140,db!N$3:N$209,db!N$1)</f>
        <v>22</v>
      </c>
      <c r="O140" s="9">
        <f>RANK(db!O140,db!O$3:O$209,db!O$1)</f>
        <v>86</v>
      </c>
      <c r="P140" s="9">
        <f>RANK(db!P140,db!P$3:P$209,db!P$1)</f>
        <v>61</v>
      </c>
      <c r="Q140" s="9">
        <f>RANK(db!Q140,db!Q$3:Q$209,db!Q$1)</f>
        <v>91</v>
      </c>
      <c r="R140" s="7">
        <f>'multiTimeline (25)'!B141*1000</f>
        <v>40000</v>
      </c>
      <c r="S140" s="8">
        <f t="shared" si="8"/>
        <v>42156</v>
      </c>
      <c r="T140" s="7">
        <f>modellek!X772</f>
        <v>0.20385048149736548</v>
      </c>
      <c r="U140" s="7" t="str">
        <f>modellek!Y772</f>
        <v>invalid</v>
      </c>
      <c r="V140" s="7" t="str">
        <f t="shared" si="9"/>
        <v/>
      </c>
      <c r="W140" s="8">
        <f t="shared" si="10"/>
        <v>42156</v>
      </c>
      <c r="X140" s="7">
        <f>parallel2!X772</f>
        <v>1.0201173034274169E-2</v>
      </c>
      <c r="Y140" s="7" t="str">
        <f>parallel2!Y772</f>
        <v>invalid</v>
      </c>
      <c r="Z140" s="7" t="str">
        <f t="shared" si="11"/>
        <v/>
      </c>
    </row>
    <row r="141" spans="1:26" x14ac:dyDescent="0.3">
      <c r="A141" s="8">
        <f>'multiTimeline (25)'!A142</f>
        <v>42186</v>
      </c>
      <c r="B141" s="9">
        <f>RANK(db!B141,db!B$3:B$209,db!B$1)</f>
        <v>10</v>
      </c>
      <c r="C141" s="9">
        <f>RANK(db!C141,db!C$3:C$209,db!C$1)</f>
        <v>43</v>
      </c>
      <c r="D141" s="9">
        <f>RANK(db!D141,db!D$3:D$209,db!D$1)</f>
        <v>47</v>
      </c>
      <c r="E141" s="9">
        <f>RANK(db!E141,db!E$3:E$209,db!E$1)</f>
        <v>63</v>
      </c>
      <c r="F141" s="9">
        <f>RANK(db!F141,db!F$3:F$209,db!F$1)</f>
        <v>62</v>
      </c>
      <c r="G141" s="9">
        <f>RANK(db!G141,db!G$3:G$209,db!G$1)</f>
        <v>123</v>
      </c>
      <c r="H141" s="9">
        <f>RANK(db!H141,db!H$3:H$209,db!H$1)</f>
        <v>54</v>
      </c>
      <c r="I141" s="9">
        <f>RANK(db!I141,db!I$3:I$209,db!I$1)</f>
        <v>10</v>
      </c>
      <c r="J141" s="9">
        <f>RANK(db!J141,db!J$3:J$209,db!J$1)</f>
        <v>75</v>
      </c>
      <c r="K141" s="9">
        <f>RANK(db!K141,db!K$3:K$209,db!K$1)</f>
        <v>52</v>
      </c>
      <c r="L141" s="9">
        <f>RANK(db!L141,db!L$3:L$209,db!L$1)</f>
        <v>80</v>
      </c>
      <c r="M141" s="9">
        <f>RANK(db!M141,db!M$3:M$209,db!M$1)</f>
        <v>29</v>
      </c>
      <c r="N141" s="9">
        <f>RANK(db!N141,db!N$3:N$209,db!N$1)</f>
        <v>30</v>
      </c>
      <c r="O141" s="9">
        <f>RANK(db!O141,db!O$3:O$209,db!O$1)</f>
        <v>61</v>
      </c>
      <c r="P141" s="9">
        <f>RANK(db!P141,db!P$3:P$209,db!P$1)</f>
        <v>31</v>
      </c>
      <c r="Q141" s="9">
        <f>RANK(db!Q141,db!Q$3:Q$209,db!Q$1)</f>
        <v>39</v>
      </c>
      <c r="R141" s="7">
        <f>'multiTimeline (25)'!B142*1000</f>
        <v>34000</v>
      </c>
      <c r="S141" s="8">
        <f t="shared" si="8"/>
        <v>42186</v>
      </c>
      <c r="T141" s="7">
        <f>modellek!X773</f>
        <v>8.6479437983314394E-2</v>
      </c>
      <c r="U141" s="7" t="str">
        <f>modellek!Y773</f>
        <v>invalid</v>
      </c>
      <c r="V141" s="7" t="str">
        <f t="shared" si="9"/>
        <v/>
      </c>
      <c r="W141" s="8">
        <f t="shared" si="10"/>
        <v>42186</v>
      </c>
      <c r="X141" s="7">
        <f>parallel2!X773</f>
        <v>5.9605546075127043E-4</v>
      </c>
      <c r="Y141" s="7" t="str">
        <f>parallel2!Y773</f>
        <v>valid</v>
      </c>
      <c r="Z141" s="7">
        <f t="shared" si="11"/>
        <v>5.9605546075127043E-4</v>
      </c>
    </row>
    <row r="142" spans="1:26" x14ac:dyDescent="0.3">
      <c r="A142" s="8">
        <f>'multiTimeline (25)'!A143</f>
        <v>42217</v>
      </c>
      <c r="B142" s="9">
        <f>RANK(db!B142,db!B$3:B$209,db!B$1)</f>
        <v>6</v>
      </c>
      <c r="C142" s="9">
        <f>RANK(db!C142,db!C$3:C$209,db!C$1)</f>
        <v>15</v>
      </c>
      <c r="D142" s="9">
        <f>RANK(db!D142,db!D$3:D$209,db!D$1)</f>
        <v>47</v>
      </c>
      <c r="E142" s="9">
        <f>RANK(db!E142,db!E$3:E$209,db!E$1)</f>
        <v>63</v>
      </c>
      <c r="F142" s="9">
        <f>RANK(db!F142,db!F$3:F$209,db!F$1)</f>
        <v>56</v>
      </c>
      <c r="G142" s="9">
        <f>RANK(db!G142,db!G$3:G$209,db!G$1)</f>
        <v>141</v>
      </c>
      <c r="H142" s="9">
        <f>RANK(db!H142,db!H$3:H$209,db!H$1)</f>
        <v>54</v>
      </c>
      <c r="I142" s="9">
        <f>RANK(db!I142,db!I$3:I$209,db!I$1)</f>
        <v>10</v>
      </c>
      <c r="J142" s="9">
        <f>RANK(db!J142,db!J$3:J$209,db!J$1)</f>
        <v>75</v>
      </c>
      <c r="K142" s="9">
        <f>RANK(db!K142,db!K$3:K$209,db!K$1)</f>
        <v>52</v>
      </c>
      <c r="L142" s="9">
        <f>RANK(db!L142,db!L$3:L$209,db!L$1)</f>
        <v>65</v>
      </c>
      <c r="M142" s="9">
        <f>RANK(db!M142,db!M$3:M$209,db!M$1)</f>
        <v>89</v>
      </c>
      <c r="N142" s="9">
        <f>RANK(db!N142,db!N$3:N$209,db!N$1)</f>
        <v>17</v>
      </c>
      <c r="O142" s="9">
        <f>RANK(db!O142,db!O$3:O$209,db!O$1)</f>
        <v>86</v>
      </c>
      <c r="P142" s="9">
        <f>RANK(db!P142,db!P$3:P$209,db!P$1)</f>
        <v>61</v>
      </c>
      <c r="Q142" s="9">
        <f>RANK(db!Q142,db!Q$3:Q$209,db!Q$1)</f>
        <v>2</v>
      </c>
      <c r="R142" s="7">
        <f>'multiTimeline (25)'!B143*1000</f>
        <v>35000</v>
      </c>
      <c r="S142" s="8">
        <f t="shared" si="8"/>
        <v>42217</v>
      </c>
      <c r="T142" s="7">
        <f>modellek!X774</f>
        <v>9.0114835996989134E-2</v>
      </c>
      <c r="U142" s="7" t="str">
        <f>modellek!Y774</f>
        <v>valid</v>
      </c>
      <c r="V142" s="7">
        <f t="shared" si="9"/>
        <v>9.0114835996989134E-2</v>
      </c>
      <c r="W142" s="8">
        <f t="shared" si="10"/>
        <v>42217</v>
      </c>
      <c r="X142" s="7">
        <f>parallel2!X774</f>
        <v>9.812344899393954E-3</v>
      </c>
      <c r="Y142" s="7" t="str">
        <f>parallel2!Y774</f>
        <v>valid</v>
      </c>
      <c r="Z142" s="7">
        <f t="shared" si="11"/>
        <v>9.812344899393954E-3</v>
      </c>
    </row>
    <row r="143" spans="1:26" x14ac:dyDescent="0.3">
      <c r="A143" s="8">
        <f>'multiTimeline (25)'!A144</f>
        <v>42248</v>
      </c>
      <c r="B143" s="9">
        <f>RANK(db!B143,db!B$3:B$209,db!B$1)</f>
        <v>6</v>
      </c>
      <c r="C143" s="9">
        <f>RANK(db!C143,db!C$3:C$209,db!C$1)</f>
        <v>5</v>
      </c>
      <c r="D143" s="9">
        <f>RANK(db!D143,db!D$3:D$209,db!D$1)</f>
        <v>31</v>
      </c>
      <c r="E143" s="9">
        <f>RANK(db!E143,db!E$3:E$209,db!E$1)</f>
        <v>59</v>
      </c>
      <c r="F143" s="9">
        <f>RANK(db!F143,db!F$3:F$209,db!F$1)</f>
        <v>56</v>
      </c>
      <c r="G143" s="9">
        <f>RANK(db!G143,db!G$3:G$209,db!G$1)</f>
        <v>123</v>
      </c>
      <c r="H143" s="9">
        <f>RANK(db!H143,db!H$3:H$209,db!H$1)</f>
        <v>54</v>
      </c>
      <c r="I143" s="9">
        <f>RANK(db!I143,db!I$3:I$209,db!I$1)</f>
        <v>10</v>
      </c>
      <c r="J143" s="9">
        <f>RANK(db!J143,db!J$3:J$209,db!J$1)</f>
        <v>33</v>
      </c>
      <c r="K143" s="9">
        <f>RANK(db!K143,db!K$3:K$209,db!K$1)</f>
        <v>32</v>
      </c>
      <c r="L143" s="9">
        <f>RANK(db!L143,db!L$3:L$209,db!L$1)</f>
        <v>61</v>
      </c>
      <c r="M143" s="9">
        <f>RANK(db!M143,db!M$3:M$209,db!M$1)</f>
        <v>89</v>
      </c>
      <c r="N143" s="9">
        <f>RANK(db!N143,db!N$3:N$209,db!N$1)</f>
        <v>17</v>
      </c>
      <c r="O143" s="9">
        <f>RANK(db!O143,db!O$3:O$209,db!O$1)</f>
        <v>61</v>
      </c>
      <c r="P143" s="9">
        <f>RANK(db!P143,db!P$3:P$209,db!P$1)</f>
        <v>31</v>
      </c>
      <c r="Q143" s="9">
        <f>RANK(db!Q143,db!Q$3:Q$209,db!Q$1)</f>
        <v>91</v>
      </c>
      <c r="R143" s="7">
        <f>'multiTimeline (25)'!B144*1000</f>
        <v>40000</v>
      </c>
      <c r="S143" s="8">
        <f t="shared" si="8"/>
        <v>42248</v>
      </c>
      <c r="T143" s="7">
        <f>modellek!X775</f>
        <v>0.17436372738831396</v>
      </c>
      <c r="U143" s="7" t="str">
        <f>modellek!Y775</f>
        <v>invalid</v>
      </c>
      <c r="V143" s="7" t="str">
        <f t="shared" si="9"/>
        <v/>
      </c>
      <c r="W143" s="8">
        <f t="shared" si="10"/>
        <v>42248</v>
      </c>
      <c r="X143" s="7">
        <f>parallel2!X775</f>
        <v>1.0201173034274169E-2</v>
      </c>
      <c r="Y143" s="7" t="str">
        <f>parallel2!Y775</f>
        <v>invalid</v>
      </c>
      <c r="Z143" s="7" t="str">
        <f t="shared" si="11"/>
        <v/>
      </c>
    </row>
    <row r="144" spans="1:26" x14ac:dyDescent="0.3">
      <c r="A144" s="8">
        <f>'multiTimeline (25)'!A145</f>
        <v>42278</v>
      </c>
      <c r="B144" s="9">
        <f>RANK(db!B144,db!B$3:B$209,db!B$1)</f>
        <v>4</v>
      </c>
      <c r="C144" s="9">
        <f>RANK(db!C144,db!C$3:C$209,db!C$1)</f>
        <v>5</v>
      </c>
      <c r="D144" s="9">
        <f>RANK(db!D144,db!D$3:D$209,db!D$1)</f>
        <v>47</v>
      </c>
      <c r="E144" s="9">
        <f>RANK(db!E144,db!E$3:E$209,db!E$1)</f>
        <v>59</v>
      </c>
      <c r="F144" s="9">
        <f>RANK(db!F144,db!F$3:F$209,db!F$1)</f>
        <v>56</v>
      </c>
      <c r="G144" s="9">
        <f>RANK(db!G144,db!G$3:G$209,db!G$1)</f>
        <v>123</v>
      </c>
      <c r="H144" s="9">
        <f>RANK(db!H144,db!H$3:H$209,db!H$1)</f>
        <v>54</v>
      </c>
      <c r="I144" s="9">
        <f>RANK(db!I144,db!I$3:I$209,db!I$1)</f>
        <v>10</v>
      </c>
      <c r="J144" s="9">
        <f>RANK(db!J144,db!J$3:J$209,db!J$1)</f>
        <v>33</v>
      </c>
      <c r="K144" s="9">
        <f>RANK(db!K144,db!K$3:K$209,db!K$1)</f>
        <v>38</v>
      </c>
      <c r="L144" s="9">
        <f>RANK(db!L144,db!L$3:L$209,db!L$1)</f>
        <v>53</v>
      </c>
      <c r="M144" s="9">
        <f>RANK(db!M144,db!M$3:M$209,db!M$1)</f>
        <v>6</v>
      </c>
      <c r="N144" s="9">
        <f>RANK(db!N144,db!N$3:N$209,db!N$1)</f>
        <v>6</v>
      </c>
      <c r="O144" s="9">
        <f>RANK(db!O144,db!O$3:O$209,db!O$1)</f>
        <v>61</v>
      </c>
      <c r="P144" s="9">
        <f>RANK(db!P144,db!P$3:P$209,db!P$1)</f>
        <v>31</v>
      </c>
      <c r="Q144" s="9">
        <f>RANK(db!Q144,db!Q$3:Q$209,db!Q$1)</f>
        <v>39</v>
      </c>
      <c r="R144" s="7">
        <f>'multiTimeline (25)'!B145*1000</f>
        <v>38000</v>
      </c>
      <c r="S144" s="8">
        <f t="shared" si="8"/>
        <v>42278</v>
      </c>
      <c r="T144" s="7">
        <f>modellek!X776</f>
        <v>0.13090918672454102</v>
      </c>
      <c r="U144" s="7" t="str">
        <f>modellek!Y776</f>
        <v>invalid</v>
      </c>
      <c r="V144" s="7" t="str">
        <f t="shared" si="9"/>
        <v/>
      </c>
      <c r="W144" s="8">
        <f t="shared" si="10"/>
        <v>42278</v>
      </c>
      <c r="X144" s="7">
        <f>parallel2!X776</f>
        <v>-4.143737501460988E-3</v>
      </c>
      <c r="Y144" s="7" t="str">
        <f>parallel2!Y776</f>
        <v>valid</v>
      </c>
      <c r="Z144" s="7">
        <f t="shared" si="11"/>
        <v>-4.143737501460988E-3</v>
      </c>
    </row>
    <row r="145" spans="1:26" x14ac:dyDescent="0.3">
      <c r="A145" s="8">
        <f>'multiTimeline (25)'!A146</f>
        <v>42309</v>
      </c>
      <c r="B145" s="9">
        <f>RANK(db!B145,db!B$3:B$209,db!B$1)</f>
        <v>22</v>
      </c>
      <c r="C145" s="9">
        <f>RANK(db!C145,db!C$3:C$209,db!C$1)</f>
        <v>5</v>
      </c>
      <c r="D145" s="9">
        <f>RANK(db!D145,db!D$3:D$209,db!D$1)</f>
        <v>47</v>
      </c>
      <c r="E145" s="9">
        <f>RANK(db!E145,db!E$3:E$209,db!E$1)</f>
        <v>54</v>
      </c>
      <c r="F145" s="9">
        <f>RANK(db!F145,db!F$3:F$209,db!F$1)</f>
        <v>62</v>
      </c>
      <c r="G145" s="9">
        <f>RANK(db!G145,db!G$3:G$209,db!G$1)</f>
        <v>141</v>
      </c>
      <c r="H145" s="9">
        <f>RANK(db!H145,db!H$3:H$209,db!H$1)</f>
        <v>54</v>
      </c>
      <c r="I145" s="9">
        <f>RANK(db!I145,db!I$3:I$209,db!I$1)</f>
        <v>10</v>
      </c>
      <c r="J145" s="9">
        <f>RANK(db!J145,db!J$3:J$209,db!J$1)</f>
        <v>9</v>
      </c>
      <c r="K145" s="9">
        <f>RANK(db!K145,db!K$3:K$209,db!K$1)</f>
        <v>18</v>
      </c>
      <c r="L145" s="9">
        <f>RANK(db!L145,db!L$3:L$209,db!L$1)</f>
        <v>61</v>
      </c>
      <c r="M145" s="9">
        <f>RANK(db!M145,db!M$3:M$209,db!M$1)</f>
        <v>89</v>
      </c>
      <c r="N145" s="9">
        <f>RANK(db!N145,db!N$3:N$209,db!N$1)</f>
        <v>22</v>
      </c>
      <c r="O145" s="9">
        <f>RANK(db!O145,db!O$3:O$209,db!O$1)</f>
        <v>52</v>
      </c>
      <c r="P145" s="9">
        <f>RANK(db!P145,db!P$3:P$209,db!P$1)</f>
        <v>123</v>
      </c>
      <c r="Q145" s="9">
        <f>RANK(db!Q145,db!Q$3:Q$209,db!Q$1)</f>
        <v>39</v>
      </c>
      <c r="R145" s="7">
        <f>'multiTimeline (25)'!B146*1000</f>
        <v>34000</v>
      </c>
      <c r="S145" s="8">
        <f t="shared" si="8"/>
        <v>42309</v>
      </c>
      <c r="T145" s="7">
        <f>modellek!X777</f>
        <v>7.4917876256429622E-2</v>
      </c>
      <c r="U145" s="7" t="str">
        <f>modellek!Y777</f>
        <v>valid</v>
      </c>
      <c r="V145" s="7">
        <f t="shared" si="9"/>
        <v>7.4917876256429622E-2</v>
      </c>
      <c r="W145" s="8">
        <f t="shared" si="10"/>
        <v>42309</v>
      </c>
      <c r="X145" s="7">
        <f>parallel2!X777</f>
        <v>-1.2307738652001065E-3</v>
      </c>
      <c r="Y145" s="7" t="str">
        <f>parallel2!Y777</f>
        <v>invalid</v>
      </c>
      <c r="Z145" s="7" t="str">
        <f t="shared" si="11"/>
        <v/>
      </c>
    </row>
    <row r="146" spans="1:26" x14ac:dyDescent="0.3">
      <c r="A146" s="8">
        <f>'multiTimeline (25)'!A147</f>
        <v>42339</v>
      </c>
      <c r="B146" s="9">
        <f>RANK(db!B146,db!B$3:B$209,db!B$1)</f>
        <v>22</v>
      </c>
      <c r="C146" s="9">
        <f>RANK(db!C146,db!C$3:C$209,db!C$1)</f>
        <v>43</v>
      </c>
      <c r="D146" s="9">
        <f>RANK(db!D146,db!D$3:D$209,db!D$1)</f>
        <v>47</v>
      </c>
      <c r="E146" s="9">
        <f>RANK(db!E146,db!E$3:E$209,db!E$1)</f>
        <v>56</v>
      </c>
      <c r="F146" s="9">
        <f>RANK(db!F146,db!F$3:F$209,db!F$1)</f>
        <v>74</v>
      </c>
      <c r="G146" s="9">
        <f>RANK(db!G146,db!G$3:G$209,db!G$1)</f>
        <v>159</v>
      </c>
      <c r="H146" s="9">
        <f>RANK(db!H146,db!H$3:H$209,db!H$1)</f>
        <v>42</v>
      </c>
      <c r="I146" s="9">
        <f>RANK(db!I146,db!I$3:I$209,db!I$1)</f>
        <v>10</v>
      </c>
      <c r="J146" s="9">
        <f>RANK(db!J146,db!J$3:J$209,db!J$1)</f>
        <v>33</v>
      </c>
      <c r="K146" s="9">
        <f>RANK(db!K146,db!K$3:K$209,db!K$1)</f>
        <v>52</v>
      </c>
      <c r="L146" s="9">
        <f>RANK(db!L146,db!L$3:L$209,db!L$1)</f>
        <v>53</v>
      </c>
      <c r="M146" s="9">
        <f>RANK(db!M146,db!M$3:M$209,db!M$1)</f>
        <v>29</v>
      </c>
      <c r="N146" s="9">
        <f>RANK(db!N146,db!N$3:N$209,db!N$1)</f>
        <v>22</v>
      </c>
      <c r="O146" s="9">
        <f>RANK(db!O146,db!O$3:O$209,db!O$1)</f>
        <v>76</v>
      </c>
      <c r="P146" s="9">
        <f>RANK(db!P146,db!P$3:P$209,db!P$1)</f>
        <v>61</v>
      </c>
      <c r="Q146" s="9">
        <f>RANK(db!Q146,db!Q$3:Q$209,db!Q$1)</f>
        <v>2</v>
      </c>
      <c r="R146" s="7">
        <f>'multiTimeline (25)'!B147*1000</f>
        <v>32000</v>
      </c>
      <c r="S146" s="8">
        <f t="shared" si="8"/>
        <v>42339</v>
      </c>
      <c r="T146" s="7">
        <f>modellek!X778</f>
        <v>1.7100243522456482E-2</v>
      </c>
      <c r="U146" s="7" t="str">
        <f>modellek!Y778</f>
        <v>valid</v>
      </c>
      <c r="V146" s="7">
        <f t="shared" si="9"/>
        <v>1.7100243522456482E-2</v>
      </c>
      <c r="W146" s="8">
        <f t="shared" si="10"/>
        <v>42339</v>
      </c>
      <c r="X146" s="7">
        <f>parallel2!X778</f>
        <v>9.5652117141012925E-3</v>
      </c>
      <c r="Y146" s="7" t="str">
        <f>parallel2!Y778</f>
        <v>valid</v>
      </c>
      <c r="Z146" s="7">
        <f t="shared" si="11"/>
        <v>9.5652117141012925E-3</v>
      </c>
    </row>
    <row r="147" spans="1:26" x14ac:dyDescent="0.3">
      <c r="A147" s="8">
        <f>'multiTimeline (25)'!A148</f>
        <v>42370</v>
      </c>
      <c r="B147" s="9">
        <f>RANK(db!B147,db!B$3:B$209,db!B$1)</f>
        <v>22</v>
      </c>
      <c r="C147" s="9">
        <f>RANK(db!C147,db!C$3:C$209,db!C$1)</f>
        <v>43</v>
      </c>
      <c r="D147" s="9">
        <f>RANK(db!D147,db!D$3:D$209,db!D$1)</f>
        <v>24</v>
      </c>
      <c r="E147" s="9">
        <f>RANK(db!E147,db!E$3:E$209,db!E$1)</f>
        <v>54</v>
      </c>
      <c r="F147" s="9">
        <f>RANK(db!F147,db!F$3:F$209,db!F$1)</f>
        <v>62</v>
      </c>
      <c r="G147" s="9">
        <f>RANK(db!G147,db!G$3:G$209,db!G$1)</f>
        <v>159</v>
      </c>
      <c r="H147" s="9">
        <f>RANK(db!H147,db!H$3:H$209,db!H$1)</f>
        <v>42</v>
      </c>
      <c r="I147" s="9">
        <f>RANK(db!I147,db!I$3:I$209,db!I$1)</f>
        <v>84</v>
      </c>
      <c r="J147" s="9">
        <f>RANK(db!J147,db!J$3:J$209,db!J$1)</f>
        <v>75</v>
      </c>
      <c r="K147" s="9">
        <f>RANK(db!K147,db!K$3:K$209,db!K$1)</f>
        <v>67</v>
      </c>
      <c r="L147" s="9">
        <f>RANK(db!L147,db!L$3:L$209,db!L$1)</f>
        <v>89</v>
      </c>
      <c r="M147" s="9">
        <f>RANK(db!M147,db!M$3:M$209,db!M$1)</f>
        <v>29</v>
      </c>
      <c r="N147" s="9">
        <f>RANK(db!N147,db!N$3:N$209,db!N$1)</f>
        <v>40</v>
      </c>
      <c r="O147" s="9">
        <f>RANK(db!O147,db!O$3:O$209,db!O$1)</f>
        <v>61</v>
      </c>
      <c r="P147" s="9">
        <f>RANK(db!P147,db!P$3:P$209,db!P$1)</f>
        <v>61</v>
      </c>
      <c r="Q147" s="9">
        <f>RANK(db!Q147,db!Q$3:Q$209,db!Q$1)</f>
        <v>39</v>
      </c>
      <c r="R147" s="7">
        <f>'multiTimeline (25)'!B148*1000</f>
        <v>30000</v>
      </c>
      <c r="S147" s="8">
        <f t="shared" si="8"/>
        <v>42370</v>
      </c>
      <c r="T147" s="7">
        <f>modellek!X779</f>
        <v>-2.2217019191444101E-2</v>
      </c>
      <c r="U147" s="7" t="str">
        <f>modellek!Y779</f>
        <v>invalid</v>
      </c>
      <c r="V147" s="7" t="str">
        <f t="shared" si="9"/>
        <v/>
      </c>
      <c r="W147" s="8">
        <f t="shared" si="10"/>
        <v>42370</v>
      </c>
      <c r="X147" s="7">
        <f>parallel2!X779</f>
        <v>2.0693381465073393E-2</v>
      </c>
      <c r="Y147" s="7" t="str">
        <f>parallel2!Y779</f>
        <v>valid</v>
      </c>
      <c r="Z147" s="7">
        <f t="shared" si="11"/>
        <v>2.0693381465073393E-2</v>
      </c>
    </row>
    <row r="148" spans="1:26" x14ac:dyDescent="0.3">
      <c r="A148" s="8">
        <f>'multiTimeline (25)'!A149</f>
        <v>42401</v>
      </c>
      <c r="B148" s="9">
        <f>RANK(db!B148,db!B$3:B$209,db!B$1)</f>
        <v>10</v>
      </c>
      <c r="C148" s="9">
        <f>RANK(db!C148,db!C$3:C$209,db!C$1)</f>
        <v>5</v>
      </c>
      <c r="D148" s="9">
        <f>RANK(db!D148,db!D$3:D$209,db!D$1)</f>
        <v>47</v>
      </c>
      <c r="E148" s="9">
        <f>RANK(db!E148,db!E$3:E$209,db!E$1)</f>
        <v>56</v>
      </c>
      <c r="F148" s="9">
        <f>RANK(db!F148,db!F$3:F$209,db!F$1)</f>
        <v>48</v>
      </c>
      <c r="G148" s="9">
        <f>RANK(db!G148,db!G$3:G$209,db!G$1)</f>
        <v>123</v>
      </c>
      <c r="H148" s="9">
        <f>RANK(db!H148,db!H$3:H$209,db!H$1)</f>
        <v>54</v>
      </c>
      <c r="I148" s="9">
        <f>RANK(db!I148,db!I$3:I$209,db!I$1)</f>
        <v>10</v>
      </c>
      <c r="J148" s="9">
        <f>RANK(db!J148,db!J$3:J$209,db!J$1)</f>
        <v>14</v>
      </c>
      <c r="K148" s="9">
        <f>RANK(db!K148,db!K$3:K$209,db!K$1)</f>
        <v>81</v>
      </c>
      <c r="L148" s="9">
        <f>RANK(db!L148,db!L$3:L$209,db!L$1)</f>
        <v>75</v>
      </c>
      <c r="M148" s="9">
        <f>RANK(db!M148,db!M$3:M$209,db!M$1)</f>
        <v>29</v>
      </c>
      <c r="N148" s="9">
        <f>RANK(db!N148,db!N$3:N$209,db!N$1)</f>
        <v>30</v>
      </c>
      <c r="O148" s="9">
        <f>RANK(db!O148,db!O$3:O$209,db!O$1)</f>
        <v>52</v>
      </c>
      <c r="P148" s="9">
        <f>RANK(db!P148,db!P$3:P$209,db!P$1)</f>
        <v>123</v>
      </c>
      <c r="Q148" s="9">
        <f>RANK(db!Q148,db!Q$3:Q$209,db!Q$1)</f>
        <v>39</v>
      </c>
      <c r="R148" s="7">
        <f>'multiTimeline (25)'!B149*1000</f>
        <v>30000</v>
      </c>
      <c r="S148" s="8">
        <f t="shared" si="8"/>
        <v>42401</v>
      </c>
      <c r="T148" s="7">
        <f>modellek!X780</f>
        <v>-6.153269133684601E-2</v>
      </c>
      <c r="U148" s="7" t="str">
        <f>modellek!Y780</f>
        <v>valid</v>
      </c>
      <c r="V148" s="7">
        <f t="shared" si="9"/>
        <v>-6.153269133684601E-2</v>
      </c>
      <c r="W148" s="8">
        <f t="shared" si="10"/>
        <v>42401</v>
      </c>
      <c r="X148" s="7">
        <f>parallel2!X780</f>
        <v>-3.3921682959943203E-2</v>
      </c>
      <c r="Y148" s="7" t="str">
        <f>parallel2!Y780</f>
        <v>invalid</v>
      </c>
      <c r="Z148" s="7" t="str">
        <f t="shared" si="11"/>
        <v/>
      </c>
    </row>
    <row r="149" spans="1:26" x14ac:dyDescent="0.3">
      <c r="A149" s="8">
        <f>'multiTimeline (25)'!A150</f>
        <v>42430</v>
      </c>
      <c r="B149" s="9">
        <f>RANK(db!B149,db!B$3:B$209,db!B$1)</f>
        <v>42</v>
      </c>
      <c r="C149" s="9">
        <f>RANK(db!C149,db!C$3:C$209,db!C$1)</f>
        <v>15</v>
      </c>
      <c r="D149" s="9">
        <f>RANK(db!D149,db!D$3:D$209,db!D$1)</f>
        <v>47</v>
      </c>
      <c r="E149" s="9">
        <f>RANK(db!E149,db!E$3:E$209,db!E$1)</f>
        <v>56</v>
      </c>
      <c r="F149" s="9">
        <f>RANK(db!F149,db!F$3:F$209,db!F$1)</f>
        <v>46</v>
      </c>
      <c r="G149" s="9">
        <f>RANK(db!G149,db!G$3:G$209,db!G$1)</f>
        <v>123</v>
      </c>
      <c r="H149" s="9">
        <f>RANK(db!H149,db!H$3:H$209,db!H$1)</f>
        <v>54</v>
      </c>
      <c r="I149" s="9">
        <f>RANK(db!I149,db!I$3:I$209,db!I$1)</f>
        <v>10</v>
      </c>
      <c r="J149" s="9">
        <f>RANK(db!J149,db!J$3:J$209,db!J$1)</f>
        <v>33</v>
      </c>
      <c r="K149" s="9">
        <f>RANK(db!K149,db!K$3:K$209,db!K$1)</f>
        <v>116</v>
      </c>
      <c r="L149" s="9">
        <f>RANK(db!L149,db!L$3:L$209,db!L$1)</f>
        <v>75</v>
      </c>
      <c r="M149" s="9">
        <f>RANK(db!M149,db!M$3:M$209,db!M$1)</f>
        <v>89</v>
      </c>
      <c r="N149" s="9">
        <f>RANK(db!N149,db!N$3:N$209,db!N$1)</f>
        <v>40</v>
      </c>
      <c r="O149" s="9">
        <f>RANK(db!O149,db!O$3:O$209,db!O$1)</f>
        <v>45</v>
      </c>
      <c r="P149" s="9">
        <f>RANK(db!P149,db!P$3:P$209,db!P$1)</f>
        <v>123</v>
      </c>
      <c r="Q149" s="9">
        <f>RANK(db!Q149,db!Q$3:Q$209,db!Q$1)</f>
        <v>39</v>
      </c>
      <c r="R149" s="7">
        <f>'multiTimeline (25)'!B150*1000</f>
        <v>29000</v>
      </c>
      <c r="S149" s="8">
        <f t="shared" si="8"/>
        <v>42430</v>
      </c>
      <c r="T149" s="7">
        <f>modellek!X781</f>
        <v>-7.102410719197623E-2</v>
      </c>
      <c r="U149" s="7" t="str">
        <f>modellek!Y781</f>
        <v>valid</v>
      </c>
      <c r="V149" s="7">
        <f t="shared" si="9"/>
        <v>-7.102410719197623E-2</v>
      </c>
      <c r="W149" s="8">
        <f t="shared" si="10"/>
        <v>42430</v>
      </c>
      <c r="X149" s="7">
        <f>parallel2!X781</f>
        <v>-3.4344483346713285E-2</v>
      </c>
      <c r="Y149" s="7" t="str">
        <f>parallel2!Y781</f>
        <v>invalid</v>
      </c>
      <c r="Z149" s="7" t="str">
        <f t="shared" si="11"/>
        <v/>
      </c>
    </row>
    <row r="150" spans="1:26" x14ac:dyDescent="0.3">
      <c r="A150" s="8">
        <f>'multiTimeline (25)'!A151</f>
        <v>42461</v>
      </c>
      <c r="B150" s="9">
        <f>RANK(db!B150,db!B$3:B$209,db!B$1)</f>
        <v>42</v>
      </c>
      <c r="C150" s="9">
        <f>RANK(db!C150,db!C$3:C$209,db!C$1)</f>
        <v>15</v>
      </c>
      <c r="D150" s="9">
        <f>RANK(db!D150,db!D$3:D$209,db!D$1)</f>
        <v>47</v>
      </c>
      <c r="E150" s="9">
        <f>RANK(db!E150,db!E$3:E$209,db!E$1)</f>
        <v>68</v>
      </c>
      <c r="F150" s="9">
        <f>RANK(db!F150,db!F$3:F$209,db!F$1)</f>
        <v>52</v>
      </c>
      <c r="G150" s="9">
        <f>RANK(db!G150,db!G$3:G$209,db!G$1)</f>
        <v>141</v>
      </c>
      <c r="H150" s="9">
        <f>RANK(db!H150,db!H$3:H$209,db!H$1)</f>
        <v>54</v>
      </c>
      <c r="I150" s="9">
        <f>RANK(db!I150,db!I$3:I$209,db!I$1)</f>
        <v>10</v>
      </c>
      <c r="J150" s="9">
        <f>RANK(db!J150,db!J$3:J$209,db!J$1)</f>
        <v>14</v>
      </c>
      <c r="K150" s="9">
        <f>RANK(db!K150,db!K$3:K$209,db!K$1)</f>
        <v>67</v>
      </c>
      <c r="L150" s="9">
        <f>RANK(db!L150,db!L$3:L$209,db!L$1)</f>
        <v>75</v>
      </c>
      <c r="M150" s="9">
        <f>RANK(db!M150,db!M$3:M$209,db!M$1)</f>
        <v>29</v>
      </c>
      <c r="N150" s="9">
        <f>RANK(db!N150,db!N$3:N$209,db!N$1)</f>
        <v>30</v>
      </c>
      <c r="O150" s="9">
        <f>RANK(db!O150,db!O$3:O$209,db!O$1)</f>
        <v>52</v>
      </c>
      <c r="P150" s="9">
        <f>RANK(db!P150,db!P$3:P$209,db!P$1)</f>
        <v>123</v>
      </c>
      <c r="Q150" s="9">
        <f>RANK(db!Q150,db!Q$3:Q$209,db!Q$1)</f>
        <v>39</v>
      </c>
      <c r="R150" s="7">
        <f>'multiTimeline (25)'!B151*1000</f>
        <v>26000</v>
      </c>
      <c r="S150" s="8">
        <f t="shared" si="8"/>
        <v>42461</v>
      </c>
      <c r="T150" s="7">
        <f>modellek!X782</f>
        <v>-0.20972277720313048</v>
      </c>
      <c r="U150" s="7" t="str">
        <f>modellek!Y782</f>
        <v>invalid</v>
      </c>
      <c r="V150" s="7" t="str">
        <f t="shared" si="9"/>
        <v/>
      </c>
      <c r="W150" s="8">
        <f t="shared" si="10"/>
        <v>42461</v>
      </c>
      <c r="X150" s="7">
        <f>parallel2!X782</f>
        <v>-3.1769100853395585E-2</v>
      </c>
      <c r="Y150" s="7" t="str">
        <f>parallel2!Y782</f>
        <v>invalid</v>
      </c>
      <c r="Z150" s="7" t="str">
        <f t="shared" si="11"/>
        <v/>
      </c>
    </row>
    <row r="151" spans="1:26" x14ac:dyDescent="0.3">
      <c r="A151" s="8">
        <f>'multiTimeline (25)'!A152</f>
        <v>42491</v>
      </c>
      <c r="B151" s="9">
        <f>RANK(db!B151,db!B$3:B$209,db!B$1)</f>
        <v>60</v>
      </c>
      <c r="C151" s="9">
        <f>RANK(db!C151,db!C$3:C$209,db!C$1)</f>
        <v>15</v>
      </c>
      <c r="D151" s="9">
        <f>RANK(db!D151,db!D$3:D$209,db!D$1)</f>
        <v>47</v>
      </c>
      <c r="E151" s="9">
        <f>RANK(db!E151,db!E$3:E$209,db!E$1)</f>
        <v>63</v>
      </c>
      <c r="F151" s="9">
        <f>RANK(db!F151,db!F$3:F$209,db!F$1)</f>
        <v>52</v>
      </c>
      <c r="G151" s="9">
        <f>RANK(db!G151,db!G$3:G$209,db!G$1)</f>
        <v>159</v>
      </c>
      <c r="H151" s="9">
        <f>RANK(db!H151,db!H$3:H$209,db!H$1)</f>
        <v>54</v>
      </c>
      <c r="I151" s="9">
        <f>RANK(db!I151,db!I$3:I$209,db!I$1)</f>
        <v>10</v>
      </c>
      <c r="J151" s="9">
        <f>RANK(db!J151,db!J$3:J$209,db!J$1)</f>
        <v>33</v>
      </c>
      <c r="K151" s="9">
        <f>RANK(db!K151,db!K$3:K$209,db!K$1)</f>
        <v>116</v>
      </c>
      <c r="L151" s="9">
        <f>RANK(db!L151,db!L$3:L$209,db!L$1)</f>
        <v>80</v>
      </c>
      <c r="M151" s="9">
        <f>RANK(db!M151,db!M$3:M$209,db!M$1)</f>
        <v>89</v>
      </c>
      <c r="N151" s="9">
        <f>RANK(db!N151,db!N$3:N$209,db!N$1)</f>
        <v>40</v>
      </c>
      <c r="O151" s="9">
        <f>RANK(db!O151,db!O$3:O$209,db!O$1)</f>
        <v>61</v>
      </c>
      <c r="P151" s="9">
        <f>RANK(db!P151,db!P$3:P$209,db!P$1)</f>
        <v>91</v>
      </c>
      <c r="Q151" s="9">
        <f>RANK(db!Q151,db!Q$3:Q$209,db!Q$1)</f>
        <v>39</v>
      </c>
      <c r="R151" s="7">
        <f>'multiTimeline (25)'!B152*1000</f>
        <v>27000</v>
      </c>
      <c r="S151" s="8">
        <f t="shared" si="8"/>
        <v>42491</v>
      </c>
      <c r="T151" s="7">
        <f>modellek!X783</f>
        <v>-0.13579668799049344</v>
      </c>
      <c r="U151" s="7" t="str">
        <f>modellek!Y783</f>
        <v>invalid</v>
      </c>
      <c r="V151" s="7" t="str">
        <f t="shared" si="9"/>
        <v/>
      </c>
      <c r="W151" s="8">
        <f t="shared" si="10"/>
        <v>42491</v>
      </c>
      <c r="X151" s="7">
        <f>parallel2!X783</f>
        <v>1.6838509574391574E-2</v>
      </c>
      <c r="Y151" s="7" t="str">
        <f>parallel2!Y783</f>
        <v>valid</v>
      </c>
      <c r="Z151" s="7">
        <f t="shared" si="11"/>
        <v>1.6838509574391574E-2</v>
      </c>
    </row>
    <row r="152" spans="1:26" x14ac:dyDescent="0.3">
      <c r="A152" s="8">
        <f>'multiTimeline (25)'!A153</f>
        <v>42522</v>
      </c>
      <c r="B152" s="9">
        <f>RANK(db!B152,db!B$3:B$209,db!B$1)</f>
        <v>10</v>
      </c>
      <c r="C152" s="9">
        <f>RANK(db!C152,db!C$3:C$209,db!C$1)</f>
        <v>15</v>
      </c>
      <c r="D152" s="9">
        <f>RANK(db!D152,db!D$3:D$209,db!D$1)</f>
        <v>31</v>
      </c>
      <c r="E152" s="9">
        <f>RANK(db!E152,db!E$3:E$209,db!E$1)</f>
        <v>63</v>
      </c>
      <c r="F152" s="9">
        <f>RANK(db!F152,db!F$3:F$209,db!F$1)</f>
        <v>48</v>
      </c>
      <c r="G152" s="9">
        <f>RANK(db!G152,db!G$3:G$209,db!G$1)</f>
        <v>141</v>
      </c>
      <c r="H152" s="9">
        <f>RANK(db!H152,db!H$3:H$209,db!H$1)</f>
        <v>54</v>
      </c>
      <c r="I152" s="9">
        <f>RANK(db!I152,db!I$3:I$209,db!I$1)</f>
        <v>10</v>
      </c>
      <c r="J152" s="9">
        <f>RANK(db!J152,db!J$3:J$209,db!J$1)</f>
        <v>75</v>
      </c>
      <c r="K152" s="9">
        <f>RANK(db!K152,db!K$3:K$209,db!K$1)</f>
        <v>81</v>
      </c>
      <c r="L152" s="9">
        <f>RANK(db!L152,db!L$3:L$209,db!L$1)</f>
        <v>49</v>
      </c>
      <c r="M152" s="9">
        <f>RANK(db!M152,db!M$3:M$209,db!M$1)</f>
        <v>29</v>
      </c>
      <c r="N152" s="9">
        <f>RANK(db!N152,db!N$3:N$209,db!N$1)</f>
        <v>40</v>
      </c>
      <c r="O152" s="9">
        <f>RANK(db!O152,db!O$3:O$209,db!O$1)</f>
        <v>76</v>
      </c>
      <c r="P152" s="9">
        <f>RANK(db!P152,db!P$3:P$209,db!P$1)</f>
        <v>91</v>
      </c>
      <c r="Q152" s="9">
        <f>RANK(db!Q152,db!Q$3:Q$209,db!Q$1)</f>
        <v>39</v>
      </c>
      <c r="R152" s="7">
        <f>'multiTimeline (25)'!B153*1000</f>
        <v>30000</v>
      </c>
      <c r="S152" s="8">
        <f t="shared" si="8"/>
        <v>42522</v>
      </c>
      <c r="T152" s="7">
        <f>modellek!X784</f>
        <v>-2.2217019191444101E-2</v>
      </c>
      <c r="U152" s="7" t="str">
        <f>modellek!Y784</f>
        <v>invalid</v>
      </c>
      <c r="V152" s="7" t="str">
        <f t="shared" si="9"/>
        <v/>
      </c>
      <c r="W152" s="8">
        <f t="shared" si="10"/>
        <v>42522</v>
      </c>
      <c r="X152" s="7">
        <f>parallel2!X784</f>
        <v>3.7444885308112134E-3</v>
      </c>
      <c r="Y152" s="7" t="str">
        <f>parallel2!Y784</f>
        <v>valid</v>
      </c>
      <c r="Z152" s="7">
        <f t="shared" si="11"/>
        <v>3.7444885308112134E-3</v>
      </c>
    </row>
    <row r="153" spans="1:26" x14ac:dyDescent="0.3">
      <c r="A153" s="8">
        <f>'multiTimeline (25)'!A154</f>
        <v>42552</v>
      </c>
      <c r="B153" s="9">
        <f>RANK(db!B153,db!B$3:B$209,db!B$1)</f>
        <v>22</v>
      </c>
      <c r="C153" s="9">
        <f>RANK(db!C153,db!C$3:C$209,db!C$1)</f>
        <v>15</v>
      </c>
      <c r="D153" s="9">
        <f>RANK(db!D153,db!D$3:D$209,db!D$1)</f>
        <v>31</v>
      </c>
      <c r="E153" s="9">
        <f>RANK(db!E153,db!E$3:E$209,db!E$1)</f>
        <v>68</v>
      </c>
      <c r="F153" s="9">
        <f>RANK(db!F153,db!F$3:F$209,db!F$1)</f>
        <v>56</v>
      </c>
      <c r="G153" s="9">
        <f>RANK(db!G153,db!G$3:G$209,db!G$1)</f>
        <v>159</v>
      </c>
      <c r="H153" s="9">
        <f>RANK(db!H153,db!H$3:H$209,db!H$1)</f>
        <v>54</v>
      </c>
      <c r="I153" s="9">
        <f>RANK(db!I153,db!I$3:I$209,db!I$1)</f>
        <v>10</v>
      </c>
      <c r="J153" s="9">
        <f>RANK(db!J153,db!J$3:J$209,db!J$1)</f>
        <v>75</v>
      </c>
      <c r="K153" s="9">
        <f>RANK(db!K153,db!K$3:K$209,db!K$1)</f>
        <v>94</v>
      </c>
      <c r="L153" s="9">
        <f>RANK(db!L153,db!L$3:L$209,db!L$1)</f>
        <v>49</v>
      </c>
      <c r="M153" s="9">
        <f>RANK(db!M153,db!M$3:M$209,db!M$1)</f>
        <v>6</v>
      </c>
      <c r="N153" s="9">
        <f>RANK(db!N153,db!N$3:N$209,db!N$1)</f>
        <v>40</v>
      </c>
      <c r="O153" s="9">
        <f>RANK(db!O153,db!O$3:O$209,db!O$1)</f>
        <v>86</v>
      </c>
      <c r="P153" s="9">
        <f>RANK(db!P153,db!P$3:P$209,db!P$1)</f>
        <v>123</v>
      </c>
      <c r="Q153" s="9">
        <f>RANK(db!Q153,db!Q$3:Q$209,db!Q$1)</f>
        <v>39</v>
      </c>
      <c r="R153" s="7">
        <f>'multiTimeline (25)'!B154*1000</f>
        <v>26000</v>
      </c>
      <c r="S153" s="8">
        <f t="shared" si="8"/>
        <v>42552</v>
      </c>
      <c r="T153" s="7">
        <f>modellek!X785</f>
        <v>-0.14923957477712499</v>
      </c>
      <c r="U153" s="7" t="str">
        <f>modellek!Y785</f>
        <v>invalid</v>
      </c>
      <c r="V153" s="7" t="str">
        <f t="shared" si="9"/>
        <v/>
      </c>
      <c r="W153" s="8">
        <f t="shared" si="10"/>
        <v>42552</v>
      </c>
      <c r="X153" s="7">
        <f>parallel2!X785</f>
        <v>1.2627800228660888E-3</v>
      </c>
      <c r="Y153" s="7" t="str">
        <f>parallel2!Y785</f>
        <v>valid</v>
      </c>
      <c r="Z153" s="7">
        <f t="shared" si="11"/>
        <v>1.2627800228660888E-3</v>
      </c>
    </row>
    <row r="154" spans="1:26" x14ac:dyDescent="0.3">
      <c r="A154" s="8">
        <f>'multiTimeline (25)'!A155</f>
        <v>42583</v>
      </c>
      <c r="B154" s="9">
        <f>RANK(db!B154,db!B$3:B$209,db!B$1)</f>
        <v>42</v>
      </c>
      <c r="C154" s="9">
        <f>RANK(db!C154,db!C$3:C$209,db!C$1)</f>
        <v>15</v>
      </c>
      <c r="D154" s="9">
        <f>RANK(db!D154,db!D$3:D$209,db!D$1)</f>
        <v>47</v>
      </c>
      <c r="E154" s="9">
        <f>RANK(db!E154,db!E$3:E$209,db!E$1)</f>
        <v>63</v>
      </c>
      <c r="F154" s="9">
        <f>RANK(db!F154,db!F$3:F$209,db!F$1)</f>
        <v>62</v>
      </c>
      <c r="G154" s="9">
        <f>RANK(db!G154,db!G$3:G$209,db!G$1)</f>
        <v>159</v>
      </c>
      <c r="H154" s="9">
        <f>RANK(db!H154,db!H$3:H$209,db!H$1)</f>
        <v>54</v>
      </c>
      <c r="I154" s="9">
        <f>RANK(db!I154,db!I$3:I$209,db!I$1)</f>
        <v>10</v>
      </c>
      <c r="J154" s="9">
        <f>RANK(db!J154,db!J$3:J$209,db!J$1)</f>
        <v>75</v>
      </c>
      <c r="K154" s="9">
        <f>RANK(db!K154,db!K$3:K$209,db!K$1)</f>
        <v>94</v>
      </c>
      <c r="L154" s="9">
        <f>RANK(db!L154,db!L$3:L$209,db!L$1)</f>
        <v>49</v>
      </c>
      <c r="M154" s="9">
        <f>RANK(db!M154,db!M$3:M$209,db!M$1)</f>
        <v>29</v>
      </c>
      <c r="N154" s="9">
        <f>RANK(db!N154,db!N$3:N$209,db!N$1)</f>
        <v>40</v>
      </c>
      <c r="O154" s="9">
        <f>RANK(db!O154,db!O$3:O$209,db!O$1)</f>
        <v>61</v>
      </c>
      <c r="P154" s="9">
        <f>RANK(db!P154,db!P$3:P$209,db!P$1)</f>
        <v>31</v>
      </c>
      <c r="Q154" s="9">
        <f>RANK(db!Q154,db!Q$3:Q$209,db!Q$1)</f>
        <v>2</v>
      </c>
      <c r="R154" s="7">
        <f>'multiTimeline (25)'!B155*1000</f>
        <v>26000</v>
      </c>
      <c r="S154" s="8">
        <f t="shared" si="8"/>
        <v>42583</v>
      </c>
      <c r="T154" s="7">
        <f>modellek!X786</f>
        <v>-0.14923957477712499</v>
      </c>
      <c r="U154" s="7" t="str">
        <f>modellek!Y786</f>
        <v>invalid</v>
      </c>
      <c r="V154" s="7" t="str">
        <f t="shared" si="9"/>
        <v/>
      </c>
      <c r="W154" s="8">
        <f t="shared" si="10"/>
        <v>42583</v>
      </c>
      <c r="X154" s="7">
        <f>parallel2!X786</f>
        <v>1.2627800228660888E-3</v>
      </c>
      <c r="Y154" s="7" t="str">
        <f>parallel2!Y786</f>
        <v>valid</v>
      </c>
      <c r="Z154" s="7">
        <f t="shared" si="11"/>
        <v>1.2627800228660888E-3</v>
      </c>
    </row>
    <row r="155" spans="1:26" x14ac:dyDescent="0.3">
      <c r="A155" s="8">
        <f>'multiTimeline (25)'!A156</f>
        <v>42614</v>
      </c>
      <c r="B155" s="9">
        <f>RANK(db!B155,db!B$3:B$209,db!B$1)</f>
        <v>10</v>
      </c>
      <c r="C155" s="9">
        <f>RANK(db!C155,db!C$3:C$209,db!C$1)</f>
        <v>5</v>
      </c>
      <c r="D155" s="9">
        <f>RANK(db!D155,db!D$3:D$209,db!D$1)</f>
        <v>24</v>
      </c>
      <c r="E155" s="9">
        <f>RANK(db!E155,db!E$3:E$209,db!E$1)</f>
        <v>59</v>
      </c>
      <c r="F155" s="9">
        <f>RANK(db!F155,db!F$3:F$209,db!F$1)</f>
        <v>56</v>
      </c>
      <c r="G155" s="9">
        <f>RANK(db!G155,db!G$3:G$209,db!G$1)</f>
        <v>159</v>
      </c>
      <c r="H155" s="9">
        <f>RANK(db!H155,db!H$3:H$209,db!H$1)</f>
        <v>54</v>
      </c>
      <c r="I155" s="9">
        <f>RANK(db!I155,db!I$3:I$209,db!I$1)</f>
        <v>10</v>
      </c>
      <c r="J155" s="9">
        <f>RANK(db!J155,db!J$3:J$209,db!J$1)</f>
        <v>14</v>
      </c>
      <c r="K155" s="9">
        <f>RANK(db!K155,db!K$3:K$209,db!K$1)</f>
        <v>116</v>
      </c>
      <c r="L155" s="9">
        <f>RANK(db!L155,db!L$3:L$209,db!L$1)</f>
        <v>38</v>
      </c>
      <c r="M155" s="9">
        <f>RANK(db!M155,db!M$3:M$209,db!M$1)</f>
        <v>6</v>
      </c>
      <c r="N155" s="9">
        <f>RANK(db!N155,db!N$3:N$209,db!N$1)</f>
        <v>80</v>
      </c>
      <c r="O155" s="9">
        <f>RANK(db!O155,db!O$3:O$209,db!O$1)</f>
        <v>61</v>
      </c>
      <c r="P155" s="9">
        <f>RANK(db!P155,db!P$3:P$209,db!P$1)</f>
        <v>91</v>
      </c>
      <c r="Q155" s="9">
        <f>RANK(db!Q155,db!Q$3:Q$209,db!Q$1)</f>
        <v>39</v>
      </c>
      <c r="R155" s="7">
        <f>'multiTimeline (25)'!B156*1000</f>
        <v>26000</v>
      </c>
      <c r="S155" s="8">
        <f t="shared" si="8"/>
        <v>42614</v>
      </c>
      <c r="T155" s="7">
        <f>modellek!X787</f>
        <v>-0.17948117599012781</v>
      </c>
      <c r="U155" s="7" t="str">
        <f>modellek!Y787</f>
        <v>invalid</v>
      </c>
      <c r="V155" s="7" t="str">
        <f t="shared" si="9"/>
        <v/>
      </c>
      <c r="W155" s="8">
        <f t="shared" si="10"/>
        <v>42614</v>
      </c>
      <c r="X155" s="7">
        <f>parallel2!X787</f>
        <v>-4.5664687565847078E-3</v>
      </c>
      <c r="Y155" s="7" t="str">
        <f>parallel2!Y787</f>
        <v>invalid</v>
      </c>
      <c r="Z155" s="7" t="str">
        <f t="shared" si="11"/>
        <v/>
      </c>
    </row>
    <row r="156" spans="1:26" x14ac:dyDescent="0.3">
      <c r="A156" s="8">
        <f>'multiTimeline (25)'!A157</f>
        <v>42644</v>
      </c>
      <c r="B156" s="9">
        <f>RANK(db!B156,db!B$3:B$209,db!B$1)</f>
        <v>10</v>
      </c>
      <c r="C156" s="9">
        <f>RANK(db!C156,db!C$3:C$209,db!C$1)</f>
        <v>5</v>
      </c>
      <c r="D156" s="9">
        <f>RANK(db!D156,db!D$3:D$209,db!D$1)</f>
        <v>24</v>
      </c>
      <c r="E156" s="9">
        <f>RANK(db!E156,db!E$3:E$209,db!E$1)</f>
        <v>59</v>
      </c>
      <c r="F156" s="9">
        <f>RANK(db!F156,db!F$3:F$209,db!F$1)</f>
        <v>52</v>
      </c>
      <c r="G156" s="9">
        <f>RANK(db!G156,db!G$3:G$209,db!G$1)</f>
        <v>141</v>
      </c>
      <c r="H156" s="9">
        <f>RANK(db!H156,db!H$3:H$209,db!H$1)</f>
        <v>54</v>
      </c>
      <c r="I156" s="9">
        <f>RANK(db!I156,db!I$3:I$209,db!I$1)</f>
        <v>84</v>
      </c>
      <c r="J156" s="9">
        <f>RANK(db!J156,db!J$3:J$209,db!J$1)</f>
        <v>33</v>
      </c>
      <c r="K156" s="9">
        <f>RANK(db!K156,db!K$3:K$209,db!K$1)</f>
        <v>138</v>
      </c>
      <c r="L156" s="9">
        <f>RANK(db!L156,db!L$3:L$209,db!L$1)</f>
        <v>57</v>
      </c>
      <c r="M156" s="9">
        <f>RANK(db!M156,db!M$3:M$209,db!M$1)</f>
        <v>6</v>
      </c>
      <c r="N156" s="9">
        <f>RANK(db!N156,db!N$3:N$209,db!N$1)</f>
        <v>22</v>
      </c>
      <c r="O156" s="9">
        <f>RANK(db!O156,db!O$3:O$209,db!O$1)</f>
        <v>32</v>
      </c>
      <c r="P156" s="9">
        <f>RANK(db!P156,db!P$3:P$209,db!P$1)</f>
        <v>61</v>
      </c>
      <c r="Q156" s="9">
        <f>RANK(db!Q156,db!Q$3:Q$209,db!Q$1)</f>
        <v>39</v>
      </c>
      <c r="R156" s="7">
        <f>'multiTimeline (25)'!B157*1000</f>
        <v>26000</v>
      </c>
      <c r="S156" s="8">
        <f t="shared" si="8"/>
        <v>42644</v>
      </c>
      <c r="T156" s="7">
        <f>modellek!X788</f>
        <v>-0.17948117599012781</v>
      </c>
      <c r="U156" s="7" t="str">
        <f>modellek!Y788</f>
        <v>invalid</v>
      </c>
      <c r="V156" s="7" t="str">
        <f t="shared" si="9"/>
        <v/>
      </c>
      <c r="W156" s="8">
        <f t="shared" si="10"/>
        <v>42644</v>
      </c>
      <c r="X156" s="7">
        <f>parallel2!X788</f>
        <v>-6.6744593530100135E-2</v>
      </c>
      <c r="Y156" s="7" t="str">
        <f>parallel2!Y788</f>
        <v>invalid</v>
      </c>
      <c r="Z156" s="7" t="str">
        <f t="shared" si="11"/>
        <v/>
      </c>
    </row>
    <row r="157" spans="1:26" x14ac:dyDescent="0.3">
      <c r="A157" s="8">
        <f>'multiTimeline (25)'!A158</f>
        <v>42675</v>
      </c>
      <c r="B157" s="9">
        <f>RANK(db!B157,db!B$3:B$209,db!B$1)</f>
        <v>10</v>
      </c>
      <c r="C157" s="9">
        <f>RANK(db!C157,db!C$3:C$209,db!C$1)</f>
        <v>15</v>
      </c>
      <c r="D157" s="9">
        <f>RANK(db!D157,db!D$3:D$209,db!D$1)</f>
        <v>24</v>
      </c>
      <c r="E157" s="9">
        <f>RANK(db!E157,db!E$3:E$209,db!E$1)</f>
        <v>51</v>
      </c>
      <c r="F157" s="9">
        <f>RANK(db!F157,db!F$3:F$209,db!F$1)</f>
        <v>40</v>
      </c>
      <c r="G157" s="9">
        <f>RANK(db!G157,db!G$3:G$209,db!G$1)</f>
        <v>159</v>
      </c>
      <c r="H157" s="9">
        <f>RANK(db!H157,db!H$3:H$209,db!H$1)</f>
        <v>54</v>
      </c>
      <c r="I157" s="9">
        <f>RANK(db!I157,db!I$3:I$209,db!I$1)</f>
        <v>10</v>
      </c>
      <c r="J157" s="9">
        <f>RANK(db!J157,db!J$3:J$209,db!J$1)</f>
        <v>75</v>
      </c>
      <c r="K157" s="9">
        <f>RANK(db!K157,db!K$3:K$209,db!K$1)</f>
        <v>138</v>
      </c>
      <c r="L157" s="9">
        <f>RANK(db!L157,db!L$3:L$209,db!L$1)</f>
        <v>46</v>
      </c>
      <c r="M157" s="9">
        <f>RANK(db!M157,db!M$3:M$209,db!M$1)</f>
        <v>29</v>
      </c>
      <c r="N157" s="9">
        <f>RANK(db!N157,db!N$3:N$209,db!N$1)</f>
        <v>40</v>
      </c>
      <c r="O157" s="9">
        <f>RANK(db!O157,db!O$3:O$209,db!O$1)</f>
        <v>45</v>
      </c>
      <c r="P157" s="9">
        <f>RANK(db!P157,db!P$3:P$209,db!P$1)</f>
        <v>2</v>
      </c>
      <c r="Q157" s="9">
        <f>RANK(db!Q157,db!Q$3:Q$209,db!Q$1)</f>
        <v>91</v>
      </c>
      <c r="R157" s="7">
        <f>'multiTimeline (25)'!B158*1000</f>
        <v>25000</v>
      </c>
      <c r="S157" s="8">
        <f t="shared" si="8"/>
        <v>42675</v>
      </c>
      <c r="T157" s="7">
        <f>modellek!X789</f>
        <v>-0.19520915776820999</v>
      </c>
      <c r="U157" s="7" t="str">
        <f>modellek!Y789</f>
        <v>invalid</v>
      </c>
      <c r="V157" s="7" t="str">
        <f t="shared" si="9"/>
        <v/>
      </c>
      <c r="W157" s="8">
        <f t="shared" si="10"/>
        <v>42675</v>
      </c>
      <c r="X157" s="7">
        <f>parallel2!X789</f>
        <v>-1.0643839811790968E-2</v>
      </c>
      <c r="Y157" s="7" t="str">
        <f>parallel2!Y789</f>
        <v>invalid</v>
      </c>
      <c r="Z157" s="7" t="str">
        <f t="shared" si="11"/>
        <v/>
      </c>
    </row>
    <row r="158" spans="1:26" x14ac:dyDescent="0.3">
      <c r="A158" s="8">
        <f>'multiTimeline (25)'!A159</f>
        <v>42705</v>
      </c>
      <c r="B158" s="9">
        <f>RANK(db!B158,db!B$3:B$209,db!B$1)</f>
        <v>42</v>
      </c>
      <c r="C158" s="9">
        <f>RANK(db!C158,db!C$3:C$209,db!C$1)</f>
        <v>43</v>
      </c>
      <c r="D158" s="9">
        <f>RANK(db!D158,db!D$3:D$209,db!D$1)</f>
        <v>17</v>
      </c>
      <c r="E158" s="9">
        <f>RANK(db!E158,db!E$3:E$209,db!E$1)</f>
        <v>53</v>
      </c>
      <c r="F158" s="9">
        <f>RANK(db!F158,db!F$3:F$209,db!F$1)</f>
        <v>56</v>
      </c>
      <c r="G158" s="9">
        <f>RANK(db!G158,db!G$3:G$209,db!G$1)</f>
        <v>190</v>
      </c>
      <c r="H158" s="9">
        <f>RANK(db!H158,db!H$3:H$209,db!H$1)</f>
        <v>54</v>
      </c>
      <c r="I158" s="9">
        <f>RANK(db!I158,db!I$3:I$209,db!I$1)</f>
        <v>10</v>
      </c>
      <c r="J158" s="9">
        <f>RANK(db!J158,db!J$3:J$209,db!J$1)</f>
        <v>75</v>
      </c>
      <c r="K158" s="9">
        <f>RANK(db!K158,db!K$3:K$209,db!K$1)</f>
        <v>138</v>
      </c>
      <c r="L158" s="9">
        <f>RANK(db!L158,db!L$3:L$209,db!L$1)</f>
        <v>46</v>
      </c>
      <c r="M158" s="9">
        <f>RANK(db!M158,db!M$3:M$209,db!M$1)</f>
        <v>29</v>
      </c>
      <c r="N158" s="9">
        <f>RANK(db!N158,db!N$3:N$209,db!N$1)</f>
        <v>80</v>
      </c>
      <c r="O158" s="9">
        <f>RANK(db!O158,db!O$3:O$209,db!O$1)</f>
        <v>86</v>
      </c>
      <c r="P158" s="9">
        <f>RANK(db!P158,db!P$3:P$209,db!P$1)</f>
        <v>31</v>
      </c>
      <c r="Q158" s="9">
        <f>RANK(db!Q158,db!Q$3:Q$209,db!Q$1)</f>
        <v>2</v>
      </c>
      <c r="R158" s="7">
        <f>'multiTimeline (25)'!B159*1000</f>
        <v>23000</v>
      </c>
      <c r="S158" s="8">
        <f t="shared" si="8"/>
        <v>42705</v>
      </c>
      <c r="T158" s="7">
        <f>modellek!X790</f>
        <v>-0.29914038887848909</v>
      </c>
      <c r="U158" s="7" t="str">
        <f>modellek!Y790</f>
        <v>invalid</v>
      </c>
      <c r="V158" s="7" t="str">
        <f t="shared" si="9"/>
        <v/>
      </c>
      <c r="W158" s="8">
        <f t="shared" si="10"/>
        <v>42705</v>
      </c>
      <c r="X158" s="7">
        <f>parallel2!X790</f>
        <v>6.7604635279277592E-3</v>
      </c>
      <c r="Y158" s="7" t="str">
        <f>parallel2!Y790</f>
        <v>invalid</v>
      </c>
      <c r="Z158" s="7" t="str">
        <f t="shared" si="11"/>
        <v/>
      </c>
    </row>
    <row r="159" spans="1:26" x14ac:dyDescent="0.3">
      <c r="A159" s="8">
        <f>'multiTimeline (25)'!A160</f>
        <v>42736</v>
      </c>
      <c r="B159" s="9">
        <f>RANK(db!B159,db!B$3:B$209,db!B$1)</f>
        <v>10</v>
      </c>
      <c r="C159" s="9">
        <f>RANK(db!C159,db!C$3:C$209,db!C$1)</f>
        <v>15</v>
      </c>
      <c r="D159" s="9">
        <f>RANK(db!D159,db!D$3:D$209,db!D$1)</f>
        <v>17</v>
      </c>
      <c r="E159" s="9">
        <f>RANK(db!E159,db!E$3:E$209,db!E$1)</f>
        <v>48</v>
      </c>
      <c r="F159" s="9">
        <f>RANK(db!F159,db!F$3:F$209,db!F$1)</f>
        <v>27</v>
      </c>
      <c r="G159" s="9">
        <f>RANK(db!G159,db!G$3:G$209,db!G$1)</f>
        <v>159</v>
      </c>
      <c r="H159" s="9">
        <f>RANK(db!H159,db!H$3:H$209,db!H$1)</f>
        <v>42</v>
      </c>
      <c r="I159" s="9">
        <f>RANK(db!I159,db!I$3:I$209,db!I$1)</f>
        <v>10</v>
      </c>
      <c r="J159" s="9">
        <f>RANK(db!J159,db!J$3:J$209,db!J$1)</f>
        <v>75</v>
      </c>
      <c r="K159" s="9">
        <f>RANK(db!K159,db!K$3:K$209,db!K$1)</f>
        <v>116</v>
      </c>
      <c r="L159" s="9">
        <f>RANK(db!L159,db!L$3:L$209,db!L$1)</f>
        <v>4</v>
      </c>
      <c r="M159" s="9">
        <f>RANK(db!M159,db!M$3:M$209,db!M$1)</f>
        <v>29</v>
      </c>
      <c r="N159" s="9">
        <f>RANK(db!N159,db!N$3:N$209,db!N$1)</f>
        <v>30</v>
      </c>
      <c r="O159" s="9">
        <f>RANK(db!O159,db!O$3:O$209,db!O$1)</f>
        <v>61</v>
      </c>
      <c r="P159" s="9">
        <f>RANK(db!P159,db!P$3:P$209,db!P$1)</f>
        <v>15</v>
      </c>
      <c r="Q159" s="9">
        <f>RANK(db!Q159,db!Q$3:Q$209,db!Q$1)</f>
        <v>2</v>
      </c>
      <c r="R159" s="7">
        <f>'multiTimeline (25)'!B160*1000</f>
        <v>27000</v>
      </c>
      <c r="S159" s="8">
        <f t="shared" si="8"/>
        <v>42736</v>
      </c>
      <c r="T159" s="7">
        <f>modellek!X791</f>
        <v>-0.10667514608167591</v>
      </c>
      <c r="U159" s="7" t="str">
        <f>modellek!Y791</f>
        <v>invalid</v>
      </c>
      <c r="V159" s="7" t="str">
        <f t="shared" si="9"/>
        <v/>
      </c>
      <c r="W159" s="8">
        <f t="shared" si="10"/>
        <v>42736</v>
      </c>
      <c r="X159" s="7">
        <f>parallel2!X791</f>
        <v>5.2718112088671583E-3</v>
      </c>
      <c r="Y159" s="7" t="str">
        <f>parallel2!Y791</f>
        <v>invalid</v>
      </c>
      <c r="Z159" s="7" t="str">
        <f t="shared" si="11"/>
        <v/>
      </c>
    </row>
    <row r="160" spans="1:26" x14ac:dyDescent="0.3">
      <c r="A160" s="8">
        <f>'multiTimeline (25)'!A161</f>
        <v>42767</v>
      </c>
      <c r="B160" s="9">
        <f>RANK(db!B160,db!B$3:B$209,db!B$1)</f>
        <v>10</v>
      </c>
      <c r="C160" s="9">
        <f>RANK(db!C160,db!C$3:C$209,db!C$1)</f>
        <v>5</v>
      </c>
      <c r="D160" s="9">
        <f>RANK(db!D160,db!D$3:D$209,db!D$1)</f>
        <v>17</v>
      </c>
      <c r="E160" s="9">
        <f>RANK(db!E160,db!E$3:E$209,db!E$1)</f>
        <v>51</v>
      </c>
      <c r="F160" s="9">
        <f>RANK(db!F160,db!F$3:F$209,db!F$1)</f>
        <v>19</v>
      </c>
      <c r="G160" s="9">
        <f>RANK(db!G160,db!G$3:G$209,db!G$1)</f>
        <v>141</v>
      </c>
      <c r="H160" s="9">
        <f>RANK(db!H160,db!H$3:H$209,db!H$1)</f>
        <v>42</v>
      </c>
      <c r="I160" s="9">
        <f>RANK(db!I160,db!I$3:I$209,db!I$1)</f>
        <v>10</v>
      </c>
      <c r="J160" s="9">
        <f>RANK(db!J160,db!J$3:J$209,db!J$1)</f>
        <v>33</v>
      </c>
      <c r="K160" s="9">
        <f>RANK(db!K160,db!K$3:K$209,db!K$1)</f>
        <v>138</v>
      </c>
      <c r="L160" s="9">
        <f>RANK(db!L160,db!L$3:L$209,db!L$1)</f>
        <v>24</v>
      </c>
      <c r="M160" s="9">
        <f>RANK(db!M160,db!M$3:M$209,db!M$1)</f>
        <v>29</v>
      </c>
      <c r="N160" s="9">
        <f>RANK(db!N160,db!N$3:N$209,db!N$1)</f>
        <v>30</v>
      </c>
      <c r="O160" s="9">
        <f>RANK(db!O160,db!O$3:O$209,db!O$1)</f>
        <v>52</v>
      </c>
      <c r="P160" s="9">
        <f>RANK(db!P160,db!P$3:P$209,db!P$1)</f>
        <v>31</v>
      </c>
      <c r="Q160" s="9">
        <f>RANK(db!Q160,db!Q$3:Q$209,db!Q$1)</f>
        <v>39</v>
      </c>
      <c r="R160" s="7">
        <f>'multiTimeline (25)'!B161*1000</f>
        <v>26000</v>
      </c>
      <c r="S160" s="8">
        <f t="shared" si="8"/>
        <v>42767</v>
      </c>
      <c r="T160" s="7">
        <f>modellek!X792</f>
        <v>-0.17948117599012781</v>
      </c>
      <c r="U160" s="7" t="str">
        <f>modellek!Y792</f>
        <v>invalid</v>
      </c>
      <c r="V160" s="7" t="str">
        <f t="shared" si="9"/>
        <v/>
      </c>
      <c r="W160" s="8">
        <f t="shared" si="10"/>
        <v>42767</v>
      </c>
      <c r="X160" s="7">
        <f>parallel2!X792</f>
        <v>-3.3711919342899542E-2</v>
      </c>
      <c r="Y160" s="7" t="str">
        <f>parallel2!Y792</f>
        <v>valid</v>
      </c>
      <c r="Z160" s="7">
        <f t="shared" si="11"/>
        <v>-3.3711919342899542E-2</v>
      </c>
    </row>
    <row r="161" spans="1:26" x14ac:dyDescent="0.3">
      <c r="A161" s="8">
        <f>'multiTimeline (25)'!A162</f>
        <v>42795</v>
      </c>
      <c r="B161" s="9">
        <f>RANK(db!B161,db!B$3:B$209,db!B$1)</f>
        <v>10</v>
      </c>
      <c r="C161" s="9">
        <f>RANK(db!C161,db!C$3:C$209,db!C$1)</f>
        <v>15</v>
      </c>
      <c r="D161" s="9">
        <f>RANK(db!D161,db!D$3:D$209,db!D$1)</f>
        <v>8</v>
      </c>
      <c r="E161" s="9">
        <f>RANK(db!E161,db!E$3:E$209,db!E$1)</f>
        <v>48</v>
      </c>
      <c r="F161" s="9">
        <f>RANK(db!F161,db!F$3:F$209,db!F$1)</f>
        <v>8</v>
      </c>
      <c r="G161" s="9">
        <f>RANK(db!G161,db!G$3:G$209,db!G$1)</f>
        <v>141</v>
      </c>
      <c r="H161" s="9">
        <f>RANK(db!H161,db!H$3:H$209,db!H$1)</f>
        <v>42</v>
      </c>
      <c r="I161" s="9">
        <f>RANK(db!I161,db!I$3:I$209,db!I$1)</f>
        <v>10</v>
      </c>
      <c r="J161" s="9">
        <f>RANK(db!J161,db!J$3:J$209,db!J$1)</f>
        <v>33</v>
      </c>
      <c r="K161" s="9">
        <f>RANK(db!K161,db!K$3:K$209,db!K$1)</f>
        <v>116</v>
      </c>
      <c r="L161" s="9">
        <f>RANK(db!L161,db!L$3:L$209,db!L$1)</f>
        <v>24</v>
      </c>
      <c r="M161" s="9">
        <f>RANK(db!M161,db!M$3:M$209,db!M$1)</f>
        <v>29</v>
      </c>
      <c r="N161" s="9">
        <f>RANK(db!N161,db!N$3:N$209,db!N$1)</f>
        <v>40</v>
      </c>
      <c r="O161" s="9">
        <f>RANK(db!O161,db!O$3:O$209,db!O$1)</f>
        <v>52</v>
      </c>
      <c r="P161" s="9">
        <f>RANK(db!P161,db!P$3:P$209,db!P$1)</f>
        <v>15</v>
      </c>
      <c r="Q161" s="9">
        <f>RANK(db!Q161,db!Q$3:Q$209,db!Q$1)</f>
        <v>39</v>
      </c>
      <c r="R161" s="7">
        <f>'multiTimeline (25)'!B162*1000</f>
        <v>27000</v>
      </c>
      <c r="S161" s="8">
        <f t="shared" si="8"/>
        <v>42795</v>
      </c>
      <c r="T161" s="7">
        <f>modellek!X793</f>
        <v>-0.13579668799049344</v>
      </c>
      <c r="U161" s="7" t="str">
        <f>modellek!Y793</f>
        <v>invalid</v>
      </c>
      <c r="V161" s="7" t="str">
        <f t="shared" si="9"/>
        <v/>
      </c>
      <c r="W161" s="8">
        <f t="shared" si="10"/>
        <v>42795</v>
      </c>
      <c r="X161" s="7">
        <f>parallel2!X793</f>
        <v>-2.5572455411065689E-2</v>
      </c>
      <c r="Y161" s="7" t="str">
        <f>parallel2!Y793</f>
        <v>valid</v>
      </c>
      <c r="Z161" s="7">
        <f t="shared" si="11"/>
        <v>-2.5572455411065689E-2</v>
      </c>
    </row>
    <row r="162" spans="1:26" x14ac:dyDescent="0.3">
      <c r="A162" s="8">
        <f>'multiTimeline (25)'!A163</f>
        <v>42826</v>
      </c>
      <c r="B162" s="9">
        <f>RANK(db!B162,db!B$3:B$209,db!B$1)</f>
        <v>22</v>
      </c>
      <c r="C162" s="9">
        <f>RANK(db!C162,db!C$3:C$209,db!C$1)</f>
        <v>43</v>
      </c>
      <c r="D162" s="9">
        <f>RANK(db!D162,db!D$3:D$209,db!D$1)</f>
        <v>8</v>
      </c>
      <c r="E162" s="9">
        <f>RANK(db!E162,db!E$3:E$209,db!E$1)</f>
        <v>50</v>
      </c>
      <c r="F162" s="9">
        <f>RANK(db!F162,db!F$3:F$209,db!F$1)</f>
        <v>19</v>
      </c>
      <c r="G162" s="9">
        <f>RANK(db!G162,db!G$3:G$209,db!G$1)</f>
        <v>141</v>
      </c>
      <c r="H162" s="9">
        <f>RANK(db!H162,db!H$3:H$209,db!H$1)</f>
        <v>42</v>
      </c>
      <c r="I162" s="9">
        <f>RANK(db!I162,db!I$3:I$209,db!I$1)</f>
        <v>84</v>
      </c>
      <c r="J162" s="9">
        <f>RANK(db!J162,db!J$3:J$209,db!J$1)</f>
        <v>33</v>
      </c>
      <c r="K162" s="9">
        <f>RANK(db!K162,db!K$3:K$209,db!K$1)</f>
        <v>116</v>
      </c>
      <c r="L162" s="9">
        <f>RANK(db!L162,db!L$3:L$209,db!L$1)</f>
        <v>38</v>
      </c>
      <c r="M162" s="9">
        <f>RANK(db!M162,db!M$3:M$209,db!M$1)</f>
        <v>29</v>
      </c>
      <c r="N162" s="9">
        <f>RANK(db!N162,db!N$3:N$209,db!N$1)</f>
        <v>40</v>
      </c>
      <c r="O162" s="9">
        <f>RANK(db!O162,db!O$3:O$209,db!O$1)</f>
        <v>61</v>
      </c>
      <c r="P162" s="9">
        <f>RANK(db!P162,db!P$3:P$209,db!P$1)</f>
        <v>31</v>
      </c>
      <c r="Q162" s="9">
        <f>RANK(db!Q162,db!Q$3:Q$209,db!Q$1)</f>
        <v>2</v>
      </c>
      <c r="R162" s="7">
        <f>'multiTimeline (25)'!B163*1000</f>
        <v>24000</v>
      </c>
      <c r="S162" s="8">
        <f t="shared" si="8"/>
        <v>42826</v>
      </c>
      <c r="T162" s="7">
        <f>modellek!X794</f>
        <v>-0.27777127398930512</v>
      </c>
      <c r="U162" s="7" t="str">
        <f>modellek!Y794</f>
        <v>invalid</v>
      </c>
      <c r="V162" s="7" t="str">
        <f t="shared" si="9"/>
        <v/>
      </c>
      <c r="W162" s="8">
        <f t="shared" si="10"/>
        <v>42826</v>
      </c>
      <c r="X162" s="7">
        <f>parallel2!X794</f>
        <v>-5.0384692235526954E-2</v>
      </c>
      <c r="Y162" s="7" t="str">
        <f>parallel2!Y794</f>
        <v>valid</v>
      </c>
      <c r="Z162" s="7">
        <f t="shared" si="11"/>
        <v>-5.0384692235526954E-2</v>
      </c>
    </row>
    <row r="163" spans="1:26" x14ac:dyDescent="0.3">
      <c r="A163" s="8">
        <f>'multiTimeline (25)'!A164</f>
        <v>42856</v>
      </c>
      <c r="B163" s="9">
        <f>RANK(db!B163,db!B$3:B$209,db!B$1)</f>
        <v>22</v>
      </c>
      <c r="C163" s="9">
        <f>RANK(db!C163,db!C$3:C$209,db!C$1)</f>
        <v>15</v>
      </c>
      <c r="D163" s="9">
        <f>RANK(db!D163,db!D$3:D$209,db!D$1)</f>
        <v>8</v>
      </c>
      <c r="E163" s="9">
        <f>RANK(db!E163,db!E$3:E$209,db!E$1)</f>
        <v>45</v>
      </c>
      <c r="F163" s="9">
        <f>RANK(db!F163,db!F$3:F$209,db!F$1)</f>
        <v>27</v>
      </c>
      <c r="G163" s="9">
        <f>RANK(db!G163,db!G$3:G$209,db!G$1)</f>
        <v>141</v>
      </c>
      <c r="H163" s="9">
        <f>RANK(db!H163,db!H$3:H$209,db!H$1)</f>
        <v>42</v>
      </c>
      <c r="I163" s="9">
        <f>RANK(db!I163,db!I$3:I$209,db!I$1)</f>
        <v>10</v>
      </c>
      <c r="J163" s="9">
        <f>RANK(db!J163,db!J$3:J$209,db!J$1)</f>
        <v>75</v>
      </c>
      <c r="K163" s="9">
        <f>RANK(db!K163,db!K$3:K$209,db!K$1)</f>
        <v>138</v>
      </c>
      <c r="L163" s="9">
        <f>RANK(db!L163,db!L$3:L$209,db!L$1)</f>
        <v>4</v>
      </c>
      <c r="M163" s="9">
        <f>RANK(db!M163,db!M$3:M$209,db!M$1)</f>
        <v>29</v>
      </c>
      <c r="N163" s="9">
        <f>RANK(db!N163,db!N$3:N$209,db!N$1)</f>
        <v>40</v>
      </c>
      <c r="O163" s="9">
        <f>RANK(db!O163,db!O$3:O$209,db!O$1)</f>
        <v>61</v>
      </c>
      <c r="P163" s="9">
        <f>RANK(db!P163,db!P$3:P$209,db!P$1)</f>
        <v>61</v>
      </c>
      <c r="Q163" s="9">
        <f>RANK(db!Q163,db!Q$3:Q$209,db!Q$1)</f>
        <v>39</v>
      </c>
      <c r="R163" s="7">
        <f>'multiTimeline (25)'!B164*1000</f>
        <v>25000</v>
      </c>
      <c r="S163" s="8">
        <f t="shared" si="8"/>
        <v>42856</v>
      </c>
      <c r="T163" s="7">
        <f>modellek!X795</f>
        <v>-0.19520915776820999</v>
      </c>
      <c r="U163" s="7" t="str">
        <f>modellek!Y795</f>
        <v>invalid</v>
      </c>
      <c r="V163" s="7" t="str">
        <f t="shared" si="9"/>
        <v/>
      </c>
      <c r="W163" s="8">
        <f t="shared" si="10"/>
        <v>42856</v>
      </c>
      <c r="X163" s="7">
        <f>parallel2!X795</f>
        <v>-3.8064892622802757E-2</v>
      </c>
      <c r="Y163" s="7" t="str">
        <f>parallel2!Y795</f>
        <v>valid</v>
      </c>
      <c r="Z163" s="7">
        <f t="shared" si="11"/>
        <v>-3.8064892622802757E-2</v>
      </c>
    </row>
    <row r="164" spans="1:26" x14ac:dyDescent="0.3">
      <c r="A164" s="8">
        <f>'multiTimeline (25)'!A165</f>
        <v>42887</v>
      </c>
      <c r="B164" s="9">
        <f>RANK(db!B164,db!B$3:B$209,db!B$1)</f>
        <v>22</v>
      </c>
      <c r="C164" s="9">
        <f>RANK(db!C164,db!C$3:C$209,db!C$1)</f>
        <v>15</v>
      </c>
      <c r="D164" s="9">
        <f>RANK(db!D164,db!D$3:D$209,db!D$1)</f>
        <v>8</v>
      </c>
      <c r="E164" s="9">
        <f>RANK(db!E164,db!E$3:E$209,db!E$1)</f>
        <v>45</v>
      </c>
      <c r="F164" s="9">
        <f>RANK(db!F164,db!F$3:F$209,db!F$1)</f>
        <v>27</v>
      </c>
      <c r="G164" s="9">
        <f>RANK(db!G164,db!G$3:G$209,db!G$1)</f>
        <v>159</v>
      </c>
      <c r="H164" s="9">
        <f>RANK(db!H164,db!H$3:H$209,db!H$1)</f>
        <v>42</v>
      </c>
      <c r="I164" s="9">
        <f>RANK(db!I164,db!I$3:I$209,db!I$1)</f>
        <v>10</v>
      </c>
      <c r="J164" s="9">
        <f>RANK(db!J164,db!J$3:J$209,db!J$1)</f>
        <v>75</v>
      </c>
      <c r="K164" s="9">
        <f>RANK(db!K164,db!K$3:K$209,db!K$1)</f>
        <v>94</v>
      </c>
      <c r="L164" s="9">
        <f>RANK(db!L164,db!L$3:L$209,db!L$1)</f>
        <v>13</v>
      </c>
      <c r="M164" s="9">
        <f>RANK(db!M164,db!M$3:M$209,db!M$1)</f>
        <v>29</v>
      </c>
      <c r="N164" s="9">
        <f>RANK(db!N164,db!N$3:N$209,db!N$1)</f>
        <v>40</v>
      </c>
      <c r="O164" s="9">
        <f>RANK(db!O164,db!O$3:O$209,db!O$1)</f>
        <v>61</v>
      </c>
      <c r="P164" s="9">
        <f>RANK(db!P164,db!P$3:P$209,db!P$1)</f>
        <v>15</v>
      </c>
      <c r="Q164" s="9">
        <f>RANK(db!Q164,db!Q$3:Q$209,db!Q$1)</f>
        <v>39</v>
      </c>
      <c r="R164" s="7">
        <f>'multiTimeline (25)'!B165*1000</f>
        <v>25000</v>
      </c>
      <c r="S164" s="8">
        <f t="shared" si="8"/>
        <v>42887</v>
      </c>
      <c r="T164" s="7">
        <f>modellek!X796</f>
        <v>-0.19520915776820999</v>
      </c>
      <c r="U164" s="7" t="str">
        <f>modellek!Y796</f>
        <v>invalid</v>
      </c>
      <c r="V164" s="7" t="str">
        <f t="shared" si="9"/>
        <v/>
      </c>
      <c r="W164" s="8">
        <f t="shared" si="10"/>
        <v>42887</v>
      </c>
      <c r="X164" s="7">
        <f>parallel2!X796</f>
        <v>-1.6519722581477252E-2</v>
      </c>
      <c r="Y164" s="7" t="str">
        <f>parallel2!Y796</f>
        <v>valid</v>
      </c>
      <c r="Z164" s="7">
        <f t="shared" si="11"/>
        <v>-1.6519722581477252E-2</v>
      </c>
    </row>
    <row r="165" spans="1:26" x14ac:dyDescent="0.3">
      <c r="A165" s="8">
        <f>'multiTimeline (25)'!A166</f>
        <v>42917</v>
      </c>
      <c r="B165" s="9">
        <f>RANK(db!B165,db!B$3:B$209,db!B$1)</f>
        <v>22</v>
      </c>
      <c r="C165" s="9">
        <f>RANK(db!C165,db!C$3:C$209,db!C$1)</f>
        <v>43</v>
      </c>
      <c r="D165" s="9">
        <f>RANK(db!D165,db!D$3:D$209,db!D$1)</f>
        <v>8</v>
      </c>
      <c r="E165" s="9">
        <f>RANK(db!E165,db!E$3:E$209,db!E$1)</f>
        <v>45</v>
      </c>
      <c r="F165" s="9">
        <f>RANK(db!F165,db!F$3:F$209,db!F$1)</f>
        <v>40</v>
      </c>
      <c r="G165" s="9">
        <f>RANK(db!G165,db!G$3:G$209,db!G$1)</f>
        <v>159</v>
      </c>
      <c r="H165" s="9">
        <f>RANK(db!H165,db!H$3:H$209,db!H$1)</f>
        <v>42</v>
      </c>
      <c r="I165" s="9">
        <f>RANK(db!I165,db!I$3:I$209,db!I$1)</f>
        <v>10</v>
      </c>
      <c r="J165" s="9">
        <f>RANK(db!J165,db!J$3:J$209,db!J$1)</f>
        <v>75</v>
      </c>
      <c r="K165" s="9">
        <f>RANK(db!K165,db!K$3:K$209,db!K$1)</f>
        <v>138</v>
      </c>
      <c r="L165" s="9">
        <f>RANK(db!L165,db!L$3:L$209,db!L$1)</f>
        <v>24</v>
      </c>
      <c r="M165" s="9">
        <f>RANK(db!M165,db!M$3:M$209,db!M$1)</f>
        <v>29</v>
      </c>
      <c r="N165" s="9">
        <f>RANK(db!N165,db!N$3:N$209,db!N$1)</f>
        <v>40</v>
      </c>
      <c r="O165" s="9">
        <f>RANK(db!O165,db!O$3:O$209,db!O$1)</f>
        <v>52</v>
      </c>
      <c r="P165" s="9">
        <f>RANK(db!P165,db!P$3:P$209,db!P$1)</f>
        <v>91</v>
      </c>
      <c r="Q165" s="9">
        <f>RANK(db!Q165,db!Q$3:Q$209,db!Q$1)</f>
        <v>39</v>
      </c>
      <c r="R165" s="7">
        <f>'multiTimeline (25)'!B166*1000</f>
        <v>25000</v>
      </c>
      <c r="S165" s="8">
        <f t="shared" si="8"/>
        <v>42917</v>
      </c>
      <c r="T165" s="7">
        <f>modellek!X797</f>
        <v>-0.19520915776820999</v>
      </c>
      <c r="U165" s="7" t="str">
        <f>modellek!Y797</f>
        <v>invalid</v>
      </c>
      <c r="V165" s="7" t="str">
        <f t="shared" si="9"/>
        <v/>
      </c>
      <c r="W165" s="8">
        <f t="shared" si="10"/>
        <v>42917</v>
      </c>
      <c r="X165" s="7">
        <f>parallel2!X797</f>
        <v>-1.0643839811790968E-2</v>
      </c>
      <c r="Y165" s="7" t="str">
        <f>parallel2!Y797</f>
        <v>valid</v>
      </c>
      <c r="Z165" s="7">
        <f t="shared" si="11"/>
        <v>-1.0643839811790968E-2</v>
      </c>
    </row>
    <row r="166" spans="1:26" x14ac:dyDescent="0.3">
      <c r="A166" s="8">
        <f>'multiTimeline (25)'!A167</f>
        <v>42948</v>
      </c>
      <c r="B166" s="9">
        <f>RANK(db!B166,db!B$3:B$209,db!B$1)</f>
        <v>42</v>
      </c>
      <c r="C166" s="9">
        <f>RANK(db!C166,db!C$3:C$209,db!C$1)</f>
        <v>43</v>
      </c>
      <c r="D166" s="9">
        <f>RANK(db!D166,db!D$3:D$209,db!D$1)</f>
        <v>8</v>
      </c>
      <c r="E166" s="9">
        <f>RANK(db!E166,db!E$3:E$209,db!E$1)</f>
        <v>44</v>
      </c>
      <c r="F166" s="9">
        <f>RANK(db!F166,db!F$3:F$209,db!F$1)</f>
        <v>40</v>
      </c>
      <c r="G166" s="9">
        <f>RANK(db!G166,db!G$3:G$209,db!G$1)</f>
        <v>159</v>
      </c>
      <c r="H166" s="9">
        <f>RANK(db!H166,db!H$3:H$209,db!H$1)</f>
        <v>42</v>
      </c>
      <c r="I166" s="9">
        <f>RANK(db!I166,db!I$3:I$209,db!I$1)</f>
        <v>84</v>
      </c>
      <c r="J166" s="9">
        <f>RANK(db!J166,db!J$3:J$209,db!J$1)</f>
        <v>75</v>
      </c>
      <c r="K166" s="9">
        <f>RANK(db!K166,db!K$3:K$209,db!K$1)</f>
        <v>157</v>
      </c>
      <c r="L166" s="9">
        <f>RANK(db!L166,db!L$3:L$209,db!L$1)</f>
        <v>18</v>
      </c>
      <c r="M166" s="9">
        <f>RANK(db!M166,db!M$3:M$209,db!M$1)</f>
        <v>29</v>
      </c>
      <c r="N166" s="9">
        <f>RANK(db!N166,db!N$3:N$209,db!N$1)</f>
        <v>80</v>
      </c>
      <c r="O166" s="9">
        <f>RANK(db!O166,db!O$3:O$209,db!O$1)</f>
        <v>52</v>
      </c>
      <c r="P166" s="9">
        <f>RANK(db!P166,db!P$3:P$209,db!P$1)</f>
        <v>91</v>
      </c>
      <c r="Q166" s="9">
        <f>RANK(db!Q166,db!Q$3:Q$209,db!Q$1)</f>
        <v>2</v>
      </c>
      <c r="R166" s="7">
        <f>'multiTimeline (25)'!B167*1000</f>
        <v>26000</v>
      </c>
      <c r="S166" s="8">
        <f t="shared" si="8"/>
        <v>42948</v>
      </c>
      <c r="T166" s="7">
        <f>modellek!X798</f>
        <v>-0.14923957477712499</v>
      </c>
      <c r="U166" s="7" t="str">
        <f>modellek!Y798</f>
        <v>invalid</v>
      </c>
      <c r="V166" s="7" t="str">
        <f t="shared" si="9"/>
        <v/>
      </c>
      <c r="W166" s="8">
        <f t="shared" si="10"/>
        <v>42948</v>
      </c>
      <c r="X166" s="7">
        <f>parallel2!X798</f>
        <v>-6.8003846663775643E-4</v>
      </c>
      <c r="Y166" s="7" t="str">
        <f>parallel2!Y798</f>
        <v>valid</v>
      </c>
      <c r="Z166" s="7">
        <f t="shared" si="11"/>
        <v>-6.8003846663775643E-4</v>
      </c>
    </row>
    <row r="167" spans="1:26" x14ac:dyDescent="0.3">
      <c r="A167" s="8">
        <f>'multiTimeline (25)'!A168</f>
        <v>42979</v>
      </c>
      <c r="B167" s="9">
        <f>RANK(db!B167,db!B$3:B$209,db!B$1)</f>
        <v>10</v>
      </c>
      <c r="C167" s="9">
        <f>RANK(db!C167,db!C$3:C$209,db!C$1)</f>
        <v>15</v>
      </c>
      <c r="D167" s="9">
        <f>RANK(db!D167,db!D$3:D$209,db!D$1)</f>
        <v>4</v>
      </c>
      <c r="E167" s="9">
        <f>RANK(db!E167,db!E$3:E$209,db!E$1)</f>
        <v>43</v>
      </c>
      <c r="F167" s="9">
        <f>RANK(db!F167,db!F$3:F$209,db!F$1)</f>
        <v>27</v>
      </c>
      <c r="G167" s="9">
        <f>RANK(db!G167,db!G$3:G$209,db!G$1)</f>
        <v>159</v>
      </c>
      <c r="H167" s="9">
        <f>RANK(db!H167,db!H$3:H$209,db!H$1)</f>
        <v>42</v>
      </c>
      <c r="I167" s="9">
        <f>RANK(db!I167,db!I$3:I$209,db!I$1)</f>
        <v>10</v>
      </c>
      <c r="J167" s="9">
        <f>RANK(db!J167,db!J$3:J$209,db!J$1)</f>
        <v>75</v>
      </c>
      <c r="K167" s="9">
        <f>RANK(db!K167,db!K$3:K$209,db!K$1)</f>
        <v>157</v>
      </c>
      <c r="L167" s="9">
        <f>RANK(db!L167,db!L$3:L$209,db!L$1)</f>
        <v>18</v>
      </c>
      <c r="M167" s="9">
        <f>RANK(db!M167,db!M$3:M$209,db!M$1)</f>
        <v>89</v>
      </c>
      <c r="N167" s="9">
        <f>RANK(db!N167,db!N$3:N$209,db!N$1)</f>
        <v>30</v>
      </c>
      <c r="O167" s="9">
        <f>RANK(db!O167,db!O$3:O$209,db!O$1)</f>
        <v>45</v>
      </c>
      <c r="P167" s="9">
        <f>RANK(db!P167,db!P$3:P$209,db!P$1)</f>
        <v>91</v>
      </c>
      <c r="Q167" s="9">
        <f>RANK(db!Q167,db!Q$3:Q$209,db!Q$1)</f>
        <v>39</v>
      </c>
      <c r="R167" s="7">
        <f>'multiTimeline (25)'!B168*1000</f>
        <v>27000</v>
      </c>
      <c r="S167" s="8">
        <f t="shared" si="8"/>
        <v>42979</v>
      </c>
      <c r="T167" s="7">
        <f>modellek!X799</f>
        <v>-0.10667514608167591</v>
      </c>
      <c r="U167" s="7" t="str">
        <f>modellek!Y799</f>
        <v>invalid</v>
      </c>
      <c r="V167" s="7" t="str">
        <f t="shared" si="9"/>
        <v/>
      </c>
      <c r="W167" s="8">
        <f t="shared" si="10"/>
        <v>42979</v>
      </c>
      <c r="X167" s="7">
        <f>parallel2!X799</f>
        <v>5.2718112088671583E-3</v>
      </c>
      <c r="Y167" s="7" t="str">
        <f>parallel2!Y799</f>
        <v>invalid</v>
      </c>
      <c r="Z167" s="7" t="str">
        <f t="shared" si="11"/>
        <v/>
      </c>
    </row>
    <row r="168" spans="1:26" x14ac:dyDescent="0.3">
      <c r="A168" s="8">
        <f>'multiTimeline (25)'!A169</f>
        <v>43009</v>
      </c>
      <c r="B168" s="9">
        <f>RANK(db!B168,db!B$3:B$209,db!B$1)</f>
        <v>22</v>
      </c>
      <c r="C168" s="9">
        <f>RANK(db!C168,db!C$3:C$209,db!C$1)</f>
        <v>15</v>
      </c>
      <c r="D168" s="9">
        <f>RANK(db!D168,db!D$3:D$209,db!D$1)</f>
        <v>4</v>
      </c>
      <c r="E168" s="9">
        <f>RANK(db!E168,db!E$3:E$209,db!E$1)</f>
        <v>42</v>
      </c>
      <c r="F168" s="9">
        <f>RANK(db!F168,db!F$3:F$209,db!F$1)</f>
        <v>8</v>
      </c>
      <c r="G168" s="9">
        <f>RANK(db!G168,db!G$3:G$209,db!G$1)</f>
        <v>159</v>
      </c>
      <c r="H168" s="9">
        <f>RANK(db!H168,db!H$3:H$209,db!H$1)</f>
        <v>42</v>
      </c>
      <c r="I168" s="9">
        <f>RANK(db!I168,db!I$3:I$209,db!I$1)</f>
        <v>10</v>
      </c>
      <c r="J168" s="9">
        <f>RANK(db!J168,db!J$3:J$209,db!J$1)</f>
        <v>75</v>
      </c>
      <c r="K168" s="9">
        <f>RANK(db!K168,db!K$3:K$209,db!K$1)</f>
        <v>157</v>
      </c>
      <c r="L168" s="9">
        <f>RANK(db!L168,db!L$3:L$209,db!L$1)</f>
        <v>4</v>
      </c>
      <c r="M168" s="9">
        <f>RANK(db!M168,db!M$3:M$209,db!M$1)</f>
        <v>29</v>
      </c>
      <c r="N168" s="9">
        <f>RANK(db!N168,db!N$3:N$209,db!N$1)</f>
        <v>80</v>
      </c>
      <c r="O168" s="9">
        <f>RANK(db!O168,db!O$3:O$209,db!O$1)</f>
        <v>18</v>
      </c>
      <c r="P168" s="9">
        <f>RANK(db!P168,db!P$3:P$209,db!P$1)</f>
        <v>61</v>
      </c>
      <c r="Q168" s="9">
        <f>RANK(db!Q168,db!Q$3:Q$209,db!Q$1)</f>
        <v>39</v>
      </c>
      <c r="R168" s="7">
        <f>'multiTimeline (25)'!B169*1000</f>
        <v>24000</v>
      </c>
      <c r="S168" s="8">
        <f t="shared" si="8"/>
        <v>43009</v>
      </c>
      <c r="T168" s="7">
        <f>modellek!X800</f>
        <v>-0.24500953934188541</v>
      </c>
      <c r="U168" s="7" t="str">
        <f>modellek!Y800</f>
        <v>invalid</v>
      </c>
      <c r="V168" s="7" t="str">
        <f t="shared" si="9"/>
        <v/>
      </c>
      <c r="W168" s="8">
        <f t="shared" si="10"/>
        <v>43009</v>
      </c>
      <c r="X168" s="7">
        <f>parallel2!X800</f>
        <v>-1.6820039087067397E-2</v>
      </c>
      <c r="Y168" s="7" t="str">
        <f>parallel2!Y800</f>
        <v>valid</v>
      </c>
      <c r="Z168" s="7">
        <f t="shared" si="11"/>
        <v>-1.6820039087067397E-2</v>
      </c>
    </row>
    <row r="169" spans="1:26" x14ac:dyDescent="0.3">
      <c r="A169" s="8">
        <f>'multiTimeline (25)'!A170</f>
        <v>43040</v>
      </c>
      <c r="B169" s="9">
        <f>RANK(db!B169,db!B$3:B$209,db!B$1)</f>
        <v>42</v>
      </c>
      <c r="C169" s="9">
        <f>RANK(db!C169,db!C$3:C$209,db!C$1)</f>
        <v>15</v>
      </c>
      <c r="D169" s="9">
        <f>RANK(db!D169,db!D$3:D$209,db!D$1)</f>
        <v>2</v>
      </c>
      <c r="E169" s="9">
        <f>RANK(db!E169,db!E$3:E$209,db!E$1)</f>
        <v>33</v>
      </c>
      <c r="F169" s="9">
        <f>RANK(db!F169,db!F$3:F$209,db!F$1)</f>
        <v>19</v>
      </c>
      <c r="G169" s="9">
        <f>RANK(db!G169,db!G$3:G$209,db!G$1)</f>
        <v>159</v>
      </c>
      <c r="H169" s="9">
        <f>RANK(db!H169,db!H$3:H$209,db!H$1)</f>
        <v>40</v>
      </c>
      <c r="I169" s="9">
        <f>RANK(db!I169,db!I$3:I$209,db!I$1)</f>
        <v>10</v>
      </c>
      <c r="J169" s="9">
        <f>RANK(db!J169,db!J$3:J$209,db!J$1)</f>
        <v>33</v>
      </c>
      <c r="K169" s="9">
        <f>RANK(db!K169,db!K$3:K$209,db!K$1)</f>
        <v>116</v>
      </c>
      <c r="L169" s="9">
        <f>RANK(db!L169,db!L$3:L$209,db!L$1)</f>
        <v>38</v>
      </c>
      <c r="M169" s="9">
        <f>RANK(db!M169,db!M$3:M$209,db!M$1)</f>
        <v>89</v>
      </c>
      <c r="N169" s="9">
        <f>RANK(db!N169,db!N$3:N$209,db!N$1)</f>
        <v>80</v>
      </c>
      <c r="O169" s="9">
        <f>RANK(db!O169,db!O$3:O$209,db!O$1)</f>
        <v>29</v>
      </c>
      <c r="P169" s="9">
        <f>RANK(db!P169,db!P$3:P$209,db!P$1)</f>
        <v>31</v>
      </c>
      <c r="Q169" s="9">
        <f>RANK(db!Q169,db!Q$3:Q$209,db!Q$1)</f>
        <v>39</v>
      </c>
      <c r="R169" s="7">
        <f>'multiTimeline (25)'!B170*1000</f>
        <v>24000</v>
      </c>
      <c r="S169" s="8">
        <f t="shared" si="8"/>
        <v>43040</v>
      </c>
      <c r="T169" s="7">
        <f>modellek!X801</f>
        <v>-0.27777127398930512</v>
      </c>
      <c r="U169" s="7" t="str">
        <f>modellek!Y801</f>
        <v>invalid</v>
      </c>
      <c r="V169" s="7" t="str">
        <f t="shared" si="9"/>
        <v/>
      </c>
      <c r="W169" s="8">
        <f t="shared" si="10"/>
        <v>43040</v>
      </c>
      <c r="X169" s="7">
        <f>parallel2!X801</f>
        <v>-2.0769153736529621E-2</v>
      </c>
      <c r="Y169" s="7" t="str">
        <f>parallel2!Y801</f>
        <v>valid</v>
      </c>
      <c r="Z169" s="7">
        <f t="shared" si="11"/>
        <v>-2.0769153736529621E-2</v>
      </c>
    </row>
    <row r="170" spans="1:26" x14ac:dyDescent="0.3">
      <c r="A170" s="8">
        <f>'multiTimeline (25)'!A171</f>
        <v>43070</v>
      </c>
      <c r="B170" s="9">
        <f>RANK(db!B170,db!B$3:B$209,db!B$1)</f>
        <v>60</v>
      </c>
      <c r="C170" s="9">
        <f>RANK(db!C170,db!C$3:C$209,db!C$1)</f>
        <v>43</v>
      </c>
      <c r="D170" s="9">
        <f>RANK(db!D170,db!D$3:D$209,db!D$1)</f>
        <v>8</v>
      </c>
      <c r="E170" s="9">
        <f>RANK(db!E170,db!E$3:E$209,db!E$1)</f>
        <v>41</v>
      </c>
      <c r="F170" s="9">
        <f>RANK(db!F170,db!F$3:F$209,db!F$1)</f>
        <v>46</v>
      </c>
      <c r="G170" s="9">
        <f>RANK(db!G170,db!G$3:G$209,db!G$1)</f>
        <v>190</v>
      </c>
      <c r="H170" s="9">
        <f>RANK(db!H170,db!H$3:H$209,db!H$1)</f>
        <v>40</v>
      </c>
      <c r="I170" s="9">
        <f>RANK(db!I170,db!I$3:I$209,db!I$1)</f>
        <v>10</v>
      </c>
      <c r="J170" s="9">
        <f>RANK(db!J170,db!J$3:J$209,db!J$1)</f>
        <v>75</v>
      </c>
      <c r="K170" s="9">
        <f>RANK(db!K170,db!K$3:K$209,db!K$1)</f>
        <v>182</v>
      </c>
      <c r="L170" s="9">
        <f>RANK(db!L170,db!L$3:L$209,db!L$1)</f>
        <v>38</v>
      </c>
      <c r="M170" s="9">
        <f>RANK(db!M170,db!M$3:M$209,db!M$1)</f>
        <v>29</v>
      </c>
      <c r="N170" s="9">
        <f>RANK(db!N170,db!N$3:N$209,db!N$1)</f>
        <v>80</v>
      </c>
      <c r="O170" s="9">
        <f>RANK(db!O170,db!O$3:O$209,db!O$1)</f>
        <v>38</v>
      </c>
      <c r="P170" s="9">
        <f>RANK(db!P170,db!P$3:P$209,db!P$1)</f>
        <v>61</v>
      </c>
      <c r="Q170" s="9">
        <f>RANK(db!Q170,db!Q$3:Q$209,db!Q$1)</f>
        <v>39</v>
      </c>
      <c r="R170" s="7">
        <f>'multiTimeline (25)'!B171*1000</f>
        <v>23000</v>
      </c>
      <c r="S170" s="8">
        <f t="shared" si="8"/>
        <v>43070</v>
      </c>
      <c r="T170" s="7">
        <f>modellek!X802</f>
        <v>-0.29914038887848909</v>
      </c>
      <c r="U170" s="7" t="str">
        <f>modellek!Y802</f>
        <v>invalid</v>
      </c>
      <c r="V170" s="7" t="str">
        <f t="shared" si="9"/>
        <v/>
      </c>
      <c r="W170" s="8">
        <f t="shared" si="10"/>
        <v>43070</v>
      </c>
      <c r="X170" s="7">
        <f>parallel2!X802</f>
        <v>1.2731889106877238E-2</v>
      </c>
      <c r="Y170" s="7" t="str">
        <f>parallel2!Y802</f>
        <v>invalid</v>
      </c>
      <c r="Z170" s="7" t="str">
        <f t="shared" si="11"/>
        <v/>
      </c>
    </row>
    <row r="171" spans="1:26" x14ac:dyDescent="0.3">
      <c r="A171" s="8">
        <f>'multiTimeline (25)'!A172</f>
        <v>43101</v>
      </c>
      <c r="B171" s="9">
        <f>RANK(db!B171,db!B$3:B$209,db!B$1)</f>
        <v>22</v>
      </c>
      <c r="C171" s="9">
        <f>RANK(db!C171,db!C$3:C$209,db!C$1)</f>
        <v>43</v>
      </c>
      <c r="D171" s="9">
        <f>RANK(db!D171,db!D$3:D$209,db!D$1)</f>
        <v>1</v>
      </c>
      <c r="E171" s="9">
        <f>RANK(db!E171,db!E$3:E$209,db!E$1)</f>
        <v>25</v>
      </c>
      <c r="F171" s="9">
        <f>RANK(db!F171,db!F$3:F$209,db!F$1)</f>
        <v>40</v>
      </c>
      <c r="G171" s="9">
        <f>RANK(db!G171,db!G$3:G$209,db!G$1)</f>
        <v>159</v>
      </c>
      <c r="H171" s="9">
        <f>RANK(db!H171,db!H$3:H$209,db!H$1)</f>
        <v>22</v>
      </c>
      <c r="I171" s="9">
        <f>RANK(db!I171,db!I$3:I$209,db!I$1)</f>
        <v>10</v>
      </c>
      <c r="J171" s="9">
        <f>RANK(db!J171,db!J$3:J$209,db!J$1)</f>
        <v>33</v>
      </c>
      <c r="K171" s="9">
        <f>RANK(db!K171,db!K$3:K$209,db!K$1)</f>
        <v>138</v>
      </c>
      <c r="L171" s="9">
        <f>RANK(db!L171,db!L$3:L$209,db!L$1)</f>
        <v>4</v>
      </c>
      <c r="M171" s="9">
        <f>RANK(db!M171,db!M$3:M$209,db!M$1)</f>
        <v>29</v>
      </c>
      <c r="N171" s="9">
        <f>RANK(db!N171,db!N$3:N$209,db!N$1)</f>
        <v>40</v>
      </c>
      <c r="O171" s="9">
        <f>RANK(db!O171,db!O$3:O$209,db!O$1)</f>
        <v>45</v>
      </c>
      <c r="P171" s="9">
        <f>RANK(db!P171,db!P$3:P$209,db!P$1)</f>
        <v>91</v>
      </c>
      <c r="Q171" s="9">
        <f>RANK(db!Q171,db!Q$3:Q$209,db!Q$1)</f>
        <v>39</v>
      </c>
      <c r="R171" s="7">
        <f>'multiTimeline (25)'!B172*1000</f>
        <v>27000</v>
      </c>
      <c r="S171" s="8">
        <f t="shared" si="8"/>
        <v>43101</v>
      </c>
      <c r="T171" s="7">
        <f>modellek!X803</f>
        <v>-0.13579668799049344</v>
      </c>
      <c r="U171" s="7" t="str">
        <f>modellek!Y803</f>
        <v>invalid</v>
      </c>
      <c r="V171" s="7" t="str">
        <f t="shared" si="9"/>
        <v/>
      </c>
      <c r="W171" s="8">
        <f t="shared" si="10"/>
        <v>43101</v>
      </c>
      <c r="X171" s="7">
        <f>parallel2!X803</f>
        <v>1.4159827322271052E-3</v>
      </c>
      <c r="Y171" s="7" t="str">
        <f>parallel2!Y803</f>
        <v>invalid</v>
      </c>
      <c r="Z171" s="7" t="str">
        <f t="shared" si="11"/>
        <v/>
      </c>
    </row>
    <row r="172" spans="1:26" x14ac:dyDescent="0.3">
      <c r="A172" s="8">
        <f>'multiTimeline (25)'!A173</f>
        <v>43132</v>
      </c>
      <c r="B172" s="9">
        <f>RANK(db!B172,db!B$3:B$209,db!B$1)</f>
        <v>10</v>
      </c>
      <c r="C172" s="9">
        <f>RANK(db!C172,db!C$3:C$209,db!C$1)</f>
        <v>15</v>
      </c>
      <c r="D172" s="9">
        <f>RANK(db!D172,db!D$3:D$209,db!D$1)</f>
        <v>2</v>
      </c>
      <c r="E172" s="9">
        <f>RANK(db!E172,db!E$3:E$209,db!E$1)</f>
        <v>36</v>
      </c>
      <c r="F172" s="9">
        <f>RANK(db!F172,db!F$3:F$209,db!F$1)</f>
        <v>19</v>
      </c>
      <c r="G172" s="9">
        <f>RANK(db!G172,db!G$3:G$209,db!G$1)</f>
        <v>141</v>
      </c>
      <c r="H172" s="9">
        <f>RANK(db!H172,db!H$3:H$209,db!H$1)</f>
        <v>30</v>
      </c>
      <c r="I172" s="9">
        <f>RANK(db!I172,db!I$3:I$209,db!I$1)</f>
        <v>10</v>
      </c>
      <c r="J172" s="9">
        <f>RANK(db!J172,db!J$3:J$209,db!J$1)</f>
        <v>33</v>
      </c>
      <c r="K172" s="9">
        <f>RANK(db!K172,db!K$3:K$209,db!K$1)</f>
        <v>138</v>
      </c>
      <c r="L172" s="9">
        <f>RANK(db!L172,db!L$3:L$209,db!L$1)</f>
        <v>2</v>
      </c>
      <c r="M172" s="9">
        <f>RANK(db!M172,db!M$3:M$209,db!M$1)</f>
        <v>29</v>
      </c>
      <c r="N172" s="9">
        <f>RANK(db!N172,db!N$3:N$209,db!N$1)</f>
        <v>40</v>
      </c>
      <c r="O172" s="9">
        <f>RANK(db!O172,db!O$3:O$209,db!O$1)</f>
        <v>32</v>
      </c>
      <c r="P172" s="9">
        <f>RANK(db!P172,db!P$3:P$209,db!P$1)</f>
        <v>61</v>
      </c>
      <c r="Q172" s="9">
        <f>RANK(db!Q172,db!Q$3:Q$209,db!Q$1)</f>
        <v>39</v>
      </c>
      <c r="R172" s="7">
        <f>'multiTimeline (25)'!B173*1000</f>
        <v>26000</v>
      </c>
      <c r="S172" s="8">
        <f t="shared" si="8"/>
        <v>43132</v>
      </c>
      <c r="T172" s="7">
        <f>modellek!X804</f>
        <v>-0.17948117599012781</v>
      </c>
      <c r="U172" s="7" t="str">
        <f>modellek!Y804</f>
        <v>invalid</v>
      </c>
      <c r="V172" s="7" t="str">
        <f t="shared" si="9"/>
        <v/>
      </c>
      <c r="W172" s="8">
        <f t="shared" si="10"/>
        <v>43132</v>
      </c>
      <c r="X172" s="7">
        <f>parallel2!X804</f>
        <v>-3.3711919342899542E-2</v>
      </c>
      <c r="Y172" s="7" t="str">
        <f>parallel2!Y804</f>
        <v>valid</v>
      </c>
      <c r="Z172" s="7">
        <f t="shared" si="11"/>
        <v>-3.3711919342899542E-2</v>
      </c>
    </row>
    <row r="173" spans="1:26" x14ac:dyDescent="0.3">
      <c r="A173" s="8">
        <f>'multiTimeline (25)'!A174</f>
        <v>43160</v>
      </c>
      <c r="B173" s="9">
        <f>RANK(db!B173,db!B$3:B$209,db!B$1)</f>
        <v>22</v>
      </c>
      <c r="C173" s="9">
        <f>RANK(db!C173,db!C$3:C$209,db!C$1)</f>
        <v>43</v>
      </c>
      <c r="D173" s="9">
        <f>RANK(db!D173,db!D$3:D$209,db!D$1)</f>
        <v>4</v>
      </c>
      <c r="E173" s="9">
        <f>RANK(db!E173,db!E$3:E$209,db!E$1)</f>
        <v>39</v>
      </c>
      <c r="F173" s="9">
        <f>RANK(db!F173,db!F$3:F$209,db!F$1)</f>
        <v>8</v>
      </c>
      <c r="G173" s="9">
        <f>RANK(db!G173,db!G$3:G$209,db!G$1)</f>
        <v>141</v>
      </c>
      <c r="H173" s="9">
        <f>RANK(db!H173,db!H$3:H$209,db!H$1)</f>
        <v>30</v>
      </c>
      <c r="I173" s="9">
        <f>RANK(db!I173,db!I$3:I$209,db!I$1)</f>
        <v>10</v>
      </c>
      <c r="J173" s="9">
        <f>RANK(db!J173,db!J$3:J$209,db!J$1)</f>
        <v>75</v>
      </c>
      <c r="K173" s="9">
        <f>RANK(db!K173,db!K$3:K$209,db!K$1)</f>
        <v>182</v>
      </c>
      <c r="L173" s="9">
        <f>RANK(db!L173,db!L$3:L$209,db!L$1)</f>
        <v>13</v>
      </c>
      <c r="M173" s="9">
        <f>RANK(db!M173,db!M$3:M$209,db!M$1)</f>
        <v>29</v>
      </c>
      <c r="N173" s="9">
        <f>RANK(db!N173,db!N$3:N$209,db!N$1)</f>
        <v>40</v>
      </c>
      <c r="O173" s="9">
        <f>RANK(db!O173,db!O$3:O$209,db!O$1)</f>
        <v>38</v>
      </c>
      <c r="P173" s="9">
        <f>RANK(db!P173,db!P$3:P$209,db!P$1)</f>
        <v>15</v>
      </c>
      <c r="Q173" s="9">
        <f>RANK(db!Q173,db!Q$3:Q$209,db!Q$1)</f>
        <v>2</v>
      </c>
      <c r="R173" s="7">
        <f>'multiTimeline (25)'!B174*1000</f>
        <v>25000</v>
      </c>
      <c r="S173" s="8">
        <f t="shared" si="8"/>
        <v>43160</v>
      </c>
      <c r="T173" s="7">
        <f>modellek!X805</f>
        <v>-0.19520915776820999</v>
      </c>
      <c r="U173" s="7" t="str">
        <f>modellek!Y805</f>
        <v>invalid</v>
      </c>
      <c r="V173" s="7" t="str">
        <f t="shared" si="9"/>
        <v/>
      </c>
      <c r="W173" s="8">
        <f t="shared" si="10"/>
        <v>43160</v>
      </c>
      <c r="X173" s="7">
        <f>parallel2!X805</f>
        <v>-3.8064892622802757E-2</v>
      </c>
      <c r="Y173" s="7" t="str">
        <f>parallel2!Y805</f>
        <v>valid</v>
      </c>
      <c r="Z173" s="7">
        <f t="shared" si="11"/>
        <v>-3.8064892622802757E-2</v>
      </c>
    </row>
    <row r="174" spans="1:26" x14ac:dyDescent="0.3">
      <c r="A174" s="8">
        <f>'multiTimeline (25)'!A175</f>
        <v>43191</v>
      </c>
      <c r="B174" s="9">
        <f>RANK(db!B174,db!B$3:B$209,db!B$1)</f>
        <v>22</v>
      </c>
      <c r="C174" s="9">
        <f>RANK(db!C174,db!C$3:C$209,db!C$1)</f>
        <v>43</v>
      </c>
      <c r="D174" s="9">
        <f>RANK(db!D174,db!D$3:D$209,db!D$1)</f>
        <v>8</v>
      </c>
      <c r="E174" s="9">
        <f>RANK(db!E174,db!E$3:E$209,db!E$1)</f>
        <v>39</v>
      </c>
      <c r="F174" s="9">
        <f>RANK(db!F174,db!F$3:F$209,db!F$1)</f>
        <v>27</v>
      </c>
      <c r="G174" s="9">
        <f>RANK(db!G174,db!G$3:G$209,db!G$1)</f>
        <v>159</v>
      </c>
      <c r="H174" s="9">
        <f>RANK(db!H174,db!H$3:H$209,db!H$1)</f>
        <v>30</v>
      </c>
      <c r="I174" s="9">
        <f>RANK(db!I174,db!I$3:I$209,db!I$1)</f>
        <v>10</v>
      </c>
      <c r="J174" s="9">
        <f>RANK(db!J174,db!J$3:J$209,db!J$1)</f>
        <v>75</v>
      </c>
      <c r="K174" s="9">
        <f>RANK(db!K174,db!K$3:K$209,db!K$1)</f>
        <v>157</v>
      </c>
      <c r="L174" s="9">
        <f>RANK(db!L174,db!L$3:L$209,db!L$1)</f>
        <v>24</v>
      </c>
      <c r="M174" s="9">
        <f>RANK(db!M174,db!M$3:M$209,db!M$1)</f>
        <v>89</v>
      </c>
      <c r="N174" s="9">
        <f>RANK(db!N174,db!N$3:N$209,db!N$1)</f>
        <v>40</v>
      </c>
      <c r="O174" s="9">
        <f>RANK(db!O174,db!O$3:O$209,db!O$1)</f>
        <v>45</v>
      </c>
      <c r="P174" s="9">
        <f>RANK(db!P174,db!P$3:P$209,db!P$1)</f>
        <v>61</v>
      </c>
      <c r="Q174" s="9">
        <f>RANK(db!Q174,db!Q$3:Q$209,db!Q$1)</f>
        <v>91</v>
      </c>
      <c r="R174" s="7">
        <f>'multiTimeline (25)'!B175*1000</f>
        <v>24000</v>
      </c>
      <c r="S174" s="8">
        <f t="shared" si="8"/>
        <v>43191</v>
      </c>
      <c r="T174" s="7">
        <f>modellek!X806</f>
        <v>-0.24500953934188541</v>
      </c>
      <c r="U174" s="7" t="str">
        <f>modellek!Y806</f>
        <v>invalid</v>
      </c>
      <c r="V174" s="7" t="str">
        <f t="shared" si="9"/>
        <v/>
      </c>
      <c r="W174" s="8">
        <f t="shared" si="10"/>
        <v>43191</v>
      </c>
      <c r="X174" s="7">
        <f>parallel2!X806</f>
        <v>-1.8794193358660248E-2</v>
      </c>
      <c r="Y174" s="7" t="str">
        <f>parallel2!Y806</f>
        <v>valid</v>
      </c>
      <c r="Z174" s="7">
        <f t="shared" si="11"/>
        <v>-1.8794193358660248E-2</v>
      </c>
    </row>
    <row r="175" spans="1:26" x14ac:dyDescent="0.3">
      <c r="A175" s="8">
        <f>'multiTimeline (25)'!A176</f>
        <v>43221</v>
      </c>
      <c r="B175" s="9">
        <f>RANK(db!B175,db!B$3:B$209,db!B$1)</f>
        <v>42</v>
      </c>
      <c r="C175" s="9">
        <f>RANK(db!C175,db!C$3:C$209,db!C$1)</f>
        <v>43</v>
      </c>
      <c r="D175" s="9">
        <f>RANK(db!D175,db!D$3:D$209,db!D$1)</f>
        <v>4</v>
      </c>
      <c r="E175" s="9">
        <f>RANK(db!E175,db!E$3:E$209,db!E$1)</f>
        <v>33</v>
      </c>
      <c r="F175" s="9">
        <f>RANK(db!F175,db!F$3:F$209,db!F$1)</f>
        <v>19</v>
      </c>
      <c r="G175" s="9">
        <f>RANK(db!G175,db!G$3:G$209,db!G$1)</f>
        <v>141</v>
      </c>
      <c r="H175" s="9">
        <f>RANK(db!H175,db!H$3:H$209,db!H$1)</f>
        <v>30</v>
      </c>
      <c r="I175" s="9">
        <f>RANK(db!I175,db!I$3:I$209,db!I$1)</f>
        <v>84</v>
      </c>
      <c r="J175" s="9">
        <f>RANK(db!J175,db!J$3:J$209,db!J$1)</f>
        <v>75</v>
      </c>
      <c r="K175" s="9">
        <f>RANK(db!K175,db!K$3:K$209,db!K$1)</f>
        <v>157</v>
      </c>
      <c r="L175" s="9">
        <f>RANK(db!L175,db!L$3:L$209,db!L$1)</f>
        <v>4</v>
      </c>
      <c r="M175" s="9">
        <f>RANK(db!M175,db!M$3:M$209,db!M$1)</f>
        <v>29</v>
      </c>
      <c r="N175" s="9">
        <f>RANK(db!N175,db!N$3:N$209,db!N$1)</f>
        <v>40</v>
      </c>
      <c r="O175" s="9">
        <f>RANK(db!O175,db!O$3:O$209,db!O$1)</f>
        <v>40</v>
      </c>
      <c r="P175" s="9">
        <f>RANK(db!P175,db!P$3:P$209,db!P$1)</f>
        <v>31</v>
      </c>
      <c r="Q175" s="9">
        <f>RANK(db!Q175,db!Q$3:Q$209,db!Q$1)</f>
        <v>39</v>
      </c>
      <c r="R175" s="7">
        <f>'multiTimeline (25)'!B176*1000</f>
        <v>24000</v>
      </c>
      <c r="S175" s="8">
        <f t="shared" si="8"/>
        <v>43221</v>
      </c>
      <c r="T175" s="7">
        <f>modellek!X807</f>
        <v>-0.24500953934188541</v>
      </c>
      <c r="U175" s="7" t="str">
        <f>modellek!Y807</f>
        <v>invalid</v>
      </c>
      <c r="V175" s="7" t="str">
        <f t="shared" si="9"/>
        <v/>
      </c>
      <c r="W175" s="8">
        <f t="shared" si="10"/>
        <v>43221</v>
      </c>
      <c r="X175" s="7">
        <f>parallel2!X807</f>
        <v>-4.6436383692341487E-2</v>
      </c>
      <c r="Y175" s="7" t="str">
        <f>parallel2!Y807</f>
        <v>valid</v>
      </c>
      <c r="Z175" s="7">
        <f t="shared" si="11"/>
        <v>-4.6436383692341487E-2</v>
      </c>
    </row>
    <row r="176" spans="1:26" x14ac:dyDescent="0.3">
      <c r="A176" s="8">
        <f>'multiTimeline (25)'!A177</f>
        <v>43252</v>
      </c>
      <c r="B176" s="9">
        <f>RANK(db!B176,db!B$3:B$209,db!B$1)</f>
        <v>42</v>
      </c>
      <c r="C176" s="9">
        <f>RANK(db!C176,db!C$3:C$209,db!C$1)</f>
        <v>43</v>
      </c>
      <c r="D176" s="9">
        <f>RANK(db!D176,db!D$3:D$209,db!D$1)</f>
        <v>8</v>
      </c>
      <c r="E176" s="9">
        <f>RANK(db!E176,db!E$3:E$209,db!E$1)</f>
        <v>30</v>
      </c>
      <c r="F176" s="9">
        <f>RANK(db!F176,db!F$3:F$209,db!F$1)</f>
        <v>27</v>
      </c>
      <c r="G176" s="9">
        <f>RANK(db!G176,db!G$3:G$209,db!G$1)</f>
        <v>159</v>
      </c>
      <c r="H176" s="9">
        <f>RANK(db!H176,db!H$3:H$209,db!H$1)</f>
        <v>30</v>
      </c>
      <c r="I176" s="9">
        <f>RANK(db!I176,db!I$3:I$209,db!I$1)</f>
        <v>10</v>
      </c>
      <c r="J176" s="9">
        <f>RANK(db!J176,db!J$3:J$209,db!J$1)</f>
        <v>75</v>
      </c>
      <c r="K176" s="9">
        <f>RANK(db!K176,db!K$3:K$209,db!K$1)</f>
        <v>182</v>
      </c>
      <c r="L176" s="9">
        <f>RANK(db!L176,db!L$3:L$209,db!L$1)</f>
        <v>24</v>
      </c>
      <c r="M176" s="9">
        <f>RANK(db!M176,db!M$3:M$209,db!M$1)</f>
        <v>89</v>
      </c>
      <c r="N176" s="9">
        <f>RANK(db!N176,db!N$3:N$209,db!N$1)</f>
        <v>131</v>
      </c>
      <c r="O176" s="9">
        <f>RANK(db!O176,db!O$3:O$209,db!O$1)</f>
        <v>32</v>
      </c>
      <c r="P176" s="9">
        <f>RANK(db!P176,db!P$3:P$209,db!P$1)</f>
        <v>15</v>
      </c>
      <c r="Q176" s="9">
        <f>RANK(db!Q176,db!Q$3:Q$209,db!Q$1)</f>
        <v>39</v>
      </c>
      <c r="R176" s="7">
        <f>'multiTimeline (25)'!B177*1000</f>
        <v>24000</v>
      </c>
      <c r="S176" s="8">
        <f t="shared" si="8"/>
        <v>43252</v>
      </c>
      <c r="T176" s="7">
        <f>modellek!X808</f>
        <v>-0.24500953934188541</v>
      </c>
      <c r="U176" s="7" t="str">
        <f>modellek!Y808</f>
        <v>invalid</v>
      </c>
      <c r="V176" s="7" t="str">
        <f t="shared" si="9"/>
        <v/>
      </c>
      <c r="W176" s="8">
        <f t="shared" si="10"/>
        <v>43252</v>
      </c>
      <c r="X176" s="7">
        <f>parallel2!X808</f>
        <v>-1.6820039087067397E-2</v>
      </c>
      <c r="Y176" s="7" t="str">
        <f>parallel2!Y808</f>
        <v>valid</v>
      </c>
      <c r="Z176" s="7">
        <f t="shared" si="11"/>
        <v>-1.6820039087067397E-2</v>
      </c>
    </row>
    <row r="177" spans="1:26" x14ac:dyDescent="0.3">
      <c r="A177" s="8">
        <f>'multiTimeline (25)'!A178</f>
        <v>43282</v>
      </c>
      <c r="B177" s="9">
        <f>RANK(db!B177,db!B$3:B$209,db!B$1)</f>
        <v>22</v>
      </c>
      <c r="C177" s="9">
        <f>RANK(db!C177,db!C$3:C$209,db!C$1)</f>
        <v>43</v>
      </c>
      <c r="D177" s="9">
        <f>RANK(db!D177,db!D$3:D$209,db!D$1)</f>
        <v>17</v>
      </c>
      <c r="E177" s="9">
        <f>RANK(db!E177,db!E$3:E$209,db!E$1)</f>
        <v>29</v>
      </c>
      <c r="F177" s="9">
        <f>RANK(db!F177,db!F$3:F$209,db!F$1)</f>
        <v>27</v>
      </c>
      <c r="G177" s="9">
        <f>RANK(db!G177,db!G$3:G$209,db!G$1)</f>
        <v>159</v>
      </c>
      <c r="H177" s="9">
        <f>RANK(db!H177,db!H$3:H$209,db!H$1)</f>
        <v>30</v>
      </c>
      <c r="I177" s="9">
        <f>RANK(db!I177,db!I$3:I$209,db!I$1)</f>
        <v>10</v>
      </c>
      <c r="J177" s="9">
        <f>RANK(db!J177,db!J$3:J$209,db!J$1)</f>
        <v>33</v>
      </c>
      <c r="K177" s="9">
        <f>RANK(db!K177,db!K$3:K$209,db!K$1)</f>
        <v>157</v>
      </c>
      <c r="L177" s="9">
        <f>RANK(db!L177,db!L$3:L$209,db!L$1)</f>
        <v>4</v>
      </c>
      <c r="M177" s="9">
        <f>RANK(db!M177,db!M$3:M$209,db!M$1)</f>
        <v>6</v>
      </c>
      <c r="N177" s="9">
        <f>RANK(db!N177,db!N$3:N$209,db!N$1)</f>
        <v>80</v>
      </c>
      <c r="O177" s="9">
        <f>RANK(db!O177,db!O$3:O$209,db!O$1)</f>
        <v>45</v>
      </c>
      <c r="P177" s="9">
        <f>RANK(db!P177,db!P$3:P$209,db!P$1)</f>
        <v>61</v>
      </c>
      <c r="Q177" s="9">
        <f>RANK(db!Q177,db!Q$3:Q$209,db!Q$1)</f>
        <v>2</v>
      </c>
      <c r="R177" s="7">
        <f>'multiTimeline (25)'!B178*1000</f>
        <v>23000</v>
      </c>
      <c r="S177" s="8">
        <f t="shared" si="8"/>
        <v>43282</v>
      </c>
      <c r="T177" s="7">
        <f>modellek!X809</f>
        <v>-0.33332654677144885</v>
      </c>
      <c r="U177" s="7" t="str">
        <f>modellek!Y809</f>
        <v>invalid</v>
      </c>
      <c r="V177" s="7" t="str">
        <f t="shared" si="9"/>
        <v/>
      </c>
      <c r="W177" s="8">
        <f t="shared" si="10"/>
        <v>43282</v>
      </c>
      <c r="X177" s="7">
        <f>parallel2!X809</f>
        <v>-2.90680899457697E-2</v>
      </c>
      <c r="Y177" s="7" t="str">
        <f>parallel2!Y809</f>
        <v>valid</v>
      </c>
      <c r="Z177" s="7">
        <f t="shared" si="11"/>
        <v>-2.90680899457697E-2</v>
      </c>
    </row>
    <row r="178" spans="1:26" x14ac:dyDescent="0.3">
      <c r="A178" s="8">
        <f>'multiTimeline (25)'!A179</f>
        <v>43313</v>
      </c>
      <c r="B178" s="9">
        <f>RANK(db!B178,db!B$3:B$209,db!B$1)</f>
        <v>42</v>
      </c>
      <c r="C178" s="9">
        <f>RANK(db!C178,db!C$3:C$209,db!C$1)</f>
        <v>43</v>
      </c>
      <c r="D178" s="9">
        <f>RANK(db!D178,db!D$3:D$209,db!D$1)</f>
        <v>17</v>
      </c>
      <c r="E178" s="9">
        <f>RANK(db!E178,db!E$3:E$209,db!E$1)</f>
        <v>28</v>
      </c>
      <c r="F178" s="9">
        <f>RANK(db!F178,db!F$3:F$209,db!F$1)</f>
        <v>19</v>
      </c>
      <c r="G178" s="9">
        <f>RANK(db!G178,db!G$3:G$209,db!G$1)</f>
        <v>159</v>
      </c>
      <c r="H178" s="9">
        <f>RANK(db!H178,db!H$3:H$209,db!H$1)</f>
        <v>30</v>
      </c>
      <c r="I178" s="9">
        <f>RANK(db!I178,db!I$3:I$209,db!I$1)</f>
        <v>10</v>
      </c>
      <c r="J178" s="9">
        <f>RANK(db!J178,db!J$3:J$209,db!J$1)</f>
        <v>75</v>
      </c>
      <c r="K178" s="9">
        <f>RANK(db!K178,db!K$3:K$209,db!K$1)</f>
        <v>138</v>
      </c>
      <c r="L178" s="9">
        <f>RANK(db!L178,db!L$3:L$209,db!L$1)</f>
        <v>4</v>
      </c>
      <c r="M178" s="9">
        <f>RANK(db!M178,db!M$3:M$209,db!M$1)</f>
        <v>29</v>
      </c>
      <c r="N178" s="9">
        <f>RANK(db!N178,db!N$3:N$209,db!N$1)</f>
        <v>80</v>
      </c>
      <c r="O178" s="9">
        <f>RANK(db!O178,db!O$3:O$209,db!O$1)</f>
        <v>52</v>
      </c>
      <c r="P178" s="9">
        <f>RANK(db!P178,db!P$3:P$209,db!P$1)</f>
        <v>31</v>
      </c>
      <c r="Q178" s="9">
        <f>RANK(db!Q178,db!Q$3:Q$209,db!Q$1)</f>
        <v>91</v>
      </c>
      <c r="R178" s="7">
        <f>'multiTimeline (25)'!B179*1000</f>
        <v>23000</v>
      </c>
      <c r="S178" s="8">
        <f t="shared" si="8"/>
        <v>43313</v>
      </c>
      <c r="T178" s="7">
        <f>modellek!X810</f>
        <v>-0.29914038887848909</v>
      </c>
      <c r="U178" s="7" t="str">
        <f>modellek!Y810</f>
        <v>invalid</v>
      </c>
      <c r="V178" s="7" t="str">
        <f t="shared" si="9"/>
        <v/>
      </c>
      <c r="W178" s="8">
        <f t="shared" si="10"/>
        <v>43313</v>
      </c>
      <c r="X178" s="7">
        <f>parallel2!X810</f>
        <v>-2.5086868673141118E-2</v>
      </c>
      <c r="Y178" s="7" t="str">
        <f>parallel2!Y810</f>
        <v>valid</v>
      </c>
      <c r="Z178" s="7">
        <f t="shared" si="11"/>
        <v>-2.5086868673141118E-2</v>
      </c>
    </row>
    <row r="179" spans="1:26" x14ac:dyDescent="0.3">
      <c r="A179" s="8">
        <f>'multiTimeline (25)'!A180</f>
        <v>43344</v>
      </c>
      <c r="B179" s="9">
        <f>RANK(db!B179,db!B$3:B$209,db!B$1)</f>
        <v>42</v>
      </c>
      <c r="C179" s="9">
        <f>RANK(db!C179,db!C$3:C$209,db!C$1)</f>
        <v>43</v>
      </c>
      <c r="D179" s="9">
        <f>RANK(db!D179,db!D$3:D$209,db!D$1)</f>
        <v>17</v>
      </c>
      <c r="E179" s="9">
        <f>RANK(db!E179,db!E$3:E$209,db!E$1)</f>
        <v>30</v>
      </c>
      <c r="F179" s="9">
        <f>RANK(db!F179,db!F$3:F$209,db!F$1)</f>
        <v>27</v>
      </c>
      <c r="G179" s="9">
        <f>RANK(db!G179,db!G$3:G$209,db!G$1)</f>
        <v>159</v>
      </c>
      <c r="H179" s="9">
        <f>RANK(db!H179,db!H$3:H$209,db!H$1)</f>
        <v>30</v>
      </c>
      <c r="I179" s="9">
        <f>RANK(db!I179,db!I$3:I$209,db!I$1)</f>
        <v>10</v>
      </c>
      <c r="J179" s="9">
        <f>RANK(db!J179,db!J$3:J$209,db!J$1)</f>
        <v>75</v>
      </c>
      <c r="K179" s="9">
        <f>RANK(db!K179,db!K$3:K$209,db!K$1)</f>
        <v>157</v>
      </c>
      <c r="L179" s="9">
        <f>RANK(db!L179,db!L$3:L$209,db!L$1)</f>
        <v>13</v>
      </c>
      <c r="M179" s="9">
        <f>RANK(db!M179,db!M$3:M$209,db!M$1)</f>
        <v>89</v>
      </c>
      <c r="N179" s="9">
        <f>RANK(db!N179,db!N$3:N$209,db!N$1)</f>
        <v>80</v>
      </c>
      <c r="O179" s="9">
        <f>RANK(db!O179,db!O$3:O$209,db!O$1)</f>
        <v>25</v>
      </c>
      <c r="P179" s="9">
        <f>RANK(db!P179,db!P$3:P$209,db!P$1)</f>
        <v>15</v>
      </c>
      <c r="Q179" s="9">
        <f>RANK(db!Q179,db!Q$3:Q$209,db!Q$1)</f>
        <v>2</v>
      </c>
      <c r="R179" s="7">
        <f>'multiTimeline (25)'!B180*1000</f>
        <v>23000</v>
      </c>
      <c r="S179" s="8">
        <f t="shared" si="8"/>
        <v>43344</v>
      </c>
      <c r="T179" s="7">
        <f>modellek!X811</f>
        <v>-0.29914038887848909</v>
      </c>
      <c r="U179" s="7" t="str">
        <f>modellek!Y811</f>
        <v>invalid</v>
      </c>
      <c r="V179" s="7" t="str">
        <f t="shared" si="9"/>
        <v/>
      </c>
      <c r="W179" s="8">
        <f t="shared" si="10"/>
        <v>43344</v>
      </c>
      <c r="X179" s="7">
        <f>parallel2!X811</f>
        <v>-2.5086868673141118E-2</v>
      </c>
      <c r="Y179" s="7" t="str">
        <f>parallel2!Y811</f>
        <v>valid</v>
      </c>
      <c r="Z179" s="7">
        <f t="shared" si="11"/>
        <v>-2.5086868673141118E-2</v>
      </c>
    </row>
    <row r="180" spans="1:26" x14ac:dyDescent="0.3">
      <c r="A180" s="8">
        <f>'multiTimeline (25)'!A181</f>
        <v>43374</v>
      </c>
      <c r="B180" s="9">
        <f>RANK(db!B180,db!B$3:B$209,db!B$1)</f>
        <v>42</v>
      </c>
      <c r="C180" s="9">
        <f>RANK(db!C180,db!C$3:C$209,db!C$1)</f>
        <v>43</v>
      </c>
      <c r="D180" s="9">
        <f>RANK(db!D180,db!D$3:D$209,db!D$1)</f>
        <v>17</v>
      </c>
      <c r="E180" s="9">
        <f>RANK(db!E180,db!E$3:E$209,db!E$1)</f>
        <v>38</v>
      </c>
      <c r="F180" s="9">
        <f>RANK(db!F180,db!F$3:F$209,db!F$1)</f>
        <v>8</v>
      </c>
      <c r="G180" s="9">
        <f>RANK(db!G180,db!G$3:G$209,db!G$1)</f>
        <v>159</v>
      </c>
      <c r="H180" s="9">
        <f>RANK(db!H180,db!H$3:H$209,db!H$1)</f>
        <v>30</v>
      </c>
      <c r="I180" s="9">
        <f>RANK(db!I180,db!I$3:I$209,db!I$1)</f>
        <v>10</v>
      </c>
      <c r="J180" s="9">
        <f>RANK(db!J180,db!J$3:J$209,db!J$1)</f>
        <v>33</v>
      </c>
      <c r="K180" s="9">
        <f>RANK(db!K180,db!K$3:K$209,db!K$1)</f>
        <v>157</v>
      </c>
      <c r="L180" s="9">
        <f>RANK(db!L180,db!L$3:L$209,db!L$1)</f>
        <v>4</v>
      </c>
      <c r="M180" s="9">
        <f>RANK(db!M180,db!M$3:M$209,db!M$1)</f>
        <v>29</v>
      </c>
      <c r="N180" s="9">
        <f>RANK(db!N180,db!N$3:N$209,db!N$1)</f>
        <v>40</v>
      </c>
      <c r="O180" s="9">
        <f>RANK(db!O180,db!O$3:O$209,db!O$1)</f>
        <v>23</v>
      </c>
      <c r="P180" s="9">
        <f>RANK(db!P180,db!P$3:P$209,db!P$1)</f>
        <v>31</v>
      </c>
      <c r="Q180" s="9">
        <f>RANK(db!Q180,db!Q$3:Q$209,db!Q$1)</f>
        <v>91</v>
      </c>
      <c r="R180" s="7">
        <f>'multiTimeline (25)'!B181*1000</f>
        <v>23000</v>
      </c>
      <c r="S180" s="8">
        <f t="shared" si="8"/>
        <v>43374</v>
      </c>
      <c r="T180" s="7">
        <f>modellek!X812</f>
        <v>-0.33332654677144885</v>
      </c>
      <c r="U180" s="7" t="str">
        <f>modellek!Y812</f>
        <v>invalid</v>
      </c>
      <c r="V180" s="7" t="str">
        <f t="shared" si="9"/>
        <v/>
      </c>
      <c r="W180" s="8">
        <f t="shared" si="10"/>
        <v>43374</v>
      </c>
      <c r="X180" s="7">
        <f>parallel2!X812</f>
        <v>-3.1058294252090713E-2</v>
      </c>
      <c r="Y180" s="7" t="str">
        <f>parallel2!Y812</f>
        <v>valid</v>
      </c>
      <c r="Z180" s="7">
        <f t="shared" si="11"/>
        <v>-3.1058294252090713E-2</v>
      </c>
    </row>
    <row r="181" spans="1:26" x14ac:dyDescent="0.3">
      <c r="A181" s="8">
        <f>'multiTimeline (25)'!A182</f>
        <v>43405</v>
      </c>
      <c r="B181" s="9">
        <f>RANK(db!B181,db!B$3:B$209,db!B$1)</f>
        <v>73</v>
      </c>
      <c r="C181" s="9">
        <f>RANK(db!C181,db!C$3:C$209,db!C$1)</f>
        <v>43</v>
      </c>
      <c r="D181" s="9">
        <f>RANK(db!D181,db!D$3:D$209,db!D$1)</f>
        <v>24</v>
      </c>
      <c r="E181" s="9">
        <f>RANK(db!E181,db!E$3:E$209,db!E$1)</f>
        <v>24</v>
      </c>
      <c r="F181" s="9">
        <f>RANK(db!F181,db!F$3:F$209,db!F$1)</f>
        <v>27</v>
      </c>
      <c r="G181" s="9">
        <f>RANK(db!G181,db!G$3:G$209,db!G$1)</f>
        <v>159</v>
      </c>
      <c r="H181" s="9">
        <f>RANK(db!H181,db!H$3:H$209,db!H$1)</f>
        <v>22</v>
      </c>
      <c r="I181" s="9">
        <f>RANK(db!I181,db!I$3:I$209,db!I$1)</f>
        <v>84</v>
      </c>
      <c r="J181" s="9">
        <f>RANK(db!J181,db!J$3:J$209,db!J$1)</f>
        <v>75</v>
      </c>
      <c r="K181" s="9">
        <f>RANK(db!K181,db!K$3:K$209,db!K$1)</f>
        <v>182</v>
      </c>
      <c r="L181" s="9">
        <f>RANK(db!L181,db!L$3:L$209,db!L$1)</f>
        <v>13</v>
      </c>
      <c r="M181" s="9">
        <f>RANK(db!M181,db!M$3:M$209,db!M$1)</f>
        <v>29</v>
      </c>
      <c r="N181" s="9">
        <f>RANK(db!N181,db!N$3:N$209,db!N$1)</f>
        <v>40</v>
      </c>
      <c r="O181" s="9">
        <f>RANK(db!O181,db!O$3:O$209,db!O$1)</f>
        <v>23</v>
      </c>
      <c r="P181" s="9">
        <f>RANK(db!P181,db!P$3:P$209,db!P$1)</f>
        <v>61</v>
      </c>
      <c r="Q181" s="9">
        <f>RANK(db!Q181,db!Q$3:Q$209,db!Q$1)</f>
        <v>91</v>
      </c>
      <c r="R181" s="7">
        <f>'multiTimeline (25)'!B182*1000</f>
        <v>19000</v>
      </c>
      <c r="S181" s="8">
        <f t="shared" si="8"/>
        <v>43405</v>
      </c>
      <c r="T181" s="7">
        <f>modellek!X813</f>
        <v>-0.57264362864238161</v>
      </c>
      <c r="U181" s="7" t="str">
        <f>modellek!Y813</f>
        <v>invalid</v>
      </c>
      <c r="V181" s="7" t="str">
        <f t="shared" si="9"/>
        <v/>
      </c>
      <c r="W181" s="8">
        <f t="shared" si="10"/>
        <v>43405</v>
      </c>
      <c r="X181" s="7">
        <f>parallel2!X813</f>
        <v>-5.5428526304731683E-2</v>
      </c>
      <c r="Y181" s="7" t="str">
        <f>parallel2!Y813</f>
        <v>invalid</v>
      </c>
      <c r="Z181" s="7" t="str">
        <f t="shared" si="11"/>
        <v/>
      </c>
    </row>
    <row r="182" spans="1:26" x14ac:dyDescent="0.3">
      <c r="A182" s="8">
        <f>'multiTimeline (25)'!A183</f>
        <v>43435</v>
      </c>
      <c r="B182" s="9">
        <f>RANK(db!B182,db!B$3:B$209,db!B$1)</f>
        <v>85</v>
      </c>
      <c r="C182" s="9">
        <f>RANK(db!C182,db!C$3:C$209,db!C$1)</f>
        <v>84</v>
      </c>
      <c r="D182" s="9">
        <f>RANK(db!D182,db!D$3:D$209,db!D$1)</f>
        <v>31</v>
      </c>
      <c r="E182" s="9">
        <f>RANK(db!E182,db!E$3:E$209,db!E$1)</f>
        <v>36</v>
      </c>
      <c r="F182" s="9">
        <f>RANK(db!F182,db!F$3:F$209,db!F$1)</f>
        <v>48</v>
      </c>
      <c r="G182" s="9">
        <f>RANK(db!G182,db!G$3:G$209,db!G$1)</f>
        <v>203</v>
      </c>
      <c r="H182" s="9">
        <f>RANK(db!H182,db!H$3:H$209,db!H$1)</f>
        <v>30</v>
      </c>
      <c r="I182" s="9">
        <f>RANK(db!I182,db!I$3:I$209,db!I$1)</f>
        <v>10</v>
      </c>
      <c r="J182" s="9">
        <f>RANK(db!J182,db!J$3:J$209,db!J$1)</f>
        <v>75</v>
      </c>
      <c r="K182" s="9">
        <f>RANK(db!K182,db!K$3:K$209,db!K$1)</f>
        <v>195</v>
      </c>
      <c r="L182" s="9">
        <f>RANK(db!L182,db!L$3:L$209,db!L$1)</f>
        <v>38</v>
      </c>
      <c r="M182" s="9">
        <f>RANK(db!M182,db!M$3:M$209,db!M$1)</f>
        <v>89</v>
      </c>
      <c r="N182" s="9">
        <f>RANK(db!N182,db!N$3:N$209,db!N$1)</f>
        <v>40</v>
      </c>
      <c r="O182" s="9">
        <f>RANK(db!O182,db!O$3:O$209,db!O$1)</f>
        <v>32</v>
      </c>
      <c r="P182" s="9">
        <f>RANK(db!P182,db!P$3:P$209,db!P$1)</f>
        <v>61</v>
      </c>
      <c r="Q182" s="9">
        <f>RANK(db!Q182,db!Q$3:Q$209,db!Q$1)</f>
        <v>2</v>
      </c>
      <c r="R182" s="7">
        <f>'multiTimeline (25)'!B183*1000</f>
        <v>18000</v>
      </c>
      <c r="S182" s="8">
        <f t="shared" si="8"/>
        <v>43435</v>
      </c>
      <c r="T182" s="7">
        <f>modellek!X814</f>
        <v>-0.57264279150106667</v>
      </c>
      <c r="U182" s="7" t="str">
        <f>modellek!Y814</f>
        <v>invalid</v>
      </c>
      <c r="V182" s="7" t="str">
        <f t="shared" si="9"/>
        <v/>
      </c>
      <c r="W182" s="8">
        <f t="shared" si="10"/>
        <v>43435</v>
      </c>
      <c r="X182" s="7">
        <f>parallel2!X814</f>
        <v>-1.4578066252161018E-2</v>
      </c>
      <c r="Y182" s="7" t="str">
        <f>parallel2!Y814</f>
        <v>invalid</v>
      </c>
      <c r="Z182" s="7" t="str">
        <f t="shared" si="11"/>
        <v/>
      </c>
    </row>
    <row r="183" spans="1:26" x14ac:dyDescent="0.3">
      <c r="A183" s="8">
        <f>'multiTimeline (25)'!A184</f>
        <v>43466</v>
      </c>
      <c r="B183" s="9">
        <f>RANK(db!B183,db!B$3:B$209,db!B$1)</f>
        <v>60</v>
      </c>
      <c r="C183" s="9">
        <f>RANK(db!C183,db!C$3:C$209,db!C$1)</f>
        <v>43</v>
      </c>
      <c r="D183" s="9">
        <f>RANK(db!D183,db!D$3:D$209,db!D$1)</f>
        <v>24</v>
      </c>
      <c r="E183" s="9">
        <f>RANK(db!E183,db!E$3:E$209,db!E$1)</f>
        <v>23</v>
      </c>
      <c r="F183" s="9">
        <f>RANK(db!F183,db!F$3:F$209,db!F$1)</f>
        <v>27</v>
      </c>
      <c r="G183" s="9">
        <f>RANK(db!G183,db!G$3:G$209,db!G$1)</f>
        <v>190</v>
      </c>
      <c r="H183" s="9">
        <f>RANK(db!H183,db!H$3:H$209,db!H$1)</f>
        <v>9</v>
      </c>
      <c r="I183" s="9">
        <f>RANK(db!I183,db!I$3:I$209,db!I$1)</f>
        <v>84</v>
      </c>
      <c r="J183" s="9">
        <f>RANK(db!J183,db!J$3:J$209,db!J$1)</f>
        <v>33</v>
      </c>
      <c r="K183" s="9">
        <f>RANK(db!K183,db!K$3:K$209,db!K$1)</f>
        <v>138</v>
      </c>
      <c r="L183" s="9">
        <f>RANK(db!L183,db!L$3:L$209,db!L$1)</f>
        <v>3</v>
      </c>
      <c r="M183" s="9">
        <f>RANK(db!M183,db!M$3:M$209,db!M$1)</f>
        <v>6</v>
      </c>
      <c r="N183" s="9">
        <f>RANK(db!N183,db!N$3:N$209,db!N$1)</f>
        <v>80</v>
      </c>
      <c r="O183" s="9">
        <f>RANK(db!O183,db!O$3:O$209,db!O$1)</f>
        <v>28</v>
      </c>
      <c r="P183" s="9">
        <f>RANK(db!P183,db!P$3:P$209,db!P$1)</f>
        <v>15</v>
      </c>
      <c r="Q183" s="9">
        <f>RANK(db!Q183,db!Q$3:Q$209,db!Q$1)</f>
        <v>2</v>
      </c>
      <c r="R183" s="7">
        <f>'multiTimeline (25)'!B184*1000</f>
        <v>24000</v>
      </c>
      <c r="S183" s="8">
        <f t="shared" si="8"/>
        <v>43466</v>
      </c>
      <c r="T183" s="7">
        <f>modellek!X815</f>
        <v>-0.27777127398930512</v>
      </c>
      <c r="U183" s="7" t="str">
        <f>modellek!Y815</f>
        <v>invalid</v>
      </c>
      <c r="V183" s="7" t="str">
        <f t="shared" si="9"/>
        <v/>
      </c>
      <c r="W183" s="8">
        <f t="shared" si="10"/>
        <v>43466</v>
      </c>
      <c r="X183" s="7">
        <f>parallel2!X815</f>
        <v>1.6744614061392042E-2</v>
      </c>
      <c r="Y183" s="7" t="str">
        <f>parallel2!Y815</f>
        <v>valid</v>
      </c>
      <c r="Z183" s="7">
        <f t="shared" si="11"/>
        <v>1.6744614061392042E-2</v>
      </c>
    </row>
    <row r="184" spans="1:26" x14ac:dyDescent="0.3">
      <c r="A184" s="8">
        <f>'multiTimeline (25)'!A185</f>
        <v>43497</v>
      </c>
      <c r="B184" s="9">
        <f>RANK(db!B184,db!B$3:B$209,db!B$1)</f>
        <v>42</v>
      </c>
      <c r="C184" s="9">
        <f>RANK(db!C184,db!C$3:C$209,db!C$1)</f>
        <v>43</v>
      </c>
      <c r="D184" s="9">
        <f>RANK(db!D184,db!D$3:D$209,db!D$1)</f>
        <v>31</v>
      </c>
      <c r="E184" s="9">
        <f>RANK(db!E184,db!E$3:E$209,db!E$1)</f>
        <v>26</v>
      </c>
      <c r="F184" s="9">
        <f>RANK(db!F184,db!F$3:F$209,db!F$1)</f>
        <v>19</v>
      </c>
      <c r="G184" s="9">
        <f>RANK(db!G184,db!G$3:G$209,db!G$1)</f>
        <v>159</v>
      </c>
      <c r="H184" s="9">
        <f>RANK(db!H184,db!H$3:H$209,db!H$1)</f>
        <v>16</v>
      </c>
      <c r="I184" s="9">
        <f>RANK(db!I184,db!I$3:I$209,db!I$1)</f>
        <v>10</v>
      </c>
      <c r="J184" s="9">
        <f>RANK(db!J184,db!J$3:J$209,db!J$1)</f>
        <v>75</v>
      </c>
      <c r="K184" s="9">
        <f>RANK(db!K184,db!K$3:K$209,db!K$1)</f>
        <v>157</v>
      </c>
      <c r="L184" s="9">
        <f>RANK(db!L184,db!L$3:L$209,db!L$1)</f>
        <v>4</v>
      </c>
      <c r="M184" s="9">
        <f>RANK(db!M184,db!M$3:M$209,db!M$1)</f>
        <v>29</v>
      </c>
      <c r="N184" s="9">
        <f>RANK(db!N184,db!N$3:N$209,db!N$1)</f>
        <v>40</v>
      </c>
      <c r="O184" s="9">
        <f>RANK(db!O184,db!O$3:O$209,db!O$1)</f>
        <v>13</v>
      </c>
      <c r="P184" s="9">
        <f>RANK(db!P184,db!P$3:P$209,db!P$1)</f>
        <v>15</v>
      </c>
      <c r="Q184" s="9">
        <f>RANK(db!Q184,db!Q$3:Q$209,db!Q$1)</f>
        <v>39</v>
      </c>
      <c r="R184" s="7">
        <f>'multiTimeline (25)'!B185*1000</f>
        <v>25000</v>
      </c>
      <c r="S184" s="8">
        <f t="shared" si="8"/>
        <v>43497</v>
      </c>
      <c r="T184" s="7">
        <f>modellek!X816</f>
        <v>-0.19520915776820999</v>
      </c>
      <c r="U184" s="7" t="str">
        <f>modellek!Y816</f>
        <v>invalid</v>
      </c>
      <c r="V184" s="7" t="str">
        <f t="shared" si="9"/>
        <v/>
      </c>
      <c r="W184" s="8">
        <f t="shared" si="10"/>
        <v>43497</v>
      </c>
      <c r="X184" s="7">
        <f>parallel2!X816</f>
        <v>-8.5123496726457961E-4</v>
      </c>
      <c r="Y184" s="7" t="str">
        <f>parallel2!Y816</f>
        <v>invalid</v>
      </c>
      <c r="Z184" s="7" t="str">
        <f t="shared" si="11"/>
        <v/>
      </c>
    </row>
    <row r="185" spans="1:26" x14ac:dyDescent="0.3">
      <c r="A185" s="8">
        <f>'multiTimeline (25)'!A186</f>
        <v>43525</v>
      </c>
      <c r="B185" s="9">
        <f>RANK(db!B185,db!B$3:B$209,db!B$1)</f>
        <v>73</v>
      </c>
      <c r="C185" s="9">
        <f>RANK(db!C185,db!C$3:C$209,db!C$1)</f>
        <v>43</v>
      </c>
      <c r="D185" s="9">
        <f>RANK(db!D185,db!D$3:D$209,db!D$1)</f>
        <v>31</v>
      </c>
      <c r="E185" s="9">
        <f>RANK(db!E185,db!E$3:E$209,db!E$1)</f>
        <v>30</v>
      </c>
      <c r="F185" s="9">
        <f>RANK(db!F185,db!F$3:F$209,db!F$1)</f>
        <v>6</v>
      </c>
      <c r="G185" s="9">
        <f>RANK(db!G185,db!G$3:G$209,db!G$1)</f>
        <v>159</v>
      </c>
      <c r="H185" s="9">
        <f>RANK(db!H185,db!H$3:H$209,db!H$1)</f>
        <v>22</v>
      </c>
      <c r="I185" s="9">
        <f>RANK(db!I185,db!I$3:I$209,db!I$1)</f>
        <v>10</v>
      </c>
      <c r="J185" s="9">
        <f>RANK(db!J185,db!J$3:J$209,db!J$1)</f>
        <v>75</v>
      </c>
      <c r="K185" s="9">
        <f>RANK(db!K185,db!K$3:K$209,db!K$1)</f>
        <v>157</v>
      </c>
      <c r="L185" s="9">
        <f>RANK(db!L185,db!L$3:L$209,db!L$1)</f>
        <v>18</v>
      </c>
      <c r="M185" s="9">
        <f>RANK(db!M185,db!M$3:M$209,db!M$1)</f>
        <v>29</v>
      </c>
      <c r="N185" s="9">
        <f>RANK(db!N185,db!N$3:N$209,db!N$1)</f>
        <v>80</v>
      </c>
      <c r="O185" s="9">
        <f>RANK(db!O185,db!O$3:O$209,db!O$1)</f>
        <v>25</v>
      </c>
      <c r="P185" s="9">
        <f>RANK(db!P185,db!P$3:P$209,db!P$1)</f>
        <v>31</v>
      </c>
      <c r="Q185" s="9">
        <f>RANK(db!Q185,db!Q$3:Q$209,db!Q$1)</f>
        <v>2</v>
      </c>
      <c r="R185" s="7">
        <f>'multiTimeline (25)'!B186*1000</f>
        <v>23000</v>
      </c>
      <c r="S185" s="8">
        <f t="shared" si="8"/>
        <v>43525</v>
      </c>
      <c r="T185" s="7">
        <f>modellek!X817</f>
        <v>-0.29914038887848909</v>
      </c>
      <c r="U185" s="7" t="str">
        <f>modellek!Y817</f>
        <v>invalid</v>
      </c>
      <c r="V185" s="7" t="str">
        <f t="shared" si="9"/>
        <v/>
      </c>
      <c r="W185" s="8">
        <f t="shared" si="10"/>
        <v>43525</v>
      </c>
      <c r="X185" s="7">
        <f>parallel2!X817</f>
        <v>-9.1636089025998995E-3</v>
      </c>
      <c r="Y185" s="7" t="str">
        <f>parallel2!Y817</f>
        <v>valid</v>
      </c>
      <c r="Z185" s="7">
        <f t="shared" si="11"/>
        <v>-9.1636089025998995E-3</v>
      </c>
    </row>
    <row r="186" spans="1:26" x14ac:dyDescent="0.3">
      <c r="A186" s="8">
        <f>'multiTimeline (25)'!A187</f>
        <v>43556</v>
      </c>
      <c r="B186" s="9">
        <f>RANK(db!B186,db!B$3:B$209,db!B$1)</f>
        <v>85</v>
      </c>
      <c r="C186" s="9">
        <f>RANK(db!C186,db!C$3:C$209,db!C$1)</f>
        <v>43</v>
      </c>
      <c r="D186" s="9">
        <f>RANK(db!D186,db!D$3:D$209,db!D$1)</f>
        <v>47</v>
      </c>
      <c r="E186" s="9">
        <f>RANK(db!E186,db!E$3:E$209,db!E$1)</f>
        <v>33</v>
      </c>
      <c r="F186" s="9">
        <f>RANK(db!F186,db!F$3:F$209,db!F$1)</f>
        <v>8</v>
      </c>
      <c r="G186" s="9">
        <f>RANK(db!G186,db!G$3:G$209,db!G$1)</f>
        <v>190</v>
      </c>
      <c r="H186" s="9">
        <f>RANK(db!H186,db!H$3:H$209,db!H$1)</f>
        <v>22</v>
      </c>
      <c r="I186" s="9">
        <f>RANK(db!I186,db!I$3:I$209,db!I$1)</f>
        <v>84</v>
      </c>
      <c r="J186" s="9">
        <f>RANK(db!J186,db!J$3:J$209,db!J$1)</f>
        <v>75</v>
      </c>
      <c r="K186" s="9">
        <f>RANK(db!K186,db!K$3:K$209,db!K$1)</f>
        <v>157</v>
      </c>
      <c r="L186" s="9">
        <f>RANK(db!L186,db!L$3:L$209,db!L$1)</f>
        <v>18</v>
      </c>
      <c r="M186" s="9">
        <f>RANK(db!M186,db!M$3:M$209,db!M$1)</f>
        <v>29</v>
      </c>
      <c r="N186" s="9">
        <f>RANK(db!N186,db!N$3:N$209,db!N$1)</f>
        <v>80</v>
      </c>
      <c r="O186" s="9">
        <f>RANK(db!O186,db!O$3:O$209,db!O$1)</f>
        <v>29</v>
      </c>
      <c r="P186" s="9">
        <f>RANK(db!P186,db!P$3:P$209,db!P$1)</f>
        <v>31</v>
      </c>
      <c r="Q186" s="9">
        <f>RANK(db!Q186,db!Q$3:Q$209,db!Q$1)</f>
        <v>39</v>
      </c>
      <c r="R186" s="7">
        <f>'multiTimeline (25)'!B187*1000</f>
        <v>22000</v>
      </c>
      <c r="S186" s="8">
        <f t="shared" si="8"/>
        <v>43556</v>
      </c>
      <c r="T186" s="7">
        <f>modellek!X818</f>
        <v>-0.28670773850087278</v>
      </c>
      <c r="U186" s="7" t="str">
        <f>modellek!Y818</f>
        <v>invalid</v>
      </c>
      <c r="V186" s="7" t="str">
        <f t="shared" si="9"/>
        <v/>
      </c>
      <c r="W186" s="8">
        <f t="shared" si="10"/>
        <v>43556</v>
      </c>
      <c r="X186" s="7">
        <f>parallel2!X818</f>
        <v>2.0693305835430199E-2</v>
      </c>
      <c r="Y186" s="7" t="str">
        <f>parallel2!Y818</f>
        <v>valid</v>
      </c>
      <c r="Z186" s="7">
        <f t="shared" si="11"/>
        <v>2.0693305835430199E-2</v>
      </c>
    </row>
    <row r="187" spans="1:26" x14ac:dyDescent="0.3">
      <c r="A187" s="8">
        <f>'multiTimeline (25)'!A188</f>
        <v>43586</v>
      </c>
      <c r="B187" s="9">
        <f>RANK(db!B187,db!B$3:B$209,db!B$1)</f>
        <v>85</v>
      </c>
      <c r="C187" s="9">
        <f>RANK(db!C187,db!C$3:C$209,db!C$1)</f>
        <v>43</v>
      </c>
      <c r="D187" s="9">
        <f>RANK(db!D187,db!D$3:D$209,db!D$1)</f>
        <v>31</v>
      </c>
      <c r="E187" s="9">
        <f>RANK(db!E187,db!E$3:E$209,db!E$1)</f>
        <v>26</v>
      </c>
      <c r="F187" s="9">
        <f>RANK(db!F187,db!F$3:F$209,db!F$1)</f>
        <v>8</v>
      </c>
      <c r="G187" s="9">
        <f>RANK(db!G187,db!G$3:G$209,db!G$1)</f>
        <v>159</v>
      </c>
      <c r="H187" s="9">
        <f>RANK(db!H187,db!H$3:H$209,db!H$1)</f>
        <v>22</v>
      </c>
      <c r="I187" s="9">
        <f>RANK(db!I187,db!I$3:I$209,db!I$1)</f>
        <v>10</v>
      </c>
      <c r="J187" s="9">
        <f>RANK(db!J187,db!J$3:J$209,db!J$1)</f>
        <v>75</v>
      </c>
      <c r="K187" s="9">
        <f>RANK(db!K187,db!K$3:K$209,db!K$1)</f>
        <v>157</v>
      </c>
      <c r="L187" s="9">
        <f>RANK(db!L187,db!L$3:L$209,db!L$1)</f>
        <v>24</v>
      </c>
      <c r="M187" s="9">
        <f>RANK(db!M187,db!M$3:M$209,db!M$1)</f>
        <v>29</v>
      </c>
      <c r="N187" s="9">
        <f>RANK(db!N187,db!N$3:N$209,db!N$1)</f>
        <v>80</v>
      </c>
      <c r="O187" s="9">
        <f>RANK(db!O187,db!O$3:O$209,db!O$1)</f>
        <v>29</v>
      </c>
      <c r="P187" s="9">
        <f>RANK(db!P187,db!P$3:P$209,db!P$1)</f>
        <v>61</v>
      </c>
      <c r="Q187" s="9">
        <f>RANK(db!Q187,db!Q$3:Q$209,db!Q$1)</f>
        <v>2</v>
      </c>
      <c r="R187" s="7">
        <f>'multiTimeline (25)'!B188*1000</f>
        <v>22000</v>
      </c>
      <c r="S187" s="8">
        <f t="shared" si="8"/>
        <v>43586</v>
      </c>
      <c r="T187" s="7">
        <f>modellek!X819</f>
        <v>-0.28670773850087278</v>
      </c>
      <c r="U187" s="7" t="str">
        <f>modellek!Y819</f>
        <v>invalid</v>
      </c>
      <c r="V187" s="7" t="str">
        <f t="shared" si="9"/>
        <v/>
      </c>
      <c r="W187" s="8">
        <f t="shared" si="10"/>
        <v>43586</v>
      </c>
      <c r="X187" s="7">
        <f>parallel2!X819</f>
        <v>-1.1415070072204813E-2</v>
      </c>
      <c r="Y187" s="7" t="str">
        <f>parallel2!Y819</f>
        <v>invalid</v>
      </c>
      <c r="Z187" s="7" t="str">
        <f t="shared" si="11"/>
        <v/>
      </c>
    </row>
    <row r="188" spans="1:26" x14ac:dyDescent="0.3">
      <c r="A188" s="8">
        <f>'multiTimeline (25)'!A189</f>
        <v>43617</v>
      </c>
      <c r="B188" s="9">
        <f>RANK(db!B188,db!B$3:B$209,db!B$1)</f>
        <v>60</v>
      </c>
      <c r="C188" s="9">
        <f>RANK(db!C188,db!C$3:C$209,db!C$1)</f>
        <v>43</v>
      </c>
      <c r="D188" s="9">
        <f>RANK(db!D188,db!D$3:D$209,db!D$1)</f>
        <v>31</v>
      </c>
      <c r="E188" s="9">
        <f>RANK(db!E188,db!E$3:E$209,db!E$1)</f>
        <v>20</v>
      </c>
      <c r="F188" s="9">
        <f>RANK(db!F188,db!F$3:F$209,db!F$1)</f>
        <v>2</v>
      </c>
      <c r="G188" s="9">
        <f>RANK(db!G188,db!G$3:G$209,db!G$1)</f>
        <v>159</v>
      </c>
      <c r="H188" s="9">
        <f>RANK(db!H188,db!H$3:H$209,db!H$1)</f>
        <v>16</v>
      </c>
      <c r="I188" s="9">
        <f>RANK(db!I188,db!I$3:I$209,db!I$1)</f>
        <v>84</v>
      </c>
      <c r="J188" s="9">
        <f>RANK(db!J188,db!J$3:J$209,db!J$1)</f>
        <v>75</v>
      </c>
      <c r="K188" s="9">
        <f>RANK(db!K188,db!K$3:K$209,db!K$1)</f>
        <v>182</v>
      </c>
      <c r="L188" s="9">
        <f>RANK(db!L188,db!L$3:L$209,db!L$1)</f>
        <v>24</v>
      </c>
      <c r="M188" s="9">
        <f>RANK(db!M188,db!M$3:M$209,db!M$1)</f>
        <v>29</v>
      </c>
      <c r="N188" s="9">
        <f>RANK(db!N188,db!N$3:N$209,db!N$1)</f>
        <v>80</v>
      </c>
      <c r="O188" s="9">
        <f>RANK(db!O188,db!O$3:O$209,db!O$1)</f>
        <v>32</v>
      </c>
      <c r="P188" s="9">
        <f>RANK(db!P188,db!P$3:P$209,db!P$1)</f>
        <v>91</v>
      </c>
      <c r="Q188" s="9">
        <f>RANK(db!Q188,db!Q$3:Q$209,db!Q$1)</f>
        <v>39</v>
      </c>
      <c r="R188" s="7">
        <f>'multiTimeline (25)'!B189*1000</f>
        <v>26000</v>
      </c>
      <c r="S188" s="8">
        <f t="shared" si="8"/>
        <v>43617</v>
      </c>
      <c r="T188" s="7">
        <f>modellek!X820</f>
        <v>-0.14923957477712499</v>
      </c>
      <c r="U188" s="7" t="str">
        <f>modellek!Y820</f>
        <v>invalid</v>
      </c>
      <c r="V188" s="7" t="str">
        <f t="shared" si="9"/>
        <v/>
      </c>
      <c r="W188" s="8">
        <f t="shared" si="10"/>
        <v>43617</v>
      </c>
      <c r="X188" s="7">
        <f>parallel2!X820</f>
        <v>1.4864096071271527E-2</v>
      </c>
      <c r="Y188" s="7" t="str">
        <f>parallel2!Y820</f>
        <v>invalid</v>
      </c>
      <c r="Z188" s="7" t="str">
        <f t="shared" si="11"/>
        <v/>
      </c>
    </row>
    <row r="189" spans="1:26" x14ac:dyDescent="0.3">
      <c r="A189" s="8">
        <f>'multiTimeline (25)'!A190</f>
        <v>43647</v>
      </c>
      <c r="B189" s="9">
        <f>RANK(db!B189,db!B$3:B$209,db!B$1)</f>
        <v>60</v>
      </c>
      <c r="C189" s="9">
        <f>RANK(db!C189,db!C$3:C$209,db!C$1)</f>
        <v>43</v>
      </c>
      <c r="D189" s="9">
        <f>RANK(db!D189,db!D$3:D$209,db!D$1)</f>
        <v>31</v>
      </c>
      <c r="E189" s="9">
        <f>RANK(db!E189,db!E$3:E$209,db!E$1)</f>
        <v>22</v>
      </c>
      <c r="F189" s="9">
        <f>RANK(db!F189,db!F$3:F$209,db!F$1)</f>
        <v>1</v>
      </c>
      <c r="G189" s="9">
        <f>RANK(db!G189,db!G$3:G$209,db!G$1)</f>
        <v>159</v>
      </c>
      <c r="H189" s="9">
        <f>RANK(db!H189,db!H$3:H$209,db!H$1)</f>
        <v>16</v>
      </c>
      <c r="I189" s="9">
        <f>RANK(db!I189,db!I$3:I$209,db!I$1)</f>
        <v>10</v>
      </c>
      <c r="J189" s="9">
        <f>RANK(db!J189,db!J$3:J$209,db!J$1)</f>
        <v>75</v>
      </c>
      <c r="K189" s="9">
        <f>RANK(db!K189,db!K$3:K$209,db!K$1)</f>
        <v>138</v>
      </c>
      <c r="L189" s="9">
        <f>RANK(db!L189,db!L$3:L$209,db!L$1)</f>
        <v>46</v>
      </c>
      <c r="M189" s="9">
        <f>RANK(db!M189,db!M$3:M$209,db!M$1)</f>
        <v>29</v>
      </c>
      <c r="N189" s="9">
        <f>RANK(db!N189,db!N$3:N$209,db!N$1)</f>
        <v>40</v>
      </c>
      <c r="O189" s="9">
        <f>RANK(db!O189,db!O$3:O$209,db!O$1)</f>
        <v>25</v>
      </c>
      <c r="P189" s="9">
        <f>RANK(db!P189,db!P$3:P$209,db!P$1)</f>
        <v>91</v>
      </c>
      <c r="Q189" s="9">
        <f>RANK(db!Q189,db!Q$3:Q$209,db!Q$1)</f>
        <v>2</v>
      </c>
      <c r="R189" s="7">
        <f>'multiTimeline (25)'!B190*1000</f>
        <v>26000</v>
      </c>
      <c r="S189" s="8">
        <f t="shared" si="8"/>
        <v>43647</v>
      </c>
      <c r="T189" s="7">
        <f>modellek!X821</f>
        <v>-0.14923957477712499</v>
      </c>
      <c r="U189" s="7" t="str">
        <f>modellek!Y821</f>
        <v>invalid</v>
      </c>
      <c r="V189" s="7" t="str">
        <f t="shared" si="9"/>
        <v/>
      </c>
      <c r="W189" s="8">
        <f t="shared" si="10"/>
        <v>43647</v>
      </c>
      <c r="X189" s="7">
        <f>parallel2!X821</f>
        <v>1.2921277581767681E-2</v>
      </c>
      <c r="Y189" s="7" t="str">
        <f>parallel2!Y821</f>
        <v>invalid</v>
      </c>
      <c r="Z189" s="7" t="str">
        <f t="shared" si="11"/>
        <v/>
      </c>
    </row>
    <row r="190" spans="1:26" x14ac:dyDescent="0.3">
      <c r="A190" s="8">
        <f>'multiTimeline (25)'!A191</f>
        <v>43678</v>
      </c>
      <c r="B190" s="9">
        <f>RANK(db!B190,db!B$3:B$209,db!B$1)</f>
        <v>60</v>
      </c>
      <c r="C190" s="9">
        <f>RANK(db!C190,db!C$3:C$209,db!C$1)</f>
        <v>43</v>
      </c>
      <c r="D190" s="9">
        <f>RANK(db!D190,db!D$3:D$209,db!D$1)</f>
        <v>47</v>
      </c>
      <c r="E190" s="9">
        <f>RANK(db!E190,db!E$3:E$209,db!E$1)</f>
        <v>19</v>
      </c>
      <c r="F190" s="9">
        <f>RANK(db!F190,db!F$3:F$209,db!F$1)</f>
        <v>2</v>
      </c>
      <c r="G190" s="9">
        <f>RANK(db!G190,db!G$3:G$209,db!G$1)</f>
        <v>190</v>
      </c>
      <c r="H190" s="9">
        <f>RANK(db!H190,db!H$3:H$209,db!H$1)</f>
        <v>16</v>
      </c>
      <c r="I190" s="9">
        <f>RANK(db!I190,db!I$3:I$209,db!I$1)</f>
        <v>84</v>
      </c>
      <c r="J190" s="9">
        <f>RANK(db!J190,db!J$3:J$209,db!J$1)</f>
        <v>75</v>
      </c>
      <c r="K190" s="9">
        <f>RANK(db!K190,db!K$3:K$209,db!K$1)</f>
        <v>157</v>
      </c>
      <c r="L190" s="9">
        <f>RANK(db!L190,db!L$3:L$209,db!L$1)</f>
        <v>24</v>
      </c>
      <c r="M190" s="9">
        <f>RANK(db!M190,db!M$3:M$209,db!M$1)</f>
        <v>89</v>
      </c>
      <c r="N190" s="9">
        <f>RANK(db!N190,db!N$3:N$209,db!N$1)</f>
        <v>80</v>
      </c>
      <c r="O190" s="9">
        <f>RANK(db!O190,db!O$3:O$209,db!O$1)</f>
        <v>18</v>
      </c>
      <c r="P190" s="9">
        <f>RANK(db!P190,db!P$3:P$209,db!P$1)</f>
        <v>61</v>
      </c>
      <c r="Q190" s="9">
        <f>RANK(db!Q190,db!Q$3:Q$209,db!Q$1)</f>
        <v>2</v>
      </c>
      <c r="R190" s="7">
        <f>'multiTimeline (25)'!B191*1000</f>
        <v>26000</v>
      </c>
      <c r="S190" s="8">
        <f t="shared" si="8"/>
        <v>43678</v>
      </c>
      <c r="T190" s="7">
        <f>modellek!X822</f>
        <v>-0.14923957477712499</v>
      </c>
      <c r="U190" s="7" t="str">
        <f>modellek!Y822</f>
        <v>invalid</v>
      </c>
      <c r="V190" s="7" t="str">
        <f t="shared" si="9"/>
        <v/>
      </c>
      <c r="W190" s="8">
        <f t="shared" si="10"/>
        <v>43678</v>
      </c>
      <c r="X190" s="7">
        <f>parallel2!X822</f>
        <v>2.0693344850722325E-2</v>
      </c>
      <c r="Y190" s="7" t="str">
        <f>parallel2!Y822</f>
        <v>invalid</v>
      </c>
      <c r="Z190" s="7" t="str">
        <f t="shared" si="11"/>
        <v/>
      </c>
    </row>
    <row r="191" spans="1:26" x14ac:dyDescent="0.3">
      <c r="A191" s="8">
        <f>'multiTimeline (25)'!A192</f>
        <v>43709</v>
      </c>
      <c r="B191" s="9">
        <f>RANK(db!B191,db!B$3:B$209,db!B$1)</f>
        <v>42</v>
      </c>
      <c r="C191" s="9">
        <f>RANK(db!C191,db!C$3:C$209,db!C$1)</f>
        <v>43</v>
      </c>
      <c r="D191" s="9">
        <f>RANK(db!D191,db!D$3:D$209,db!D$1)</f>
        <v>31</v>
      </c>
      <c r="E191" s="9">
        <f>RANK(db!E191,db!E$3:E$209,db!E$1)</f>
        <v>16</v>
      </c>
      <c r="F191" s="9">
        <f>RANK(db!F191,db!F$3:F$209,db!F$1)</f>
        <v>2</v>
      </c>
      <c r="G191" s="9">
        <f>RANK(db!G191,db!G$3:G$209,db!G$1)</f>
        <v>159</v>
      </c>
      <c r="H191" s="9">
        <f>RANK(db!H191,db!H$3:H$209,db!H$1)</f>
        <v>16</v>
      </c>
      <c r="I191" s="9">
        <f>RANK(db!I191,db!I$3:I$209,db!I$1)</f>
        <v>10</v>
      </c>
      <c r="J191" s="9">
        <f>RANK(db!J191,db!J$3:J$209,db!J$1)</f>
        <v>75</v>
      </c>
      <c r="K191" s="9">
        <f>RANK(db!K191,db!K$3:K$209,db!K$1)</f>
        <v>182</v>
      </c>
      <c r="L191" s="9">
        <f>RANK(db!L191,db!L$3:L$209,db!L$1)</f>
        <v>13</v>
      </c>
      <c r="M191" s="9">
        <f>RANK(db!M191,db!M$3:M$209,db!M$1)</f>
        <v>6</v>
      </c>
      <c r="N191" s="9">
        <f>RANK(db!N191,db!N$3:N$209,db!N$1)</f>
        <v>80</v>
      </c>
      <c r="O191" s="9">
        <f>RANK(db!O191,db!O$3:O$209,db!O$1)</f>
        <v>11</v>
      </c>
      <c r="P191" s="9">
        <f>RANK(db!P191,db!P$3:P$209,db!P$1)</f>
        <v>10</v>
      </c>
      <c r="Q191" s="9">
        <f>RANK(db!Q191,db!Q$3:Q$209,db!Q$1)</f>
        <v>91</v>
      </c>
      <c r="R191" s="7">
        <f>'multiTimeline (25)'!B192*1000</f>
        <v>26000</v>
      </c>
      <c r="S191" s="8">
        <f t="shared" si="8"/>
        <v>43709</v>
      </c>
      <c r="T191" s="7">
        <f>modellek!X823</f>
        <v>-0.14923957477712499</v>
      </c>
      <c r="U191" s="7" t="str">
        <f>modellek!Y823</f>
        <v>invalid</v>
      </c>
      <c r="V191" s="7" t="str">
        <f t="shared" si="9"/>
        <v/>
      </c>
      <c r="W191" s="8">
        <f t="shared" si="10"/>
        <v>43709</v>
      </c>
      <c r="X191" s="7">
        <f>parallel2!X823</f>
        <v>-1.6224966315486186E-2</v>
      </c>
      <c r="Y191" s="7" t="str">
        <f>parallel2!Y823</f>
        <v>valid</v>
      </c>
      <c r="Z191" s="7">
        <f t="shared" si="11"/>
        <v>-1.6224966315486186E-2</v>
      </c>
    </row>
    <row r="192" spans="1:26" x14ac:dyDescent="0.3">
      <c r="A192" s="8">
        <f>'multiTimeline (25)'!A193</f>
        <v>43739</v>
      </c>
      <c r="B192" s="9">
        <f>RANK(db!B192,db!B$3:B$209,db!B$1)</f>
        <v>73</v>
      </c>
      <c r="C192" s="9">
        <f>RANK(db!C192,db!C$3:C$209,db!C$1)</f>
        <v>43</v>
      </c>
      <c r="D192" s="9">
        <f>RANK(db!D192,db!D$3:D$209,db!D$1)</f>
        <v>47</v>
      </c>
      <c r="E192" s="9">
        <f>RANK(db!E192,db!E$3:E$209,db!E$1)</f>
        <v>20</v>
      </c>
      <c r="F192" s="9">
        <f>RANK(db!F192,db!F$3:F$209,db!F$1)</f>
        <v>8</v>
      </c>
      <c r="G192" s="9">
        <f>RANK(db!G192,db!G$3:G$209,db!G$1)</f>
        <v>141</v>
      </c>
      <c r="H192" s="9">
        <f>RANK(db!H192,db!H$3:H$209,db!H$1)</f>
        <v>22</v>
      </c>
      <c r="I192" s="9">
        <f>RANK(db!I192,db!I$3:I$209,db!I$1)</f>
        <v>10</v>
      </c>
      <c r="J192" s="9">
        <f>RANK(db!J192,db!J$3:J$209,db!J$1)</f>
        <v>75</v>
      </c>
      <c r="K192" s="9">
        <f>RANK(db!K192,db!K$3:K$209,db!K$1)</f>
        <v>138</v>
      </c>
      <c r="L192" s="9">
        <f>RANK(db!L192,db!L$3:L$209,db!L$1)</f>
        <v>38</v>
      </c>
      <c r="M192" s="9">
        <f>RANK(db!M192,db!M$3:M$209,db!M$1)</f>
        <v>6</v>
      </c>
      <c r="N192" s="9">
        <f>RANK(db!N192,db!N$3:N$209,db!N$1)</f>
        <v>40</v>
      </c>
      <c r="O192" s="9">
        <f>RANK(db!O192,db!O$3:O$209,db!O$1)</f>
        <v>12</v>
      </c>
      <c r="P192" s="9">
        <f>RANK(db!P192,db!P$3:P$209,db!P$1)</f>
        <v>15</v>
      </c>
      <c r="Q192" s="9">
        <f>RANK(db!Q192,db!Q$3:Q$209,db!Q$1)</f>
        <v>2</v>
      </c>
      <c r="R192" s="7">
        <f>'multiTimeline (25)'!B193*1000</f>
        <v>24000</v>
      </c>
      <c r="S192" s="8">
        <f t="shared" si="8"/>
        <v>43739</v>
      </c>
      <c r="T192" s="7">
        <f>modellek!X824</f>
        <v>-0.24500953934188541</v>
      </c>
      <c r="U192" s="7" t="str">
        <f>modellek!Y824</f>
        <v>invalid</v>
      </c>
      <c r="V192" s="7" t="str">
        <f t="shared" si="9"/>
        <v/>
      </c>
      <c r="W192" s="8">
        <f t="shared" si="10"/>
        <v>43739</v>
      </c>
      <c r="X192" s="7">
        <f>parallel2!X824</f>
        <v>-3.0640731200769815E-2</v>
      </c>
      <c r="Y192" s="7" t="str">
        <f>parallel2!Y824</f>
        <v>invalid</v>
      </c>
      <c r="Z192" s="7" t="str">
        <f t="shared" si="11"/>
        <v/>
      </c>
    </row>
    <row r="193" spans="1:26" x14ac:dyDescent="0.3">
      <c r="A193" s="8">
        <f>'multiTimeline (25)'!A194</f>
        <v>43770</v>
      </c>
      <c r="B193" s="9">
        <f>RANK(db!B193,db!B$3:B$209,db!B$1)</f>
        <v>73</v>
      </c>
      <c r="C193" s="9">
        <f>RANK(db!C193,db!C$3:C$209,db!C$1)</f>
        <v>43</v>
      </c>
      <c r="D193" s="9">
        <f>RANK(db!D193,db!D$3:D$209,db!D$1)</f>
        <v>47</v>
      </c>
      <c r="E193" s="9">
        <f>RANK(db!E193,db!E$3:E$209,db!E$1)</f>
        <v>13</v>
      </c>
      <c r="F193" s="9">
        <f>RANK(db!F193,db!F$3:F$209,db!F$1)</f>
        <v>6</v>
      </c>
      <c r="G193" s="9">
        <f>RANK(db!G193,db!G$3:G$209,db!G$1)</f>
        <v>190</v>
      </c>
      <c r="H193" s="9">
        <f>RANK(db!H193,db!H$3:H$209,db!H$1)</f>
        <v>22</v>
      </c>
      <c r="I193" s="9">
        <f>RANK(db!I193,db!I$3:I$209,db!I$1)</f>
        <v>10</v>
      </c>
      <c r="J193" s="9">
        <f>RANK(db!J193,db!J$3:J$209,db!J$1)</f>
        <v>75</v>
      </c>
      <c r="K193" s="9">
        <f>RANK(db!K193,db!K$3:K$209,db!K$1)</f>
        <v>157</v>
      </c>
      <c r="L193" s="9">
        <f>RANK(db!L193,db!L$3:L$209,db!L$1)</f>
        <v>24</v>
      </c>
      <c r="M193" s="9">
        <f>RANK(db!M193,db!M$3:M$209,db!M$1)</f>
        <v>29</v>
      </c>
      <c r="N193" s="9">
        <f>RANK(db!N193,db!N$3:N$209,db!N$1)</f>
        <v>80</v>
      </c>
      <c r="O193" s="9">
        <f>RANK(db!O193,db!O$3:O$209,db!O$1)</f>
        <v>15</v>
      </c>
      <c r="P193" s="9">
        <f>RANK(db!P193,db!P$3:P$209,db!P$1)</f>
        <v>31</v>
      </c>
      <c r="Q193" s="9">
        <f>RANK(db!Q193,db!Q$3:Q$209,db!Q$1)</f>
        <v>39</v>
      </c>
      <c r="R193" s="7">
        <f>'multiTimeline (25)'!B194*1000</f>
        <v>24000</v>
      </c>
      <c r="S193" s="8">
        <f t="shared" si="8"/>
        <v>43770</v>
      </c>
      <c r="T193" s="7">
        <f>modellek!X825</f>
        <v>-0.24500953934188541</v>
      </c>
      <c r="U193" s="7" t="str">
        <f>modellek!Y825</f>
        <v>invalid</v>
      </c>
      <c r="V193" s="7" t="str">
        <f t="shared" si="9"/>
        <v/>
      </c>
      <c r="W193" s="8">
        <f t="shared" si="10"/>
        <v>43770</v>
      </c>
      <c r="X193" s="7">
        <f>parallel2!X825</f>
        <v>4.8980762192823608E-3</v>
      </c>
      <c r="Y193" s="7" t="str">
        <f>parallel2!Y825</f>
        <v>invalid</v>
      </c>
      <c r="Z193" s="7" t="str">
        <f t="shared" si="11"/>
        <v/>
      </c>
    </row>
    <row r="194" spans="1:26" x14ac:dyDescent="0.3">
      <c r="A194" s="8">
        <f>'multiTimeline (25)'!A195</f>
        <v>43800</v>
      </c>
      <c r="B194" s="9">
        <f>RANK(db!B194,db!B$3:B$209,db!B$1)</f>
        <v>92</v>
      </c>
      <c r="C194" s="9">
        <f>RANK(db!C194,db!C$3:C$209,db!C$1)</f>
        <v>43</v>
      </c>
      <c r="D194" s="9">
        <f>RANK(db!D194,db!D$3:D$209,db!D$1)</f>
        <v>77</v>
      </c>
      <c r="E194" s="9">
        <f>RANK(db!E194,db!E$3:E$209,db!E$1)</f>
        <v>16</v>
      </c>
      <c r="F194" s="9">
        <f>RANK(db!F194,db!F$3:F$209,db!F$1)</f>
        <v>27</v>
      </c>
      <c r="G194" s="9">
        <f>RANK(db!G194,db!G$3:G$209,db!G$1)</f>
        <v>190</v>
      </c>
      <c r="H194" s="9">
        <f>RANK(db!H194,db!H$3:H$209,db!H$1)</f>
        <v>22</v>
      </c>
      <c r="I194" s="9">
        <f>RANK(db!I194,db!I$3:I$209,db!I$1)</f>
        <v>84</v>
      </c>
      <c r="J194" s="9">
        <f>RANK(db!J194,db!J$3:J$209,db!J$1)</f>
        <v>151</v>
      </c>
      <c r="K194" s="9">
        <f>RANK(db!K194,db!K$3:K$209,db!K$1)</f>
        <v>182</v>
      </c>
      <c r="L194" s="9">
        <f>RANK(db!L194,db!L$3:L$209,db!L$1)</f>
        <v>24</v>
      </c>
      <c r="M194" s="9">
        <f>RANK(db!M194,db!M$3:M$209,db!M$1)</f>
        <v>29</v>
      </c>
      <c r="N194" s="9">
        <f>RANK(db!N194,db!N$3:N$209,db!N$1)</f>
        <v>80</v>
      </c>
      <c r="O194" s="9">
        <f>RANK(db!O194,db!O$3:O$209,db!O$1)</f>
        <v>17</v>
      </c>
      <c r="P194" s="9">
        <f>RANK(db!P194,db!P$3:P$209,db!P$1)</f>
        <v>8</v>
      </c>
      <c r="Q194" s="9">
        <f>RANK(db!Q194,db!Q$3:Q$209,db!Q$1)</f>
        <v>39</v>
      </c>
      <c r="R194" s="7">
        <f>'multiTimeline (25)'!B195*1000</f>
        <v>23000</v>
      </c>
      <c r="S194" s="8">
        <f t="shared" si="8"/>
        <v>43800</v>
      </c>
      <c r="T194" s="7">
        <f>modellek!X826</f>
        <v>-0.17948261228944071</v>
      </c>
      <c r="U194" s="7" t="str">
        <f>modellek!Y826</f>
        <v>invalid</v>
      </c>
      <c r="V194" s="7" t="str">
        <f t="shared" si="9"/>
        <v/>
      </c>
      <c r="W194" s="8">
        <f t="shared" si="10"/>
        <v>43800</v>
      </c>
      <c r="X194" s="7">
        <f>parallel2!X826</f>
        <v>6.7604635279277592E-3</v>
      </c>
      <c r="Y194" s="7" t="str">
        <f>parallel2!Y826</f>
        <v>valid</v>
      </c>
      <c r="Z194" s="7">
        <f t="shared" si="11"/>
        <v>6.7604635279277592E-3</v>
      </c>
    </row>
    <row r="195" spans="1:26" x14ac:dyDescent="0.3">
      <c r="A195" s="8">
        <f>'multiTimeline (25)'!A196</f>
        <v>43831</v>
      </c>
      <c r="B195" s="9">
        <f>RANK(db!B195,db!B$3:B$209,db!B$1)</f>
        <v>60</v>
      </c>
      <c r="C195" s="9">
        <f>RANK(db!C195,db!C$3:C$209,db!C$1)</f>
        <v>43</v>
      </c>
      <c r="D195" s="9">
        <f>RANK(db!D195,db!D$3:D$209,db!D$1)</f>
        <v>47</v>
      </c>
      <c r="E195" s="9">
        <f>RANK(db!E195,db!E$3:E$209,db!E$1)</f>
        <v>8</v>
      </c>
      <c r="F195" s="9">
        <f>RANK(db!F195,db!F$3:F$209,db!F$1)</f>
        <v>27</v>
      </c>
      <c r="G195" s="9">
        <f>RANK(db!G195,db!G$3:G$209,db!G$1)</f>
        <v>159</v>
      </c>
      <c r="H195" s="9">
        <f>RANK(db!H195,db!H$3:H$209,db!H$1)</f>
        <v>9</v>
      </c>
      <c r="I195" s="9">
        <f>RANK(db!I195,db!I$3:I$209,db!I$1)</f>
        <v>84</v>
      </c>
      <c r="J195" s="9">
        <f>RANK(db!J195,db!J$3:J$209,db!J$1)</f>
        <v>33</v>
      </c>
      <c r="K195" s="9">
        <f>RANK(db!K195,db!K$3:K$209,db!K$1)</f>
        <v>182</v>
      </c>
      <c r="L195" s="9">
        <f>RANK(db!L195,db!L$3:L$209,db!L$1)</f>
        <v>24</v>
      </c>
      <c r="M195" s="9">
        <f>RANK(db!M195,db!M$3:M$209,db!M$1)</f>
        <v>6</v>
      </c>
      <c r="N195" s="9">
        <f>RANK(db!N195,db!N$3:N$209,db!N$1)</f>
        <v>80</v>
      </c>
      <c r="O195" s="9">
        <f>RANK(db!O195,db!O$3:O$209,db!O$1)</f>
        <v>18</v>
      </c>
      <c r="P195" s="9">
        <f>RANK(db!P195,db!P$3:P$209,db!P$1)</f>
        <v>61</v>
      </c>
      <c r="Q195" s="9">
        <f>RANK(db!Q195,db!Q$3:Q$209,db!Q$1)</f>
        <v>2</v>
      </c>
      <c r="R195" s="7">
        <f>'multiTimeline (25)'!B196*1000</f>
        <v>27000</v>
      </c>
      <c r="S195" s="8">
        <f t="shared" si="8"/>
        <v>43831</v>
      </c>
      <c r="T195" s="7">
        <f>modellek!X827</f>
        <v>-0.13579668799049344</v>
      </c>
      <c r="U195" s="7" t="str">
        <f>modellek!Y827</f>
        <v>invalid</v>
      </c>
      <c r="V195" s="7" t="str">
        <f t="shared" si="9"/>
        <v/>
      </c>
      <c r="W195" s="8">
        <f t="shared" si="10"/>
        <v>43831</v>
      </c>
      <c r="X195" s="7">
        <f>parallel2!X827</f>
        <v>-6.294887156657142E-3</v>
      </c>
      <c r="Y195" s="7" t="str">
        <f>parallel2!Y827</f>
        <v>invalid</v>
      </c>
      <c r="Z195" s="7" t="str">
        <f t="shared" si="11"/>
        <v/>
      </c>
    </row>
    <row r="196" spans="1:26" x14ac:dyDescent="0.3">
      <c r="A196" s="8">
        <f>'multiTimeline (25)'!A197</f>
        <v>43862</v>
      </c>
      <c r="B196" s="9">
        <f>RANK(db!B196,db!B$3:B$209,db!B$1)</f>
        <v>60</v>
      </c>
      <c r="C196" s="9">
        <f>RANK(db!C196,db!C$3:C$209,db!C$1)</f>
        <v>43</v>
      </c>
      <c r="D196" s="9">
        <f>RANK(db!D196,db!D$3:D$209,db!D$1)</f>
        <v>47</v>
      </c>
      <c r="E196" s="9">
        <f>RANK(db!E196,db!E$3:E$209,db!E$1)</f>
        <v>11</v>
      </c>
      <c r="F196" s="9">
        <f>RANK(db!F196,db!F$3:F$209,db!F$1)</f>
        <v>2</v>
      </c>
      <c r="G196" s="9">
        <f>RANK(db!G196,db!G$3:G$209,db!G$1)</f>
        <v>141</v>
      </c>
      <c r="H196" s="9">
        <f>RANK(db!H196,db!H$3:H$209,db!H$1)</f>
        <v>16</v>
      </c>
      <c r="I196" s="9">
        <f>RANK(db!I196,db!I$3:I$209,db!I$1)</f>
        <v>84</v>
      </c>
      <c r="J196" s="9">
        <f>RANK(db!J196,db!J$3:J$209,db!J$1)</f>
        <v>75</v>
      </c>
      <c r="K196" s="9">
        <f>RANK(db!K196,db!K$3:K$209,db!K$1)</f>
        <v>157</v>
      </c>
      <c r="L196" s="9">
        <f>RANK(db!L196,db!L$3:L$209,db!L$1)</f>
        <v>24</v>
      </c>
      <c r="M196" s="9">
        <f>RANK(db!M196,db!M$3:M$209,db!M$1)</f>
        <v>29</v>
      </c>
      <c r="N196" s="9">
        <f>RANK(db!N196,db!N$3:N$209,db!N$1)</f>
        <v>80</v>
      </c>
      <c r="O196" s="9">
        <f>RANK(db!O196,db!O$3:O$209,db!O$1)</f>
        <v>15</v>
      </c>
      <c r="P196" s="9">
        <f>RANK(db!P196,db!P$3:P$209,db!P$1)</f>
        <v>15</v>
      </c>
      <c r="Q196" s="9">
        <f>RANK(db!Q196,db!Q$3:Q$209,db!Q$1)</f>
        <v>39</v>
      </c>
      <c r="R196" s="7">
        <f>'multiTimeline (25)'!B197*1000</f>
        <v>28000</v>
      </c>
      <c r="S196" s="8">
        <f t="shared" ref="S196:S209" si="12">A196</f>
        <v>43862</v>
      </c>
      <c r="T196" s="7">
        <f>modellek!X828</f>
        <v>-6.7151033721616057E-2</v>
      </c>
      <c r="U196" s="7" t="str">
        <f>modellek!Y828</f>
        <v>invalid</v>
      </c>
      <c r="V196" s="7" t="str">
        <f t="shared" ref="V196:V209" si="13">IF(U196="valid",T196,"")</f>
        <v/>
      </c>
      <c r="W196" s="8">
        <f t="shared" ref="W196:W209" si="14">S196</f>
        <v>43862</v>
      </c>
      <c r="X196" s="7">
        <f>parallel2!X828</f>
        <v>-2.1385875419833042E-2</v>
      </c>
      <c r="Y196" s="7" t="str">
        <f>parallel2!Y828</f>
        <v>valid</v>
      </c>
      <c r="Z196" s="7">
        <f t="shared" ref="Z196:Z209" si="15">IF(Y196="valid",X196,"")</f>
        <v>-2.1385875419833042E-2</v>
      </c>
    </row>
    <row r="197" spans="1:26" x14ac:dyDescent="0.3">
      <c r="A197" s="8">
        <f>'multiTimeline (25)'!A198</f>
        <v>43891</v>
      </c>
      <c r="B197" s="9">
        <f>RANK(db!B197,db!B$3:B$209,db!B$1)</f>
        <v>6</v>
      </c>
      <c r="C197" s="9">
        <f>RANK(db!C197,db!C$3:C$209,db!C$1)</f>
        <v>5</v>
      </c>
      <c r="D197" s="9">
        <f>RANK(db!D197,db!D$3:D$209,db!D$1)</f>
        <v>31</v>
      </c>
      <c r="E197" s="9">
        <f>RANK(db!E197,db!E$3:E$209,db!E$1)</f>
        <v>3</v>
      </c>
      <c r="F197" s="9">
        <f>RANK(db!F197,db!F$3:F$209,db!F$1)</f>
        <v>40</v>
      </c>
      <c r="G197" s="9">
        <f>RANK(db!G197,db!G$3:G$209,db!G$1)</f>
        <v>106</v>
      </c>
      <c r="H197" s="9">
        <f>RANK(db!H197,db!H$3:H$209,db!H$1)</f>
        <v>5</v>
      </c>
      <c r="I197" s="9">
        <f>RANK(db!I197,db!I$3:I$209,db!I$1)</f>
        <v>84</v>
      </c>
      <c r="J197" s="9">
        <f>RANK(db!J197,db!J$3:J$209,db!J$1)</f>
        <v>33</v>
      </c>
      <c r="K197" s="9">
        <f>RANK(db!K197,db!K$3:K$209,db!K$1)</f>
        <v>157</v>
      </c>
      <c r="L197" s="9">
        <f>RANK(db!L197,db!L$3:L$209,db!L$1)</f>
        <v>24</v>
      </c>
      <c r="M197" s="9">
        <f>RANK(db!M197,db!M$3:M$209,db!M$1)</f>
        <v>6</v>
      </c>
      <c r="N197" s="9">
        <f>RANK(db!N197,db!N$3:N$209,db!N$1)</f>
        <v>40</v>
      </c>
      <c r="O197" s="9">
        <f>RANK(db!O197,db!O$3:O$209,db!O$1)</f>
        <v>6</v>
      </c>
      <c r="P197" s="9">
        <f>RANK(db!P197,db!P$3:P$209,db!P$1)</f>
        <v>91</v>
      </c>
      <c r="Q197" s="9">
        <f>RANK(db!Q197,db!Q$3:Q$209,db!Q$1)</f>
        <v>39</v>
      </c>
      <c r="R197" s="7">
        <f>'multiTimeline (25)'!B198*1000</f>
        <v>46000</v>
      </c>
      <c r="S197" s="8">
        <f t="shared" si="12"/>
        <v>43891</v>
      </c>
      <c r="T197" s="7">
        <f>modellek!X829</f>
        <v>0.18803829427822599</v>
      </c>
      <c r="U197" s="7" t="str">
        <f>modellek!Y829</f>
        <v>invalid</v>
      </c>
      <c r="V197" s="7" t="str">
        <f t="shared" si="13"/>
        <v/>
      </c>
      <c r="W197" s="8">
        <f t="shared" si="14"/>
        <v>43891</v>
      </c>
      <c r="X197" s="7">
        <f>parallel2!X829</f>
        <v>-0.128550090375042</v>
      </c>
      <c r="Y197" s="7" t="str">
        <f>parallel2!Y829</f>
        <v>valid</v>
      </c>
      <c r="Z197" s="7">
        <f t="shared" si="15"/>
        <v>-0.128550090375042</v>
      </c>
    </row>
    <row r="198" spans="1:26" x14ac:dyDescent="0.3">
      <c r="A198" s="8">
        <f>'multiTimeline (25)'!A199</f>
        <v>43922</v>
      </c>
      <c r="B198" s="9">
        <f>RANK(db!B198,db!B$3:B$209,db!B$1)</f>
        <v>1</v>
      </c>
      <c r="C198" s="9">
        <f>RANK(db!C198,db!C$3:C$209,db!C$1)</f>
        <v>1</v>
      </c>
      <c r="D198" s="9">
        <f>RANK(db!D198,db!D$3:D$209,db!D$1)</f>
        <v>31</v>
      </c>
      <c r="E198" s="9">
        <f>RANK(db!E198,db!E$3:E$209,db!E$1)</f>
        <v>1</v>
      </c>
      <c r="F198" s="9">
        <f>RANK(db!F198,db!F$3:F$209,db!F$1)</f>
        <v>8</v>
      </c>
      <c r="G198" s="9">
        <f>RANK(db!G198,db!G$3:G$209,db!G$1)</f>
        <v>141</v>
      </c>
      <c r="H198" s="9">
        <f>RANK(db!H198,db!H$3:H$209,db!H$1)</f>
        <v>1</v>
      </c>
      <c r="I198" s="9">
        <f>RANK(db!I198,db!I$3:I$209,db!I$1)</f>
        <v>10</v>
      </c>
      <c r="J198" s="9">
        <f>RANK(db!J198,db!J$3:J$209,db!J$1)</f>
        <v>33</v>
      </c>
      <c r="K198" s="9">
        <f>RANK(db!K198,db!K$3:K$209,db!K$1)</f>
        <v>116</v>
      </c>
      <c r="L198" s="9">
        <f>RANK(db!L198,db!L$3:L$209,db!L$1)</f>
        <v>49</v>
      </c>
      <c r="M198" s="9">
        <f>RANK(db!M198,db!M$3:M$209,db!M$1)</f>
        <v>6</v>
      </c>
      <c r="N198" s="9">
        <f>RANK(db!N198,db!N$3:N$209,db!N$1)</f>
        <v>80</v>
      </c>
      <c r="O198" s="9">
        <f>RANK(db!O198,db!O$3:O$209,db!O$1)</f>
        <v>9</v>
      </c>
      <c r="P198" s="9">
        <f>RANK(db!P198,db!P$3:P$209,db!P$1)</f>
        <v>31</v>
      </c>
      <c r="Q198" s="9">
        <f>RANK(db!Q198,db!Q$3:Q$209,db!Q$1)</f>
        <v>2</v>
      </c>
      <c r="R198" s="7">
        <f>'multiTimeline (25)'!B199*1000</f>
        <v>74000</v>
      </c>
      <c r="S198" s="8">
        <f t="shared" si="12"/>
        <v>43922</v>
      </c>
      <c r="T198" s="7">
        <f>modellek!X830</f>
        <v>0.2136796789579116</v>
      </c>
      <c r="U198" s="7" t="str">
        <f>modellek!Y830</f>
        <v>invalid</v>
      </c>
      <c r="V198" s="7" t="str">
        <f t="shared" si="13"/>
        <v/>
      </c>
      <c r="W198" s="8">
        <f t="shared" si="14"/>
        <v>43922</v>
      </c>
      <c r="X198" s="7">
        <f>parallel2!X830</f>
        <v>-3.2774225813053323E-2</v>
      </c>
      <c r="Y198" s="7" t="str">
        <f>parallel2!Y830</f>
        <v>valid</v>
      </c>
      <c r="Z198" s="7">
        <f t="shared" si="15"/>
        <v>-3.2774225813053323E-2</v>
      </c>
    </row>
    <row r="199" spans="1:26" x14ac:dyDescent="0.3">
      <c r="A199" s="8">
        <f>'multiTimeline (25)'!A200</f>
        <v>43952</v>
      </c>
      <c r="B199" s="9">
        <f>RANK(db!B199,db!B$3:B$209,db!B$1)</f>
        <v>2</v>
      </c>
      <c r="C199" s="9">
        <f>RANK(db!C199,db!C$3:C$209,db!C$1)</f>
        <v>2</v>
      </c>
      <c r="D199" s="9">
        <f>RANK(db!D199,db!D$3:D$209,db!D$1)</f>
        <v>24</v>
      </c>
      <c r="E199" s="9">
        <f>RANK(db!E199,db!E$3:E$209,db!E$1)</f>
        <v>2</v>
      </c>
      <c r="F199" s="9">
        <f>RANK(db!F199,db!F$3:F$209,db!F$1)</f>
        <v>19</v>
      </c>
      <c r="G199" s="9">
        <f>RANK(db!G199,db!G$3:G$209,db!G$1)</f>
        <v>190</v>
      </c>
      <c r="H199" s="9">
        <f>RANK(db!H199,db!H$3:H$209,db!H$1)</f>
        <v>1</v>
      </c>
      <c r="I199" s="9">
        <f>RANK(db!I199,db!I$3:I$209,db!I$1)</f>
        <v>10</v>
      </c>
      <c r="J199" s="9">
        <f>RANK(db!J199,db!J$3:J$209,db!J$1)</f>
        <v>75</v>
      </c>
      <c r="K199" s="9">
        <f>RANK(db!K199,db!K$3:K$209,db!K$1)</f>
        <v>157</v>
      </c>
      <c r="L199" s="9">
        <f>RANK(db!L199,db!L$3:L$209,db!L$1)</f>
        <v>24</v>
      </c>
      <c r="M199" s="9">
        <f>RANK(db!M199,db!M$3:M$209,db!M$1)</f>
        <v>3</v>
      </c>
      <c r="N199" s="9">
        <f>RANK(db!N199,db!N$3:N$209,db!N$1)</f>
        <v>30</v>
      </c>
      <c r="O199" s="9">
        <f>RANK(db!O199,db!O$3:O$209,db!O$1)</f>
        <v>13</v>
      </c>
      <c r="P199" s="9">
        <f>RANK(db!P199,db!P$3:P$209,db!P$1)</f>
        <v>31</v>
      </c>
      <c r="Q199" s="9">
        <f>RANK(db!Q199,db!Q$3:Q$209,db!Q$1)</f>
        <v>2</v>
      </c>
      <c r="R199" s="7">
        <f>'multiTimeline (25)'!B200*1000</f>
        <v>71000</v>
      </c>
      <c r="S199" s="8">
        <f t="shared" si="12"/>
        <v>43952</v>
      </c>
      <c r="T199" s="7">
        <f>modellek!X831</f>
        <v>0.21367938833252931</v>
      </c>
      <c r="U199" s="7" t="str">
        <f>modellek!Y831</f>
        <v>invalid</v>
      </c>
      <c r="V199" s="7" t="str">
        <f t="shared" si="13"/>
        <v/>
      </c>
      <c r="W199" s="8">
        <f t="shared" si="14"/>
        <v>43952</v>
      </c>
      <c r="X199" s="7">
        <f>parallel2!X831</f>
        <v>2.069380413600273E-2</v>
      </c>
      <c r="Y199" s="7" t="str">
        <f>parallel2!Y831</f>
        <v>invalid</v>
      </c>
      <c r="Z199" s="7" t="str">
        <f t="shared" si="15"/>
        <v/>
      </c>
    </row>
    <row r="200" spans="1:26" x14ac:dyDescent="0.3">
      <c r="A200" s="8">
        <f>'multiTimeline (25)'!A201</f>
        <v>43983</v>
      </c>
      <c r="B200" s="9">
        <f>RANK(db!B200,db!B$3:B$209,db!B$1)</f>
        <v>3</v>
      </c>
      <c r="C200" s="9">
        <f>RANK(db!C200,db!C$3:C$209,db!C$1)</f>
        <v>2</v>
      </c>
      <c r="D200" s="9">
        <f>RANK(db!D200,db!D$3:D$209,db!D$1)</f>
        <v>31</v>
      </c>
      <c r="E200" s="9">
        <f>RANK(db!E200,db!E$3:E$209,db!E$1)</f>
        <v>5</v>
      </c>
      <c r="F200" s="9">
        <f>RANK(db!F200,db!F$3:F$209,db!F$1)</f>
        <v>8</v>
      </c>
      <c r="G200" s="9">
        <f>RANK(db!G200,db!G$3:G$209,db!G$1)</f>
        <v>190</v>
      </c>
      <c r="H200" s="9">
        <f>RANK(db!H200,db!H$3:H$209,db!H$1)</f>
        <v>3</v>
      </c>
      <c r="I200" s="9">
        <f>RANK(db!I200,db!I$3:I$209,db!I$1)</f>
        <v>10</v>
      </c>
      <c r="J200" s="9">
        <f>RANK(db!J200,db!J$3:J$209,db!J$1)</f>
        <v>33</v>
      </c>
      <c r="K200" s="9">
        <f>RANK(db!K200,db!K$3:K$209,db!K$1)</f>
        <v>157</v>
      </c>
      <c r="L200" s="9">
        <f>RANK(db!L200,db!L$3:L$209,db!L$1)</f>
        <v>38</v>
      </c>
      <c r="M200" s="9">
        <f>RANK(db!M200,db!M$3:M$209,db!M$1)</f>
        <v>3</v>
      </c>
      <c r="N200" s="9">
        <f>RANK(db!N200,db!N$3:N$209,db!N$1)</f>
        <v>40</v>
      </c>
      <c r="O200" s="9">
        <f>RANK(db!O200,db!O$3:O$209,db!O$1)</f>
        <v>18</v>
      </c>
      <c r="P200" s="9">
        <f>RANK(db!P200,db!P$3:P$209,db!P$1)</f>
        <v>10</v>
      </c>
      <c r="Q200" s="9">
        <f>RANK(db!Q200,db!Q$3:Q$209,db!Q$1)</f>
        <v>39</v>
      </c>
      <c r="R200" s="7">
        <f>'multiTimeline (25)'!B201*1000</f>
        <v>70000</v>
      </c>
      <c r="S200" s="8">
        <f t="shared" si="12"/>
        <v>43983</v>
      </c>
      <c r="T200" s="7">
        <f>modellek!X832</f>
        <v>0.21367883147353786</v>
      </c>
      <c r="U200" s="7" t="str">
        <f>modellek!Y832</f>
        <v>invalid</v>
      </c>
      <c r="V200" s="7" t="str">
        <f t="shared" si="13"/>
        <v/>
      </c>
      <c r="W200" s="8">
        <f t="shared" si="14"/>
        <v>43983</v>
      </c>
      <c r="X200" s="7">
        <f>parallel2!X832</f>
        <v>2.0693652842028121E-2</v>
      </c>
      <c r="Y200" s="7" t="str">
        <f>parallel2!Y832</f>
        <v>invalid</v>
      </c>
      <c r="Z200" s="7" t="str">
        <f t="shared" si="15"/>
        <v/>
      </c>
    </row>
    <row r="201" spans="1:26" x14ac:dyDescent="0.3">
      <c r="A201" s="8">
        <f>'multiTimeline (25)'!A202</f>
        <v>44013</v>
      </c>
      <c r="B201" s="9">
        <f>RANK(db!B201,db!B$3:B$209,db!B$1)</f>
        <v>4</v>
      </c>
      <c r="C201" s="9">
        <f>RANK(db!C201,db!C$3:C$209,db!C$1)</f>
        <v>4</v>
      </c>
      <c r="D201" s="9">
        <f>RANK(db!D201,db!D$3:D$209,db!D$1)</f>
        <v>47</v>
      </c>
      <c r="E201" s="9">
        <f>RANK(db!E201,db!E$3:E$209,db!E$1)</f>
        <v>4</v>
      </c>
      <c r="F201" s="9">
        <f>RANK(db!F201,db!F$3:F$209,db!F$1)</f>
        <v>8</v>
      </c>
      <c r="G201" s="9">
        <f>RANK(db!G201,db!G$3:G$209,db!G$1)</f>
        <v>159</v>
      </c>
      <c r="H201" s="9">
        <f>RANK(db!H201,db!H$3:H$209,db!H$1)</f>
        <v>3</v>
      </c>
      <c r="I201" s="9">
        <f>RANK(db!I201,db!I$3:I$209,db!I$1)</f>
        <v>10</v>
      </c>
      <c r="J201" s="9">
        <f>RANK(db!J201,db!J$3:J$209,db!J$1)</f>
        <v>75</v>
      </c>
      <c r="K201" s="9">
        <f>RANK(db!K201,db!K$3:K$209,db!K$1)</f>
        <v>195</v>
      </c>
      <c r="L201" s="9">
        <f>RANK(db!L201,db!L$3:L$209,db!L$1)</f>
        <v>57</v>
      </c>
      <c r="M201" s="9">
        <f>RANK(db!M201,db!M$3:M$209,db!M$1)</f>
        <v>6</v>
      </c>
      <c r="N201" s="9">
        <f>RANK(db!N201,db!N$3:N$209,db!N$1)</f>
        <v>40</v>
      </c>
      <c r="O201" s="9">
        <f>RANK(db!O201,db!O$3:O$209,db!O$1)</f>
        <v>5</v>
      </c>
      <c r="P201" s="9">
        <f>RANK(db!P201,db!P$3:P$209,db!P$1)</f>
        <v>31</v>
      </c>
      <c r="Q201" s="9">
        <f>RANK(db!Q201,db!Q$3:Q$209,db!Q$1)</f>
        <v>2</v>
      </c>
      <c r="R201" s="7">
        <f>'multiTimeline (25)'!B202*1000</f>
        <v>67000</v>
      </c>
      <c r="S201" s="8">
        <f t="shared" si="12"/>
        <v>44013</v>
      </c>
      <c r="T201" s="7">
        <f>modellek!X833</f>
        <v>0.21367848555032506</v>
      </c>
      <c r="U201" s="7" t="str">
        <f>modellek!Y833</f>
        <v>invalid</v>
      </c>
      <c r="V201" s="7" t="str">
        <f t="shared" si="13"/>
        <v/>
      </c>
      <c r="W201" s="8">
        <f t="shared" si="14"/>
        <v>44013</v>
      </c>
      <c r="X201" s="7">
        <f>parallel2!X833</f>
        <v>2.0693786634658401E-2</v>
      </c>
      <c r="Y201" s="7" t="str">
        <f>parallel2!Y833</f>
        <v>invalid</v>
      </c>
      <c r="Z201" s="7" t="str">
        <f t="shared" si="15"/>
        <v/>
      </c>
    </row>
    <row r="202" spans="1:26" x14ac:dyDescent="0.3">
      <c r="A202" s="8">
        <f>'multiTimeline (25)'!A203</f>
        <v>44044</v>
      </c>
      <c r="B202" s="9">
        <f>RANK(db!B202,db!B$3:B$209,db!B$1)</f>
        <v>22</v>
      </c>
      <c r="C202" s="9">
        <f>RANK(db!C202,db!C$3:C$209,db!C$1)</f>
        <v>5</v>
      </c>
      <c r="D202" s="9">
        <f>RANK(db!D202,db!D$3:D$209,db!D$1)</f>
        <v>77</v>
      </c>
      <c r="E202" s="9">
        <f>RANK(db!E202,db!E$3:E$209,db!E$1)</f>
        <v>6</v>
      </c>
      <c r="F202" s="9">
        <f>RANK(db!F202,db!F$3:F$209,db!F$1)</f>
        <v>27</v>
      </c>
      <c r="G202" s="9">
        <f>RANK(db!G202,db!G$3:G$209,db!G$1)</f>
        <v>190</v>
      </c>
      <c r="H202" s="9">
        <f>RANK(db!H202,db!H$3:H$209,db!H$1)</f>
        <v>5</v>
      </c>
      <c r="I202" s="9">
        <f>RANK(db!I202,db!I$3:I$209,db!I$1)</f>
        <v>84</v>
      </c>
      <c r="J202" s="9">
        <f>RANK(db!J202,db!J$3:J$209,db!J$1)</f>
        <v>151</v>
      </c>
      <c r="K202" s="9">
        <f>RANK(db!K202,db!K$3:K$209,db!K$1)</f>
        <v>157</v>
      </c>
      <c r="L202" s="9">
        <f>RANK(db!L202,db!L$3:L$209,db!L$1)</f>
        <v>38</v>
      </c>
      <c r="M202" s="9">
        <f>RANK(db!M202,db!M$3:M$209,db!M$1)</f>
        <v>6</v>
      </c>
      <c r="N202" s="9">
        <f>RANK(db!N202,db!N$3:N$209,db!N$1)</f>
        <v>80</v>
      </c>
      <c r="O202" s="9">
        <f>RANK(db!O202,db!O$3:O$209,db!O$1)</f>
        <v>1</v>
      </c>
      <c r="P202" s="9">
        <f>RANK(db!P202,db!P$3:P$209,db!P$1)</f>
        <v>15</v>
      </c>
      <c r="Q202" s="9">
        <f>RANK(db!Q202,db!Q$3:Q$209,db!Q$1)</f>
        <v>39</v>
      </c>
      <c r="R202" s="7">
        <f>'multiTimeline (25)'!B203*1000</f>
        <v>58000</v>
      </c>
      <c r="S202" s="8">
        <f t="shared" si="12"/>
        <v>44044</v>
      </c>
      <c r="T202" s="7">
        <f>modellek!X834</f>
        <v>0.2136788784854147</v>
      </c>
      <c r="U202" s="7" t="str">
        <f>modellek!Y834</f>
        <v>invalid</v>
      </c>
      <c r="V202" s="7" t="str">
        <f t="shared" si="13"/>
        <v/>
      </c>
      <c r="W202" s="8">
        <f t="shared" si="14"/>
        <v>44044</v>
      </c>
      <c r="X202" s="7">
        <f>parallel2!X834</f>
        <v>2.0693585856577094E-2</v>
      </c>
      <c r="Y202" s="7" t="str">
        <f>parallel2!Y834</f>
        <v>invalid</v>
      </c>
      <c r="Z202" s="7" t="str">
        <f t="shared" si="15"/>
        <v/>
      </c>
    </row>
    <row r="203" spans="1:26" x14ac:dyDescent="0.3">
      <c r="A203" s="8">
        <f>'multiTimeline (25)'!A204</f>
        <v>44075</v>
      </c>
      <c r="B203" s="9">
        <f>RANK(db!B203,db!B$3:B$209,db!B$1)</f>
        <v>42</v>
      </c>
      <c r="C203" s="9">
        <f>RANK(db!C203,db!C$3:C$209,db!C$1)</f>
        <v>15</v>
      </c>
      <c r="D203" s="9">
        <f>RANK(db!D203,db!D$3:D$209,db!D$1)</f>
        <v>77</v>
      </c>
      <c r="E203" s="9">
        <f>RANK(db!E203,db!E$3:E$209,db!E$1)</f>
        <v>7</v>
      </c>
      <c r="F203" s="9">
        <f>RANK(db!F203,db!F$3:F$209,db!F$1)</f>
        <v>8</v>
      </c>
      <c r="G203" s="9">
        <f>RANK(db!G203,db!G$3:G$209,db!G$1)</f>
        <v>190</v>
      </c>
      <c r="H203" s="9">
        <f>RANK(db!H203,db!H$3:H$209,db!H$1)</f>
        <v>5</v>
      </c>
      <c r="I203" s="9">
        <f>RANK(db!I203,db!I$3:I$209,db!I$1)</f>
        <v>10</v>
      </c>
      <c r="J203" s="9">
        <f>RANK(db!J203,db!J$3:J$209,db!J$1)</f>
        <v>75</v>
      </c>
      <c r="K203" s="9">
        <f>RANK(db!K203,db!K$3:K$209,db!K$1)</f>
        <v>195</v>
      </c>
      <c r="L203" s="9">
        <f>RANK(db!L203,db!L$3:L$209,db!L$1)</f>
        <v>57</v>
      </c>
      <c r="M203" s="9">
        <f>RANK(db!M203,db!M$3:M$209,db!M$1)</f>
        <v>29</v>
      </c>
      <c r="N203" s="9">
        <f>RANK(db!N203,db!N$3:N$209,db!N$1)</f>
        <v>80</v>
      </c>
      <c r="O203" s="9">
        <f>RANK(db!O203,db!O$3:O$209,db!O$1)</f>
        <v>2</v>
      </c>
      <c r="P203" s="9">
        <f>RANK(db!P203,db!P$3:P$209,db!P$1)</f>
        <v>10</v>
      </c>
      <c r="Q203" s="9">
        <f>RANK(db!Q203,db!Q$3:Q$209,db!Q$1)</f>
        <v>2</v>
      </c>
      <c r="R203" s="7">
        <f>'multiTimeline (25)'!B204*1000</f>
        <v>57000</v>
      </c>
      <c r="S203" s="8">
        <f t="shared" si="12"/>
        <v>44075</v>
      </c>
      <c r="T203" s="7">
        <f>modellek!X835</f>
        <v>0.21367985996143921</v>
      </c>
      <c r="U203" s="7" t="str">
        <f>modellek!Y835</f>
        <v>invalid</v>
      </c>
      <c r="V203" s="7" t="str">
        <f t="shared" si="13"/>
        <v/>
      </c>
      <c r="W203" s="8">
        <f t="shared" si="14"/>
        <v>44075</v>
      </c>
      <c r="X203" s="7">
        <f>parallel2!X835</f>
        <v>2.0693420644761117E-2</v>
      </c>
      <c r="Y203" s="7" t="str">
        <f>parallel2!Y835</f>
        <v>valid</v>
      </c>
      <c r="Z203" s="7">
        <f t="shared" si="15"/>
        <v>2.0693420644761117E-2</v>
      </c>
    </row>
    <row r="204" spans="1:26" x14ac:dyDescent="0.3">
      <c r="A204" s="8">
        <f>'multiTimeline (25)'!A205</f>
        <v>44105</v>
      </c>
      <c r="B204" s="9">
        <f>RANK(db!B204,db!B$3:B$209,db!B$1)</f>
        <v>85</v>
      </c>
      <c r="C204" s="9">
        <f>RANK(db!C204,db!C$3:C$209,db!C$1)</f>
        <v>15</v>
      </c>
      <c r="D204" s="9">
        <f>RANK(db!D204,db!D$3:D$209,db!D$1)</f>
        <v>77</v>
      </c>
      <c r="E204" s="9">
        <f>RANK(db!E204,db!E$3:E$209,db!E$1)</f>
        <v>14</v>
      </c>
      <c r="F204" s="9">
        <f>RANK(db!F204,db!F$3:F$209,db!F$1)</f>
        <v>68</v>
      </c>
      <c r="G204" s="9">
        <f>RANK(db!G204,db!G$3:G$209,db!G$1)</f>
        <v>190</v>
      </c>
      <c r="H204" s="9">
        <f>RANK(db!H204,db!H$3:H$209,db!H$1)</f>
        <v>9</v>
      </c>
      <c r="I204" s="9">
        <f>RANK(db!I204,db!I$3:I$209,db!I$1)</f>
        <v>84</v>
      </c>
      <c r="J204" s="9">
        <f>RANK(db!J204,db!J$3:J$209,db!J$1)</f>
        <v>75</v>
      </c>
      <c r="K204" s="9">
        <f>RANK(db!K204,db!K$3:K$209,db!K$1)</f>
        <v>182</v>
      </c>
      <c r="L204" s="9">
        <f>RANK(db!L204,db!L$3:L$209,db!L$1)</f>
        <v>70</v>
      </c>
      <c r="M204" s="9">
        <f>RANK(db!M204,db!M$3:M$209,db!M$1)</f>
        <v>6</v>
      </c>
      <c r="N204" s="9">
        <f>RANK(db!N204,db!N$3:N$209,db!N$1)</f>
        <v>80</v>
      </c>
      <c r="O204" s="9">
        <f>RANK(db!O204,db!O$3:O$209,db!O$1)</f>
        <v>6</v>
      </c>
      <c r="P204" s="9">
        <f>RANK(db!P204,db!P$3:P$209,db!P$1)</f>
        <v>31</v>
      </c>
      <c r="Q204" s="9">
        <f>RANK(db!Q204,db!Q$3:Q$209,db!Q$1)</f>
        <v>39</v>
      </c>
      <c r="R204" s="7">
        <f>'multiTimeline (25)'!B205*1000</f>
        <v>42000</v>
      </c>
      <c r="S204" s="8">
        <f t="shared" si="12"/>
        <v>44105</v>
      </c>
      <c r="T204" s="7">
        <f>modellek!X836</f>
        <v>0.21367974036982282</v>
      </c>
      <c r="U204" s="7" t="str">
        <f>modellek!Y836</f>
        <v>invalid</v>
      </c>
      <c r="V204" s="7" t="str">
        <f t="shared" si="13"/>
        <v/>
      </c>
      <c r="W204" s="8">
        <f t="shared" si="14"/>
        <v>44105</v>
      </c>
      <c r="X204" s="7">
        <f>parallel2!X836</f>
        <v>2.0693478931444343E-2</v>
      </c>
      <c r="Y204" s="7" t="str">
        <f>parallel2!Y836</f>
        <v>valid</v>
      </c>
      <c r="Z204" s="7">
        <f t="shared" si="15"/>
        <v>2.0693478931444343E-2</v>
      </c>
    </row>
    <row r="205" spans="1:26" x14ac:dyDescent="0.3">
      <c r="A205" s="8">
        <f>'multiTimeline (25)'!A206</f>
        <v>44136</v>
      </c>
      <c r="B205" s="9">
        <f>RANK(db!B205,db!B$3:B$209,db!B$1)</f>
        <v>92</v>
      </c>
      <c r="C205" s="9">
        <f>RANK(db!C205,db!C$3:C$209,db!C$1)</f>
        <v>15</v>
      </c>
      <c r="D205" s="9">
        <f>RANK(db!D205,db!D$3:D$209,db!D$1)</f>
        <v>77</v>
      </c>
      <c r="E205" s="9">
        <f>RANK(db!E205,db!E$3:E$209,db!E$1)</f>
        <v>14</v>
      </c>
      <c r="F205" s="9">
        <f>RANK(db!F205,db!F$3:F$209,db!F$1)</f>
        <v>74</v>
      </c>
      <c r="G205" s="9">
        <f>RANK(db!G205,db!G$3:G$209,db!G$1)</f>
        <v>203</v>
      </c>
      <c r="H205" s="9">
        <f>RANK(db!H205,db!H$3:H$209,db!H$1)</f>
        <v>9</v>
      </c>
      <c r="I205" s="9">
        <f>RANK(db!I205,db!I$3:I$209,db!I$1)</f>
        <v>84</v>
      </c>
      <c r="J205" s="9">
        <f>RANK(db!J205,db!J$3:J$209,db!J$1)</f>
        <v>75</v>
      </c>
      <c r="K205" s="9">
        <f>RANK(db!K205,db!K$3:K$209,db!K$1)</f>
        <v>204</v>
      </c>
      <c r="L205" s="9">
        <f>RANK(db!L205,db!L$3:L$209,db!L$1)</f>
        <v>65</v>
      </c>
      <c r="M205" s="9">
        <f>RANK(db!M205,db!M$3:M$209,db!M$1)</f>
        <v>29</v>
      </c>
      <c r="N205" s="9">
        <f>RANK(db!N205,db!N$3:N$209,db!N$1)</f>
        <v>80</v>
      </c>
      <c r="O205" s="9">
        <f>RANK(db!O205,db!O$3:O$209,db!O$1)</f>
        <v>8</v>
      </c>
      <c r="P205" s="9">
        <f>RANK(db!P205,db!P$3:P$209,db!P$1)</f>
        <v>15</v>
      </c>
      <c r="Q205" s="9">
        <f>RANK(db!Q205,db!Q$3:Q$209,db!Q$1)</f>
        <v>39</v>
      </c>
      <c r="R205" s="7">
        <f>'multiTimeline (25)'!B206*1000</f>
        <v>35000</v>
      </c>
      <c r="S205" s="8">
        <f t="shared" si="12"/>
        <v>44136</v>
      </c>
      <c r="T205" s="7">
        <f>modellek!X837</f>
        <v>0.21368019481796519</v>
      </c>
      <c r="U205" s="7" t="str">
        <f>modellek!Y837</f>
        <v>valid</v>
      </c>
      <c r="V205" s="7">
        <f t="shared" si="13"/>
        <v>0.21368019481796519</v>
      </c>
      <c r="W205" s="8">
        <f t="shared" si="14"/>
        <v>44136</v>
      </c>
      <c r="X205" s="7">
        <f>parallel2!X837</f>
        <v>2.0693609287701892E-2</v>
      </c>
      <c r="Y205" s="7" t="str">
        <f>parallel2!Y837</f>
        <v>valid</v>
      </c>
      <c r="Z205" s="7">
        <f t="shared" si="15"/>
        <v>2.0693609287701892E-2</v>
      </c>
    </row>
    <row r="206" spans="1:26" x14ac:dyDescent="0.3">
      <c r="A206" s="8">
        <f>'multiTimeline (25)'!A207</f>
        <v>44166</v>
      </c>
      <c r="B206" s="9">
        <f>RANK(db!B206,db!B$3:B$209,db!B$1)</f>
        <v>92</v>
      </c>
      <c r="C206" s="9">
        <f>RANK(db!C206,db!C$3:C$209,db!C$1)</f>
        <v>43</v>
      </c>
      <c r="D206" s="9">
        <f>RANK(db!D206,db!D$3:D$209,db!D$1)</f>
        <v>77</v>
      </c>
      <c r="E206" s="9">
        <f>RANK(db!E206,db!E$3:E$209,db!E$1)</f>
        <v>16</v>
      </c>
      <c r="F206" s="9">
        <f>RANK(db!F206,db!F$3:F$209,db!F$1)</f>
        <v>74</v>
      </c>
      <c r="G206" s="9">
        <f>RANK(db!G206,db!G$3:G$209,db!G$1)</f>
        <v>207</v>
      </c>
      <c r="H206" s="9">
        <f>RANK(db!H206,db!H$3:H$209,db!H$1)</f>
        <v>9</v>
      </c>
      <c r="I206" s="9">
        <f>RANK(db!I206,db!I$3:I$209,db!I$1)</f>
        <v>84</v>
      </c>
      <c r="J206" s="9">
        <f>RANK(db!J206,db!J$3:J$209,db!J$1)</f>
        <v>75</v>
      </c>
      <c r="K206" s="9">
        <f>RANK(db!K206,db!K$3:K$209,db!K$1)</f>
        <v>202</v>
      </c>
      <c r="L206" s="9">
        <f>RANK(db!L206,db!L$3:L$209,db!L$1)</f>
        <v>61</v>
      </c>
      <c r="M206" s="9">
        <f>RANK(db!M206,db!M$3:M$209,db!M$1)</f>
        <v>29</v>
      </c>
      <c r="N206" s="9">
        <f>RANK(db!N206,db!N$3:N$209,db!N$1)</f>
        <v>131</v>
      </c>
      <c r="O206" s="9">
        <f>RANK(db!O206,db!O$3:O$209,db!O$1)</f>
        <v>9</v>
      </c>
      <c r="P206" s="9">
        <f>RANK(db!P206,db!P$3:P$209,db!P$1)</f>
        <v>61</v>
      </c>
      <c r="Q206" s="9">
        <f>RANK(db!Q206,db!Q$3:Q$209,db!Q$1)</f>
        <v>2</v>
      </c>
      <c r="R206" s="7">
        <f>'multiTimeline (25)'!B207*1000</f>
        <v>31000</v>
      </c>
      <c r="S206" s="8">
        <f t="shared" si="12"/>
        <v>44166</v>
      </c>
      <c r="T206" s="7">
        <f>modellek!X838</f>
        <v>0.12489999733364077</v>
      </c>
      <c r="U206" s="7" t="str">
        <f>modellek!Y838</f>
        <v>valid</v>
      </c>
      <c r="V206" s="7">
        <f t="shared" si="13"/>
        <v>0.12489999733364077</v>
      </c>
      <c r="W206" s="8">
        <f t="shared" si="14"/>
        <v>44166</v>
      </c>
      <c r="X206" s="7">
        <f>parallel2!X838</f>
        <v>2.0693581027261387E-2</v>
      </c>
      <c r="Y206" s="7" t="str">
        <f>parallel2!Y838</f>
        <v>valid</v>
      </c>
      <c r="Z206" s="7">
        <f t="shared" si="15"/>
        <v>2.0693581027261387E-2</v>
      </c>
    </row>
    <row r="207" spans="1:26" x14ac:dyDescent="0.3">
      <c r="A207" s="8">
        <f>'multiTimeline (25)'!A208</f>
        <v>44197</v>
      </c>
      <c r="B207" s="9">
        <f>RANK(db!B207,db!B$3:B$209,db!B$1)</f>
        <v>85</v>
      </c>
      <c r="C207" s="9">
        <f>RANK(db!C207,db!C$3:C$209,db!C$1)</f>
        <v>15</v>
      </c>
      <c r="D207" s="9">
        <f>RANK(db!D207,db!D$3:D$209,db!D$1)</f>
        <v>77</v>
      </c>
      <c r="E207" s="9">
        <f>RANK(db!E207,db!E$3:E$209,db!E$1)</f>
        <v>9</v>
      </c>
      <c r="F207" s="9">
        <f>RANK(db!F207,db!F$3:F$209,db!F$1)</f>
        <v>62</v>
      </c>
      <c r="G207" s="9">
        <f>RANK(db!G207,db!G$3:G$209,db!G$1)</f>
        <v>203</v>
      </c>
      <c r="H207" s="9">
        <f>RANK(db!H207,db!H$3:H$209,db!H$1)</f>
        <v>8</v>
      </c>
      <c r="I207" s="9">
        <f>RANK(db!I207,db!I$3:I$209,db!I$1)</f>
        <v>84</v>
      </c>
      <c r="J207" s="9">
        <f>RANK(db!J207,db!J$3:J$209,db!J$1)</f>
        <v>75</v>
      </c>
      <c r="K207" s="9">
        <f>RANK(db!K207,db!K$3:K$209,db!K$1)</f>
        <v>195</v>
      </c>
      <c r="L207" s="9">
        <f>RANK(db!L207,db!L$3:L$209,db!L$1)</f>
        <v>53</v>
      </c>
      <c r="M207" s="9">
        <f>RANK(db!M207,db!M$3:M$209,db!M$1)</f>
        <v>29</v>
      </c>
      <c r="N207" s="9">
        <f>RANK(db!N207,db!N$3:N$209,db!N$1)</f>
        <v>80</v>
      </c>
      <c r="O207" s="9">
        <f>RANK(db!O207,db!O$3:O$209,db!O$1)</f>
        <v>18</v>
      </c>
      <c r="P207" s="9">
        <f>RANK(db!P207,db!P$3:P$209,db!P$1)</f>
        <v>61</v>
      </c>
      <c r="Q207" s="9">
        <f>RANK(db!Q207,db!Q$3:Q$209,db!Q$1)</f>
        <v>2</v>
      </c>
      <c r="R207" s="7">
        <f>'multiTimeline (25)'!B208*1000</f>
        <v>33000</v>
      </c>
      <c r="S207" s="8">
        <f t="shared" si="12"/>
        <v>44197</v>
      </c>
      <c r="T207" s="7">
        <f>modellek!X839</f>
        <v>0.17793636113160194</v>
      </c>
      <c r="U207" s="7" t="str">
        <f>modellek!Y839</f>
        <v>valid</v>
      </c>
      <c r="V207" s="7">
        <f t="shared" si="13"/>
        <v>0.17793636113160194</v>
      </c>
      <c r="W207" s="8">
        <f t="shared" si="14"/>
        <v>44197</v>
      </c>
      <c r="X207" s="7">
        <f>parallel2!X839</f>
        <v>2.0693971148832011E-2</v>
      </c>
      <c r="Y207" s="7" t="str">
        <f>parallel2!Y839</f>
        <v>valid</v>
      </c>
      <c r="Z207" s="7">
        <f t="shared" si="15"/>
        <v>2.0693971148832011E-2</v>
      </c>
    </row>
    <row r="208" spans="1:26" x14ac:dyDescent="0.3">
      <c r="A208" s="8">
        <f>'multiTimeline (25)'!A209</f>
        <v>44228</v>
      </c>
      <c r="B208" s="9">
        <f>RANK(db!B208,db!B$3:B$209,db!B$1)</f>
        <v>85</v>
      </c>
      <c r="C208" s="9">
        <f>RANK(db!C208,db!C$3:C$209,db!C$1)</f>
        <v>15</v>
      </c>
      <c r="D208" s="9">
        <f>RANK(db!D208,db!D$3:D$209,db!D$1)</f>
        <v>77</v>
      </c>
      <c r="E208" s="9">
        <f>RANK(db!E208,db!E$3:E$209,db!E$1)</f>
        <v>11</v>
      </c>
      <c r="F208" s="9">
        <f>RANK(db!F208,db!F$3:F$209,db!F$1)</f>
        <v>48</v>
      </c>
      <c r="G208" s="9">
        <f>RANK(db!G208,db!G$3:G$209,db!G$1)</f>
        <v>203</v>
      </c>
      <c r="H208" s="9">
        <f>RANK(db!H208,db!H$3:H$209,db!H$1)</f>
        <v>9</v>
      </c>
      <c r="I208" s="9">
        <f>RANK(db!I208,db!I$3:I$209,db!I$1)</f>
        <v>10</v>
      </c>
      <c r="J208" s="9">
        <f>RANK(db!J208,db!J$3:J$209,db!J$1)</f>
        <v>75</v>
      </c>
      <c r="K208" s="9">
        <f>RANK(db!K208,db!K$3:K$209,db!K$1)</f>
        <v>195</v>
      </c>
      <c r="L208" s="9">
        <f>RANK(db!L208,db!L$3:L$209,db!L$1)</f>
        <v>65</v>
      </c>
      <c r="M208" s="9">
        <f>RANK(db!M208,db!M$3:M$209,db!M$1)</f>
        <v>6</v>
      </c>
      <c r="N208" s="9">
        <f>RANK(db!N208,db!N$3:N$209,db!N$1)</f>
        <v>80</v>
      </c>
      <c r="O208" s="9">
        <f>RANK(db!O208,db!O$3:O$209,db!O$1)</f>
        <v>3</v>
      </c>
      <c r="P208" s="9">
        <f>RANK(db!P208,db!P$3:P$209,db!P$1)</f>
        <v>31</v>
      </c>
      <c r="Q208" s="9">
        <f>RANK(db!Q208,db!Q$3:Q$209,db!Q$1)</f>
        <v>2</v>
      </c>
      <c r="R208" s="7">
        <f>'multiTimeline (25)'!B209*1000</f>
        <v>32000</v>
      </c>
      <c r="S208" s="8">
        <f t="shared" si="12"/>
        <v>44228</v>
      </c>
      <c r="T208" s="7">
        <f>modellek!X840</f>
        <v>-3.2045340764607542E-2</v>
      </c>
      <c r="U208" s="7" t="str">
        <f>modellek!Y840</f>
        <v>invalid</v>
      </c>
      <c r="V208" s="7" t="str">
        <f t="shared" si="13"/>
        <v/>
      </c>
      <c r="W208" s="8">
        <f t="shared" si="14"/>
        <v>44228</v>
      </c>
      <c r="X208" s="7">
        <f>parallel2!X840</f>
        <v>-5.3496409028294722E-2</v>
      </c>
      <c r="Y208" s="7" t="str">
        <f>parallel2!Y840</f>
        <v>invalid</v>
      </c>
      <c r="Z208" s="7" t="str">
        <f t="shared" si="15"/>
        <v/>
      </c>
    </row>
    <row r="209" spans="1:26" x14ac:dyDescent="0.3">
      <c r="A209" s="8">
        <f>'multiTimeline (25)'!A210</f>
        <v>44256</v>
      </c>
      <c r="B209" s="9">
        <f>RANK(db!B209,db!B$3:B$209,db!B$1)</f>
        <v>92</v>
      </c>
      <c r="C209" s="9">
        <f>RANK(db!C209,db!C$3:C$209,db!C$1)</f>
        <v>5</v>
      </c>
      <c r="D209" s="9">
        <f>RANK(db!D209,db!D$3:D$209,db!D$1)</f>
        <v>107</v>
      </c>
      <c r="E209" s="9">
        <f>RANK(db!E209,db!E$3:E$209,db!E$1)</f>
        <v>10</v>
      </c>
      <c r="F209" s="9">
        <f>RANK(db!F209,db!F$3:F$209,db!F$1)</f>
        <v>40</v>
      </c>
      <c r="G209" s="9">
        <f>RANK(db!G209,db!G$3:G$209,db!G$1)</f>
        <v>190</v>
      </c>
      <c r="H209" s="9">
        <f>RANK(db!H209,db!H$3:H$209,db!H$1)</f>
        <v>9</v>
      </c>
      <c r="I209" s="9">
        <f>RANK(db!I209,db!I$3:I$209,db!I$1)</f>
        <v>84</v>
      </c>
      <c r="J209" s="9">
        <f>RANK(db!J209,db!J$3:J$209,db!J$1)</f>
        <v>164</v>
      </c>
      <c r="K209" s="9">
        <f>RANK(db!K209,db!K$3:K$209,db!K$1)</f>
        <v>202</v>
      </c>
      <c r="L209" s="9">
        <f>RANK(db!L209,db!L$3:L$209,db!L$1)</f>
        <v>18</v>
      </c>
      <c r="M209" s="9">
        <f>RANK(db!M209,db!M$3:M$209,db!M$1)</f>
        <v>6</v>
      </c>
      <c r="N209" s="9">
        <f>RANK(db!N209,db!N$3:N$209,db!N$1)</f>
        <v>40</v>
      </c>
      <c r="O209" s="9">
        <f>RANK(db!O209,db!O$3:O$209,db!O$1)</f>
        <v>4</v>
      </c>
      <c r="P209" s="9">
        <f>RANK(db!P209,db!P$3:P$209,db!P$1)</f>
        <v>31</v>
      </c>
      <c r="Q209" s="9">
        <f>RANK(db!Q209,db!Q$3:Q$209,db!Q$1)</f>
        <v>2</v>
      </c>
      <c r="R209" s="7">
        <f>'multiTimeline (25)'!B210*1000</f>
        <v>29000</v>
      </c>
      <c r="S209" s="8">
        <f t="shared" si="12"/>
        <v>44256</v>
      </c>
      <c r="T209" s="7">
        <f>modellek!X841</f>
        <v>-1.6794496944181322E-2</v>
      </c>
      <c r="U209" s="7" t="str">
        <f>modellek!Y841</f>
        <v>invalid</v>
      </c>
      <c r="V209" s="7" t="str">
        <f t="shared" si="13"/>
        <v/>
      </c>
      <c r="W209" s="8">
        <f t="shared" si="14"/>
        <v>44256</v>
      </c>
      <c r="X209" s="7">
        <f>parallel2!X841</f>
        <v>-4.5731853055407869E-2</v>
      </c>
      <c r="Y209" s="7" t="str">
        <f>parallel2!Y841</f>
        <v>invalid</v>
      </c>
      <c r="Z209" s="7" t="str">
        <f t="shared" si="15"/>
        <v/>
      </c>
    </row>
    <row r="210" spans="1:26" x14ac:dyDescent="0.3">
      <c r="A210" s="8"/>
    </row>
    <row r="211" spans="1:26" x14ac:dyDescent="0.3">
      <c r="A211" s="8"/>
    </row>
    <row r="212" spans="1:26" x14ac:dyDescent="0.3">
      <c r="A212" s="8"/>
    </row>
    <row r="213" spans="1:26" x14ac:dyDescent="0.3">
      <c r="A213" s="8"/>
    </row>
    <row r="214" spans="1:26" x14ac:dyDescent="0.3">
      <c r="A21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opLeftCell="D1" zoomScale="41" workbookViewId="0"/>
  </sheetViews>
  <sheetFormatPr defaultRowHeight="14.4" x14ac:dyDescent="0.3"/>
  <cols>
    <col min="1" max="1" width="10.44140625" style="7" bestFit="1" customWidth="1"/>
    <col min="2" max="2" width="15.88671875" style="7" bestFit="1" customWidth="1"/>
    <col min="3" max="3" width="22.88671875" style="7" bestFit="1" customWidth="1"/>
    <col min="4" max="4" width="19.21875" style="7" bestFit="1" customWidth="1"/>
    <col min="5" max="5" width="18.77734375" style="7" bestFit="1" customWidth="1"/>
    <col min="6" max="6" width="21.109375" style="7" bestFit="1" customWidth="1"/>
    <col min="7" max="7" width="16.44140625" style="7" bestFit="1" customWidth="1"/>
    <col min="8" max="8" width="20.5546875" style="7" bestFit="1" customWidth="1"/>
    <col min="9" max="9" width="20.109375" style="7" bestFit="1" customWidth="1"/>
    <col min="10" max="10" width="19.88671875" style="7" bestFit="1" customWidth="1"/>
    <col min="11" max="11" width="18.77734375" style="7" bestFit="1" customWidth="1"/>
    <col min="12" max="12" width="22.77734375" style="7" bestFit="1" customWidth="1"/>
    <col min="13" max="13" width="26" style="7" bestFit="1" customWidth="1"/>
    <col min="14" max="14" width="19.44140625" style="7" bestFit="1" customWidth="1"/>
    <col min="15" max="15" width="17.88671875" style="7" bestFit="1" customWidth="1"/>
    <col min="16" max="16" width="27.109375" style="7" bestFit="1" customWidth="1"/>
    <col min="17" max="17" width="23.33203125" style="7" bestFit="1" customWidth="1"/>
    <col min="18" max="18" width="20.33203125" style="7" bestFit="1" customWidth="1"/>
    <col min="19" max="19" width="11" style="7" bestFit="1" customWidth="1"/>
    <col min="20" max="16384" width="8.88671875" style="7"/>
  </cols>
  <sheetData>
    <row r="1" spans="1:22" x14ac:dyDescent="0.3">
      <c r="A1" s="7" t="s">
        <v>20</v>
      </c>
      <c r="B1" s="7">
        <v>0</v>
      </c>
      <c r="C1" s="7">
        <v>0</v>
      </c>
      <c r="D1" s="7">
        <v>0</v>
      </c>
      <c r="E1" s="7">
        <v>0</v>
      </c>
      <c r="F1" s="7">
        <v>0</v>
      </c>
      <c r="G1" s="7">
        <v>0</v>
      </c>
      <c r="H1" s="7">
        <v>0</v>
      </c>
      <c r="I1" s="7">
        <v>0</v>
      </c>
      <c r="J1" s="7">
        <v>0</v>
      </c>
      <c r="K1" s="7">
        <v>0</v>
      </c>
      <c r="L1" s="7">
        <v>0</v>
      </c>
      <c r="M1" s="7">
        <v>0</v>
      </c>
      <c r="N1" s="7">
        <v>0</v>
      </c>
      <c r="O1" s="7">
        <v>0</v>
      </c>
      <c r="P1" s="7">
        <v>0</v>
      </c>
      <c r="Q1" s="7">
        <v>0</v>
      </c>
      <c r="R1" s="7" t="s">
        <v>21</v>
      </c>
    </row>
    <row r="2" spans="1:22" x14ac:dyDescent="0.3">
      <c r="A2" s="7" t="str">
        <f>'multiTimeline (25)'!A3</f>
        <v>HĂłnap</v>
      </c>
      <c r="B2" s="7" t="str">
        <f>'multiTimeline (25)'!C3</f>
        <v>edX: (VilĂˇgszerte)</v>
      </c>
      <c r="C2" s="7" t="str">
        <f>'multiTimeline (25)'!D3</f>
        <v>FutureLearn: (VilĂˇgszerte)</v>
      </c>
      <c r="D2" s="7" t="str">
        <f>'multiTimeline (25)'!E3</f>
        <v>Udacity: (VilĂˇgszerte)</v>
      </c>
      <c r="E2" s="7" t="str">
        <f>'multiTimeline (25)'!F3</f>
        <v>Udemy: (VilĂˇgszerte)</v>
      </c>
      <c r="F2" s="7" t="str">
        <f>'multiTimeline (26)'!B3</f>
        <v>MongoDB: (VilĂˇgszerte)</v>
      </c>
      <c r="G2" s="7" t="str">
        <f>'multiTimeline (26)'!C3</f>
        <v>ESRI: (VilĂˇgszerte)</v>
      </c>
      <c r="H2" s="7" t="str">
        <f>'multiTimeline (26)'!D3</f>
        <v>Skillshare: (VilĂˇgszerte)</v>
      </c>
      <c r="I2" s="7" t="str">
        <f>'multiTimeline (26)'!E3</f>
        <v>openSAP: (VilĂˇgszerte)</v>
      </c>
      <c r="J2" s="7" t="str">
        <f>'multiTimeline (27)'!B3</f>
        <v>openHPI: (VilĂˇgszerte)</v>
      </c>
      <c r="K2" s="7" t="str">
        <f>'multiTimeline (27)'!C3</f>
        <v>iversity: (VilĂˇgszerte)</v>
      </c>
      <c r="L2" s="7" t="str">
        <f>'multiTimeline (27)'!D3</f>
        <v>Cybrary Inc.: (VilĂˇgszerte)</v>
      </c>
      <c r="M2" s="7" t="str">
        <f>'multiTimeline (27)'!F3</f>
        <v>FX Academy Ltd: (VilĂˇgszerte)</v>
      </c>
      <c r="N2" s="7" t="str">
        <f>'multiTimeline (28)'!B3</f>
        <v>NovoEd: (VilĂˇgszerte)</v>
      </c>
      <c r="O2" s="7" t="str">
        <f>'multiTimeline (28)'!C3</f>
        <v>Stepik: (VilĂˇgszerte)</v>
      </c>
      <c r="P2" s="7" t="str">
        <f>'multiTimeline (28)'!D3</f>
        <v>Linux Foundation: (VilĂˇgszerte)</v>
      </c>
      <c r="Q2" s="7" t="str">
        <f>'multiTimeline (28)'!F3</f>
        <v>Apna Course: (VilĂˇgszerte)</v>
      </c>
      <c r="R2" s="7" t="str">
        <f>'multiTimeline (25)'!B3</f>
        <v>Coursera: (VilĂˇgszerte)</v>
      </c>
      <c r="T2" s="7" t="str">
        <f>modellek!X634</f>
        <v>d/t_k</v>
      </c>
      <c r="U2" s="7" t="str">
        <f>modellek!Y634</f>
        <v>ell</v>
      </c>
      <c r="V2" s="7" t="s">
        <v>518</v>
      </c>
    </row>
    <row r="3" spans="1:22" x14ac:dyDescent="0.3">
      <c r="A3" s="8">
        <f>'multiTimeline (25)'!A4</f>
        <v>37987</v>
      </c>
      <c r="B3" s="9">
        <f>RANK(db!B3,db!B$3:B$209,db!B$1)</f>
        <v>122</v>
      </c>
      <c r="C3" s="9">
        <f>RANK(db!C3,db!C$3:C$209,db!C$1)</f>
        <v>172</v>
      </c>
      <c r="D3" s="9">
        <f>RANK(db!D3,db!D$3:D$209,db!D$1)</f>
        <v>185</v>
      </c>
      <c r="E3" s="9">
        <f>RANK(db!E3,db!E$3:E$209,db!E$1)</f>
        <v>134</v>
      </c>
      <c r="F3" s="9">
        <f>RANK(db!F3,db!F$3:F$209,db!F$1)</f>
        <v>157</v>
      </c>
      <c r="G3" s="9">
        <f>RANK(db!G3,db!G$3:G$209,db!G$1)</f>
        <v>18</v>
      </c>
      <c r="H3" s="9">
        <f>RANK(db!H3,db!H$3:H$209,db!H$1)</f>
        <v>54</v>
      </c>
      <c r="I3" s="9">
        <f>RANK(db!I3,db!I$3:I$209,db!I$1)</f>
        <v>181</v>
      </c>
      <c r="J3" s="9">
        <f>RANK(db!J3,db!J$3:J$209,db!J$1)</f>
        <v>164</v>
      </c>
      <c r="K3" s="9">
        <f>RANK(db!K3,db!K$3:K$209,db!K$1)</f>
        <v>3</v>
      </c>
      <c r="L3" s="9">
        <f>RANK(db!L3,db!L$3:L$209,db!L$1)</f>
        <v>89</v>
      </c>
      <c r="M3" s="9">
        <f>RANK(db!M3,db!M$3:M$209,db!M$1)</f>
        <v>89</v>
      </c>
      <c r="N3" s="9">
        <f>RANK(db!N3,db!N$3:N$209,db!N$1)</f>
        <v>141</v>
      </c>
      <c r="O3" s="9">
        <f>RANK(db!O3,db!O$3:O$209,db!O$1)</f>
        <v>182</v>
      </c>
      <c r="P3" s="9">
        <f>RANK(db!P3,db!P$3:P$209,db!P$1)</f>
        <v>179</v>
      </c>
      <c r="Q3" s="9">
        <f>RANK(db!Q3,db!Q$3:Q$209,db!Q$1)</f>
        <v>91</v>
      </c>
      <c r="R3" s="7">
        <f>'multiTimeline (25)'!B4*1000+100000</f>
        <v>102000</v>
      </c>
      <c r="S3" s="8">
        <f>A3</f>
        <v>37987</v>
      </c>
      <c r="T3" s="7">
        <f>modellek!X635</f>
        <v>-0.17947016436206151</v>
      </c>
      <c r="U3" s="7" t="str">
        <f>modellek!Y635</f>
        <v>invalid</v>
      </c>
      <c r="V3" s="7" t="str">
        <f>IF(U3="valid",T3,"")</f>
        <v/>
      </c>
    </row>
    <row r="4" spans="1:22" x14ac:dyDescent="0.3">
      <c r="A4" s="8">
        <f>'multiTimeline (25)'!A5</f>
        <v>38018</v>
      </c>
      <c r="B4" s="9">
        <f>RANK(db!B4,db!B$3:B$209,db!B$1)</f>
        <v>122</v>
      </c>
      <c r="C4" s="9">
        <f>RANK(db!C4,db!C$3:C$209,db!C$1)</f>
        <v>172</v>
      </c>
      <c r="D4" s="9">
        <f>RANK(db!D4,db!D$3:D$209,db!D$1)</f>
        <v>185</v>
      </c>
      <c r="E4" s="9">
        <f>RANK(db!E4,db!E$3:E$209,db!E$1)</f>
        <v>134</v>
      </c>
      <c r="F4" s="9">
        <f>RANK(db!F4,db!F$3:F$209,db!F$1)</f>
        <v>157</v>
      </c>
      <c r="G4" s="9">
        <f>RANK(db!G4,db!G$3:G$209,db!G$1)</f>
        <v>16</v>
      </c>
      <c r="H4" s="9">
        <f>RANK(db!H4,db!H$3:H$209,db!H$1)</f>
        <v>194</v>
      </c>
      <c r="I4" s="9">
        <f>RANK(db!I4,db!I$3:I$209,db!I$1)</f>
        <v>10</v>
      </c>
      <c r="J4" s="9">
        <f>RANK(db!J4,db!J$3:J$209,db!J$1)</f>
        <v>164</v>
      </c>
      <c r="K4" s="9">
        <f>RANK(db!K4,db!K$3:K$209,db!K$1)</f>
        <v>32</v>
      </c>
      <c r="L4" s="9">
        <f>RANK(db!L4,db!L$3:L$209,db!L$1)</f>
        <v>89</v>
      </c>
      <c r="M4" s="9">
        <f>RANK(db!M4,db!M$3:M$209,db!M$1)</f>
        <v>89</v>
      </c>
      <c r="N4" s="9">
        <f>RANK(db!N4,db!N$3:N$209,db!N$1)</f>
        <v>141</v>
      </c>
      <c r="O4" s="9">
        <f>RANK(db!O4,db!O$3:O$209,db!O$1)</f>
        <v>182</v>
      </c>
      <c r="P4" s="9">
        <f>RANK(db!P4,db!P$3:P$209,db!P$1)</f>
        <v>179</v>
      </c>
      <c r="Q4" s="9">
        <f>RANK(db!Q4,db!Q$3:Q$209,db!Q$1)</f>
        <v>91</v>
      </c>
      <c r="R4" s="7">
        <f>'multiTimeline (25)'!B5*1000+100000</f>
        <v>101000</v>
      </c>
      <c r="S4" s="8">
        <f t="shared" ref="S4:S67" si="0">A4</f>
        <v>38018</v>
      </c>
      <c r="T4" s="7">
        <f>modellek!X636</f>
        <v>-1.3589403287241231</v>
      </c>
      <c r="U4" s="7" t="str">
        <f>modellek!Y636</f>
        <v>invalid</v>
      </c>
      <c r="V4" s="7" t="str">
        <f t="shared" ref="V4:V67" si="1">IF(U4="valid",T4,"")</f>
        <v/>
      </c>
    </row>
    <row r="5" spans="1:22" x14ac:dyDescent="0.3">
      <c r="A5" s="8">
        <f>'multiTimeline (25)'!A6</f>
        <v>38047</v>
      </c>
      <c r="B5" s="9">
        <f>RANK(db!B5,db!B$3:B$209,db!B$1)</f>
        <v>188</v>
      </c>
      <c r="C5" s="9">
        <f>RANK(db!C5,db!C$3:C$209,db!C$1)</f>
        <v>93</v>
      </c>
      <c r="D5" s="9">
        <f>RANK(db!D5,db!D$3:D$209,db!D$1)</f>
        <v>185</v>
      </c>
      <c r="E5" s="9">
        <f>RANK(db!E5,db!E$3:E$209,db!E$1)</f>
        <v>134</v>
      </c>
      <c r="F5" s="9">
        <f>RANK(db!F5,db!F$3:F$209,db!F$1)</f>
        <v>157</v>
      </c>
      <c r="G5" s="9">
        <f>RANK(db!G5,db!G$3:G$209,db!G$1)</f>
        <v>1</v>
      </c>
      <c r="H5" s="9">
        <f>RANK(db!H5,db!H$3:H$209,db!H$1)</f>
        <v>194</v>
      </c>
      <c r="I5" s="9">
        <f>RANK(db!I5,db!I$3:I$209,db!I$1)</f>
        <v>181</v>
      </c>
      <c r="J5" s="9">
        <f>RANK(db!J5,db!J$3:J$209,db!J$1)</f>
        <v>1</v>
      </c>
      <c r="K5" s="9">
        <f>RANK(db!K5,db!K$3:K$209,db!K$1)</f>
        <v>205</v>
      </c>
      <c r="L5" s="9">
        <f>RANK(db!L5,db!L$3:L$209,db!L$1)</f>
        <v>200</v>
      </c>
      <c r="M5" s="9">
        <f>RANK(db!M5,db!M$3:M$209,db!M$1)</f>
        <v>89</v>
      </c>
      <c r="N5" s="9">
        <f>RANK(db!N5,db!N$3:N$209,db!N$1)</f>
        <v>141</v>
      </c>
      <c r="O5" s="9">
        <f>RANK(db!O5,db!O$3:O$209,db!O$1)</f>
        <v>182</v>
      </c>
      <c r="P5" s="9">
        <f>RANK(db!P5,db!P$3:P$209,db!P$1)</f>
        <v>179</v>
      </c>
      <c r="Q5" s="9">
        <f>RANK(db!Q5,db!Q$3:Q$209,db!Q$1)</f>
        <v>91</v>
      </c>
      <c r="R5" s="7">
        <f>'multiTimeline (25)'!B6*1000+100000</f>
        <v>101000</v>
      </c>
      <c r="S5" s="8">
        <f t="shared" si="0"/>
        <v>38047</v>
      </c>
      <c r="T5" s="7">
        <f>modellek!X637</f>
        <v>-1.3589403287241231</v>
      </c>
      <c r="U5" s="7" t="str">
        <f>modellek!Y637</f>
        <v>invalid</v>
      </c>
      <c r="V5" s="7" t="str">
        <f t="shared" si="1"/>
        <v/>
      </c>
    </row>
    <row r="6" spans="1:22" x14ac:dyDescent="0.3">
      <c r="A6" s="8">
        <f>'multiTimeline (25)'!A7</f>
        <v>38078</v>
      </c>
      <c r="B6" s="9">
        <f>RANK(db!B6,db!B$3:B$209,db!B$1)</f>
        <v>110</v>
      </c>
      <c r="C6" s="9">
        <f>RANK(db!C6,db!C$3:C$209,db!C$1)</f>
        <v>172</v>
      </c>
      <c r="D6" s="9">
        <f>RANK(db!D6,db!D$3:D$209,db!D$1)</f>
        <v>112</v>
      </c>
      <c r="E6" s="9">
        <f>RANK(db!E6,db!E$3:E$209,db!E$1)</f>
        <v>134</v>
      </c>
      <c r="F6" s="9">
        <f>RANK(db!F6,db!F$3:F$209,db!F$1)</f>
        <v>157</v>
      </c>
      <c r="G6" s="9">
        <f>RANK(db!G6,db!G$3:G$209,db!G$1)</f>
        <v>21</v>
      </c>
      <c r="H6" s="9">
        <f>RANK(db!H6,db!H$3:H$209,db!H$1)</f>
        <v>113</v>
      </c>
      <c r="I6" s="9">
        <f>RANK(db!I6,db!I$3:I$209,db!I$1)</f>
        <v>7</v>
      </c>
      <c r="J6" s="9">
        <f>RANK(db!J6,db!J$3:J$209,db!J$1)</f>
        <v>164</v>
      </c>
      <c r="K6" s="9">
        <f>RANK(db!K6,db!K$3:K$209,db!K$1)</f>
        <v>116</v>
      </c>
      <c r="L6" s="9">
        <f>RANK(db!L6,db!L$3:L$209,db!L$1)</f>
        <v>200</v>
      </c>
      <c r="M6" s="9">
        <f>RANK(db!M6,db!M$3:M$209,db!M$1)</f>
        <v>89</v>
      </c>
      <c r="N6" s="9">
        <f>RANK(db!N6,db!N$3:N$209,db!N$1)</f>
        <v>8</v>
      </c>
      <c r="O6" s="9">
        <f>RANK(db!O6,db!O$3:O$209,db!O$1)</f>
        <v>182</v>
      </c>
      <c r="P6" s="9">
        <f>RANK(db!P6,db!P$3:P$209,db!P$1)</f>
        <v>179</v>
      </c>
      <c r="Q6" s="9">
        <f>RANK(db!Q6,db!Q$3:Q$209,db!Q$1)</f>
        <v>91</v>
      </c>
      <c r="R6" s="7">
        <f>'multiTimeline (25)'!B7*1000+100000</f>
        <v>103000</v>
      </c>
      <c r="S6" s="8">
        <f t="shared" si="0"/>
        <v>38078</v>
      </c>
      <c r="T6" s="7">
        <f>modellek!X638</f>
        <v>8.262371281729565E-2</v>
      </c>
      <c r="U6" s="7" t="str">
        <f>modellek!Y638</f>
        <v>valid</v>
      </c>
      <c r="V6" s="7">
        <f t="shared" si="1"/>
        <v>8.262371281729565E-2</v>
      </c>
    </row>
    <row r="7" spans="1:22" x14ac:dyDescent="0.3">
      <c r="A7" s="8">
        <f>'multiTimeline (25)'!A8</f>
        <v>38108</v>
      </c>
      <c r="B7" s="9">
        <f>RANK(db!B7,db!B$3:B$209,db!B$1)</f>
        <v>122</v>
      </c>
      <c r="C7" s="9">
        <f>RANK(db!C7,db!C$3:C$209,db!C$1)</f>
        <v>93</v>
      </c>
      <c r="D7" s="9">
        <f>RANK(db!D7,db!D$3:D$209,db!D$1)</f>
        <v>185</v>
      </c>
      <c r="E7" s="9">
        <f>RANK(db!E7,db!E$3:E$209,db!E$1)</f>
        <v>134</v>
      </c>
      <c r="F7" s="9">
        <f>RANK(db!F7,db!F$3:F$209,db!F$1)</f>
        <v>157</v>
      </c>
      <c r="G7" s="9">
        <f>RANK(db!G7,db!G$3:G$209,db!G$1)</f>
        <v>21</v>
      </c>
      <c r="H7" s="9">
        <f>RANK(db!H7,db!H$3:H$209,db!H$1)</f>
        <v>194</v>
      </c>
      <c r="I7" s="9">
        <f>RANK(db!I7,db!I$3:I$209,db!I$1)</f>
        <v>2</v>
      </c>
      <c r="J7" s="9">
        <f>RANK(db!J7,db!J$3:J$209,db!J$1)</f>
        <v>164</v>
      </c>
      <c r="K7" s="9">
        <f>RANK(db!K7,db!K$3:K$209,db!K$1)</f>
        <v>205</v>
      </c>
      <c r="L7" s="9">
        <f>RANK(db!L7,db!L$3:L$209,db!L$1)</f>
        <v>96</v>
      </c>
      <c r="M7" s="9">
        <f>RANK(db!M7,db!M$3:M$209,db!M$1)</f>
        <v>89</v>
      </c>
      <c r="N7" s="9">
        <f>RANK(db!N7,db!N$3:N$209,db!N$1)</f>
        <v>141</v>
      </c>
      <c r="O7" s="9">
        <f>RANK(db!O7,db!O$3:O$209,db!O$1)</f>
        <v>182</v>
      </c>
      <c r="P7" s="9">
        <f>RANK(db!P7,db!P$3:P$209,db!P$1)</f>
        <v>179</v>
      </c>
      <c r="Q7" s="9">
        <f>RANK(db!Q7,db!Q$3:Q$209,db!Q$1)</f>
        <v>91</v>
      </c>
      <c r="R7" s="7">
        <f>'multiTimeline (25)'!B8*1000+100000</f>
        <v>102000</v>
      </c>
      <c r="S7" s="8">
        <f t="shared" si="0"/>
        <v>38108</v>
      </c>
      <c r="T7" s="7">
        <f>modellek!X639</f>
        <v>0.21367065140697422</v>
      </c>
      <c r="U7" s="7" t="str">
        <f>modellek!Y639</f>
        <v>valid</v>
      </c>
      <c r="V7" s="7">
        <f t="shared" si="1"/>
        <v>0.21367065140697422</v>
      </c>
    </row>
    <row r="8" spans="1:22" x14ac:dyDescent="0.3">
      <c r="A8" s="8">
        <f>'multiTimeline (25)'!A9</f>
        <v>38139</v>
      </c>
      <c r="B8" s="9">
        <f>RANK(db!B8,db!B$3:B$209,db!B$1)</f>
        <v>110</v>
      </c>
      <c r="C8" s="9">
        <f>RANK(db!C8,db!C$3:C$209,db!C$1)</f>
        <v>172</v>
      </c>
      <c r="D8" s="9">
        <f>RANK(db!D8,db!D$3:D$209,db!D$1)</f>
        <v>112</v>
      </c>
      <c r="E8" s="9">
        <f>RANK(db!E8,db!E$3:E$209,db!E$1)</f>
        <v>134</v>
      </c>
      <c r="F8" s="9">
        <f>RANK(db!F8,db!F$3:F$209,db!F$1)</f>
        <v>157</v>
      </c>
      <c r="G8" s="9">
        <f>RANK(db!G8,db!G$3:G$209,db!G$1)</f>
        <v>3</v>
      </c>
      <c r="H8" s="9">
        <f>RANK(db!H8,db!H$3:H$209,db!H$1)</f>
        <v>113</v>
      </c>
      <c r="I8" s="9">
        <f>RANK(db!I8,db!I$3:I$209,db!I$1)</f>
        <v>84</v>
      </c>
      <c r="J8" s="9">
        <f>RANK(db!J8,db!J$3:J$209,db!J$1)</f>
        <v>164</v>
      </c>
      <c r="K8" s="9">
        <f>RANK(db!K8,db!K$3:K$209,db!K$1)</f>
        <v>4</v>
      </c>
      <c r="L8" s="9">
        <f>RANK(db!L8,db!L$3:L$209,db!L$1)</f>
        <v>96</v>
      </c>
      <c r="M8" s="9">
        <f>RANK(db!M8,db!M$3:M$209,db!M$1)</f>
        <v>89</v>
      </c>
      <c r="N8" s="9">
        <f>RANK(db!N8,db!N$3:N$209,db!N$1)</f>
        <v>141</v>
      </c>
      <c r="O8" s="9">
        <f>RANK(db!O8,db!O$3:O$209,db!O$1)</f>
        <v>182</v>
      </c>
      <c r="P8" s="9">
        <f>RANK(db!P8,db!P$3:P$209,db!P$1)</f>
        <v>179</v>
      </c>
      <c r="Q8" s="9">
        <f>RANK(db!Q8,db!Q$3:Q$209,db!Q$1)</f>
        <v>91</v>
      </c>
      <c r="R8" s="7">
        <f>'multiTimeline (25)'!B9*1000+100000</f>
        <v>102000</v>
      </c>
      <c r="S8" s="8">
        <f t="shared" si="0"/>
        <v>38139</v>
      </c>
      <c r="T8" s="7">
        <f>modellek!X640</f>
        <v>-0.17947016436206151</v>
      </c>
      <c r="U8" s="7" t="str">
        <f>modellek!Y640</f>
        <v>invalid</v>
      </c>
      <c r="V8" s="7" t="str">
        <f t="shared" si="1"/>
        <v/>
      </c>
    </row>
    <row r="9" spans="1:22" x14ac:dyDescent="0.3">
      <c r="A9" s="8">
        <f>'multiTimeline (25)'!A10</f>
        <v>38169</v>
      </c>
      <c r="B9" s="9">
        <f>RANK(db!B9,db!B$3:B$209,db!B$1)</f>
        <v>122</v>
      </c>
      <c r="C9" s="9">
        <f>RANK(db!C9,db!C$3:C$209,db!C$1)</f>
        <v>172</v>
      </c>
      <c r="D9" s="9">
        <f>RANK(db!D9,db!D$3:D$209,db!D$1)</f>
        <v>185</v>
      </c>
      <c r="E9" s="9">
        <f>RANK(db!E9,db!E$3:E$209,db!E$1)</f>
        <v>134</v>
      </c>
      <c r="F9" s="9">
        <f>RANK(db!F9,db!F$3:F$209,db!F$1)</f>
        <v>157</v>
      </c>
      <c r="G9" s="9">
        <f>RANK(db!G9,db!G$3:G$209,db!G$1)</f>
        <v>8</v>
      </c>
      <c r="H9" s="9">
        <f>RANK(db!H9,db!H$3:H$209,db!H$1)</f>
        <v>194</v>
      </c>
      <c r="I9" s="9">
        <f>RANK(db!I9,db!I$3:I$209,db!I$1)</f>
        <v>84</v>
      </c>
      <c r="J9" s="9">
        <f>RANK(db!J9,db!J$3:J$209,db!J$1)</f>
        <v>164</v>
      </c>
      <c r="K9" s="9">
        <f>RANK(db!K9,db!K$3:K$209,db!K$1)</f>
        <v>138</v>
      </c>
      <c r="L9" s="9">
        <f>RANK(db!L9,db!L$3:L$209,db!L$1)</f>
        <v>96</v>
      </c>
      <c r="M9" s="9">
        <f>RANK(db!M9,db!M$3:M$209,db!M$1)</f>
        <v>89</v>
      </c>
      <c r="N9" s="9">
        <f>RANK(db!N9,db!N$3:N$209,db!N$1)</f>
        <v>141</v>
      </c>
      <c r="O9" s="9">
        <f>RANK(db!O9,db!O$3:O$209,db!O$1)</f>
        <v>182</v>
      </c>
      <c r="P9" s="9">
        <f>RANK(db!P9,db!P$3:P$209,db!P$1)</f>
        <v>179</v>
      </c>
      <c r="Q9" s="9">
        <f>RANK(db!Q9,db!Q$3:Q$209,db!Q$1)</f>
        <v>91</v>
      </c>
      <c r="R9" s="7">
        <f>'multiTimeline (25)'!B10*1000+100000</f>
        <v>101000</v>
      </c>
      <c r="S9" s="8">
        <f t="shared" si="0"/>
        <v>38169</v>
      </c>
      <c r="T9" s="7">
        <f>modellek!X641</f>
        <v>-0.57265869718605156</v>
      </c>
      <c r="U9" s="7" t="str">
        <f>modellek!Y641</f>
        <v>invalid</v>
      </c>
      <c r="V9" s="7" t="str">
        <f t="shared" si="1"/>
        <v/>
      </c>
    </row>
    <row r="10" spans="1:22" x14ac:dyDescent="0.3">
      <c r="A10" s="8">
        <f>'multiTimeline (25)'!A11</f>
        <v>38200</v>
      </c>
      <c r="B10" s="9">
        <f>RANK(db!B10,db!B$3:B$209,db!B$1)</f>
        <v>122</v>
      </c>
      <c r="C10" s="9">
        <f>RANK(db!C10,db!C$3:C$209,db!C$1)</f>
        <v>93</v>
      </c>
      <c r="D10" s="9">
        <f>RANK(db!D10,db!D$3:D$209,db!D$1)</f>
        <v>185</v>
      </c>
      <c r="E10" s="9">
        <f>RANK(db!E10,db!E$3:E$209,db!E$1)</f>
        <v>134</v>
      </c>
      <c r="F10" s="9">
        <f>RANK(db!F10,db!F$3:F$209,db!F$1)</f>
        <v>157</v>
      </c>
      <c r="G10" s="9">
        <f>RANK(db!G10,db!G$3:G$209,db!G$1)</f>
        <v>5</v>
      </c>
      <c r="H10" s="9">
        <f>RANK(db!H10,db!H$3:H$209,db!H$1)</f>
        <v>113</v>
      </c>
      <c r="I10" s="9">
        <f>RANK(db!I10,db!I$3:I$209,db!I$1)</f>
        <v>181</v>
      </c>
      <c r="J10" s="9">
        <f>RANK(db!J10,db!J$3:J$209,db!J$1)</f>
        <v>5</v>
      </c>
      <c r="K10" s="9">
        <f>RANK(db!K10,db!K$3:K$209,db!K$1)</f>
        <v>52</v>
      </c>
      <c r="L10" s="9">
        <f>RANK(db!L10,db!L$3:L$209,db!L$1)</f>
        <v>65</v>
      </c>
      <c r="M10" s="9">
        <f>RANK(db!M10,db!M$3:M$209,db!M$1)</f>
        <v>89</v>
      </c>
      <c r="N10" s="9">
        <f>RANK(db!N10,db!N$3:N$209,db!N$1)</f>
        <v>141</v>
      </c>
      <c r="O10" s="9">
        <f>RANK(db!O10,db!O$3:O$209,db!O$1)</f>
        <v>182</v>
      </c>
      <c r="P10" s="9">
        <f>RANK(db!P10,db!P$3:P$209,db!P$1)</f>
        <v>179</v>
      </c>
      <c r="Q10" s="9">
        <f>RANK(db!Q10,db!Q$3:Q$209,db!Q$1)</f>
        <v>91</v>
      </c>
      <c r="R10" s="7">
        <f>'multiTimeline (25)'!B11*1000+100000</f>
        <v>102000</v>
      </c>
      <c r="S10" s="8">
        <f t="shared" si="0"/>
        <v>38200</v>
      </c>
      <c r="T10" s="7">
        <f>modellek!X642</f>
        <v>-0.57265869718605156</v>
      </c>
      <c r="U10" s="7" t="str">
        <f>modellek!Y642</f>
        <v>invalid</v>
      </c>
      <c r="V10" s="7" t="str">
        <f t="shared" si="1"/>
        <v/>
      </c>
    </row>
    <row r="11" spans="1:22" x14ac:dyDescent="0.3">
      <c r="A11" s="8">
        <f>'multiTimeline (25)'!A12</f>
        <v>38231</v>
      </c>
      <c r="B11" s="9">
        <f>RANK(db!B11,db!B$3:B$209,db!B$1)</f>
        <v>188</v>
      </c>
      <c r="C11" s="9">
        <f>RANK(db!C11,db!C$3:C$209,db!C$1)</f>
        <v>172</v>
      </c>
      <c r="D11" s="9">
        <f>RANK(db!D11,db!D$3:D$209,db!D$1)</f>
        <v>112</v>
      </c>
      <c r="E11" s="9">
        <f>RANK(db!E11,db!E$3:E$209,db!E$1)</f>
        <v>134</v>
      </c>
      <c r="F11" s="9">
        <f>RANK(db!F11,db!F$3:F$209,db!F$1)</f>
        <v>157</v>
      </c>
      <c r="G11" s="9">
        <f>RANK(db!G11,db!G$3:G$209,db!G$1)</f>
        <v>2</v>
      </c>
      <c r="H11" s="9">
        <f>RANK(db!H11,db!H$3:H$209,db!H$1)</f>
        <v>194</v>
      </c>
      <c r="I11" s="9">
        <f>RANK(db!I11,db!I$3:I$209,db!I$1)</f>
        <v>181</v>
      </c>
      <c r="J11" s="9">
        <f>RANK(db!J11,db!J$3:J$209,db!J$1)</f>
        <v>164</v>
      </c>
      <c r="K11" s="9">
        <f>RANK(db!K11,db!K$3:K$209,db!K$1)</f>
        <v>11</v>
      </c>
      <c r="L11" s="9">
        <f>RANK(db!L11,db!L$3:L$209,db!L$1)</f>
        <v>70</v>
      </c>
      <c r="M11" s="9">
        <f>RANK(db!M11,db!M$3:M$209,db!M$1)</f>
        <v>89</v>
      </c>
      <c r="N11" s="9">
        <f>RANK(db!N11,db!N$3:N$209,db!N$1)</f>
        <v>141</v>
      </c>
      <c r="O11" s="9">
        <f>RANK(db!O11,db!O$3:O$209,db!O$1)</f>
        <v>61</v>
      </c>
      <c r="P11" s="9">
        <f>RANK(db!P11,db!P$3:P$209,db!P$1)</f>
        <v>179</v>
      </c>
      <c r="Q11" s="9">
        <f>RANK(db!Q11,db!Q$3:Q$209,db!Q$1)</f>
        <v>91</v>
      </c>
      <c r="R11" s="7">
        <f>'multiTimeline (25)'!B12*1000+100000</f>
        <v>102000</v>
      </c>
      <c r="S11" s="8">
        <f t="shared" si="0"/>
        <v>38231</v>
      </c>
      <c r="T11" s="7">
        <f>modellek!X643</f>
        <v>-0.17947016436206151</v>
      </c>
      <c r="U11" s="7" t="str">
        <f>modellek!Y643</f>
        <v>invalid</v>
      </c>
      <c r="V11" s="7" t="str">
        <f t="shared" si="1"/>
        <v/>
      </c>
    </row>
    <row r="12" spans="1:22" x14ac:dyDescent="0.3">
      <c r="A12" s="8">
        <f>'multiTimeline (25)'!A13</f>
        <v>38261</v>
      </c>
      <c r="B12" s="9">
        <f>RANK(db!B12,db!B$3:B$209,db!B$1)</f>
        <v>110</v>
      </c>
      <c r="C12" s="9">
        <f>RANK(db!C12,db!C$3:C$209,db!C$1)</f>
        <v>172</v>
      </c>
      <c r="D12" s="9">
        <f>RANK(db!D12,db!D$3:D$209,db!D$1)</f>
        <v>185</v>
      </c>
      <c r="E12" s="9">
        <f>RANK(db!E12,db!E$3:E$209,db!E$1)</f>
        <v>134</v>
      </c>
      <c r="F12" s="9">
        <f>RANK(db!F12,db!F$3:F$209,db!F$1)</f>
        <v>157</v>
      </c>
      <c r="G12" s="9">
        <f>RANK(db!G12,db!G$3:G$209,db!G$1)</f>
        <v>5</v>
      </c>
      <c r="H12" s="9">
        <f>RANK(db!H12,db!H$3:H$209,db!H$1)</f>
        <v>113</v>
      </c>
      <c r="I12" s="9">
        <f>RANK(db!I12,db!I$3:I$209,db!I$1)</f>
        <v>181</v>
      </c>
      <c r="J12" s="9">
        <f>RANK(db!J12,db!J$3:J$209,db!J$1)</f>
        <v>164</v>
      </c>
      <c r="K12" s="9">
        <f>RANK(db!K12,db!K$3:K$209,db!K$1)</f>
        <v>67</v>
      </c>
      <c r="L12" s="9">
        <f>RANK(db!L12,db!L$3:L$209,db!L$1)</f>
        <v>70</v>
      </c>
      <c r="M12" s="9">
        <f>RANK(db!M12,db!M$3:M$209,db!M$1)</f>
        <v>1</v>
      </c>
      <c r="N12" s="9">
        <f>RANK(db!N12,db!N$3:N$209,db!N$1)</f>
        <v>141</v>
      </c>
      <c r="O12" s="9">
        <f>RANK(db!O12,db!O$3:O$209,db!O$1)</f>
        <v>182</v>
      </c>
      <c r="P12" s="9">
        <f>RANK(db!P12,db!P$3:P$209,db!P$1)</f>
        <v>179</v>
      </c>
      <c r="Q12" s="9">
        <f>RANK(db!Q12,db!Q$3:Q$209,db!Q$1)</f>
        <v>91</v>
      </c>
      <c r="R12" s="7">
        <f>'multiTimeline (25)'!B13*1000+100000</f>
        <v>101000</v>
      </c>
      <c r="S12" s="8">
        <f t="shared" si="0"/>
        <v>38261</v>
      </c>
      <c r="T12" s="7">
        <f>modellek!X644</f>
        <v>-2.1453173943721029</v>
      </c>
      <c r="U12" s="7" t="str">
        <f>modellek!Y644</f>
        <v>invalid</v>
      </c>
      <c r="V12" s="7" t="str">
        <f t="shared" si="1"/>
        <v/>
      </c>
    </row>
    <row r="13" spans="1:22" x14ac:dyDescent="0.3">
      <c r="A13" s="8">
        <f>'multiTimeline (25)'!A14</f>
        <v>38292</v>
      </c>
      <c r="B13" s="9">
        <f>RANK(db!B13,db!B$3:B$209,db!B$1)</f>
        <v>188</v>
      </c>
      <c r="C13" s="9">
        <f>RANK(db!C13,db!C$3:C$209,db!C$1)</f>
        <v>172</v>
      </c>
      <c r="D13" s="9">
        <f>RANK(db!D13,db!D$3:D$209,db!D$1)</f>
        <v>185</v>
      </c>
      <c r="E13" s="9">
        <f>RANK(db!E13,db!E$3:E$209,db!E$1)</f>
        <v>134</v>
      </c>
      <c r="F13" s="9">
        <f>RANK(db!F13,db!F$3:F$209,db!F$1)</f>
        <v>157</v>
      </c>
      <c r="G13" s="9">
        <f>RANK(db!G13,db!G$3:G$209,db!G$1)</f>
        <v>11</v>
      </c>
      <c r="H13" s="9">
        <f>RANK(db!H13,db!H$3:H$209,db!H$1)</f>
        <v>113</v>
      </c>
      <c r="I13" s="9">
        <f>RANK(db!I13,db!I$3:I$209,db!I$1)</f>
        <v>181</v>
      </c>
      <c r="J13" s="9">
        <f>RANK(db!J13,db!J$3:J$209,db!J$1)</f>
        <v>164</v>
      </c>
      <c r="K13" s="9">
        <f>RANK(db!K13,db!K$3:K$209,db!K$1)</f>
        <v>22</v>
      </c>
      <c r="L13" s="9">
        <f>RANK(db!L13,db!L$3:L$209,db!L$1)</f>
        <v>1</v>
      </c>
      <c r="M13" s="9">
        <f>RANK(db!M13,db!M$3:M$209,db!M$1)</f>
        <v>89</v>
      </c>
      <c r="N13" s="9">
        <f>RANK(db!N13,db!N$3:N$209,db!N$1)</f>
        <v>141</v>
      </c>
      <c r="O13" s="9">
        <f>RANK(db!O13,db!O$3:O$209,db!O$1)</f>
        <v>182</v>
      </c>
      <c r="P13" s="9">
        <f>RANK(db!P13,db!P$3:P$209,db!P$1)</f>
        <v>179</v>
      </c>
      <c r="Q13" s="9">
        <f>RANK(db!Q13,db!Q$3:Q$209,db!Q$1)</f>
        <v>91</v>
      </c>
      <c r="R13" s="7">
        <f>'multiTimeline (25)'!B14*1000+100000</f>
        <v>101000</v>
      </c>
      <c r="S13" s="8">
        <f t="shared" si="0"/>
        <v>38292</v>
      </c>
      <c r="T13" s="7">
        <f>modellek!X645</f>
        <v>-1.3589403287241231</v>
      </c>
      <c r="U13" s="7" t="str">
        <f>modellek!Y645</f>
        <v>invalid</v>
      </c>
      <c r="V13" s="7" t="str">
        <f t="shared" si="1"/>
        <v/>
      </c>
    </row>
    <row r="14" spans="1:22" x14ac:dyDescent="0.3">
      <c r="A14" s="8">
        <f>'multiTimeline (25)'!A15</f>
        <v>38322</v>
      </c>
      <c r="B14" s="9">
        <f>RANK(db!B14,db!B$3:B$209,db!B$1)</f>
        <v>122</v>
      </c>
      <c r="C14" s="9">
        <f>RANK(db!C14,db!C$3:C$209,db!C$1)</f>
        <v>172</v>
      </c>
      <c r="D14" s="9">
        <f>RANK(db!D14,db!D$3:D$209,db!D$1)</f>
        <v>185</v>
      </c>
      <c r="E14" s="9">
        <f>RANK(db!E14,db!E$3:E$209,db!E$1)</f>
        <v>134</v>
      </c>
      <c r="F14" s="9">
        <f>RANK(db!F14,db!F$3:F$209,db!F$1)</f>
        <v>157</v>
      </c>
      <c r="G14" s="9">
        <f>RANK(db!G14,db!G$3:G$209,db!G$1)</f>
        <v>37</v>
      </c>
      <c r="H14" s="9">
        <f>RANK(db!H14,db!H$3:H$209,db!H$1)</f>
        <v>113</v>
      </c>
      <c r="I14" s="9">
        <f>RANK(db!I14,db!I$3:I$209,db!I$1)</f>
        <v>84</v>
      </c>
      <c r="J14" s="9">
        <f>RANK(db!J14,db!J$3:J$209,db!J$1)</f>
        <v>164</v>
      </c>
      <c r="K14" s="9">
        <f>RANK(db!K14,db!K$3:K$209,db!K$1)</f>
        <v>157</v>
      </c>
      <c r="L14" s="9">
        <f>RANK(db!L14,db!L$3:L$209,db!L$1)</f>
        <v>18</v>
      </c>
      <c r="M14" s="9">
        <f>RANK(db!M14,db!M$3:M$209,db!M$1)</f>
        <v>89</v>
      </c>
      <c r="N14" s="9">
        <f>RANK(db!N14,db!N$3:N$209,db!N$1)</f>
        <v>141</v>
      </c>
      <c r="O14" s="9">
        <f>RANK(db!O14,db!O$3:O$209,db!O$1)</f>
        <v>182</v>
      </c>
      <c r="P14" s="9">
        <f>RANK(db!P14,db!P$3:P$209,db!P$1)</f>
        <v>179</v>
      </c>
      <c r="Q14" s="9">
        <f>RANK(db!Q14,db!Q$3:Q$209,db!Q$1)</f>
        <v>91</v>
      </c>
      <c r="R14" s="7">
        <f>'multiTimeline (25)'!B15*1000+100000</f>
        <v>101000</v>
      </c>
      <c r="S14" s="8">
        <f t="shared" si="0"/>
        <v>38322</v>
      </c>
      <c r="T14" s="7">
        <f>modellek!X646</f>
        <v>0.21371836846192865</v>
      </c>
      <c r="U14" s="7" t="str">
        <f>modellek!Y646</f>
        <v>valid</v>
      </c>
      <c r="V14" s="7">
        <f t="shared" si="1"/>
        <v>0.21371836846192865</v>
      </c>
    </row>
    <row r="15" spans="1:22" x14ac:dyDescent="0.3">
      <c r="A15" s="8">
        <f>'multiTimeline (25)'!A16</f>
        <v>38353</v>
      </c>
      <c r="B15" s="9">
        <f>RANK(db!B15,db!B$3:B$209,db!B$1)</f>
        <v>188</v>
      </c>
      <c r="C15" s="9">
        <f>RANK(db!C15,db!C$3:C$209,db!C$1)</f>
        <v>172</v>
      </c>
      <c r="D15" s="9">
        <f>RANK(db!D15,db!D$3:D$209,db!D$1)</f>
        <v>112</v>
      </c>
      <c r="E15" s="9">
        <f>RANK(db!E15,db!E$3:E$209,db!E$1)</f>
        <v>134</v>
      </c>
      <c r="F15" s="9">
        <f>RANK(db!F15,db!F$3:F$209,db!F$1)</f>
        <v>157</v>
      </c>
      <c r="G15" s="9">
        <f>RANK(db!G15,db!G$3:G$209,db!G$1)</f>
        <v>5</v>
      </c>
      <c r="H15" s="9">
        <f>RANK(db!H15,db!H$3:H$209,db!H$1)</f>
        <v>194</v>
      </c>
      <c r="I15" s="9">
        <f>RANK(db!I15,db!I$3:I$209,db!I$1)</f>
        <v>10</v>
      </c>
      <c r="J15" s="9">
        <f>RANK(db!J15,db!J$3:J$209,db!J$1)</f>
        <v>164</v>
      </c>
      <c r="K15" s="9">
        <f>RANK(db!K15,db!K$3:K$209,db!K$1)</f>
        <v>94</v>
      </c>
      <c r="L15" s="9">
        <f>RANK(db!L15,db!L$3:L$209,db!L$1)</f>
        <v>80</v>
      </c>
      <c r="M15" s="9">
        <f>RANK(db!M15,db!M$3:M$209,db!M$1)</f>
        <v>89</v>
      </c>
      <c r="N15" s="9">
        <f>RANK(db!N15,db!N$3:N$209,db!N$1)</f>
        <v>141</v>
      </c>
      <c r="O15" s="9">
        <f>RANK(db!O15,db!O$3:O$209,db!O$1)</f>
        <v>182</v>
      </c>
      <c r="P15" s="9">
        <f>RANK(db!P15,db!P$3:P$209,db!P$1)</f>
        <v>179</v>
      </c>
      <c r="Q15" s="9">
        <f>RANK(db!Q15,db!Q$3:Q$209,db!Q$1)</f>
        <v>91</v>
      </c>
      <c r="R15" s="7">
        <f>'multiTimeline (25)'!B16*1000+100000</f>
        <v>102000</v>
      </c>
      <c r="S15" s="8">
        <f t="shared" si="0"/>
        <v>38353</v>
      </c>
      <c r="T15" s="7">
        <f>modellek!X647</f>
        <v>0.21367065140697422</v>
      </c>
      <c r="U15" s="7" t="str">
        <f>modellek!Y647</f>
        <v>valid</v>
      </c>
      <c r="V15" s="7">
        <f t="shared" si="1"/>
        <v>0.21367065140697422</v>
      </c>
    </row>
    <row r="16" spans="1:22" x14ac:dyDescent="0.3">
      <c r="A16" s="8">
        <f>'multiTimeline (25)'!A17</f>
        <v>38384</v>
      </c>
      <c r="B16" s="9">
        <f>RANK(db!B16,db!B$3:B$209,db!B$1)</f>
        <v>110</v>
      </c>
      <c r="C16" s="9">
        <f>RANK(db!C16,db!C$3:C$209,db!C$1)</f>
        <v>172</v>
      </c>
      <c r="D16" s="9">
        <f>RANK(db!D16,db!D$3:D$209,db!D$1)</f>
        <v>185</v>
      </c>
      <c r="E16" s="9">
        <f>RANK(db!E16,db!E$3:E$209,db!E$1)</f>
        <v>134</v>
      </c>
      <c r="F16" s="9">
        <f>RANK(db!F16,db!F$3:F$209,db!F$1)</f>
        <v>157</v>
      </c>
      <c r="G16" s="9">
        <f>RANK(db!G16,db!G$3:G$209,db!G$1)</f>
        <v>11</v>
      </c>
      <c r="H16" s="9">
        <f>RANK(db!H16,db!H$3:H$209,db!H$1)</f>
        <v>194</v>
      </c>
      <c r="I16" s="9">
        <f>RANK(db!I16,db!I$3:I$209,db!I$1)</f>
        <v>2</v>
      </c>
      <c r="J16" s="9">
        <f>RANK(db!J16,db!J$3:J$209,db!J$1)</f>
        <v>164</v>
      </c>
      <c r="K16" s="9">
        <f>RANK(db!K16,db!K$3:K$209,db!K$1)</f>
        <v>81</v>
      </c>
      <c r="L16" s="9">
        <f>RANK(db!L16,db!L$3:L$209,db!L$1)</f>
        <v>53</v>
      </c>
      <c r="M16" s="9">
        <f>RANK(db!M16,db!M$3:M$209,db!M$1)</f>
        <v>89</v>
      </c>
      <c r="N16" s="9">
        <f>RANK(db!N16,db!N$3:N$209,db!N$1)</f>
        <v>141</v>
      </c>
      <c r="O16" s="9">
        <f>RANK(db!O16,db!O$3:O$209,db!O$1)</f>
        <v>182</v>
      </c>
      <c r="P16" s="9">
        <f>RANK(db!P16,db!P$3:P$209,db!P$1)</f>
        <v>91</v>
      </c>
      <c r="Q16" s="9">
        <f>RANK(db!Q16,db!Q$3:Q$209,db!Q$1)</f>
        <v>91</v>
      </c>
      <c r="R16" s="7">
        <f>'multiTimeline (25)'!B17*1000+100000</f>
        <v>102000</v>
      </c>
      <c r="S16" s="8">
        <f t="shared" si="0"/>
        <v>38384</v>
      </c>
      <c r="T16" s="7">
        <f>modellek!X648</f>
        <v>-0.17947016436206151</v>
      </c>
      <c r="U16" s="7" t="str">
        <f>modellek!Y648</f>
        <v>valid</v>
      </c>
      <c r="V16" s="7">
        <f t="shared" si="1"/>
        <v>-0.17947016436206151</v>
      </c>
    </row>
    <row r="17" spans="1:22" x14ac:dyDescent="0.3">
      <c r="A17" s="8">
        <f>'multiTimeline (25)'!A18</f>
        <v>38412</v>
      </c>
      <c r="B17" s="9">
        <f>RANK(db!B17,db!B$3:B$209,db!B$1)</f>
        <v>188</v>
      </c>
      <c r="C17" s="9">
        <f>RANK(db!C17,db!C$3:C$209,db!C$1)</f>
        <v>93</v>
      </c>
      <c r="D17" s="9">
        <f>RANK(db!D17,db!D$3:D$209,db!D$1)</f>
        <v>112</v>
      </c>
      <c r="E17" s="9">
        <f>RANK(db!E17,db!E$3:E$209,db!E$1)</f>
        <v>134</v>
      </c>
      <c r="F17" s="9">
        <f>RANK(db!F17,db!F$3:F$209,db!F$1)</f>
        <v>157</v>
      </c>
      <c r="G17" s="9">
        <f>RANK(db!G17,db!G$3:G$209,db!G$1)</f>
        <v>3</v>
      </c>
      <c r="H17" s="9">
        <f>RANK(db!H17,db!H$3:H$209,db!H$1)</f>
        <v>194</v>
      </c>
      <c r="I17" s="9">
        <f>RANK(db!I17,db!I$3:I$209,db!I$1)</f>
        <v>181</v>
      </c>
      <c r="J17" s="9">
        <f>RANK(db!J17,db!J$3:J$209,db!J$1)</f>
        <v>9</v>
      </c>
      <c r="K17" s="9">
        <f>RANK(db!K17,db!K$3:K$209,db!K$1)</f>
        <v>52</v>
      </c>
      <c r="L17" s="9">
        <f>RANK(db!L17,db!L$3:L$209,db!L$1)</f>
        <v>109</v>
      </c>
      <c r="M17" s="9">
        <f>RANK(db!M17,db!M$3:M$209,db!M$1)</f>
        <v>89</v>
      </c>
      <c r="N17" s="9">
        <f>RANK(db!N17,db!N$3:N$209,db!N$1)</f>
        <v>141</v>
      </c>
      <c r="O17" s="9">
        <f>RANK(db!O17,db!O$3:O$209,db!O$1)</f>
        <v>182</v>
      </c>
      <c r="P17" s="9">
        <f>RANK(db!P17,db!P$3:P$209,db!P$1)</f>
        <v>179</v>
      </c>
      <c r="Q17" s="9">
        <f>RANK(db!Q17,db!Q$3:Q$209,db!Q$1)</f>
        <v>91</v>
      </c>
      <c r="R17" s="7">
        <f>'multiTimeline (25)'!B18*1000+100000</f>
        <v>101000</v>
      </c>
      <c r="S17" s="8">
        <f t="shared" si="0"/>
        <v>38412</v>
      </c>
      <c r="T17" s="7">
        <f>modellek!X649</f>
        <v>-2.1453173943721029</v>
      </c>
      <c r="U17" s="7" t="str">
        <f>modellek!Y649</f>
        <v>invalid</v>
      </c>
      <c r="V17" s="7" t="str">
        <f t="shared" si="1"/>
        <v/>
      </c>
    </row>
    <row r="18" spans="1:22" x14ac:dyDescent="0.3">
      <c r="A18" s="8">
        <f>'multiTimeline (25)'!A19</f>
        <v>38443</v>
      </c>
      <c r="B18" s="9">
        <f>RANK(db!B18,db!B$3:B$209,db!B$1)</f>
        <v>110</v>
      </c>
      <c r="C18" s="9">
        <f>RANK(db!C18,db!C$3:C$209,db!C$1)</f>
        <v>172</v>
      </c>
      <c r="D18" s="9">
        <f>RANK(db!D18,db!D$3:D$209,db!D$1)</f>
        <v>112</v>
      </c>
      <c r="E18" s="9">
        <f>RANK(db!E18,db!E$3:E$209,db!E$1)</f>
        <v>134</v>
      </c>
      <c r="F18" s="9">
        <f>RANK(db!F18,db!F$3:F$209,db!F$1)</f>
        <v>157</v>
      </c>
      <c r="G18" s="9">
        <f>RANK(db!G18,db!G$3:G$209,db!G$1)</f>
        <v>16</v>
      </c>
      <c r="H18" s="9">
        <f>RANK(db!H18,db!H$3:H$209,db!H$1)</f>
        <v>113</v>
      </c>
      <c r="I18" s="9">
        <f>RANK(db!I18,db!I$3:I$209,db!I$1)</f>
        <v>84</v>
      </c>
      <c r="J18" s="9">
        <f>RANK(db!J18,db!J$3:J$209,db!J$1)</f>
        <v>9</v>
      </c>
      <c r="K18" s="9">
        <f>RANK(db!K18,db!K$3:K$209,db!K$1)</f>
        <v>18</v>
      </c>
      <c r="L18" s="9">
        <f>RANK(db!L18,db!L$3:L$209,db!L$1)</f>
        <v>80</v>
      </c>
      <c r="M18" s="9">
        <f>RANK(db!M18,db!M$3:M$209,db!M$1)</f>
        <v>89</v>
      </c>
      <c r="N18" s="9">
        <f>RANK(db!N18,db!N$3:N$209,db!N$1)</f>
        <v>141</v>
      </c>
      <c r="O18" s="9">
        <f>RANK(db!O18,db!O$3:O$209,db!O$1)</f>
        <v>40</v>
      </c>
      <c r="P18" s="9">
        <f>RANK(db!P18,db!P$3:P$209,db!P$1)</f>
        <v>179</v>
      </c>
      <c r="Q18" s="9">
        <f>RANK(db!Q18,db!Q$3:Q$209,db!Q$1)</f>
        <v>91</v>
      </c>
      <c r="R18" s="7">
        <f>'multiTimeline (25)'!B19*1000+100000</f>
        <v>102000</v>
      </c>
      <c r="S18" s="8">
        <f t="shared" si="0"/>
        <v>38443</v>
      </c>
      <c r="T18" s="7">
        <f>modellek!X650</f>
        <v>-0.57265869718605156</v>
      </c>
      <c r="U18" s="7" t="str">
        <f>modellek!Y650</f>
        <v>invalid</v>
      </c>
      <c r="V18" s="7" t="str">
        <f t="shared" si="1"/>
        <v/>
      </c>
    </row>
    <row r="19" spans="1:22" x14ac:dyDescent="0.3">
      <c r="A19" s="8">
        <f>'multiTimeline (25)'!A20</f>
        <v>38473</v>
      </c>
      <c r="B19" s="9">
        <f>RANK(db!B19,db!B$3:B$209,db!B$1)</f>
        <v>122</v>
      </c>
      <c r="C19" s="9">
        <f>RANK(db!C19,db!C$3:C$209,db!C$1)</f>
        <v>172</v>
      </c>
      <c r="D19" s="9">
        <f>RANK(db!D19,db!D$3:D$209,db!D$1)</f>
        <v>185</v>
      </c>
      <c r="E19" s="9">
        <f>RANK(db!E19,db!E$3:E$209,db!E$1)</f>
        <v>134</v>
      </c>
      <c r="F19" s="9">
        <f>RANK(db!F19,db!F$3:F$209,db!F$1)</f>
        <v>157</v>
      </c>
      <c r="G19" s="9">
        <f>RANK(db!G19,db!G$3:G$209,db!G$1)</f>
        <v>11</v>
      </c>
      <c r="H19" s="9">
        <f>RANK(db!H19,db!H$3:H$209,db!H$1)</f>
        <v>113</v>
      </c>
      <c r="I19" s="9">
        <f>RANK(db!I19,db!I$3:I$209,db!I$1)</f>
        <v>181</v>
      </c>
      <c r="J19" s="9">
        <f>RANK(db!J19,db!J$3:J$209,db!J$1)</f>
        <v>2</v>
      </c>
      <c r="K19" s="9">
        <f>RANK(db!K19,db!K$3:K$209,db!K$1)</f>
        <v>182</v>
      </c>
      <c r="L19" s="9">
        <f>RANK(db!L19,db!L$3:L$209,db!L$1)</f>
        <v>89</v>
      </c>
      <c r="M19" s="9">
        <f>RANK(db!M19,db!M$3:M$209,db!M$1)</f>
        <v>89</v>
      </c>
      <c r="N19" s="9">
        <f>RANK(db!N19,db!N$3:N$209,db!N$1)</f>
        <v>141</v>
      </c>
      <c r="O19" s="9">
        <f>RANK(db!O19,db!O$3:O$209,db!O$1)</f>
        <v>76</v>
      </c>
      <c r="P19" s="9">
        <f>RANK(db!P19,db!P$3:P$209,db!P$1)</f>
        <v>179</v>
      </c>
      <c r="Q19" s="9">
        <f>RANK(db!Q19,db!Q$3:Q$209,db!Q$1)</f>
        <v>91</v>
      </c>
      <c r="R19" s="7">
        <f>'multiTimeline (25)'!B20*1000+100000</f>
        <v>101000</v>
      </c>
      <c r="S19" s="8">
        <f t="shared" si="0"/>
        <v>38473</v>
      </c>
      <c r="T19" s="7">
        <f>modellek!X651</f>
        <v>-1.3589403287241231</v>
      </c>
      <c r="U19" s="7" t="str">
        <f>modellek!Y651</f>
        <v>invalid</v>
      </c>
      <c r="V19" s="7" t="str">
        <f t="shared" si="1"/>
        <v/>
      </c>
    </row>
    <row r="20" spans="1:22" x14ac:dyDescent="0.3">
      <c r="A20" s="8">
        <f>'multiTimeline (25)'!A21</f>
        <v>38504</v>
      </c>
      <c r="B20" s="9">
        <f>RANK(db!B20,db!B$3:B$209,db!B$1)</f>
        <v>108</v>
      </c>
      <c r="C20" s="9">
        <f>RANK(db!C20,db!C$3:C$209,db!C$1)</f>
        <v>93</v>
      </c>
      <c r="D20" s="9">
        <f>RANK(db!D20,db!D$3:D$209,db!D$1)</f>
        <v>185</v>
      </c>
      <c r="E20" s="9">
        <f>RANK(db!E20,db!E$3:E$209,db!E$1)</f>
        <v>134</v>
      </c>
      <c r="F20" s="9">
        <f>RANK(db!F20,db!F$3:F$209,db!F$1)</f>
        <v>157</v>
      </c>
      <c r="G20" s="9">
        <f>RANK(db!G20,db!G$3:G$209,db!G$1)</f>
        <v>8</v>
      </c>
      <c r="H20" s="9">
        <f>RANK(db!H20,db!H$3:H$209,db!H$1)</f>
        <v>113</v>
      </c>
      <c r="I20" s="9">
        <f>RANK(db!I20,db!I$3:I$209,db!I$1)</f>
        <v>84</v>
      </c>
      <c r="J20" s="9">
        <f>RANK(db!J20,db!J$3:J$209,db!J$1)</f>
        <v>2</v>
      </c>
      <c r="K20" s="9">
        <f>RANK(db!K20,db!K$3:K$209,db!K$1)</f>
        <v>116</v>
      </c>
      <c r="L20" s="9">
        <f>RANK(db!L20,db!L$3:L$209,db!L$1)</f>
        <v>109</v>
      </c>
      <c r="M20" s="9">
        <f>RANK(db!M20,db!M$3:M$209,db!M$1)</f>
        <v>89</v>
      </c>
      <c r="N20" s="9">
        <f>RANK(db!N20,db!N$3:N$209,db!N$1)</f>
        <v>141</v>
      </c>
      <c r="O20" s="9">
        <f>RANK(db!O20,db!O$3:O$209,db!O$1)</f>
        <v>76</v>
      </c>
      <c r="P20" s="9">
        <f>RANK(db!P20,db!P$3:P$209,db!P$1)</f>
        <v>179</v>
      </c>
      <c r="Q20" s="9">
        <f>RANK(db!Q20,db!Q$3:Q$209,db!Q$1)</f>
        <v>91</v>
      </c>
      <c r="R20" s="7">
        <f>'multiTimeline (25)'!B21*1000+100000</f>
        <v>103000</v>
      </c>
      <c r="S20" s="8">
        <f t="shared" si="0"/>
        <v>38504</v>
      </c>
      <c r="T20" s="7">
        <f>modellek!X652</f>
        <v>0.213686557091959</v>
      </c>
      <c r="U20" s="7" t="str">
        <f>modellek!Y652</f>
        <v>valid</v>
      </c>
      <c r="V20" s="7">
        <f t="shared" si="1"/>
        <v>0.213686557091959</v>
      </c>
    </row>
    <row r="21" spans="1:22" x14ac:dyDescent="0.3">
      <c r="A21" s="8">
        <f>'multiTimeline (25)'!A22</f>
        <v>38534</v>
      </c>
      <c r="B21" s="9">
        <f>RANK(db!B21,db!B$3:B$209,db!B$1)</f>
        <v>188</v>
      </c>
      <c r="C21" s="9">
        <f>RANK(db!C21,db!C$3:C$209,db!C$1)</f>
        <v>172</v>
      </c>
      <c r="D21" s="9">
        <f>RANK(db!D21,db!D$3:D$209,db!D$1)</f>
        <v>112</v>
      </c>
      <c r="E21" s="9">
        <f>RANK(db!E21,db!E$3:E$209,db!E$1)</f>
        <v>134</v>
      </c>
      <c r="F21" s="9">
        <f>RANK(db!F21,db!F$3:F$209,db!F$1)</f>
        <v>157</v>
      </c>
      <c r="G21" s="9">
        <f>RANK(db!G21,db!G$3:G$209,db!G$1)</f>
        <v>8</v>
      </c>
      <c r="H21" s="9">
        <f>RANK(db!H21,db!H$3:H$209,db!H$1)</f>
        <v>54</v>
      </c>
      <c r="I21" s="9">
        <f>RANK(db!I21,db!I$3:I$209,db!I$1)</f>
        <v>10</v>
      </c>
      <c r="J21" s="9">
        <f>RANK(db!J21,db!J$3:J$209,db!J$1)</f>
        <v>164</v>
      </c>
      <c r="K21" s="9">
        <f>RANK(db!K21,db!K$3:K$209,db!K$1)</f>
        <v>182</v>
      </c>
      <c r="L21" s="9">
        <f>RANK(db!L21,db!L$3:L$209,db!L$1)</f>
        <v>109</v>
      </c>
      <c r="M21" s="9">
        <f>RANK(db!M21,db!M$3:M$209,db!M$1)</f>
        <v>89</v>
      </c>
      <c r="N21" s="9">
        <f>RANK(db!N21,db!N$3:N$209,db!N$1)</f>
        <v>141</v>
      </c>
      <c r="O21" s="9">
        <f>RANK(db!O21,db!O$3:O$209,db!O$1)</f>
        <v>40</v>
      </c>
      <c r="P21" s="9">
        <f>RANK(db!P21,db!P$3:P$209,db!P$1)</f>
        <v>123</v>
      </c>
      <c r="Q21" s="9">
        <f>RANK(db!Q21,db!Q$3:Q$209,db!Q$1)</f>
        <v>91</v>
      </c>
      <c r="R21" s="7">
        <f>'multiTimeline (25)'!B22*1000+100000</f>
        <v>102000</v>
      </c>
      <c r="S21" s="8">
        <f t="shared" si="0"/>
        <v>38534</v>
      </c>
      <c r="T21" s="7">
        <f>modellek!X653</f>
        <v>0.21367065140697422</v>
      </c>
      <c r="U21" s="7" t="str">
        <f>modellek!Y653</f>
        <v>valid</v>
      </c>
      <c r="V21" s="7">
        <f t="shared" si="1"/>
        <v>0.21367065140697422</v>
      </c>
    </row>
    <row r="22" spans="1:22" x14ac:dyDescent="0.3">
      <c r="A22" s="8">
        <f>'multiTimeline (25)'!A23</f>
        <v>38565</v>
      </c>
      <c r="B22" s="9">
        <f>RANK(db!B22,db!B$3:B$209,db!B$1)</f>
        <v>110</v>
      </c>
      <c r="C22" s="9">
        <f>RANK(db!C22,db!C$3:C$209,db!C$1)</f>
        <v>93</v>
      </c>
      <c r="D22" s="9">
        <f>RANK(db!D22,db!D$3:D$209,db!D$1)</f>
        <v>185</v>
      </c>
      <c r="E22" s="9">
        <f>RANK(db!E22,db!E$3:E$209,db!E$1)</f>
        <v>134</v>
      </c>
      <c r="F22" s="9">
        <f>RANK(db!F22,db!F$3:F$209,db!F$1)</f>
        <v>157</v>
      </c>
      <c r="G22" s="9">
        <f>RANK(db!G22,db!G$3:G$209,db!G$1)</f>
        <v>21</v>
      </c>
      <c r="H22" s="9">
        <f>RANK(db!H22,db!H$3:H$209,db!H$1)</f>
        <v>113</v>
      </c>
      <c r="I22" s="9">
        <f>RANK(db!I22,db!I$3:I$209,db!I$1)</f>
        <v>84</v>
      </c>
      <c r="J22" s="9">
        <f>RANK(db!J22,db!J$3:J$209,db!J$1)</f>
        <v>2</v>
      </c>
      <c r="K22" s="9">
        <f>RANK(db!K22,db!K$3:K$209,db!K$1)</f>
        <v>182</v>
      </c>
      <c r="L22" s="9">
        <f>RANK(db!L22,db!L$3:L$209,db!L$1)</f>
        <v>65</v>
      </c>
      <c r="M22" s="9">
        <f>RANK(db!M22,db!M$3:M$209,db!M$1)</f>
        <v>89</v>
      </c>
      <c r="N22" s="9">
        <f>RANK(db!N22,db!N$3:N$209,db!N$1)</f>
        <v>141</v>
      </c>
      <c r="O22" s="9">
        <f>RANK(db!O22,db!O$3:O$209,db!O$1)</f>
        <v>182</v>
      </c>
      <c r="P22" s="9">
        <f>RANK(db!P22,db!P$3:P$209,db!P$1)</f>
        <v>179</v>
      </c>
      <c r="Q22" s="9">
        <f>RANK(db!Q22,db!Q$3:Q$209,db!Q$1)</f>
        <v>91</v>
      </c>
      <c r="R22" s="7">
        <f>'multiTimeline (25)'!B23*1000+100000</f>
        <v>101000</v>
      </c>
      <c r="S22" s="8">
        <f t="shared" si="0"/>
        <v>38565</v>
      </c>
      <c r="T22" s="7">
        <f>modellek!X654</f>
        <v>-1.3589403287241231</v>
      </c>
      <c r="U22" s="7" t="str">
        <f>modellek!Y654</f>
        <v>invalid</v>
      </c>
      <c r="V22" s="7" t="str">
        <f t="shared" si="1"/>
        <v/>
      </c>
    </row>
    <row r="23" spans="1:22" x14ac:dyDescent="0.3">
      <c r="A23" s="8">
        <f>'multiTimeline (25)'!A24</f>
        <v>38596</v>
      </c>
      <c r="B23" s="9">
        <f>RANK(db!B23,db!B$3:B$209,db!B$1)</f>
        <v>122</v>
      </c>
      <c r="C23" s="9">
        <f>RANK(db!C23,db!C$3:C$209,db!C$1)</f>
        <v>172</v>
      </c>
      <c r="D23" s="9">
        <f>RANK(db!D23,db!D$3:D$209,db!D$1)</f>
        <v>112</v>
      </c>
      <c r="E23" s="9">
        <f>RANK(db!E23,db!E$3:E$209,db!E$1)</f>
        <v>134</v>
      </c>
      <c r="F23" s="9">
        <f>RANK(db!F23,db!F$3:F$209,db!F$1)</f>
        <v>157</v>
      </c>
      <c r="G23" s="9">
        <f>RANK(db!G23,db!G$3:G$209,db!G$1)</f>
        <v>18</v>
      </c>
      <c r="H23" s="9">
        <f>RANK(db!H23,db!H$3:H$209,db!H$1)</f>
        <v>113</v>
      </c>
      <c r="I23" s="9">
        <f>RANK(db!I23,db!I$3:I$209,db!I$1)</f>
        <v>84</v>
      </c>
      <c r="J23" s="9">
        <f>RANK(db!J23,db!J$3:J$209,db!J$1)</f>
        <v>14</v>
      </c>
      <c r="K23" s="9">
        <f>RANK(db!K23,db!K$3:K$209,db!K$1)</f>
        <v>4</v>
      </c>
      <c r="L23" s="9">
        <f>RANK(db!L23,db!L$3:L$209,db!L$1)</f>
        <v>70</v>
      </c>
      <c r="M23" s="9">
        <f>RANK(db!M23,db!M$3:M$209,db!M$1)</f>
        <v>89</v>
      </c>
      <c r="N23" s="9">
        <f>RANK(db!N23,db!N$3:N$209,db!N$1)</f>
        <v>141</v>
      </c>
      <c r="O23" s="9">
        <f>RANK(db!O23,db!O$3:O$209,db!O$1)</f>
        <v>86</v>
      </c>
      <c r="P23" s="9">
        <f>RANK(db!P23,db!P$3:P$209,db!P$1)</f>
        <v>179</v>
      </c>
      <c r="Q23" s="9">
        <f>RANK(db!Q23,db!Q$3:Q$209,db!Q$1)</f>
        <v>91</v>
      </c>
      <c r="R23" s="7">
        <f>'multiTimeline (25)'!B24*1000+100000</f>
        <v>102000</v>
      </c>
      <c r="S23" s="8">
        <f t="shared" si="0"/>
        <v>38596</v>
      </c>
      <c r="T23" s="7">
        <f>modellek!X655</f>
        <v>-0.57265869718605156</v>
      </c>
      <c r="U23" s="7" t="str">
        <f>modellek!Y655</f>
        <v>invalid</v>
      </c>
      <c r="V23" s="7" t="str">
        <f t="shared" si="1"/>
        <v/>
      </c>
    </row>
    <row r="24" spans="1:22" x14ac:dyDescent="0.3">
      <c r="A24" s="8">
        <f>'multiTimeline (25)'!A25</f>
        <v>38626</v>
      </c>
      <c r="B24" s="9">
        <f>RANK(db!B24,db!B$3:B$209,db!B$1)</f>
        <v>122</v>
      </c>
      <c r="C24" s="9">
        <f>RANK(db!C24,db!C$3:C$209,db!C$1)</f>
        <v>172</v>
      </c>
      <c r="D24" s="9">
        <f>RANK(db!D24,db!D$3:D$209,db!D$1)</f>
        <v>112</v>
      </c>
      <c r="E24" s="9">
        <f>RANK(db!E24,db!E$3:E$209,db!E$1)</f>
        <v>134</v>
      </c>
      <c r="F24" s="9">
        <f>RANK(db!F24,db!F$3:F$209,db!F$1)</f>
        <v>157</v>
      </c>
      <c r="G24" s="9">
        <f>RANK(db!G24,db!G$3:G$209,db!G$1)</f>
        <v>31</v>
      </c>
      <c r="H24" s="9">
        <f>RANK(db!H24,db!H$3:H$209,db!H$1)</f>
        <v>113</v>
      </c>
      <c r="I24" s="9">
        <f>RANK(db!I24,db!I$3:I$209,db!I$1)</f>
        <v>84</v>
      </c>
      <c r="J24" s="9">
        <f>RANK(db!J24,db!J$3:J$209,db!J$1)</f>
        <v>164</v>
      </c>
      <c r="K24" s="9">
        <f>RANK(db!K24,db!K$3:K$209,db!K$1)</f>
        <v>44</v>
      </c>
      <c r="L24" s="9">
        <f>RANK(db!L24,db!L$3:L$209,db!L$1)</f>
        <v>122</v>
      </c>
      <c r="M24" s="9">
        <f>RANK(db!M24,db!M$3:M$209,db!M$1)</f>
        <v>89</v>
      </c>
      <c r="N24" s="9">
        <f>RANK(db!N24,db!N$3:N$209,db!N$1)</f>
        <v>141</v>
      </c>
      <c r="O24" s="9">
        <f>RANK(db!O24,db!O$3:O$209,db!O$1)</f>
        <v>182</v>
      </c>
      <c r="P24" s="9">
        <f>RANK(db!P24,db!P$3:P$209,db!P$1)</f>
        <v>179</v>
      </c>
      <c r="Q24" s="9">
        <f>RANK(db!Q24,db!Q$3:Q$209,db!Q$1)</f>
        <v>91</v>
      </c>
      <c r="R24" s="7">
        <f>'multiTimeline (25)'!B25*1000+100000</f>
        <v>102000</v>
      </c>
      <c r="S24" s="8">
        <f t="shared" si="0"/>
        <v>38626</v>
      </c>
      <c r="T24" s="7">
        <f>modellek!X656</f>
        <v>-0.17947016436206151</v>
      </c>
      <c r="U24" s="7" t="str">
        <f>modellek!Y656</f>
        <v>invalid</v>
      </c>
      <c r="V24" s="7" t="str">
        <f t="shared" si="1"/>
        <v/>
      </c>
    </row>
    <row r="25" spans="1:22" x14ac:dyDescent="0.3">
      <c r="A25" s="8">
        <f>'multiTimeline (25)'!A26</f>
        <v>38657</v>
      </c>
      <c r="B25" s="9">
        <f>RANK(db!B25,db!B$3:B$209,db!B$1)</f>
        <v>122</v>
      </c>
      <c r="C25" s="9">
        <f>RANK(db!C25,db!C$3:C$209,db!C$1)</f>
        <v>172</v>
      </c>
      <c r="D25" s="9">
        <f>RANK(db!D25,db!D$3:D$209,db!D$1)</f>
        <v>112</v>
      </c>
      <c r="E25" s="9">
        <f>RANK(db!E25,db!E$3:E$209,db!E$1)</f>
        <v>134</v>
      </c>
      <c r="F25" s="9">
        <f>RANK(db!F25,db!F$3:F$209,db!F$1)</f>
        <v>157</v>
      </c>
      <c r="G25" s="9">
        <f>RANK(db!G25,db!G$3:G$209,db!G$1)</f>
        <v>11</v>
      </c>
      <c r="H25" s="9">
        <f>RANK(db!H25,db!H$3:H$209,db!H$1)</f>
        <v>113</v>
      </c>
      <c r="I25" s="9">
        <f>RANK(db!I25,db!I$3:I$209,db!I$1)</f>
        <v>181</v>
      </c>
      <c r="J25" s="9">
        <f>RANK(db!J25,db!J$3:J$209,db!J$1)</f>
        <v>14</v>
      </c>
      <c r="K25" s="9">
        <f>RANK(db!K25,db!K$3:K$209,db!K$1)</f>
        <v>28</v>
      </c>
      <c r="L25" s="9">
        <f>RANK(db!L25,db!L$3:L$209,db!L$1)</f>
        <v>75</v>
      </c>
      <c r="M25" s="9">
        <f>RANK(db!M25,db!M$3:M$209,db!M$1)</f>
        <v>89</v>
      </c>
      <c r="N25" s="9">
        <f>RANK(db!N25,db!N$3:N$209,db!N$1)</f>
        <v>141</v>
      </c>
      <c r="O25" s="9">
        <f>RANK(db!O25,db!O$3:O$209,db!O$1)</f>
        <v>182</v>
      </c>
      <c r="P25" s="9">
        <f>RANK(db!P25,db!P$3:P$209,db!P$1)</f>
        <v>149</v>
      </c>
      <c r="Q25" s="9">
        <f>RANK(db!Q25,db!Q$3:Q$209,db!Q$1)</f>
        <v>91</v>
      </c>
      <c r="R25" s="7">
        <f>'multiTimeline (25)'!B26*1000+100000</f>
        <v>102000</v>
      </c>
      <c r="S25" s="8">
        <f t="shared" si="0"/>
        <v>38657</v>
      </c>
      <c r="T25" s="7">
        <f>modellek!X657</f>
        <v>-0.57265869718605156</v>
      </c>
      <c r="U25" s="7" t="str">
        <f>modellek!Y657</f>
        <v>valid</v>
      </c>
      <c r="V25" s="7">
        <f t="shared" si="1"/>
        <v>-0.57265869718605156</v>
      </c>
    </row>
    <row r="26" spans="1:22" x14ac:dyDescent="0.3">
      <c r="A26" s="8">
        <f>'multiTimeline (25)'!A27</f>
        <v>38687</v>
      </c>
      <c r="B26" s="9">
        <f>RANK(db!B26,db!B$3:B$209,db!B$1)</f>
        <v>110</v>
      </c>
      <c r="C26" s="9">
        <f>RANK(db!C26,db!C$3:C$209,db!C$1)</f>
        <v>172</v>
      </c>
      <c r="D26" s="9">
        <f>RANK(db!D26,db!D$3:D$209,db!D$1)</f>
        <v>185</v>
      </c>
      <c r="E26" s="9">
        <f>RANK(db!E26,db!E$3:E$209,db!E$1)</f>
        <v>134</v>
      </c>
      <c r="F26" s="9">
        <f>RANK(db!F26,db!F$3:F$209,db!F$1)</f>
        <v>157</v>
      </c>
      <c r="G26" s="9">
        <f>RANK(db!G26,db!G$3:G$209,db!G$1)</f>
        <v>42</v>
      </c>
      <c r="H26" s="9">
        <f>RANK(db!H26,db!H$3:H$209,db!H$1)</f>
        <v>113</v>
      </c>
      <c r="I26" s="9">
        <f>RANK(db!I26,db!I$3:I$209,db!I$1)</f>
        <v>84</v>
      </c>
      <c r="J26" s="9">
        <f>RANK(db!J26,db!J$3:J$209,db!J$1)</f>
        <v>164</v>
      </c>
      <c r="K26" s="9">
        <f>RANK(db!K26,db!K$3:K$209,db!K$1)</f>
        <v>138</v>
      </c>
      <c r="L26" s="9">
        <f>RANK(db!L26,db!L$3:L$209,db!L$1)</f>
        <v>96</v>
      </c>
      <c r="M26" s="9">
        <f>RANK(db!M26,db!M$3:M$209,db!M$1)</f>
        <v>2</v>
      </c>
      <c r="N26" s="9">
        <f>RANK(db!N26,db!N$3:N$209,db!N$1)</f>
        <v>141</v>
      </c>
      <c r="O26" s="9">
        <f>RANK(db!O26,db!O$3:O$209,db!O$1)</f>
        <v>52</v>
      </c>
      <c r="P26" s="9">
        <f>RANK(db!P26,db!P$3:P$209,db!P$1)</f>
        <v>179</v>
      </c>
      <c r="Q26" s="9">
        <f>RANK(db!Q26,db!Q$3:Q$209,db!Q$1)</f>
        <v>91</v>
      </c>
      <c r="R26" s="7">
        <f>'multiTimeline (25)'!B27*1000+100000</f>
        <v>102000</v>
      </c>
      <c r="S26" s="8">
        <f t="shared" si="0"/>
        <v>38687</v>
      </c>
      <c r="T26" s="7">
        <f>modellek!X658</f>
        <v>0.21367065140697422</v>
      </c>
      <c r="U26" s="7" t="str">
        <f>modellek!Y658</f>
        <v>valid</v>
      </c>
      <c r="V26" s="7">
        <f t="shared" si="1"/>
        <v>0.21367065140697422</v>
      </c>
    </row>
    <row r="27" spans="1:22" x14ac:dyDescent="0.3">
      <c r="A27" s="8">
        <f>'multiTimeline (25)'!A28</f>
        <v>38718</v>
      </c>
      <c r="B27" s="9">
        <f>RANK(db!B27,db!B$3:B$209,db!B$1)</f>
        <v>122</v>
      </c>
      <c r="C27" s="9">
        <f>RANK(db!C27,db!C$3:C$209,db!C$1)</f>
        <v>172</v>
      </c>
      <c r="D27" s="9">
        <f>RANK(db!D27,db!D$3:D$209,db!D$1)</f>
        <v>185</v>
      </c>
      <c r="E27" s="9">
        <f>RANK(db!E27,db!E$3:E$209,db!E$1)</f>
        <v>134</v>
      </c>
      <c r="F27" s="9">
        <f>RANK(db!F27,db!F$3:F$209,db!F$1)</f>
        <v>157</v>
      </c>
      <c r="G27" s="9">
        <f>RANK(db!G27,db!G$3:G$209,db!G$1)</f>
        <v>21</v>
      </c>
      <c r="H27" s="9">
        <f>RANK(db!H27,db!H$3:H$209,db!H$1)</f>
        <v>194</v>
      </c>
      <c r="I27" s="9">
        <f>RANK(db!I27,db!I$3:I$209,db!I$1)</f>
        <v>10</v>
      </c>
      <c r="J27" s="9">
        <f>RANK(db!J27,db!J$3:J$209,db!J$1)</f>
        <v>14</v>
      </c>
      <c r="K27" s="9">
        <f>RANK(db!K27,db!K$3:K$209,db!K$1)</f>
        <v>94</v>
      </c>
      <c r="L27" s="9">
        <f>RANK(db!L27,db!L$3:L$209,db!L$1)</f>
        <v>57</v>
      </c>
      <c r="M27" s="9">
        <f>RANK(db!M27,db!M$3:M$209,db!M$1)</f>
        <v>89</v>
      </c>
      <c r="N27" s="9">
        <f>RANK(db!N27,db!N$3:N$209,db!N$1)</f>
        <v>141</v>
      </c>
      <c r="O27" s="9">
        <f>RANK(db!O27,db!O$3:O$209,db!O$1)</f>
        <v>40</v>
      </c>
      <c r="P27" s="9">
        <f>RANK(db!P27,db!P$3:P$209,db!P$1)</f>
        <v>179</v>
      </c>
      <c r="Q27" s="9">
        <f>RANK(db!Q27,db!Q$3:Q$209,db!Q$1)</f>
        <v>91</v>
      </c>
      <c r="R27" s="7">
        <f>'multiTimeline (25)'!B28*1000+100000</f>
        <v>102000</v>
      </c>
      <c r="S27" s="8">
        <f t="shared" si="0"/>
        <v>38718</v>
      </c>
      <c r="T27" s="7">
        <f>modellek!X659</f>
        <v>-0.17947016436206151</v>
      </c>
      <c r="U27" s="7" t="str">
        <f>modellek!Y659</f>
        <v>invalid</v>
      </c>
      <c r="V27" s="7" t="str">
        <f t="shared" si="1"/>
        <v/>
      </c>
    </row>
    <row r="28" spans="1:22" x14ac:dyDescent="0.3">
      <c r="A28" s="8">
        <f>'multiTimeline (25)'!A29</f>
        <v>38749</v>
      </c>
      <c r="B28" s="9">
        <f>RANK(db!B28,db!B$3:B$209,db!B$1)</f>
        <v>122</v>
      </c>
      <c r="C28" s="9">
        <f>RANK(db!C28,db!C$3:C$209,db!C$1)</f>
        <v>172</v>
      </c>
      <c r="D28" s="9">
        <f>RANK(db!D28,db!D$3:D$209,db!D$1)</f>
        <v>185</v>
      </c>
      <c r="E28" s="9">
        <f>RANK(db!E28,db!E$3:E$209,db!E$1)</f>
        <v>134</v>
      </c>
      <c r="F28" s="9">
        <f>RANK(db!F28,db!F$3:F$209,db!F$1)</f>
        <v>157</v>
      </c>
      <c r="G28" s="9">
        <f>RANK(db!G28,db!G$3:G$209,db!G$1)</f>
        <v>25</v>
      </c>
      <c r="H28" s="9">
        <f>RANK(db!H28,db!H$3:H$209,db!H$1)</f>
        <v>113</v>
      </c>
      <c r="I28" s="9">
        <f>RANK(db!I28,db!I$3:I$209,db!I$1)</f>
        <v>1</v>
      </c>
      <c r="J28" s="9">
        <f>RANK(db!J28,db!J$3:J$209,db!J$1)</f>
        <v>14</v>
      </c>
      <c r="K28" s="9">
        <f>RANK(db!K28,db!K$3:K$209,db!K$1)</f>
        <v>138</v>
      </c>
      <c r="L28" s="9">
        <f>RANK(db!L28,db!L$3:L$209,db!L$1)</f>
        <v>80</v>
      </c>
      <c r="M28" s="9">
        <f>RANK(db!M28,db!M$3:M$209,db!M$1)</f>
        <v>89</v>
      </c>
      <c r="N28" s="9">
        <f>RANK(db!N28,db!N$3:N$209,db!N$1)</f>
        <v>141</v>
      </c>
      <c r="O28" s="9">
        <f>RANK(db!O28,db!O$3:O$209,db!O$1)</f>
        <v>86</v>
      </c>
      <c r="P28" s="9">
        <f>RANK(db!P28,db!P$3:P$209,db!P$1)</f>
        <v>179</v>
      </c>
      <c r="Q28" s="9">
        <f>RANK(db!Q28,db!Q$3:Q$209,db!Q$1)</f>
        <v>91</v>
      </c>
      <c r="R28" s="7">
        <f>'multiTimeline (25)'!B29*1000+100000</f>
        <v>102000</v>
      </c>
      <c r="S28" s="8">
        <f t="shared" si="0"/>
        <v>38749</v>
      </c>
      <c r="T28" s="7">
        <f>modellek!X660</f>
        <v>-0.17947016436206151</v>
      </c>
      <c r="U28" s="7" t="str">
        <f>modellek!Y660</f>
        <v>invalid</v>
      </c>
      <c r="V28" s="7" t="str">
        <f t="shared" si="1"/>
        <v/>
      </c>
    </row>
    <row r="29" spans="1:22" x14ac:dyDescent="0.3">
      <c r="A29" s="8">
        <f>'multiTimeline (25)'!A30</f>
        <v>38777</v>
      </c>
      <c r="B29" s="9">
        <f>RANK(db!B29,db!B$3:B$209,db!B$1)</f>
        <v>122</v>
      </c>
      <c r="C29" s="9">
        <f>RANK(db!C29,db!C$3:C$209,db!C$1)</f>
        <v>172</v>
      </c>
      <c r="D29" s="9">
        <f>RANK(db!D29,db!D$3:D$209,db!D$1)</f>
        <v>112</v>
      </c>
      <c r="E29" s="9">
        <f>RANK(db!E29,db!E$3:E$209,db!E$1)</f>
        <v>134</v>
      </c>
      <c r="F29" s="9">
        <f>RANK(db!F29,db!F$3:F$209,db!F$1)</f>
        <v>157</v>
      </c>
      <c r="G29" s="9">
        <f>RANK(db!G29,db!G$3:G$209,db!G$1)</f>
        <v>11</v>
      </c>
      <c r="H29" s="9">
        <f>RANK(db!H29,db!H$3:H$209,db!H$1)</f>
        <v>113</v>
      </c>
      <c r="I29" s="9">
        <f>RANK(db!I29,db!I$3:I$209,db!I$1)</f>
        <v>84</v>
      </c>
      <c r="J29" s="9">
        <f>RANK(db!J29,db!J$3:J$209,db!J$1)</f>
        <v>33</v>
      </c>
      <c r="K29" s="9">
        <f>RANK(db!K29,db!K$3:K$209,db!K$1)</f>
        <v>67</v>
      </c>
      <c r="L29" s="9">
        <f>RANK(db!L29,db!L$3:L$209,db!L$1)</f>
        <v>61</v>
      </c>
      <c r="M29" s="9">
        <f>RANK(db!M29,db!M$3:M$209,db!M$1)</f>
        <v>89</v>
      </c>
      <c r="N29" s="9">
        <f>RANK(db!N29,db!N$3:N$209,db!N$1)</f>
        <v>141</v>
      </c>
      <c r="O29" s="9">
        <f>RANK(db!O29,db!O$3:O$209,db!O$1)</f>
        <v>45</v>
      </c>
      <c r="P29" s="9">
        <f>RANK(db!P29,db!P$3:P$209,db!P$1)</f>
        <v>179</v>
      </c>
      <c r="Q29" s="9">
        <f>RANK(db!Q29,db!Q$3:Q$209,db!Q$1)</f>
        <v>91</v>
      </c>
      <c r="R29" s="7">
        <f>'multiTimeline (25)'!B30*1000+100000</f>
        <v>104000</v>
      </c>
      <c r="S29" s="8">
        <f t="shared" si="0"/>
        <v>38777</v>
      </c>
      <c r="T29" s="7">
        <f>modellek!X661</f>
        <v>0.21367065140697422</v>
      </c>
      <c r="U29" s="7" t="str">
        <f>modellek!Y661</f>
        <v>invalid</v>
      </c>
      <c r="V29" s="7" t="str">
        <f t="shared" si="1"/>
        <v/>
      </c>
    </row>
    <row r="30" spans="1:22" x14ac:dyDescent="0.3">
      <c r="A30" s="8">
        <f>'multiTimeline (25)'!A31</f>
        <v>38808</v>
      </c>
      <c r="B30" s="9">
        <f>RANK(db!B30,db!B$3:B$209,db!B$1)</f>
        <v>122</v>
      </c>
      <c r="C30" s="9">
        <f>RANK(db!C30,db!C$3:C$209,db!C$1)</f>
        <v>93</v>
      </c>
      <c r="D30" s="9">
        <f>RANK(db!D30,db!D$3:D$209,db!D$1)</f>
        <v>112</v>
      </c>
      <c r="E30" s="9">
        <f>RANK(db!E30,db!E$3:E$209,db!E$1)</f>
        <v>134</v>
      </c>
      <c r="F30" s="9">
        <f>RANK(db!F30,db!F$3:F$209,db!F$1)</f>
        <v>157</v>
      </c>
      <c r="G30" s="9">
        <f>RANK(db!G30,db!G$3:G$209,db!G$1)</f>
        <v>25</v>
      </c>
      <c r="H30" s="9">
        <f>RANK(db!H30,db!H$3:H$209,db!H$1)</f>
        <v>113</v>
      </c>
      <c r="I30" s="9">
        <f>RANK(db!I30,db!I$3:I$209,db!I$1)</f>
        <v>181</v>
      </c>
      <c r="J30" s="9">
        <f>RANK(db!J30,db!J$3:J$209,db!J$1)</f>
        <v>164</v>
      </c>
      <c r="K30" s="9">
        <f>RANK(db!K30,db!K$3:K$209,db!K$1)</f>
        <v>67</v>
      </c>
      <c r="L30" s="9">
        <f>RANK(db!L30,db!L$3:L$209,db!L$1)</f>
        <v>200</v>
      </c>
      <c r="M30" s="9">
        <f>RANK(db!M30,db!M$3:M$209,db!M$1)</f>
        <v>89</v>
      </c>
      <c r="N30" s="9">
        <f>RANK(db!N30,db!N$3:N$209,db!N$1)</f>
        <v>141</v>
      </c>
      <c r="O30" s="9">
        <f>RANK(db!O30,db!O$3:O$209,db!O$1)</f>
        <v>86</v>
      </c>
      <c r="P30" s="9">
        <f>RANK(db!P30,db!P$3:P$209,db!P$1)</f>
        <v>149</v>
      </c>
      <c r="Q30" s="9">
        <f>RANK(db!Q30,db!Q$3:Q$209,db!Q$1)</f>
        <v>91</v>
      </c>
      <c r="R30" s="7">
        <f>'multiTimeline (25)'!B31*1000+100000</f>
        <v>103000</v>
      </c>
      <c r="S30" s="8">
        <f t="shared" si="0"/>
        <v>38808</v>
      </c>
      <c r="T30" s="7">
        <f>modellek!X662</f>
        <v>0.213686557091959</v>
      </c>
      <c r="U30" s="7" t="str">
        <f>modellek!Y662</f>
        <v>invalid</v>
      </c>
      <c r="V30" s="7" t="str">
        <f t="shared" si="1"/>
        <v/>
      </c>
    </row>
    <row r="31" spans="1:22" x14ac:dyDescent="0.3">
      <c r="A31" s="8">
        <f>'multiTimeline (25)'!A32</f>
        <v>38838</v>
      </c>
      <c r="B31" s="9">
        <f>RANK(db!B31,db!B$3:B$209,db!B$1)</f>
        <v>122</v>
      </c>
      <c r="C31" s="9">
        <f>RANK(db!C31,db!C$3:C$209,db!C$1)</f>
        <v>93</v>
      </c>
      <c r="D31" s="9">
        <f>RANK(db!D31,db!D$3:D$209,db!D$1)</f>
        <v>185</v>
      </c>
      <c r="E31" s="9">
        <f>RANK(db!E31,db!E$3:E$209,db!E$1)</f>
        <v>134</v>
      </c>
      <c r="F31" s="9">
        <f>RANK(db!F31,db!F$3:F$209,db!F$1)</f>
        <v>157</v>
      </c>
      <c r="G31" s="9">
        <f>RANK(db!G31,db!G$3:G$209,db!G$1)</f>
        <v>31</v>
      </c>
      <c r="H31" s="9">
        <f>RANK(db!H31,db!H$3:H$209,db!H$1)</f>
        <v>113</v>
      </c>
      <c r="I31" s="9">
        <f>RANK(db!I31,db!I$3:I$209,db!I$1)</f>
        <v>181</v>
      </c>
      <c r="J31" s="9">
        <f>RANK(db!J31,db!J$3:J$209,db!J$1)</f>
        <v>164</v>
      </c>
      <c r="K31" s="9">
        <f>RANK(db!K31,db!K$3:K$209,db!K$1)</f>
        <v>81</v>
      </c>
      <c r="L31" s="9">
        <f>RANK(db!L31,db!L$3:L$209,db!L$1)</f>
        <v>89</v>
      </c>
      <c r="M31" s="9">
        <f>RANK(db!M31,db!M$3:M$209,db!M$1)</f>
        <v>89</v>
      </c>
      <c r="N31" s="9">
        <f>RANK(db!N31,db!N$3:N$209,db!N$1)</f>
        <v>141</v>
      </c>
      <c r="O31" s="9">
        <f>RANK(db!O31,db!O$3:O$209,db!O$1)</f>
        <v>122</v>
      </c>
      <c r="P31" s="9">
        <f>RANK(db!P31,db!P$3:P$209,db!P$1)</f>
        <v>167</v>
      </c>
      <c r="Q31" s="9">
        <f>RANK(db!Q31,db!Q$3:Q$209,db!Q$1)</f>
        <v>91</v>
      </c>
      <c r="R31" s="7">
        <f>'multiTimeline (25)'!B32*1000+100000</f>
        <v>102000</v>
      </c>
      <c r="S31" s="8">
        <f t="shared" si="0"/>
        <v>38838</v>
      </c>
      <c r="T31" s="7">
        <f>modellek!X663</f>
        <v>-0.17947016436206151</v>
      </c>
      <c r="U31" s="7" t="str">
        <f>modellek!Y663</f>
        <v>valid</v>
      </c>
      <c r="V31" s="7">
        <f t="shared" si="1"/>
        <v>-0.17947016436206151</v>
      </c>
    </row>
    <row r="32" spans="1:22" x14ac:dyDescent="0.3">
      <c r="A32" s="8">
        <f>'multiTimeline (25)'!A33</f>
        <v>38869</v>
      </c>
      <c r="B32" s="9">
        <f>RANK(db!B32,db!B$3:B$209,db!B$1)</f>
        <v>188</v>
      </c>
      <c r="C32" s="9">
        <f>RANK(db!C32,db!C$3:C$209,db!C$1)</f>
        <v>93</v>
      </c>
      <c r="D32" s="9">
        <f>RANK(db!D32,db!D$3:D$209,db!D$1)</f>
        <v>185</v>
      </c>
      <c r="E32" s="9">
        <f>RANK(db!E32,db!E$3:E$209,db!E$1)</f>
        <v>134</v>
      </c>
      <c r="F32" s="9">
        <f>RANK(db!F32,db!F$3:F$209,db!F$1)</f>
        <v>157</v>
      </c>
      <c r="G32" s="9">
        <f>RANK(db!G32,db!G$3:G$209,db!G$1)</f>
        <v>18</v>
      </c>
      <c r="H32" s="9">
        <f>RANK(db!H32,db!H$3:H$209,db!H$1)</f>
        <v>113</v>
      </c>
      <c r="I32" s="9">
        <f>RANK(db!I32,db!I$3:I$209,db!I$1)</f>
        <v>181</v>
      </c>
      <c r="J32" s="9">
        <f>RANK(db!J32,db!J$3:J$209,db!J$1)</f>
        <v>164</v>
      </c>
      <c r="K32" s="9">
        <f>RANK(db!K32,db!K$3:K$209,db!K$1)</f>
        <v>44</v>
      </c>
      <c r="L32" s="9">
        <f>RANK(db!L32,db!L$3:L$209,db!L$1)</f>
        <v>70</v>
      </c>
      <c r="M32" s="9">
        <f>RANK(db!M32,db!M$3:M$209,db!M$1)</f>
        <v>89</v>
      </c>
      <c r="N32" s="9">
        <f>RANK(db!N32,db!N$3:N$209,db!N$1)</f>
        <v>141</v>
      </c>
      <c r="O32" s="9">
        <f>RANK(db!O32,db!O$3:O$209,db!O$1)</f>
        <v>122</v>
      </c>
      <c r="P32" s="9">
        <f>RANK(db!P32,db!P$3:P$209,db!P$1)</f>
        <v>167</v>
      </c>
      <c r="Q32" s="9">
        <f>RANK(db!Q32,db!Q$3:Q$209,db!Q$1)</f>
        <v>91</v>
      </c>
      <c r="R32" s="7">
        <f>'multiTimeline (25)'!B33*1000+100000</f>
        <v>102000</v>
      </c>
      <c r="S32" s="8">
        <f t="shared" si="0"/>
        <v>38869</v>
      </c>
      <c r="T32" s="7">
        <f>modellek!X664</f>
        <v>-0.17947016436206151</v>
      </c>
      <c r="U32" s="7" t="str">
        <f>modellek!Y664</f>
        <v>valid</v>
      </c>
      <c r="V32" s="7">
        <f t="shared" si="1"/>
        <v>-0.17947016436206151</v>
      </c>
    </row>
    <row r="33" spans="1:22" x14ac:dyDescent="0.3">
      <c r="A33" s="8">
        <f>'multiTimeline (25)'!A34</f>
        <v>38899</v>
      </c>
      <c r="B33" s="9">
        <f>RANK(db!B33,db!B$3:B$209,db!B$1)</f>
        <v>122</v>
      </c>
      <c r="C33" s="9">
        <f>RANK(db!C33,db!C$3:C$209,db!C$1)</f>
        <v>93</v>
      </c>
      <c r="D33" s="9">
        <f>RANK(db!D33,db!D$3:D$209,db!D$1)</f>
        <v>112</v>
      </c>
      <c r="E33" s="9">
        <f>RANK(db!E33,db!E$3:E$209,db!E$1)</f>
        <v>134</v>
      </c>
      <c r="F33" s="9">
        <f>RANK(db!F33,db!F$3:F$209,db!F$1)</f>
        <v>157</v>
      </c>
      <c r="G33" s="9">
        <f>RANK(db!G33,db!G$3:G$209,db!G$1)</f>
        <v>31</v>
      </c>
      <c r="H33" s="9">
        <f>RANK(db!H33,db!H$3:H$209,db!H$1)</f>
        <v>113</v>
      </c>
      <c r="I33" s="9">
        <f>RANK(db!I33,db!I$3:I$209,db!I$1)</f>
        <v>181</v>
      </c>
      <c r="J33" s="9">
        <f>RANK(db!J33,db!J$3:J$209,db!J$1)</f>
        <v>164</v>
      </c>
      <c r="K33" s="9">
        <f>RANK(db!K33,db!K$3:K$209,db!K$1)</f>
        <v>205</v>
      </c>
      <c r="L33" s="9">
        <f>RANK(db!L33,db!L$3:L$209,db!L$1)</f>
        <v>143</v>
      </c>
      <c r="M33" s="9">
        <f>RANK(db!M33,db!M$3:M$209,db!M$1)</f>
        <v>89</v>
      </c>
      <c r="N33" s="9">
        <f>RANK(db!N33,db!N$3:N$209,db!N$1)</f>
        <v>141</v>
      </c>
      <c r="O33" s="9">
        <f>RANK(db!O33,db!O$3:O$209,db!O$1)</f>
        <v>182</v>
      </c>
      <c r="P33" s="9">
        <f>RANK(db!P33,db!P$3:P$209,db!P$1)</f>
        <v>179</v>
      </c>
      <c r="Q33" s="9">
        <f>RANK(db!Q33,db!Q$3:Q$209,db!Q$1)</f>
        <v>91</v>
      </c>
      <c r="R33" s="7">
        <f>'multiTimeline (25)'!B34*1000+100000</f>
        <v>102000</v>
      </c>
      <c r="S33" s="8">
        <f t="shared" si="0"/>
        <v>38899</v>
      </c>
      <c r="T33" s="7">
        <f>modellek!X665</f>
        <v>0.21367065140697422</v>
      </c>
      <c r="U33" s="7" t="str">
        <f>modellek!Y665</f>
        <v>valid</v>
      </c>
      <c r="V33" s="7">
        <f t="shared" si="1"/>
        <v>0.21367065140697422</v>
      </c>
    </row>
    <row r="34" spans="1:22" x14ac:dyDescent="0.3">
      <c r="A34" s="8">
        <f>'multiTimeline (25)'!A35</f>
        <v>38930</v>
      </c>
      <c r="B34" s="9">
        <f>RANK(db!B34,db!B$3:B$209,db!B$1)</f>
        <v>122</v>
      </c>
      <c r="C34" s="9">
        <f>RANK(db!C34,db!C$3:C$209,db!C$1)</f>
        <v>172</v>
      </c>
      <c r="D34" s="9">
        <f>RANK(db!D34,db!D$3:D$209,db!D$1)</f>
        <v>112</v>
      </c>
      <c r="E34" s="9">
        <f>RANK(db!E34,db!E$3:E$209,db!E$1)</f>
        <v>134</v>
      </c>
      <c r="F34" s="9">
        <f>RANK(db!F34,db!F$3:F$209,db!F$1)</f>
        <v>157</v>
      </c>
      <c r="G34" s="9">
        <f>RANK(db!G34,db!G$3:G$209,db!G$1)</f>
        <v>25</v>
      </c>
      <c r="H34" s="9">
        <f>RANK(db!H34,db!H$3:H$209,db!H$1)</f>
        <v>194</v>
      </c>
      <c r="I34" s="9">
        <f>RANK(db!I34,db!I$3:I$209,db!I$1)</f>
        <v>84</v>
      </c>
      <c r="J34" s="9">
        <f>RANK(db!J34,db!J$3:J$209,db!J$1)</f>
        <v>33</v>
      </c>
      <c r="K34" s="9">
        <f>RANK(db!K34,db!K$3:K$209,db!K$1)</f>
        <v>11</v>
      </c>
      <c r="L34" s="9">
        <f>RANK(db!L34,db!L$3:L$209,db!L$1)</f>
        <v>89</v>
      </c>
      <c r="M34" s="9">
        <f>RANK(db!M34,db!M$3:M$209,db!M$1)</f>
        <v>89</v>
      </c>
      <c r="N34" s="9">
        <f>RANK(db!N34,db!N$3:N$209,db!N$1)</f>
        <v>141</v>
      </c>
      <c r="O34" s="9">
        <f>RANK(db!O34,db!O$3:O$209,db!O$1)</f>
        <v>61</v>
      </c>
      <c r="P34" s="9">
        <f>RANK(db!P34,db!P$3:P$209,db!P$1)</f>
        <v>179</v>
      </c>
      <c r="Q34" s="9">
        <f>RANK(db!Q34,db!Q$3:Q$209,db!Q$1)</f>
        <v>91</v>
      </c>
      <c r="R34" s="7">
        <f>'multiTimeline (25)'!B35*1000+100000</f>
        <v>101000</v>
      </c>
      <c r="S34" s="8">
        <f t="shared" si="0"/>
        <v>38930</v>
      </c>
      <c r="T34" s="7">
        <f>modellek!X666</f>
        <v>-2.1453173943721029</v>
      </c>
      <c r="U34" s="7" t="str">
        <f>modellek!Y666</f>
        <v>invalid</v>
      </c>
      <c r="V34" s="7" t="str">
        <f t="shared" si="1"/>
        <v/>
      </c>
    </row>
    <row r="35" spans="1:22" x14ac:dyDescent="0.3">
      <c r="A35" s="8">
        <f>'multiTimeline (25)'!A36</f>
        <v>38961</v>
      </c>
      <c r="B35" s="9">
        <f>RANK(db!B35,db!B$3:B$209,db!B$1)</f>
        <v>110</v>
      </c>
      <c r="C35" s="9">
        <f>RANK(db!C35,db!C$3:C$209,db!C$1)</f>
        <v>93</v>
      </c>
      <c r="D35" s="9">
        <f>RANK(db!D35,db!D$3:D$209,db!D$1)</f>
        <v>185</v>
      </c>
      <c r="E35" s="9">
        <f>RANK(db!E35,db!E$3:E$209,db!E$1)</f>
        <v>134</v>
      </c>
      <c r="F35" s="9">
        <f>RANK(db!F35,db!F$3:F$209,db!F$1)</f>
        <v>157</v>
      </c>
      <c r="G35" s="9">
        <f>RANK(db!G35,db!G$3:G$209,db!G$1)</f>
        <v>31</v>
      </c>
      <c r="H35" s="9">
        <f>RANK(db!H35,db!H$3:H$209,db!H$1)</f>
        <v>113</v>
      </c>
      <c r="I35" s="9">
        <f>RANK(db!I35,db!I$3:I$209,db!I$1)</f>
        <v>181</v>
      </c>
      <c r="J35" s="9">
        <f>RANK(db!J35,db!J$3:J$209,db!J$1)</f>
        <v>33</v>
      </c>
      <c r="K35" s="9">
        <f>RANK(db!K35,db!K$3:K$209,db!K$1)</f>
        <v>52</v>
      </c>
      <c r="L35" s="9">
        <f>RANK(db!L35,db!L$3:L$209,db!L$1)</f>
        <v>96</v>
      </c>
      <c r="M35" s="9">
        <f>RANK(db!M35,db!M$3:M$209,db!M$1)</f>
        <v>89</v>
      </c>
      <c r="N35" s="9">
        <f>RANK(db!N35,db!N$3:N$209,db!N$1)</f>
        <v>141</v>
      </c>
      <c r="O35" s="9">
        <f>RANK(db!O35,db!O$3:O$209,db!O$1)</f>
        <v>182</v>
      </c>
      <c r="P35" s="9">
        <f>RANK(db!P35,db!P$3:P$209,db!P$1)</f>
        <v>179</v>
      </c>
      <c r="Q35" s="9">
        <f>RANK(db!Q35,db!Q$3:Q$209,db!Q$1)</f>
        <v>1</v>
      </c>
      <c r="R35" s="7">
        <f>'multiTimeline (25)'!B36*1000+100000</f>
        <v>101000</v>
      </c>
      <c r="S35" s="8">
        <f t="shared" si="0"/>
        <v>38961</v>
      </c>
      <c r="T35" s="7">
        <f>modellek!X667</f>
        <v>-2.1453173943721029</v>
      </c>
      <c r="U35" s="7" t="str">
        <f>modellek!Y667</f>
        <v>invalid</v>
      </c>
      <c r="V35" s="7" t="str">
        <f t="shared" si="1"/>
        <v/>
      </c>
    </row>
    <row r="36" spans="1:22" x14ac:dyDescent="0.3">
      <c r="A36" s="8">
        <f>'multiTimeline (25)'!A37</f>
        <v>38991</v>
      </c>
      <c r="B36" s="9">
        <f>RANK(db!B36,db!B$3:B$209,db!B$1)</f>
        <v>108</v>
      </c>
      <c r="C36" s="9">
        <f>RANK(db!C36,db!C$3:C$209,db!C$1)</f>
        <v>172</v>
      </c>
      <c r="D36" s="9">
        <f>RANK(db!D36,db!D$3:D$209,db!D$1)</f>
        <v>185</v>
      </c>
      <c r="E36" s="9">
        <f>RANK(db!E36,db!E$3:E$209,db!E$1)</f>
        <v>134</v>
      </c>
      <c r="F36" s="9">
        <f>RANK(db!F36,db!F$3:F$209,db!F$1)</f>
        <v>157</v>
      </c>
      <c r="G36" s="9">
        <f>RANK(db!G36,db!G$3:G$209,db!G$1)</f>
        <v>25</v>
      </c>
      <c r="H36" s="9">
        <f>RANK(db!H36,db!H$3:H$209,db!H$1)</f>
        <v>194</v>
      </c>
      <c r="I36" s="9">
        <f>RANK(db!I36,db!I$3:I$209,db!I$1)</f>
        <v>181</v>
      </c>
      <c r="J36" s="9">
        <f>RANK(db!J36,db!J$3:J$209,db!J$1)</f>
        <v>9</v>
      </c>
      <c r="K36" s="9">
        <f>RANK(db!K36,db!K$3:K$209,db!K$1)</f>
        <v>32</v>
      </c>
      <c r="L36" s="9">
        <f>RANK(db!L36,db!L$3:L$209,db!L$1)</f>
        <v>80</v>
      </c>
      <c r="M36" s="9">
        <f>RANK(db!M36,db!M$3:M$209,db!M$1)</f>
        <v>89</v>
      </c>
      <c r="N36" s="9">
        <f>RANK(db!N36,db!N$3:N$209,db!N$1)</f>
        <v>40</v>
      </c>
      <c r="O36" s="9">
        <f>RANK(db!O36,db!O$3:O$209,db!O$1)</f>
        <v>182</v>
      </c>
      <c r="P36" s="9">
        <f>RANK(db!P36,db!P$3:P$209,db!P$1)</f>
        <v>167</v>
      </c>
      <c r="Q36" s="9">
        <f>RANK(db!Q36,db!Q$3:Q$209,db!Q$1)</f>
        <v>91</v>
      </c>
      <c r="R36" s="7">
        <f>'multiTimeline (25)'!B37*1000+100000</f>
        <v>101000</v>
      </c>
      <c r="S36" s="8">
        <f t="shared" si="0"/>
        <v>38991</v>
      </c>
      <c r="T36" s="7">
        <f>modellek!X668</f>
        <v>-2.1453173943721029</v>
      </c>
      <c r="U36" s="7" t="str">
        <f>modellek!Y668</f>
        <v>invalid</v>
      </c>
      <c r="V36" s="7" t="str">
        <f t="shared" si="1"/>
        <v/>
      </c>
    </row>
    <row r="37" spans="1:22" x14ac:dyDescent="0.3">
      <c r="A37" s="8">
        <f>'multiTimeline (25)'!A38</f>
        <v>39022</v>
      </c>
      <c r="B37" s="9">
        <f>RANK(db!B37,db!B$3:B$209,db!B$1)</f>
        <v>122</v>
      </c>
      <c r="C37" s="9">
        <f>RANK(db!C37,db!C$3:C$209,db!C$1)</f>
        <v>172</v>
      </c>
      <c r="D37" s="9">
        <f>RANK(db!D37,db!D$3:D$209,db!D$1)</f>
        <v>112</v>
      </c>
      <c r="E37" s="9">
        <f>RANK(db!E37,db!E$3:E$209,db!E$1)</f>
        <v>134</v>
      </c>
      <c r="F37" s="9">
        <f>RANK(db!F37,db!F$3:F$209,db!F$1)</f>
        <v>157</v>
      </c>
      <c r="G37" s="9">
        <f>RANK(db!G37,db!G$3:G$209,db!G$1)</f>
        <v>38</v>
      </c>
      <c r="H37" s="9">
        <f>RANK(db!H37,db!H$3:H$209,db!H$1)</f>
        <v>113</v>
      </c>
      <c r="I37" s="9">
        <f>RANK(db!I37,db!I$3:I$209,db!I$1)</f>
        <v>181</v>
      </c>
      <c r="J37" s="9">
        <f>RANK(db!J37,db!J$3:J$209,db!J$1)</f>
        <v>164</v>
      </c>
      <c r="K37" s="9">
        <f>RANK(db!K37,db!K$3:K$209,db!K$1)</f>
        <v>18</v>
      </c>
      <c r="L37" s="9">
        <f>RANK(db!L37,db!L$3:L$209,db!L$1)</f>
        <v>80</v>
      </c>
      <c r="M37" s="9">
        <f>RANK(db!M37,db!M$3:M$209,db!M$1)</f>
        <v>89</v>
      </c>
      <c r="N37" s="9">
        <f>RANK(db!N37,db!N$3:N$209,db!N$1)</f>
        <v>141</v>
      </c>
      <c r="O37" s="9">
        <f>RANK(db!O37,db!O$3:O$209,db!O$1)</f>
        <v>76</v>
      </c>
      <c r="P37" s="9">
        <f>RANK(db!P37,db!P$3:P$209,db!P$1)</f>
        <v>179</v>
      </c>
      <c r="Q37" s="9">
        <f>RANK(db!Q37,db!Q$3:Q$209,db!Q$1)</f>
        <v>91</v>
      </c>
      <c r="R37" s="7">
        <f>'multiTimeline (25)'!B38*1000+100000</f>
        <v>101000</v>
      </c>
      <c r="S37" s="8">
        <f t="shared" si="0"/>
        <v>39022</v>
      </c>
      <c r="T37" s="7">
        <f>modellek!X669</f>
        <v>-0.57265869718605156</v>
      </c>
      <c r="U37" s="7" t="str">
        <f>modellek!Y669</f>
        <v>invalid</v>
      </c>
      <c r="V37" s="7" t="str">
        <f t="shared" si="1"/>
        <v/>
      </c>
    </row>
    <row r="38" spans="1:22" x14ac:dyDescent="0.3">
      <c r="A38" s="8">
        <f>'multiTimeline (25)'!A39</f>
        <v>39052</v>
      </c>
      <c r="B38" s="9">
        <f>RANK(db!B38,db!B$3:B$209,db!B$1)</f>
        <v>122</v>
      </c>
      <c r="C38" s="9">
        <f>RANK(db!C38,db!C$3:C$209,db!C$1)</f>
        <v>93</v>
      </c>
      <c r="D38" s="9">
        <f>RANK(db!D38,db!D$3:D$209,db!D$1)</f>
        <v>112</v>
      </c>
      <c r="E38" s="9">
        <f>RANK(db!E38,db!E$3:E$209,db!E$1)</f>
        <v>134</v>
      </c>
      <c r="F38" s="9">
        <f>RANK(db!F38,db!F$3:F$209,db!F$1)</f>
        <v>157</v>
      </c>
      <c r="G38" s="9">
        <f>RANK(db!G38,db!G$3:G$209,db!G$1)</f>
        <v>48</v>
      </c>
      <c r="H38" s="9">
        <f>RANK(db!H38,db!H$3:H$209,db!H$1)</f>
        <v>113</v>
      </c>
      <c r="I38" s="9">
        <f>RANK(db!I38,db!I$3:I$209,db!I$1)</f>
        <v>84</v>
      </c>
      <c r="J38" s="9">
        <f>RANK(db!J38,db!J$3:J$209,db!J$1)</f>
        <v>164</v>
      </c>
      <c r="K38" s="9">
        <f>RANK(db!K38,db!K$3:K$209,db!K$1)</f>
        <v>67</v>
      </c>
      <c r="L38" s="9">
        <f>RANK(db!L38,db!L$3:L$209,db!L$1)</f>
        <v>143</v>
      </c>
      <c r="M38" s="9">
        <f>RANK(db!M38,db!M$3:M$209,db!M$1)</f>
        <v>89</v>
      </c>
      <c r="N38" s="9">
        <f>RANK(db!N38,db!N$3:N$209,db!N$1)</f>
        <v>141</v>
      </c>
      <c r="O38" s="9">
        <f>RANK(db!O38,db!O$3:O$209,db!O$1)</f>
        <v>182</v>
      </c>
      <c r="P38" s="9">
        <f>RANK(db!P38,db!P$3:P$209,db!P$1)</f>
        <v>167</v>
      </c>
      <c r="Q38" s="9">
        <f>RANK(db!Q38,db!Q$3:Q$209,db!Q$1)</f>
        <v>91</v>
      </c>
      <c r="R38" s="7">
        <f>'multiTimeline (25)'!B39*1000+100000</f>
        <v>101000</v>
      </c>
      <c r="S38" s="8">
        <f t="shared" si="0"/>
        <v>39052</v>
      </c>
      <c r="T38" s="7">
        <f>modellek!X670</f>
        <v>-0.57265869718605156</v>
      </c>
      <c r="U38" s="7" t="str">
        <f>modellek!Y670</f>
        <v>invalid</v>
      </c>
      <c r="V38" s="7" t="str">
        <f t="shared" si="1"/>
        <v/>
      </c>
    </row>
    <row r="39" spans="1:22" x14ac:dyDescent="0.3">
      <c r="A39" s="8">
        <f>'multiTimeline (25)'!A40</f>
        <v>39083</v>
      </c>
      <c r="B39" s="9">
        <f>RANK(db!B39,db!B$3:B$209,db!B$1)</f>
        <v>122</v>
      </c>
      <c r="C39" s="9">
        <f>RANK(db!C39,db!C$3:C$209,db!C$1)</f>
        <v>93</v>
      </c>
      <c r="D39" s="9">
        <f>RANK(db!D39,db!D$3:D$209,db!D$1)</f>
        <v>112</v>
      </c>
      <c r="E39" s="9">
        <f>RANK(db!E39,db!E$3:E$209,db!E$1)</f>
        <v>134</v>
      </c>
      <c r="F39" s="9">
        <f>RANK(db!F39,db!F$3:F$209,db!F$1)</f>
        <v>157</v>
      </c>
      <c r="G39" s="9">
        <f>RANK(db!G39,db!G$3:G$209,db!G$1)</f>
        <v>42</v>
      </c>
      <c r="H39" s="9">
        <f>RANK(db!H39,db!H$3:H$209,db!H$1)</f>
        <v>113</v>
      </c>
      <c r="I39" s="9">
        <f>RANK(db!I39,db!I$3:I$209,db!I$1)</f>
        <v>10</v>
      </c>
      <c r="J39" s="9">
        <f>RANK(db!J39,db!J$3:J$209,db!J$1)</f>
        <v>14</v>
      </c>
      <c r="K39" s="9">
        <f>RANK(db!K39,db!K$3:K$209,db!K$1)</f>
        <v>195</v>
      </c>
      <c r="L39" s="9">
        <f>RANK(db!L39,db!L$3:L$209,db!L$1)</f>
        <v>122</v>
      </c>
      <c r="M39" s="9">
        <f>RANK(db!M39,db!M$3:M$209,db!M$1)</f>
        <v>89</v>
      </c>
      <c r="N39" s="9">
        <f>RANK(db!N39,db!N$3:N$209,db!N$1)</f>
        <v>141</v>
      </c>
      <c r="O39" s="9">
        <f>RANK(db!O39,db!O$3:O$209,db!O$1)</f>
        <v>182</v>
      </c>
      <c r="P39" s="9">
        <f>RANK(db!P39,db!P$3:P$209,db!P$1)</f>
        <v>1</v>
      </c>
      <c r="Q39" s="9">
        <f>RANK(db!Q39,db!Q$3:Q$209,db!Q$1)</f>
        <v>91</v>
      </c>
      <c r="R39" s="7">
        <f>'multiTimeline (25)'!B40*1000+100000</f>
        <v>102000</v>
      </c>
      <c r="S39" s="8">
        <f t="shared" si="0"/>
        <v>39083</v>
      </c>
      <c r="T39" s="7">
        <f>modellek!X671</f>
        <v>0.21367065140697422</v>
      </c>
      <c r="U39" s="7" t="str">
        <f>modellek!Y671</f>
        <v>valid</v>
      </c>
      <c r="V39" s="7">
        <f t="shared" si="1"/>
        <v>0.21367065140697422</v>
      </c>
    </row>
    <row r="40" spans="1:22" x14ac:dyDescent="0.3">
      <c r="A40" s="8">
        <f>'multiTimeline (25)'!A41</f>
        <v>39114</v>
      </c>
      <c r="B40" s="9">
        <f>RANK(db!B40,db!B$3:B$209,db!B$1)</f>
        <v>122</v>
      </c>
      <c r="C40" s="9">
        <f>RANK(db!C40,db!C$3:C$209,db!C$1)</f>
        <v>172</v>
      </c>
      <c r="D40" s="9">
        <f>RANK(db!D40,db!D$3:D$209,db!D$1)</f>
        <v>112</v>
      </c>
      <c r="E40" s="9">
        <f>RANK(db!E40,db!E$3:E$209,db!E$1)</f>
        <v>134</v>
      </c>
      <c r="F40" s="9">
        <f>RANK(db!F40,db!F$3:F$209,db!F$1)</f>
        <v>157</v>
      </c>
      <c r="G40" s="9">
        <f>RANK(db!G40,db!G$3:G$209,db!G$1)</f>
        <v>38</v>
      </c>
      <c r="H40" s="9">
        <f>RANK(db!H40,db!H$3:H$209,db!H$1)</f>
        <v>194</v>
      </c>
      <c r="I40" s="9">
        <f>RANK(db!I40,db!I$3:I$209,db!I$1)</f>
        <v>2</v>
      </c>
      <c r="J40" s="9">
        <f>RANK(db!J40,db!J$3:J$209,db!J$1)</f>
        <v>164</v>
      </c>
      <c r="K40" s="9">
        <f>RANK(db!K40,db!K$3:K$209,db!K$1)</f>
        <v>38</v>
      </c>
      <c r="L40" s="9">
        <f>RANK(db!L40,db!L$3:L$209,db!L$1)</f>
        <v>143</v>
      </c>
      <c r="M40" s="9">
        <f>RANK(db!M40,db!M$3:M$209,db!M$1)</f>
        <v>3</v>
      </c>
      <c r="N40" s="9">
        <f>RANK(db!N40,db!N$3:N$209,db!N$1)</f>
        <v>141</v>
      </c>
      <c r="O40" s="9">
        <f>RANK(db!O40,db!O$3:O$209,db!O$1)</f>
        <v>182</v>
      </c>
      <c r="P40" s="9">
        <f>RANK(db!P40,db!P$3:P$209,db!P$1)</f>
        <v>167</v>
      </c>
      <c r="Q40" s="9">
        <f>RANK(db!Q40,db!Q$3:Q$209,db!Q$1)</f>
        <v>91</v>
      </c>
      <c r="R40" s="7">
        <f>'multiTimeline (25)'!B41*1000+100000</f>
        <v>102000</v>
      </c>
      <c r="S40" s="8">
        <f t="shared" si="0"/>
        <v>39114</v>
      </c>
      <c r="T40" s="7">
        <f>modellek!X672</f>
        <v>0.21367065140697422</v>
      </c>
      <c r="U40" s="7" t="str">
        <f>modellek!Y672</f>
        <v>invalid</v>
      </c>
      <c r="V40" s="7" t="str">
        <f t="shared" si="1"/>
        <v/>
      </c>
    </row>
    <row r="41" spans="1:22" x14ac:dyDescent="0.3">
      <c r="A41" s="8">
        <f>'multiTimeline (25)'!A42</f>
        <v>39142</v>
      </c>
      <c r="B41" s="9">
        <f>RANK(db!B41,db!B$3:B$209,db!B$1)</f>
        <v>110</v>
      </c>
      <c r="C41" s="9">
        <f>RANK(db!C41,db!C$3:C$209,db!C$1)</f>
        <v>172</v>
      </c>
      <c r="D41" s="9">
        <f>RANK(db!D41,db!D$3:D$209,db!D$1)</f>
        <v>112</v>
      </c>
      <c r="E41" s="9">
        <f>RANK(db!E41,db!E$3:E$209,db!E$1)</f>
        <v>134</v>
      </c>
      <c r="F41" s="9">
        <f>RANK(db!F41,db!F$3:F$209,db!F$1)</f>
        <v>157</v>
      </c>
      <c r="G41" s="9">
        <f>RANK(db!G41,db!G$3:G$209,db!G$1)</f>
        <v>42</v>
      </c>
      <c r="H41" s="9">
        <f>RANK(db!H41,db!H$3:H$209,db!H$1)</f>
        <v>113</v>
      </c>
      <c r="I41" s="9">
        <f>RANK(db!I41,db!I$3:I$209,db!I$1)</f>
        <v>84</v>
      </c>
      <c r="J41" s="9">
        <f>RANK(db!J41,db!J$3:J$209,db!J$1)</f>
        <v>33</v>
      </c>
      <c r="K41" s="9">
        <f>RANK(db!K41,db!K$3:K$209,db!K$1)</f>
        <v>138</v>
      </c>
      <c r="L41" s="9">
        <f>RANK(db!L41,db!L$3:L$209,db!L$1)</f>
        <v>122</v>
      </c>
      <c r="M41" s="9">
        <f>RANK(db!M41,db!M$3:M$209,db!M$1)</f>
        <v>89</v>
      </c>
      <c r="N41" s="9">
        <f>RANK(db!N41,db!N$3:N$209,db!N$1)</f>
        <v>141</v>
      </c>
      <c r="O41" s="9">
        <f>RANK(db!O41,db!O$3:O$209,db!O$1)</f>
        <v>86</v>
      </c>
      <c r="P41" s="9">
        <f>RANK(db!P41,db!P$3:P$209,db!P$1)</f>
        <v>15</v>
      </c>
      <c r="Q41" s="9">
        <f>RANK(db!Q41,db!Q$3:Q$209,db!Q$1)</f>
        <v>91</v>
      </c>
      <c r="R41" s="7">
        <f>'multiTimeline (25)'!B42*1000+100000</f>
        <v>101000</v>
      </c>
      <c r="S41" s="8">
        <f t="shared" si="0"/>
        <v>39142</v>
      </c>
      <c r="T41" s="7">
        <f>modellek!X673</f>
        <v>-0.57265869718605156</v>
      </c>
      <c r="U41" s="7" t="str">
        <f>modellek!Y673</f>
        <v>invalid</v>
      </c>
      <c r="V41" s="7" t="str">
        <f t="shared" si="1"/>
        <v/>
      </c>
    </row>
    <row r="42" spans="1:22" x14ac:dyDescent="0.3">
      <c r="A42" s="8">
        <f>'multiTimeline (25)'!A43</f>
        <v>39173</v>
      </c>
      <c r="B42" s="9">
        <f>RANK(db!B42,db!B$3:B$209,db!B$1)</f>
        <v>122</v>
      </c>
      <c r="C42" s="9">
        <f>RANK(db!C42,db!C$3:C$209,db!C$1)</f>
        <v>93</v>
      </c>
      <c r="D42" s="9">
        <f>RANK(db!D42,db!D$3:D$209,db!D$1)</f>
        <v>112</v>
      </c>
      <c r="E42" s="9">
        <f>RANK(db!E42,db!E$3:E$209,db!E$1)</f>
        <v>134</v>
      </c>
      <c r="F42" s="9">
        <f>RANK(db!F42,db!F$3:F$209,db!F$1)</f>
        <v>157</v>
      </c>
      <c r="G42" s="9">
        <f>RANK(db!G42,db!G$3:G$209,db!G$1)</f>
        <v>25</v>
      </c>
      <c r="H42" s="9">
        <f>RANK(db!H42,db!H$3:H$209,db!H$1)</f>
        <v>113</v>
      </c>
      <c r="I42" s="9">
        <f>RANK(db!I42,db!I$3:I$209,db!I$1)</f>
        <v>84</v>
      </c>
      <c r="J42" s="9">
        <f>RANK(db!J42,db!J$3:J$209,db!J$1)</f>
        <v>164</v>
      </c>
      <c r="K42" s="9">
        <f>RANK(db!K42,db!K$3:K$209,db!K$1)</f>
        <v>67</v>
      </c>
      <c r="L42" s="9">
        <f>RANK(db!L42,db!L$3:L$209,db!L$1)</f>
        <v>103</v>
      </c>
      <c r="M42" s="9">
        <f>RANK(db!M42,db!M$3:M$209,db!M$1)</f>
        <v>89</v>
      </c>
      <c r="N42" s="9">
        <f>RANK(db!N42,db!N$3:N$209,db!N$1)</f>
        <v>40</v>
      </c>
      <c r="O42" s="9">
        <f>RANK(db!O42,db!O$3:O$209,db!O$1)</f>
        <v>122</v>
      </c>
      <c r="P42" s="9">
        <f>RANK(db!P42,db!P$3:P$209,db!P$1)</f>
        <v>4</v>
      </c>
      <c r="Q42" s="9">
        <f>RANK(db!Q42,db!Q$3:Q$209,db!Q$1)</f>
        <v>91</v>
      </c>
      <c r="R42" s="7">
        <f>'multiTimeline (25)'!B43*1000+100000</f>
        <v>102000</v>
      </c>
      <c r="S42" s="8">
        <f t="shared" si="0"/>
        <v>39173</v>
      </c>
      <c r="T42" s="7">
        <f>modellek!X674</f>
        <v>-0.17947016436206151</v>
      </c>
      <c r="U42" s="7" t="str">
        <f>modellek!Y674</f>
        <v>valid</v>
      </c>
      <c r="V42" s="7">
        <f t="shared" si="1"/>
        <v>-0.17947016436206151</v>
      </c>
    </row>
    <row r="43" spans="1:22" x14ac:dyDescent="0.3">
      <c r="A43" s="8">
        <f>'multiTimeline (25)'!A44</f>
        <v>39203</v>
      </c>
      <c r="B43" s="9">
        <f>RANK(db!B43,db!B$3:B$209,db!B$1)</f>
        <v>122</v>
      </c>
      <c r="C43" s="9">
        <f>RANK(db!C43,db!C$3:C$209,db!C$1)</f>
        <v>172</v>
      </c>
      <c r="D43" s="9">
        <f>RANK(db!D43,db!D$3:D$209,db!D$1)</f>
        <v>112</v>
      </c>
      <c r="E43" s="9">
        <f>RANK(db!E43,db!E$3:E$209,db!E$1)</f>
        <v>134</v>
      </c>
      <c r="F43" s="9">
        <f>RANK(db!F43,db!F$3:F$209,db!F$1)</f>
        <v>157</v>
      </c>
      <c r="G43" s="9">
        <f>RANK(db!G43,db!G$3:G$209,db!G$1)</f>
        <v>42</v>
      </c>
      <c r="H43" s="9">
        <f>RANK(db!H43,db!H$3:H$209,db!H$1)</f>
        <v>113</v>
      </c>
      <c r="I43" s="9">
        <f>RANK(db!I43,db!I$3:I$209,db!I$1)</f>
        <v>181</v>
      </c>
      <c r="J43" s="9">
        <f>RANK(db!J43,db!J$3:J$209,db!J$1)</f>
        <v>14</v>
      </c>
      <c r="K43" s="9">
        <f>RANK(db!K43,db!K$3:K$209,db!K$1)</f>
        <v>94</v>
      </c>
      <c r="L43" s="9">
        <f>RANK(db!L43,db!L$3:L$209,db!L$1)</f>
        <v>172</v>
      </c>
      <c r="M43" s="9">
        <f>RANK(db!M43,db!M$3:M$209,db!M$1)</f>
        <v>89</v>
      </c>
      <c r="N43" s="9">
        <f>RANK(db!N43,db!N$3:N$209,db!N$1)</f>
        <v>80</v>
      </c>
      <c r="O43" s="9">
        <f>RANK(db!O43,db!O$3:O$209,db!O$1)</f>
        <v>86</v>
      </c>
      <c r="P43" s="9">
        <f>RANK(db!P43,db!P$3:P$209,db!P$1)</f>
        <v>31</v>
      </c>
      <c r="Q43" s="9">
        <f>RANK(db!Q43,db!Q$3:Q$209,db!Q$1)</f>
        <v>91</v>
      </c>
      <c r="R43" s="7">
        <f>'multiTimeline (25)'!B44*1000+100000</f>
        <v>101000</v>
      </c>
      <c r="S43" s="8">
        <f t="shared" si="0"/>
        <v>39203</v>
      </c>
      <c r="T43" s="7">
        <f>modellek!X675</f>
        <v>-0.57265869718605156</v>
      </c>
      <c r="U43" s="7" t="str">
        <f>modellek!Y675</f>
        <v>invalid</v>
      </c>
      <c r="V43" s="7" t="str">
        <f t="shared" si="1"/>
        <v/>
      </c>
    </row>
    <row r="44" spans="1:22" x14ac:dyDescent="0.3">
      <c r="A44" s="8">
        <f>'multiTimeline (25)'!A45</f>
        <v>39234</v>
      </c>
      <c r="B44" s="9">
        <f>RANK(db!B44,db!B$3:B$209,db!B$1)</f>
        <v>188</v>
      </c>
      <c r="C44" s="9">
        <f>RANK(db!C44,db!C$3:C$209,db!C$1)</f>
        <v>172</v>
      </c>
      <c r="D44" s="9">
        <f>RANK(db!D44,db!D$3:D$209,db!D$1)</f>
        <v>112</v>
      </c>
      <c r="E44" s="9">
        <f>RANK(db!E44,db!E$3:E$209,db!E$1)</f>
        <v>134</v>
      </c>
      <c r="F44" s="9">
        <f>RANK(db!F44,db!F$3:F$209,db!F$1)</f>
        <v>157</v>
      </c>
      <c r="G44" s="9">
        <f>RANK(db!G44,db!G$3:G$209,db!G$1)</f>
        <v>31</v>
      </c>
      <c r="H44" s="9">
        <f>RANK(db!H44,db!H$3:H$209,db!H$1)</f>
        <v>113</v>
      </c>
      <c r="I44" s="9">
        <f>RANK(db!I44,db!I$3:I$209,db!I$1)</f>
        <v>84</v>
      </c>
      <c r="J44" s="9">
        <f>RANK(db!J44,db!J$3:J$209,db!J$1)</f>
        <v>164</v>
      </c>
      <c r="K44" s="9">
        <f>RANK(db!K44,db!K$3:K$209,db!K$1)</f>
        <v>116</v>
      </c>
      <c r="L44" s="9">
        <f>RANK(db!L44,db!L$3:L$209,db!L$1)</f>
        <v>96</v>
      </c>
      <c r="M44" s="9">
        <f>RANK(db!M44,db!M$3:M$209,db!M$1)</f>
        <v>89</v>
      </c>
      <c r="N44" s="9">
        <f>RANK(db!N44,db!N$3:N$209,db!N$1)</f>
        <v>141</v>
      </c>
      <c r="O44" s="9">
        <f>RANK(db!O44,db!O$3:O$209,db!O$1)</f>
        <v>154</v>
      </c>
      <c r="P44" s="9">
        <f>RANK(db!P44,db!P$3:P$209,db!P$1)</f>
        <v>10</v>
      </c>
      <c r="Q44" s="9">
        <f>RANK(db!Q44,db!Q$3:Q$209,db!Q$1)</f>
        <v>91</v>
      </c>
      <c r="R44" s="7">
        <f>'multiTimeline (25)'!B45*1000+100000</f>
        <v>101000</v>
      </c>
      <c r="S44" s="8">
        <f t="shared" si="0"/>
        <v>39234</v>
      </c>
      <c r="T44" s="7">
        <f>modellek!X676</f>
        <v>-0.57265869718605156</v>
      </c>
      <c r="U44" s="7" t="str">
        <f>modellek!Y676</f>
        <v>invalid</v>
      </c>
      <c r="V44" s="7" t="str">
        <f t="shared" si="1"/>
        <v/>
      </c>
    </row>
    <row r="45" spans="1:22" x14ac:dyDescent="0.3">
      <c r="A45" s="8">
        <f>'multiTimeline (25)'!A46</f>
        <v>39264</v>
      </c>
      <c r="B45" s="9">
        <f>RANK(db!B45,db!B$3:B$209,db!B$1)</f>
        <v>122</v>
      </c>
      <c r="C45" s="9">
        <f>RANK(db!C45,db!C$3:C$209,db!C$1)</f>
        <v>93</v>
      </c>
      <c r="D45" s="9">
        <f>RANK(db!D45,db!D$3:D$209,db!D$1)</f>
        <v>112</v>
      </c>
      <c r="E45" s="9">
        <f>RANK(db!E45,db!E$3:E$209,db!E$1)</f>
        <v>134</v>
      </c>
      <c r="F45" s="9">
        <f>RANK(db!F45,db!F$3:F$209,db!F$1)</f>
        <v>157</v>
      </c>
      <c r="G45" s="9">
        <f>RANK(db!G45,db!G$3:G$209,db!G$1)</f>
        <v>48</v>
      </c>
      <c r="H45" s="9">
        <f>RANK(db!H45,db!H$3:H$209,db!H$1)</f>
        <v>113</v>
      </c>
      <c r="I45" s="9">
        <f>RANK(db!I45,db!I$3:I$209,db!I$1)</f>
        <v>84</v>
      </c>
      <c r="J45" s="9">
        <f>RANK(db!J45,db!J$3:J$209,db!J$1)</f>
        <v>75</v>
      </c>
      <c r="K45" s="9">
        <f>RANK(db!K45,db!K$3:K$209,db!K$1)</f>
        <v>44</v>
      </c>
      <c r="L45" s="9">
        <f>RANK(db!L45,db!L$3:L$209,db!L$1)</f>
        <v>109</v>
      </c>
      <c r="M45" s="9">
        <f>RANK(db!M45,db!M$3:M$209,db!M$1)</f>
        <v>89</v>
      </c>
      <c r="N45" s="9">
        <f>RANK(db!N45,db!N$3:N$209,db!N$1)</f>
        <v>141</v>
      </c>
      <c r="O45" s="9">
        <f>RANK(db!O45,db!O$3:O$209,db!O$1)</f>
        <v>86</v>
      </c>
      <c r="P45" s="9">
        <f>RANK(db!P45,db!P$3:P$209,db!P$1)</f>
        <v>149</v>
      </c>
      <c r="Q45" s="9">
        <f>RANK(db!Q45,db!Q$3:Q$209,db!Q$1)</f>
        <v>91</v>
      </c>
      <c r="R45" s="7">
        <f>'multiTimeline (25)'!B46*1000+100000</f>
        <v>101000</v>
      </c>
      <c r="S45" s="8">
        <f t="shared" si="0"/>
        <v>39264</v>
      </c>
      <c r="T45" s="7">
        <f>modellek!X677</f>
        <v>-0.57265869718605156</v>
      </c>
      <c r="U45" s="7" t="str">
        <f>modellek!Y677</f>
        <v>invalid</v>
      </c>
      <c r="V45" s="7" t="str">
        <f t="shared" si="1"/>
        <v/>
      </c>
    </row>
    <row r="46" spans="1:22" x14ac:dyDescent="0.3">
      <c r="A46" s="8">
        <f>'multiTimeline (25)'!A47</f>
        <v>39295</v>
      </c>
      <c r="B46" s="9">
        <f>RANK(db!B46,db!B$3:B$209,db!B$1)</f>
        <v>188</v>
      </c>
      <c r="C46" s="9">
        <f>RANK(db!C46,db!C$3:C$209,db!C$1)</f>
        <v>172</v>
      </c>
      <c r="D46" s="9">
        <f>RANK(db!D46,db!D$3:D$209,db!D$1)</f>
        <v>112</v>
      </c>
      <c r="E46" s="9">
        <f>RANK(db!E46,db!E$3:E$209,db!E$1)</f>
        <v>134</v>
      </c>
      <c r="F46" s="9">
        <f>RANK(db!F46,db!F$3:F$209,db!F$1)</f>
        <v>157</v>
      </c>
      <c r="G46" s="9">
        <f>RANK(db!G46,db!G$3:G$209,db!G$1)</f>
        <v>25</v>
      </c>
      <c r="H46" s="9">
        <f>RANK(db!H46,db!H$3:H$209,db!H$1)</f>
        <v>194</v>
      </c>
      <c r="I46" s="9">
        <f>RANK(db!I46,db!I$3:I$209,db!I$1)</f>
        <v>181</v>
      </c>
      <c r="J46" s="9">
        <f>RANK(db!J46,db!J$3:J$209,db!J$1)</f>
        <v>164</v>
      </c>
      <c r="K46" s="9">
        <f>RANK(db!K46,db!K$3:K$209,db!K$1)</f>
        <v>116</v>
      </c>
      <c r="L46" s="9">
        <f>RANK(db!L46,db!L$3:L$209,db!L$1)</f>
        <v>89</v>
      </c>
      <c r="M46" s="9">
        <f>RANK(db!M46,db!M$3:M$209,db!M$1)</f>
        <v>89</v>
      </c>
      <c r="N46" s="9">
        <f>RANK(db!N46,db!N$3:N$209,db!N$1)</f>
        <v>22</v>
      </c>
      <c r="O46" s="9">
        <f>RANK(db!O46,db!O$3:O$209,db!O$1)</f>
        <v>154</v>
      </c>
      <c r="P46" s="9">
        <f>RANK(db!P46,db!P$3:P$209,db!P$1)</f>
        <v>31</v>
      </c>
      <c r="Q46" s="9">
        <f>RANK(db!Q46,db!Q$3:Q$209,db!Q$1)</f>
        <v>91</v>
      </c>
      <c r="R46" s="7">
        <f>'multiTimeline (25)'!B47*1000+100000</f>
        <v>101000</v>
      </c>
      <c r="S46" s="8">
        <f t="shared" si="0"/>
        <v>39295</v>
      </c>
      <c r="T46" s="7">
        <f>modellek!X678</f>
        <v>-0.57265869718605156</v>
      </c>
      <c r="U46" s="7" t="str">
        <f>modellek!Y678</f>
        <v>invalid</v>
      </c>
      <c r="V46" s="7" t="str">
        <f t="shared" si="1"/>
        <v/>
      </c>
    </row>
    <row r="47" spans="1:22" x14ac:dyDescent="0.3">
      <c r="A47" s="8">
        <f>'multiTimeline (25)'!A48</f>
        <v>39326</v>
      </c>
      <c r="B47" s="9">
        <f>RANK(db!B47,db!B$3:B$209,db!B$1)</f>
        <v>122</v>
      </c>
      <c r="C47" s="9">
        <f>RANK(db!C47,db!C$3:C$209,db!C$1)</f>
        <v>93</v>
      </c>
      <c r="D47" s="9">
        <f>RANK(db!D47,db!D$3:D$209,db!D$1)</f>
        <v>112</v>
      </c>
      <c r="E47" s="9">
        <f>RANK(db!E47,db!E$3:E$209,db!E$1)</f>
        <v>134</v>
      </c>
      <c r="F47" s="9">
        <f>RANK(db!F47,db!F$3:F$209,db!F$1)</f>
        <v>157</v>
      </c>
      <c r="G47" s="9">
        <f>RANK(db!G47,db!G$3:G$209,db!G$1)</f>
        <v>48</v>
      </c>
      <c r="H47" s="9">
        <f>RANK(db!H47,db!H$3:H$209,db!H$1)</f>
        <v>194</v>
      </c>
      <c r="I47" s="9">
        <f>RANK(db!I47,db!I$3:I$209,db!I$1)</f>
        <v>181</v>
      </c>
      <c r="J47" s="9">
        <f>RANK(db!J47,db!J$3:J$209,db!J$1)</f>
        <v>164</v>
      </c>
      <c r="K47" s="9">
        <f>RANK(db!K47,db!K$3:K$209,db!K$1)</f>
        <v>81</v>
      </c>
      <c r="L47" s="9">
        <f>RANK(db!L47,db!L$3:L$209,db!L$1)</f>
        <v>109</v>
      </c>
      <c r="M47" s="9">
        <f>RANK(db!M47,db!M$3:M$209,db!M$1)</f>
        <v>89</v>
      </c>
      <c r="N47" s="9">
        <f>RANK(db!N47,db!N$3:N$209,db!N$1)</f>
        <v>141</v>
      </c>
      <c r="O47" s="9">
        <f>RANK(db!O47,db!O$3:O$209,db!O$1)</f>
        <v>154</v>
      </c>
      <c r="P47" s="9">
        <f>RANK(db!P47,db!P$3:P$209,db!P$1)</f>
        <v>149</v>
      </c>
      <c r="Q47" s="9">
        <f>RANK(db!Q47,db!Q$3:Q$209,db!Q$1)</f>
        <v>91</v>
      </c>
      <c r="R47" s="7">
        <f>'multiTimeline (25)'!B48*1000+100000</f>
        <v>101000</v>
      </c>
      <c r="S47" s="8">
        <f t="shared" si="0"/>
        <v>39326</v>
      </c>
      <c r="T47" s="7">
        <f>modellek!X679</f>
        <v>-0.57265869718605156</v>
      </c>
      <c r="U47" s="7" t="str">
        <f>modellek!Y679</f>
        <v>invalid</v>
      </c>
      <c r="V47" s="7" t="str">
        <f t="shared" si="1"/>
        <v/>
      </c>
    </row>
    <row r="48" spans="1:22" x14ac:dyDescent="0.3">
      <c r="A48" s="8">
        <f>'multiTimeline (25)'!A49</f>
        <v>39356</v>
      </c>
      <c r="B48" s="9">
        <f>RANK(db!B48,db!B$3:B$209,db!B$1)</f>
        <v>122</v>
      </c>
      <c r="C48" s="9">
        <f>RANK(db!C48,db!C$3:C$209,db!C$1)</f>
        <v>172</v>
      </c>
      <c r="D48" s="9">
        <f>RANK(db!D48,db!D$3:D$209,db!D$1)</f>
        <v>185</v>
      </c>
      <c r="E48" s="9">
        <f>RANK(db!E48,db!E$3:E$209,db!E$1)</f>
        <v>134</v>
      </c>
      <c r="F48" s="9">
        <f>RANK(db!F48,db!F$3:F$209,db!F$1)</f>
        <v>157</v>
      </c>
      <c r="G48" s="9">
        <f>RANK(db!G48,db!G$3:G$209,db!G$1)</f>
        <v>38</v>
      </c>
      <c r="H48" s="9">
        <f>RANK(db!H48,db!H$3:H$209,db!H$1)</f>
        <v>113</v>
      </c>
      <c r="I48" s="9">
        <f>RANK(db!I48,db!I$3:I$209,db!I$1)</f>
        <v>84</v>
      </c>
      <c r="J48" s="9">
        <f>RANK(db!J48,db!J$3:J$209,db!J$1)</f>
        <v>33</v>
      </c>
      <c r="K48" s="9">
        <f>RANK(db!K48,db!K$3:K$209,db!K$1)</f>
        <v>52</v>
      </c>
      <c r="L48" s="9">
        <f>RANK(db!L48,db!L$3:L$209,db!L$1)</f>
        <v>109</v>
      </c>
      <c r="M48" s="9">
        <f>RANK(db!M48,db!M$3:M$209,db!M$1)</f>
        <v>89</v>
      </c>
      <c r="N48" s="9">
        <f>RANK(db!N48,db!N$3:N$209,db!N$1)</f>
        <v>141</v>
      </c>
      <c r="O48" s="9">
        <f>RANK(db!O48,db!O$3:O$209,db!O$1)</f>
        <v>182</v>
      </c>
      <c r="P48" s="9">
        <f>RANK(db!P48,db!P$3:P$209,db!P$1)</f>
        <v>91</v>
      </c>
      <c r="Q48" s="9">
        <f>RANK(db!Q48,db!Q$3:Q$209,db!Q$1)</f>
        <v>2</v>
      </c>
      <c r="R48" s="7">
        <f>'multiTimeline (25)'!B49*1000+100000</f>
        <v>101000</v>
      </c>
      <c r="S48" s="8">
        <f t="shared" si="0"/>
        <v>39356</v>
      </c>
      <c r="T48" s="7">
        <f>modellek!X680</f>
        <v>-1.3589403287241231</v>
      </c>
      <c r="U48" s="7" t="str">
        <f>modellek!Y680</f>
        <v>invalid</v>
      </c>
      <c r="V48" s="7" t="str">
        <f t="shared" si="1"/>
        <v/>
      </c>
    </row>
    <row r="49" spans="1:22" x14ac:dyDescent="0.3">
      <c r="A49" s="8">
        <f>'multiTimeline (25)'!A50</f>
        <v>39387</v>
      </c>
      <c r="B49" s="9">
        <f>RANK(db!B49,db!B$3:B$209,db!B$1)</f>
        <v>122</v>
      </c>
      <c r="C49" s="9">
        <f>RANK(db!C49,db!C$3:C$209,db!C$1)</f>
        <v>93</v>
      </c>
      <c r="D49" s="9">
        <f>RANK(db!D49,db!D$3:D$209,db!D$1)</f>
        <v>112</v>
      </c>
      <c r="E49" s="9">
        <f>RANK(db!E49,db!E$3:E$209,db!E$1)</f>
        <v>134</v>
      </c>
      <c r="F49" s="9">
        <f>RANK(db!F49,db!F$3:F$209,db!F$1)</f>
        <v>157</v>
      </c>
      <c r="G49" s="9">
        <f>RANK(db!G49,db!G$3:G$209,db!G$1)</f>
        <v>31</v>
      </c>
      <c r="H49" s="9">
        <f>RANK(db!H49,db!H$3:H$209,db!H$1)</f>
        <v>113</v>
      </c>
      <c r="I49" s="9">
        <f>RANK(db!I49,db!I$3:I$209,db!I$1)</f>
        <v>84</v>
      </c>
      <c r="J49" s="9">
        <f>RANK(db!J49,db!J$3:J$209,db!J$1)</f>
        <v>75</v>
      </c>
      <c r="K49" s="9">
        <f>RANK(db!K49,db!K$3:K$209,db!K$1)</f>
        <v>14</v>
      </c>
      <c r="L49" s="9">
        <f>RANK(db!L49,db!L$3:L$209,db!L$1)</f>
        <v>96</v>
      </c>
      <c r="M49" s="9">
        <f>RANK(db!M49,db!M$3:M$209,db!M$1)</f>
        <v>89</v>
      </c>
      <c r="N49" s="9">
        <f>RANK(db!N49,db!N$3:N$209,db!N$1)</f>
        <v>141</v>
      </c>
      <c r="O49" s="9">
        <f>RANK(db!O49,db!O$3:O$209,db!O$1)</f>
        <v>154</v>
      </c>
      <c r="P49" s="9">
        <f>RANK(db!P49,db!P$3:P$209,db!P$1)</f>
        <v>91</v>
      </c>
      <c r="Q49" s="9">
        <f>RANK(db!Q49,db!Q$3:Q$209,db!Q$1)</f>
        <v>91</v>
      </c>
      <c r="R49" s="7">
        <f>'multiTimeline (25)'!B50*1000+100000</f>
        <v>101000</v>
      </c>
      <c r="S49" s="8">
        <f t="shared" si="0"/>
        <v>39387</v>
      </c>
      <c r="T49" s="7">
        <f>modellek!X681</f>
        <v>-1.3589403287241231</v>
      </c>
      <c r="U49" s="7" t="str">
        <f>modellek!Y681</f>
        <v>invalid</v>
      </c>
      <c r="V49" s="7" t="str">
        <f t="shared" si="1"/>
        <v/>
      </c>
    </row>
    <row r="50" spans="1:22" x14ac:dyDescent="0.3">
      <c r="A50" s="8">
        <f>'multiTimeline (25)'!A51</f>
        <v>39417</v>
      </c>
      <c r="B50" s="9">
        <f>RANK(db!B50,db!B$3:B$209,db!B$1)</f>
        <v>188</v>
      </c>
      <c r="C50" s="9">
        <f>RANK(db!C50,db!C$3:C$209,db!C$1)</f>
        <v>172</v>
      </c>
      <c r="D50" s="9">
        <f>RANK(db!D50,db!D$3:D$209,db!D$1)</f>
        <v>112</v>
      </c>
      <c r="E50" s="9">
        <f>RANK(db!E50,db!E$3:E$209,db!E$1)</f>
        <v>134</v>
      </c>
      <c r="F50" s="9">
        <f>RANK(db!F50,db!F$3:F$209,db!F$1)</f>
        <v>157</v>
      </c>
      <c r="G50" s="9">
        <f>RANK(db!G50,db!G$3:G$209,db!G$1)</f>
        <v>62</v>
      </c>
      <c r="H50" s="9">
        <f>RANK(db!H50,db!H$3:H$209,db!H$1)</f>
        <v>113</v>
      </c>
      <c r="I50" s="9">
        <f>RANK(db!I50,db!I$3:I$209,db!I$1)</f>
        <v>84</v>
      </c>
      <c r="J50" s="9">
        <f>RANK(db!J50,db!J$3:J$209,db!J$1)</f>
        <v>75</v>
      </c>
      <c r="K50" s="9">
        <f>RANK(db!K50,db!K$3:K$209,db!K$1)</f>
        <v>94</v>
      </c>
      <c r="L50" s="9">
        <f>RANK(db!L50,db!L$3:L$209,db!L$1)</f>
        <v>172</v>
      </c>
      <c r="M50" s="9">
        <f>RANK(db!M50,db!M$3:M$209,db!M$1)</f>
        <v>89</v>
      </c>
      <c r="N50" s="9">
        <f>RANK(db!N50,db!N$3:N$209,db!N$1)</f>
        <v>141</v>
      </c>
      <c r="O50" s="9">
        <f>RANK(db!O50,db!O$3:O$209,db!O$1)</f>
        <v>154</v>
      </c>
      <c r="P50" s="9">
        <f>RANK(db!P50,db!P$3:P$209,db!P$1)</f>
        <v>123</v>
      </c>
      <c r="Q50" s="9">
        <f>RANK(db!Q50,db!Q$3:Q$209,db!Q$1)</f>
        <v>91</v>
      </c>
      <c r="R50" s="7">
        <f>'multiTimeline (25)'!B51*1000+100000</f>
        <v>101000</v>
      </c>
      <c r="S50" s="8">
        <f t="shared" si="0"/>
        <v>39417</v>
      </c>
      <c r="T50" s="7">
        <f>modellek!X682</f>
        <v>0.21371836846192865</v>
      </c>
      <c r="U50" s="7" t="str">
        <f>modellek!Y682</f>
        <v>valid</v>
      </c>
      <c r="V50" s="7">
        <f t="shared" si="1"/>
        <v>0.21371836846192865</v>
      </c>
    </row>
    <row r="51" spans="1:22" x14ac:dyDescent="0.3">
      <c r="A51" s="8">
        <f>'multiTimeline (25)'!A52</f>
        <v>39448</v>
      </c>
      <c r="B51" s="9">
        <f>RANK(db!B51,db!B$3:B$209,db!B$1)</f>
        <v>188</v>
      </c>
      <c r="C51" s="9">
        <f>RANK(db!C51,db!C$3:C$209,db!C$1)</f>
        <v>172</v>
      </c>
      <c r="D51" s="9">
        <f>RANK(db!D51,db!D$3:D$209,db!D$1)</f>
        <v>185</v>
      </c>
      <c r="E51" s="9">
        <f>RANK(db!E51,db!E$3:E$209,db!E$1)</f>
        <v>134</v>
      </c>
      <c r="F51" s="9">
        <f>RANK(db!F51,db!F$3:F$209,db!F$1)</f>
        <v>157</v>
      </c>
      <c r="G51" s="9">
        <f>RANK(db!G51,db!G$3:G$209,db!G$1)</f>
        <v>54</v>
      </c>
      <c r="H51" s="9">
        <f>RANK(db!H51,db!H$3:H$209,db!H$1)</f>
        <v>113</v>
      </c>
      <c r="I51" s="9">
        <f>RANK(db!I51,db!I$3:I$209,db!I$1)</f>
        <v>10</v>
      </c>
      <c r="J51" s="9">
        <f>RANK(db!J51,db!J$3:J$209,db!J$1)</f>
        <v>9</v>
      </c>
      <c r="K51" s="9">
        <f>RANK(db!K51,db!K$3:K$209,db!K$1)</f>
        <v>32</v>
      </c>
      <c r="L51" s="9">
        <f>RANK(db!L51,db!L$3:L$209,db!L$1)</f>
        <v>172</v>
      </c>
      <c r="M51" s="9">
        <f>RANK(db!M51,db!M$3:M$209,db!M$1)</f>
        <v>89</v>
      </c>
      <c r="N51" s="9">
        <f>RANK(db!N51,db!N$3:N$209,db!N$1)</f>
        <v>80</v>
      </c>
      <c r="O51" s="9">
        <f>RANK(db!O51,db!O$3:O$209,db!O$1)</f>
        <v>86</v>
      </c>
      <c r="P51" s="9">
        <f>RANK(db!P51,db!P$3:P$209,db!P$1)</f>
        <v>149</v>
      </c>
      <c r="Q51" s="9">
        <f>RANK(db!Q51,db!Q$3:Q$209,db!Q$1)</f>
        <v>91</v>
      </c>
      <c r="R51" s="7">
        <f>'multiTimeline (25)'!B52*1000+100000</f>
        <v>101000</v>
      </c>
      <c r="S51" s="8">
        <f t="shared" si="0"/>
        <v>39448</v>
      </c>
      <c r="T51" s="7">
        <f>modellek!X683</f>
        <v>-1.3589403287241231</v>
      </c>
      <c r="U51" s="7" t="str">
        <f>modellek!Y683</f>
        <v>invalid</v>
      </c>
      <c r="V51" s="7" t="str">
        <f t="shared" si="1"/>
        <v/>
      </c>
    </row>
    <row r="52" spans="1:22" x14ac:dyDescent="0.3">
      <c r="A52" s="8">
        <f>'multiTimeline (25)'!A53</f>
        <v>39479</v>
      </c>
      <c r="B52" s="9">
        <f>RANK(db!B52,db!B$3:B$209,db!B$1)</f>
        <v>122</v>
      </c>
      <c r="C52" s="9">
        <f>RANK(db!C52,db!C$3:C$209,db!C$1)</f>
        <v>93</v>
      </c>
      <c r="D52" s="9">
        <f>RANK(db!D52,db!D$3:D$209,db!D$1)</f>
        <v>112</v>
      </c>
      <c r="E52" s="9">
        <f>RANK(db!E52,db!E$3:E$209,db!E$1)</f>
        <v>134</v>
      </c>
      <c r="F52" s="9">
        <f>RANK(db!F52,db!F$3:F$209,db!F$1)</f>
        <v>142</v>
      </c>
      <c r="G52" s="9">
        <f>RANK(db!G52,db!G$3:G$209,db!G$1)</f>
        <v>38</v>
      </c>
      <c r="H52" s="9">
        <f>RANK(db!H52,db!H$3:H$209,db!H$1)</f>
        <v>113</v>
      </c>
      <c r="I52" s="9">
        <f>RANK(db!I52,db!I$3:I$209,db!I$1)</f>
        <v>5</v>
      </c>
      <c r="J52" s="9">
        <f>RANK(db!J52,db!J$3:J$209,db!J$1)</f>
        <v>33</v>
      </c>
      <c r="K52" s="9">
        <f>RANK(db!K52,db!K$3:K$209,db!K$1)</f>
        <v>138</v>
      </c>
      <c r="L52" s="9">
        <f>RANK(db!L52,db!L$3:L$209,db!L$1)</f>
        <v>172</v>
      </c>
      <c r="M52" s="9">
        <f>RANK(db!M52,db!M$3:M$209,db!M$1)</f>
        <v>89</v>
      </c>
      <c r="N52" s="9">
        <f>RANK(db!N52,db!N$3:N$209,db!N$1)</f>
        <v>40</v>
      </c>
      <c r="O52" s="9">
        <f>RANK(db!O52,db!O$3:O$209,db!O$1)</f>
        <v>122</v>
      </c>
      <c r="P52" s="9">
        <f>RANK(db!P52,db!P$3:P$209,db!P$1)</f>
        <v>167</v>
      </c>
      <c r="Q52" s="9">
        <f>RANK(db!Q52,db!Q$3:Q$209,db!Q$1)</f>
        <v>91</v>
      </c>
      <c r="R52" s="7">
        <f>'multiTimeline (25)'!B53*1000+100000</f>
        <v>101000</v>
      </c>
      <c r="S52" s="8">
        <f t="shared" si="0"/>
        <v>39479</v>
      </c>
      <c r="T52" s="7">
        <f>modellek!X684</f>
        <v>-0.57265869718605156</v>
      </c>
      <c r="U52" s="7" t="str">
        <f>modellek!Y684</f>
        <v>invalid</v>
      </c>
      <c r="V52" s="7" t="str">
        <f t="shared" si="1"/>
        <v/>
      </c>
    </row>
    <row r="53" spans="1:22" x14ac:dyDescent="0.3">
      <c r="A53" s="8">
        <f>'multiTimeline (25)'!A54</f>
        <v>39508</v>
      </c>
      <c r="B53" s="9">
        <f>RANK(db!B53,db!B$3:B$209,db!B$1)</f>
        <v>122</v>
      </c>
      <c r="C53" s="9">
        <f>RANK(db!C53,db!C$3:C$209,db!C$1)</f>
        <v>93</v>
      </c>
      <c r="D53" s="9">
        <f>RANK(db!D53,db!D$3:D$209,db!D$1)</f>
        <v>112</v>
      </c>
      <c r="E53" s="9">
        <f>RANK(db!E53,db!E$3:E$209,db!E$1)</f>
        <v>134</v>
      </c>
      <c r="F53" s="9">
        <f>RANK(db!F53,db!F$3:F$209,db!F$1)</f>
        <v>157</v>
      </c>
      <c r="G53" s="9">
        <f>RANK(db!G53,db!G$3:G$209,db!G$1)</f>
        <v>54</v>
      </c>
      <c r="H53" s="9">
        <f>RANK(db!H53,db!H$3:H$209,db!H$1)</f>
        <v>113</v>
      </c>
      <c r="I53" s="9">
        <f>RANK(db!I53,db!I$3:I$209,db!I$1)</f>
        <v>181</v>
      </c>
      <c r="J53" s="9">
        <f>RANK(db!J53,db!J$3:J$209,db!J$1)</f>
        <v>75</v>
      </c>
      <c r="K53" s="9">
        <f>RANK(db!K53,db!K$3:K$209,db!K$1)</f>
        <v>94</v>
      </c>
      <c r="L53" s="9">
        <f>RANK(db!L53,db!L$3:L$209,db!L$1)</f>
        <v>103</v>
      </c>
      <c r="M53" s="9">
        <f>RANK(db!M53,db!M$3:M$209,db!M$1)</f>
        <v>89</v>
      </c>
      <c r="N53" s="9">
        <f>RANK(db!N53,db!N$3:N$209,db!N$1)</f>
        <v>141</v>
      </c>
      <c r="O53" s="9">
        <f>RANK(db!O53,db!O$3:O$209,db!O$1)</f>
        <v>86</v>
      </c>
      <c r="P53" s="9">
        <f>RANK(db!P53,db!P$3:P$209,db!P$1)</f>
        <v>15</v>
      </c>
      <c r="Q53" s="9">
        <f>RANK(db!Q53,db!Q$3:Q$209,db!Q$1)</f>
        <v>91</v>
      </c>
      <c r="R53" s="7">
        <f>'multiTimeline (25)'!B54*1000+100000</f>
        <v>101000</v>
      </c>
      <c r="S53" s="8">
        <f t="shared" si="0"/>
        <v>39508</v>
      </c>
      <c r="T53" s="7">
        <f>modellek!X685</f>
        <v>0.21371836846192865</v>
      </c>
      <c r="U53" s="7" t="str">
        <f>modellek!Y685</f>
        <v>valid</v>
      </c>
      <c r="V53" s="7">
        <f t="shared" si="1"/>
        <v>0.21371836846192865</v>
      </c>
    </row>
    <row r="54" spans="1:22" x14ac:dyDescent="0.3">
      <c r="A54" s="8">
        <f>'multiTimeline (25)'!A55</f>
        <v>39539</v>
      </c>
      <c r="B54" s="9">
        <f>RANK(db!B54,db!B$3:B$209,db!B$1)</f>
        <v>122</v>
      </c>
      <c r="C54" s="9">
        <f>RANK(db!C54,db!C$3:C$209,db!C$1)</f>
        <v>93</v>
      </c>
      <c r="D54" s="9">
        <f>RANK(db!D54,db!D$3:D$209,db!D$1)</f>
        <v>112</v>
      </c>
      <c r="E54" s="9">
        <f>RANK(db!E54,db!E$3:E$209,db!E$1)</f>
        <v>134</v>
      </c>
      <c r="F54" s="9">
        <f>RANK(db!F54,db!F$3:F$209,db!F$1)</f>
        <v>157</v>
      </c>
      <c r="G54" s="9">
        <f>RANK(db!G54,db!G$3:G$209,db!G$1)</f>
        <v>42</v>
      </c>
      <c r="H54" s="9">
        <f>RANK(db!H54,db!H$3:H$209,db!H$1)</f>
        <v>113</v>
      </c>
      <c r="I54" s="9">
        <f>RANK(db!I54,db!I$3:I$209,db!I$1)</f>
        <v>181</v>
      </c>
      <c r="J54" s="9">
        <f>RANK(db!J54,db!J$3:J$209,db!J$1)</f>
        <v>33</v>
      </c>
      <c r="K54" s="9">
        <f>RANK(db!K54,db!K$3:K$209,db!K$1)</f>
        <v>67</v>
      </c>
      <c r="L54" s="9">
        <f>RANK(db!L54,db!L$3:L$209,db!L$1)</f>
        <v>143</v>
      </c>
      <c r="M54" s="9">
        <f>RANK(db!M54,db!M$3:M$209,db!M$1)</f>
        <v>89</v>
      </c>
      <c r="N54" s="9">
        <f>RANK(db!N54,db!N$3:N$209,db!N$1)</f>
        <v>141</v>
      </c>
      <c r="O54" s="9">
        <f>RANK(db!O54,db!O$3:O$209,db!O$1)</f>
        <v>86</v>
      </c>
      <c r="P54" s="9">
        <f>RANK(db!P54,db!P$3:P$209,db!P$1)</f>
        <v>7</v>
      </c>
      <c r="Q54" s="9">
        <f>RANK(db!Q54,db!Q$3:Q$209,db!Q$1)</f>
        <v>91</v>
      </c>
      <c r="R54" s="7">
        <f>'multiTimeline (25)'!B55*1000+100000</f>
        <v>101000</v>
      </c>
      <c r="S54" s="8">
        <f t="shared" si="0"/>
        <v>39539</v>
      </c>
      <c r="T54" s="7">
        <f>modellek!X686</f>
        <v>-1.3589403287241231</v>
      </c>
      <c r="U54" s="7" t="str">
        <f>modellek!Y686</f>
        <v>invalid</v>
      </c>
      <c r="V54" s="7" t="str">
        <f t="shared" si="1"/>
        <v/>
      </c>
    </row>
    <row r="55" spans="1:22" x14ac:dyDescent="0.3">
      <c r="A55" s="8">
        <f>'multiTimeline (25)'!A56</f>
        <v>39569</v>
      </c>
      <c r="B55" s="9">
        <f>RANK(db!B55,db!B$3:B$209,db!B$1)</f>
        <v>122</v>
      </c>
      <c r="C55" s="9">
        <f>RANK(db!C55,db!C$3:C$209,db!C$1)</f>
        <v>93</v>
      </c>
      <c r="D55" s="9">
        <f>RANK(db!D55,db!D$3:D$209,db!D$1)</f>
        <v>112</v>
      </c>
      <c r="E55" s="9">
        <f>RANK(db!E55,db!E$3:E$209,db!E$1)</f>
        <v>134</v>
      </c>
      <c r="F55" s="9">
        <f>RANK(db!F55,db!F$3:F$209,db!F$1)</f>
        <v>142</v>
      </c>
      <c r="G55" s="9">
        <f>RANK(db!G55,db!G$3:G$209,db!G$1)</f>
        <v>42</v>
      </c>
      <c r="H55" s="9">
        <f>RANK(db!H55,db!H$3:H$209,db!H$1)</f>
        <v>113</v>
      </c>
      <c r="I55" s="9">
        <f>RANK(db!I55,db!I$3:I$209,db!I$1)</f>
        <v>181</v>
      </c>
      <c r="J55" s="9">
        <f>RANK(db!J55,db!J$3:J$209,db!J$1)</f>
        <v>75</v>
      </c>
      <c r="K55" s="9">
        <f>RANK(db!K55,db!K$3:K$209,db!K$1)</f>
        <v>116</v>
      </c>
      <c r="L55" s="9">
        <f>RANK(db!L55,db!L$3:L$209,db!L$1)</f>
        <v>143</v>
      </c>
      <c r="M55" s="9">
        <f>RANK(db!M55,db!M$3:M$209,db!M$1)</f>
        <v>89</v>
      </c>
      <c r="N55" s="9">
        <f>RANK(db!N55,db!N$3:N$209,db!N$1)</f>
        <v>141</v>
      </c>
      <c r="O55" s="9">
        <f>RANK(db!O55,db!O$3:O$209,db!O$1)</f>
        <v>86</v>
      </c>
      <c r="P55" s="9">
        <f>RANK(db!P55,db!P$3:P$209,db!P$1)</f>
        <v>167</v>
      </c>
      <c r="Q55" s="9">
        <f>RANK(db!Q55,db!Q$3:Q$209,db!Q$1)</f>
        <v>91</v>
      </c>
      <c r="R55" s="7">
        <f>'multiTimeline (25)'!B56*1000+100000</f>
        <v>101000</v>
      </c>
      <c r="S55" s="8">
        <f t="shared" si="0"/>
        <v>39569</v>
      </c>
      <c r="T55" s="7">
        <f>modellek!X687</f>
        <v>0.21371836846192865</v>
      </c>
      <c r="U55" s="7" t="str">
        <f>modellek!Y687</f>
        <v>valid</v>
      </c>
      <c r="V55" s="7">
        <f t="shared" si="1"/>
        <v>0.21371836846192865</v>
      </c>
    </row>
    <row r="56" spans="1:22" x14ac:dyDescent="0.3">
      <c r="A56" s="8">
        <f>'multiTimeline (25)'!A57</f>
        <v>39600</v>
      </c>
      <c r="B56" s="9">
        <f>RANK(db!B56,db!B$3:B$209,db!B$1)</f>
        <v>122</v>
      </c>
      <c r="C56" s="9">
        <f>RANK(db!C56,db!C$3:C$209,db!C$1)</f>
        <v>93</v>
      </c>
      <c r="D56" s="9">
        <f>RANK(db!D56,db!D$3:D$209,db!D$1)</f>
        <v>112</v>
      </c>
      <c r="E56" s="9">
        <f>RANK(db!E56,db!E$3:E$209,db!E$1)</f>
        <v>134</v>
      </c>
      <c r="F56" s="9">
        <f>RANK(db!F56,db!F$3:F$209,db!F$1)</f>
        <v>142</v>
      </c>
      <c r="G56" s="9">
        <f>RANK(db!G56,db!G$3:G$209,db!G$1)</f>
        <v>48</v>
      </c>
      <c r="H56" s="9">
        <f>RANK(db!H56,db!H$3:H$209,db!H$1)</f>
        <v>113</v>
      </c>
      <c r="I56" s="9">
        <f>RANK(db!I56,db!I$3:I$209,db!I$1)</f>
        <v>84</v>
      </c>
      <c r="J56" s="9">
        <f>RANK(db!J56,db!J$3:J$209,db!J$1)</f>
        <v>75</v>
      </c>
      <c r="K56" s="9">
        <f>RANK(db!K56,db!K$3:K$209,db!K$1)</f>
        <v>44</v>
      </c>
      <c r="L56" s="9">
        <f>RANK(db!L56,db!L$3:L$209,db!L$1)</f>
        <v>122</v>
      </c>
      <c r="M56" s="9">
        <f>RANK(db!M56,db!M$3:M$209,db!M$1)</f>
        <v>89</v>
      </c>
      <c r="N56" s="9">
        <f>RANK(db!N56,db!N$3:N$209,db!N$1)</f>
        <v>80</v>
      </c>
      <c r="O56" s="9">
        <f>RANK(db!O56,db!O$3:O$209,db!O$1)</f>
        <v>154</v>
      </c>
      <c r="P56" s="9">
        <f>RANK(db!P56,db!P$3:P$209,db!P$1)</f>
        <v>91</v>
      </c>
      <c r="Q56" s="9">
        <f>RANK(db!Q56,db!Q$3:Q$209,db!Q$1)</f>
        <v>91</v>
      </c>
      <c r="R56" s="7">
        <f>'multiTimeline (25)'!B57*1000+100000</f>
        <v>101000</v>
      </c>
      <c r="S56" s="8">
        <f t="shared" si="0"/>
        <v>39600</v>
      </c>
      <c r="T56" s="7">
        <f>modellek!X688</f>
        <v>-0.57265869718605156</v>
      </c>
      <c r="U56" s="7" t="str">
        <f>modellek!Y688</f>
        <v>valid</v>
      </c>
      <c r="V56" s="7">
        <f t="shared" si="1"/>
        <v>-0.57265869718605156</v>
      </c>
    </row>
    <row r="57" spans="1:22" x14ac:dyDescent="0.3">
      <c r="A57" s="8">
        <f>'multiTimeline (25)'!A58</f>
        <v>39630</v>
      </c>
      <c r="B57" s="9">
        <f>RANK(db!B57,db!B$3:B$209,db!B$1)</f>
        <v>122</v>
      </c>
      <c r="C57" s="9">
        <f>RANK(db!C57,db!C$3:C$209,db!C$1)</f>
        <v>93</v>
      </c>
      <c r="D57" s="9">
        <f>RANK(db!D57,db!D$3:D$209,db!D$1)</f>
        <v>112</v>
      </c>
      <c r="E57" s="9">
        <f>RANK(db!E57,db!E$3:E$209,db!E$1)</f>
        <v>134</v>
      </c>
      <c r="F57" s="9">
        <f>RANK(db!F57,db!F$3:F$209,db!F$1)</f>
        <v>142</v>
      </c>
      <c r="G57" s="9">
        <f>RANK(db!G57,db!G$3:G$209,db!G$1)</f>
        <v>48</v>
      </c>
      <c r="H57" s="9">
        <f>RANK(db!H57,db!H$3:H$209,db!H$1)</f>
        <v>113</v>
      </c>
      <c r="I57" s="9">
        <f>RANK(db!I57,db!I$3:I$209,db!I$1)</f>
        <v>84</v>
      </c>
      <c r="J57" s="9">
        <f>RANK(db!J57,db!J$3:J$209,db!J$1)</f>
        <v>33</v>
      </c>
      <c r="K57" s="9">
        <f>RANK(db!K57,db!K$3:K$209,db!K$1)</f>
        <v>94</v>
      </c>
      <c r="L57" s="9">
        <f>RANK(db!L57,db!L$3:L$209,db!L$1)</f>
        <v>122</v>
      </c>
      <c r="M57" s="9">
        <f>RANK(db!M57,db!M$3:M$209,db!M$1)</f>
        <v>89</v>
      </c>
      <c r="N57" s="9">
        <f>RANK(db!N57,db!N$3:N$209,db!N$1)</f>
        <v>40</v>
      </c>
      <c r="O57" s="9">
        <f>RANK(db!O57,db!O$3:O$209,db!O$1)</f>
        <v>76</v>
      </c>
      <c r="P57" s="9">
        <f>RANK(db!P57,db!P$3:P$209,db!P$1)</f>
        <v>123</v>
      </c>
      <c r="Q57" s="9">
        <f>RANK(db!Q57,db!Q$3:Q$209,db!Q$1)</f>
        <v>91</v>
      </c>
      <c r="R57" s="7">
        <f>'multiTimeline (25)'!B58*1000+100000</f>
        <v>101000</v>
      </c>
      <c r="S57" s="8">
        <f t="shared" si="0"/>
        <v>39630</v>
      </c>
      <c r="T57" s="7">
        <f>modellek!X689</f>
        <v>-0.57265869718605156</v>
      </c>
      <c r="U57" s="7" t="str">
        <f>modellek!Y689</f>
        <v>valid</v>
      </c>
      <c r="V57" s="7">
        <f t="shared" si="1"/>
        <v>-0.57265869718605156</v>
      </c>
    </row>
    <row r="58" spans="1:22" x14ac:dyDescent="0.3">
      <c r="A58" s="8">
        <f>'multiTimeline (25)'!A59</f>
        <v>39661</v>
      </c>
      <c r="B58" s="9">
        <f>RANK(db!B58,db!B$3:B$209,db!B$1)</f>
        <v>122</v>
      </c>
      <c r="C58" s="9">
        <f>RANK(db!C58,db!C$3:C$209,db!C$1)</f>
        <v>93</v>
      </c>
      <c r="D58" s="9">
        <f>RANK(db!D58,db!D$3:D$209,db!D$1)</f>
        <v>112</v>
      </c>
      <c r="E58" s="9">
        <f>RANK(db!E58,db!E$3:E$209,db!E$1)</f>
        <v>134</v>
      </c>
      <c r="F58" s="9">
        <f>RANK(db!F58,db!F$3:F$209,db!F$1)</f>
        <v>142</v>
      </c>
      <c r="G58" s="9">
        <f>RANK(db!G58,db!G$3:G$209,db!G$1)</f>
        <v>54</v>
      </c>
      <c r="H58" s="9">
        <f>RANK(db!H58,db!H$3:H$209,db!H$1)</f>
        <v>113</v>
      </c>
      <c r="I58" s="9">
        <f>RANK(db!I58,db!I$3:I$209,db!I$1)</f>
        <v>181</v>
      </c>
      <c r="J58" s="9">
        <f>RANK(db!J58,db!J$3:J$209,db!J$1)</f>
        <v>164</v>
      </c>
      <c r="K58" s="9">
        <f>RANK(db!K58,db!K$3:K$209,db!K$1)</f>
        <v>182</v>
      </c>
      <c r="L58" s="9">
        <f>RANK(db!L58,db!L$3:L$209,db!L$1)</f>
        <v>109</v>
      </c>
      <c r="M58" s="9">
        <f>RANK(db!M58,db!M$3:M$209,db!M$1)</f>
        <v>89</v>
      </c>
      <c r="N58" s="9">
        <f>RANK(db!N58,db!N$3:N$209,db!N$1)</f>
        <v>80</v>
      </c>
      <c r="O58" s="9">
        <f>RANK(db!O58,db!O$3:O$209,db!O$1)</f>
        <v>154</v>
      </c>
      <c r="P58" s="9">
        <f>RANK(db!P58,db!P$3:P$209,db!P$1)</f>
        <v>10</v>
      </c>
      <c r="Q58" s="9">
        <f>RANK(db!Q58,db!Q$3:Q$209,db!Q$1)</f>
        <v>91</v>
      </c>
      <c r="R58" s="7">
        <f>'multiTimeline (25)'!B59*1000+100000</f>
        <v>101000</v>
      </c>
      <c r="S58" s="8">
        <f t="shared" si="0"/>
        <v>39661</v>
      </c>
      <c r="T58" s="7">
        <f>modellek!X690</f>
        <v>0.21371836846192865</v>
      </c>
      <c r="U58" s="7" t="str">
        <f>modellek!Y690</f>
        <v>valid</v>
      </c>
      <c r="V58" s="7">
        <f t="shared" si="1"/>
        <v>0.21371836846192865</v>
      </c>
    </row>
    <row r="59" spans="1:22" x14ac:dyDescent="0.3">
      <c r="A59" s="8">
        <f>'multiTimeline (25)'!A60</f>
        <v>39692</v>
      </c>
      <c r="B59" s="9">
        <f>RANK(db!B59,db!B$3:B$209,db!B$1)</f>
        <v>188</v>
      </c>
      <c r="C59" s="9">
        <f>RANK(db!C59,db!C$3:C$209,db!C$1)</f>
        <v>93</v>
      </c>
      <c r="D59" s="9">
        <f>RANK(db!D59,db!D$3:D$209,db!D$1)</f>
        <v>112</v>
      </c>
      <c r="E59" s="9">
        <f>RANK(db!E59,db!E$3:E$209,db!E$1)</f>
        <v>111</v>
      </c>
      <c r="F59" s="9">
        <f>RANK(db!F59,db!F$3:F$209,db!F$1)</f>
        <v>142</v>
      </c>
      <c r="G59" s="9">
        <f>RANK(db!G59,db!G$3:G$209,db!G$1)</f>
        <v>48</v>
      </c>
      <c r="H59" s="9">
        <f>RANK(db!H59,db!H$3:H$209,db!H$1)</f>
        <v>113</v>
      </c>
      <c r="I59" s="9">
        <f>RANK(db!I59,db!I$3:I$209,db!I$1)</f>
        <v>84</v>
      </c>
      <c r="J59" s="9">
        <f>RANK(db!J59,db!J$3:J$209,db!J$1)</f>
        <v>75</v>
      </c>
      <c r="K59" s="9">
        <f>RANK(db!K59,db!K$3:K$209,db!K$1)</f>
        <v>67</v>
      </c>
      <c r="L59" s="9">
        <f>RANK(db!L59,db!L$3:L$209,db!L$1)</f>
        <v>143</v>
      </c>
      <c r="M59" s="9">
        <f>RANK(db!M59,db!M$3:M$209,db!M$1)</f>
        <v>89</v>
      </c>
      <c r="N59" s="9">
        <f>RANK(db!N59,db!N$3:N$209,db!N$1)</f>
        <v>40</v>
      </c>
      <c r="O59" s="9">
        <f>RANK(db!O59,db!O$3:O$209,db!O$1)</f>
        <v>154</v>
      </c>
      <c r="P59" s="9">
        <f>RANK(db!P59,db!P$3:P$209,db!P$1)</f>
        <v>123</v>
      </c>
      <c r="Q59" s="9">
        <f>RANK(db!Q59,db!Q$3:Q$209,db!Q$1)</f>
        <v>91</v>
      </c>
      <c r="R59" s="7">
        <f>'multiTimeline (25)'!B60*1000+100000</f>
        <v>101000</v>
      </c>
      <c r="S59" s="8">
        <f t="shared" si="0"/>
        <v>39692</v>
      </c>
      <c r="T59" s="7">
        <f>modellek!X691</f>
        <v>-0.57265869718605156</v>
      </c>
      <c r="U59" s="7" t="str">
        <f>modellek!Y691</f>
        <v>valid</v>
      </c>
      <c r="V59" s="7">
        <f t="shared" si="1"/>
        <v>-0.57265869718605156</v>
      </c>
    </row>
    <row r="60" spans="1:22" x14ac:dyDescent="0.3">
      <c r="A60" s="8">
        <f>'multiTimeline (25)'!A61</f>
        <v>39722</v>
      </c>
      <c r="B60" s="9">
        <f>RANK(db!B60,db!B$3:B$209,db!B$1)</f>
        <v>188</v>
      </c>
      <c r="C60" s="9">
        <f>RANK(db!C60,db!C$3:C$209,db!C$1)</f>
        <v>93</v>
      </c>
      <c r="D60" s="9">
        <f>RANK(db!D60,db!D$3:D$209,db!D$1)</f>
        <v>112</v>
      </c>
      <c r="E60" s="9">
        <f>RANK(db!E60,db!E$3:E$209,db!E$1)</f>
        <v>134</v>
      </c>
      <c r="F60" s="9">
        <f>RANK(db!F60,db!F$3:F$209,db!F$1)</f>
        <v>142</v>
      </c>
      <c r="G60" s="9">
        <f>RANK(db!G60,db!G$3:G$209,db!G$1)</f>
        <v>54</v>
      </c>
      <c r="H60" s="9">
        <f>RANK(db!H60,db!H$3:H$209,db!H$1)</f>
        <v>113</v>
      </c>
      <c r="I60" s="9">
        <f>RANK(db!I60,db!I$3:I$209,db!I$1)</f>
        <v>181</v>
      </c>
      <c r="J60" s="9">
        <f>RANK(db!J60,db!J$3:J$209,db!J$1)</f>
        <v>75</v>
      </c>
      <c r="K60" s="9">
        <f>RANK(db!K60,db!K$3:K$209,db!K$1)</f>
        <v>44</v>
      </c>
      <c r="L60" s="9">
        <f>RANK(db!L60,db!L$3:L$209,db!L$1)</f>
        <v>109</v>
      </c>
      <c r="M60" s="9">
        <f>RANK(db!M60,db!M$3:M$209,db!M$1)</f>
        <v>89</v>
      </c>
      <c r="N60" s="9">
        <f>RANK(db!N60,db!N$3:N$209,db!N$1)</f>
        <v>80</v>
      </c>
      <c r="O60" s="9">
        <f>RANK(db!O60,db!O$3:O$209,db!O$1)</f>
        <v>86</v>
      </c>
      <c r="P60" s="9">
        <f>RANK(db!P60,db!P$3:P$209,db!P$1)</f>
        <v>31</v>
      </c>
      <c r="Q60" s="9">
        <f>RANK(db!Q60,db!Q$3:Q$209,db!Q$1)</f>
        <v>91</v>
      </c>
      <c r="R60" s="7">
        <f>'multiTimeline (25)'!B61*1000+100000</f>
        <v>101000</v>
      </c>
      <c r="S60" s="8">
        <f t="shared" si="0"/>
        <v>39722</v>
      </c>
      <c r="T60" s="7">
        <f>modellek!X692</f>
        <v>-0.57265869718605156</v>
      </c>
      <c r="U60" s="7" t="str">
        <f>modellek!Y692</f>
        <v>valid</v>
      </c>
      <c r="V60" s="7">
        <f t="shared" si="1"/>
        <v>-0.57265869718605156</v>
      </c>
    </row>
    <row r="61" spans="1:22" x14ac:dyDescent="0.3">
      <c r="A61" s="8">
        <f>'multiTimeline (25)'!A62</f>
        <v>39753</v>
      </c>
      <c r="B61" s="9">
        <f>RANK(db!B61,db!B$3:B$209,db!B$1)</f>
        <v>188</v>
      </c>
      <c r="C61" s="9">
        <f>RANK(db!C61,db!C$3:C$209,db!C$1)</f>
        <v>172</v>
      </c>
      <c r="D61" s="9">
        <f>RANK(db!D61,db!D$3:D$209,db!D$1)</f>
        <v>112</v>
      </c>
      <c r="E61" s="9">
        <f>RANK(db!E61,db!E$3:E$209,db!E$1)</f>
        <v>134</v>
      </c>
      <c r="F61" s="9">
        <f>RANK(db!F61,db!F$3:F$209,db!F$1)</f>
        <v>142</v>
      </c>
      <c r="G61" s="9">
        <f>RANK(db!G61,db!G$3:G$209,db!G$1)</f>
        <v>66</v>
      </c>
      <c r="H61" s="9">
        <f>RANK(db!H61,db!H$3:H$209,db!H$1)</f>
        <v>113</v>
      </c>
      <c r="I61" s="9">
        <f>RANK(db!I61,db!I$3:I$209,db!I$1)</f>
        <v>84</v>
      </c>
      <c r="J61" s="9">
        <f>RANK(db!J61,db!J$3:J$209,db!J$1)</f>
        <v>164</v>
      </c>
      <c r="K61" s="9">
        <f>RANK(db!K61,db!K$3:K$209,db!K$1)</f>
        <v>94</v>
      </c>
      <c r="L61" s="9">
        <f>RANK(db!L61,db!L$3:L$209,db!L$1)</f>
        <v>122</v>
      </c>
      <c r="M61" s="9">
        <f>RANK(db!M61,db!M$3:M$209,db!M$1)</f>
        <v>6</v>
      </c>
      <c r="N61" s="9">
        <f>RANK(db!N61,db!N$3:N$209,db!N$1)</f>
        <v>141</v>
      </c>
      <c r="O61" s="9">
        <f>RANK(db!O61,db!O$3:O$209,db!O$1)</f>
        <v>122</v>
      </c>
      <c r="P61" s="9">
        <f>RANK(db!P61,db!P$3:P$209,db!P$1)</f>
        <v>179</v>
      </c>
      <c r="Q61" s="9">
        <f>RANK(db!Q61,db!Q$3:Q$209,db!Q$1)</f>
        <v>91</v>
      </c>
      <c r="R61" s="7">
        <f>'multiTimeline (25)'!B62*1000+100000</f>
        <v>101000</v>
      </c>
      <c r="S61" s="8">
        <f t="shared" si="0"/>
        <v>39753</v>
      </c>
      <c r="T61" s="7">
        <f>modellek!X693</f>
        <v>0.21371836846192865</v>
      </c>
      <c r="U61" s="7" t="str">
        <f>modellek!Y693</f>
        <v>valid</v>
      </c>
      <c r="V61" s="7">
        <f t="shared" si="1"/>
        <v>0.21371836846192865</v>
      </c>
    </row>
    <row r="62" spans="1:22" x14ac:dyDescent="0.3">
      <c r="A62" s="8">
        <f>'multiTimeline (25)'!A63</f>
        <v>39783</v>
      </c>
      <c r="B62" s="9">
        <f>RANK(db!B62,db!B$3:B$209,db!B$1)</f>
        <v>188</v>
      </c>
      <c r="C62" s="9">
        <f>RANK(db!C62,db!C$3:C$209,db!C$1)</f>
        <v>93</v>
      </c>
      <c r="D62" s="9">
        <f>RANK(db!D62,db!D$3:D$209,db!D$1)</f>
        <v>112</v>
      </c>
      <c r="E62" s="9">
        <f>RANK(db!E62,db!E$3:E$209,db!E$1)</f>
        <v>134</v>
      </c>
      <c r="F62" s="9">
        <f>RANK(db!F62,db!F$3:F$209,db!F$1)</f>
        <v>142</v>
      </c>
      <c r="G62" s="9">
        <f>RANK(db!G62,db!G$3:G$209,db!G$1)</f>
        <v>71</v>
      </c>
      <c r="H62" s="9">
        <f>RANK(db!H62,db!H$3:H$209,db!H$1)</f>
        <v>113</v>
      </c>
      <c r="I62" s="9">
        <f>RANK(db!I62,db!I$3:I$209,db!I$1)</f>
        <v>84</v>
      </c>
      <c r="J62" s="9">
        <f>RANK(db!J62,db!J$3:J$209,db!J$1)</f>
        <v>75</v>
      </c>
      <c r="K62" s="9">
        <f>RANK(db!K62,db!K$3:K$209,db!K$1)</f>
        <v>157</v>
      </c>
      <c r="L62" s="9">
        <f>RANK(db!L62,db!L$3:L$209,db!L$1)</f>
        <v>122</v>
      </c>
      <c r="M62" s="9">
        <f>RANK(db!M62,db!M$3:M$209,db!M$1)</f>
        <v>89</v>
      </c>
      <c r="N62" s="9">
        <f>RANK(db!N62,db!N$3:N$209,db!N$1)</f>
        <v>141</v>
      </c>
      <c r="O62" s="9">
        <f>RANK(db!O62,db!O$3:O$209,db!O$1)</f>
        <v>182</v>
      </c>
      <c r="P62" s="9">
        <f>RANK(db!P62,db!P$3:P$209,db!P$1)</f>
        <v>149</v>
      </c>
      <c r="Q62" s="9">
        <f>RANK(db!Q62,db!Q$3:Q$209,db!Q$1)</f>
        <v>91</v>
      </c>
      <c r="R62" s="7">
        <f>'multiTimeline (25)'!B63*1000+100000</f>
        <v>101000</v>
      </c>
      <c r="S62" s="8">
        <f t="shared" si="0"/>
        <v>39783</v>
      </c>
      <c r="T62" s="7">
        <f>modellek!X694</f>
        <v>0.21371836846192865</v>
      </c>
      <c r="U62" s="7" t="str">
        <f>modellek!Y694</f>
        <v>valid</v>
      </c>
      <c r="V62" s="7">
        <f t="shared" si="1"/>
        <v>0.21371836846192865</v>
      </c>
    </row>
    <row r="63" spans="1:22" x14ac:dyDescent="0.3">
      <c r="A63" s="8">
        <f>'multiTimeline (25)'!A64</f>
        <v>39814</v>
      </c>
      <c r="B63" s="9">
        <f>RANK(db!B63,db!B$3:B$209,db!B$1)</f>
        <v>122</v>
      </c>
      <c r="C63" s="9">
        <f>RANK(db!C63,db!C$3:C$209,db!C$1)</f>
        <v>93</v>
      </c>
      <c r="D63" s="9">
        <f>RANK(db!D63,db!D$3:D$209,db!D$1)</f>
        <v>112</v>
      </c>
      <c r="E63" s="9">
        <f>RANK(db!E63,db!E$3:E$209,db!E$1)</f>
        <v>134</v>
      </c>
      <c r="F63" s="9">
        <f>RANK(db!F63,db!F$3:F$209,db!F$1)</f>
        <v>142</v>
      </c>
      <c r="G63" s="9">
        <f>RANK(db!G63,db!G$3:G$209,db!G$1)</f>
        <v>54</v>
      </c>
      <c r="H63" s="9">
        <f>RANK(db!H63,db!H$3:H$209,db!H$1)</f>
        <v>113</v>
      </c>
      <c r="I63" s="9">
        <f>RANK(db!I63,db!I$3:I$209,db!I$1)</f>
        <v>10</v>
      </c>
      <c r="J63" s="9">
        <f>RANK(db!J63,db!J$3:J$209,db!J$1)</f>
        <v>75</v>
      </c>
      <c r="K63" s="9">
        <f>RANK(db!K63,db!K$3:K$209,db!K$1)</f>
        <v>28</v>
      </c>
      <c r="L63" s="9">
        <f>RANK(db!L63,db!L$3:L$209,db!L$1)</f>
        <v>122</v>
      </c>
      <c r="M63" s="9">
        <f>RANK(db!M63,db!M$3:M$209,db!M$1)</f>
        <v>89</v>
      </c>
      <c r="N63" s="9">
        <f>RANK(db!N63,db!N$3:N$209,db!N$1)</f>
        <v>80</v>
      </c>
      <c r="O63" s="9">
        <f>RANK(db!O63,db!O$3:O$209,db!O$1)</f>
        <v>122</v>
      </c>
      <c r="P63" s="9">
        <f>RANK(db!P63,db!P$3:P$209,db!P$1)</f>
        <v>167</v>
      </c>
      <c r="Q63" s="9">
        <f>RANK(db!Q63,db!Q$3:Q$209,db!Q$1)</f>
        <v>91</v>
      </c>
      <c r="R63" s="7">
        <f>'multiTimeline (25)'!B64*1000+100000</f>
        <v>101000</v>
      </c>
      <c r="S63" s="8">
        <f t="shared" si="0"/>
        <v>39814</v>
      </c>
      <c r="T63" s="7">
        <f>modellek!X695</f>
        <v>-0.57265869718605156</v>
      </c>
      <c r="U63" s="7" t="str">
        <f>modellek!Y695</f>
        <v>valid</v>
      </c>
      <c r="V63" s="7">
        <f t="shared" si="1"/>
        <v>-0.57265869718605156</v>
      </c>
    </row>
    <row r="64" spans="1:22" x14ac:dyDescent="0.3">
      <c r="A64" s="8">
        <f>'multiTimeline (25)'!A65</f>
        <v>39845</v>
      </c>
      <c r="B64" s="9">
        <f>RANK(db!B64,db!B$3:B$209,db!B$1)</f>
        <v>122</v>
      </c>
      <c r="C64" s="9">
        <f>RANK(db!C64,db!C$3:C$209,db!C$1)</f>
        <v>93</v>
      </c>
      <c r="D64" s="9">
        <f>RANK(db!D64,db!D$3:D$209,db!D$1)</f>
        <v>112</v>
      </c>
      <c r="E64" s="9">
        <f>RANK(db!E64,db!E$3:E$209,db!E$1)</f>
        <v>134</v>
      </c>
      <c r="F64" s="9">
        <f>RANK(db!F64,db!F$3:F$209,db!F$1)</f>
        <v>142</v>
      </c>
      <c r="G64" s="9">
        <f>RANK(db!G64,db!G$3:G$209,db!G$1)</f>
        <v>66</v>
      </c>
      <c r="H64" s="9">
        <f>RANK(db!H64,db!H$3:H$209,db!H$1)</f>
        <v>113</v>
      </c>
      <c r="I64" s="9">
        <f>RANK(db!I64,db!I$3:I$209,db!I$1)</f>
        <v>5</v>
      </c>
      <c r="J64" s="9">
        <f>RANK(db!J64,db!J$3:J$209,db!J$1)</f>
        <v>33</v>
      </c>
      <c r="K64" s="9">
        <f>RANK(db!K64,db!K$3:K$209,db!K$1)</f>
        <v>94</v>
      </c>
      <c r="L64" s="9">
        <f>RANK(db!L64,db!L$3:L$209,db!L$1)</f>
        <v>122</v>
      </c>
      <c r="M64" s="9">
        <f>RANK(db!M64,db!M$3:M$209,db!M$1)</f>
        <v>6</v>
      </c>
      <c r="N64" s="9">
        <f>RANK(db!N64,db!N$3:N$209,db!N$1)</f>
        <v>141</v>
      </c>
      <c r="O64" s="9">
        <f>RANK(db!O64,db!O$3:O$209,db!O$1)</f>
        <v>86</v>
      </c>
      <c r="P64" s="9">
        <f>RANK(db!P64,db!P$3:P$209,db!P$1)</f>
        <v>91</v>
      </c>
      <c r="Q64" s="9">
        <f>RANK(db!Q64,db!Q$3:Q$209,db!Q$1)</f>
        <v>2</v>
      </c>
      <c r="R64" s="7">
        <f>'multiTimeline (25)'!B65*1000+100000</f>
        <v>101000</v>
      </c>
      <c r="S64" s="8">
        <f t="shared" si="0"/>
        <v>39845</v>
      </c>
      <c r="T64" s="7">
        <f>modellek!X696</f>
        <v>-0.57265869718605156</v>
      </c>
      <c r="U64" s="7" t="str">
        <f>modellek!Y696</f>
        <v>valid</v>
      </c>
      <c r="V64" s="7">
        <f t="shared" si="1"/>
        <v>-0.57265869718605156</v>
      </c>
    </row>
    <row r="65" spans="1:22" x14ac:dyDescent="0.3">
      <c r="A65" s="8">
        <f>'multiTimeline (25)'!A66</f>
        <v>39873</v>
      </c>
      <c r="B65" s="9">
        <f>RANK(db!B65,db!B$3:B$209,db!B$1)</f>
        <v>122</v>
      </c>
      <c r="C65" s="9">
        <f>RANK(db!C65,db!C$3:C$209,db!C$1)</f>
        <v>93</v>
      </c>
      <c r="D65" s="9">
        <f>RANK(db!D65,db!D$3:D$209,db!D$1)</f>
        <v>112</v>
      </c>
      <c r="E65" s="9">
        <f>RANK(db!E65,db!E$3:E$209,db!E$1)</f>
        <v>134</v>
      </c>
      <c r="F65" s="9">
        <f>RANK(db!F65,db!F$3:F$209,db!F$1)</f>
        <v>142</v>
      </c>
      <c r="G65" s="9">
        <f>RANK(db!G65,db!G$3:G$209,db!G$1)</f>
        <v>54</v>
      </c>
      <c r="H65" s="9">
        <f>RANK(db!H65,db!H$3:H$209,db!H$1)</f>
        <v>113</v>
      </c>
      <c r="I65" s="9">
        <f>RANK(db!I65,db!I$3:I$209,db!I$1)</f>
        <v>181</v>
      </c>
      <c r="J65" s="9">
        <f>RANK(db!J65,db!J$3:J$209,db!J$1)</f>
        <v>75</v>
      </c>
      <c r="K65" s="9">
        <f>RANK(db!K65,db!K$3:K$209,db!K$1)</f>
        <v>67</v>
      </c>
      <c r="L65" s="9">
        <f>RANK(db!L65,db!L$3:L$209,db!L$1)</f>
        <v>143</v>
      </c>
      <c r="M65" s="9">
        <f>RANK(db!M65,db!M$3:M$209,db!M$1)</f>
        <v>89</v>
      </c>
      <c r="N65" s="9">
        <f>RANK(db!N65,db!N$3:N$209,db!N$1)</f>
        <v>30</v>
      </c>
      <c r="O65" s="9">
        <f>RANK(db!O65,db!O$3:O$209,db!O$1)</f>
        <v>86</v>
      </c>
      <c r="P65" s="9">
        <f>RANK(db!P65,db!P$3:P$209,db!P$1)</f>
        <v>61</v>
      </c>
      <c r="Q65" s="9">
        <f>RANK(db!Q65,db!Q$3:Q$209,db!Q$1)</f>
        <v>91</v>
      </c>
      <c r="R65" s="7">
        <f>'multiTimeline (25)'!B66*1000+100000</f>
        <v>101000</v>
      </c>
      <c r="S65" s="8">
        <f t="shared" si="0"/>
        <v>39873</v>
      </c>
      <c r="T65" s="7">
        <f>modellek!X697</f>
        <v>-0.57265869718605156</v>
      </c>
      <c r="U65" s="7" t="str">
        <f>modellek!Y697</f>
        <v>valid</v>
      </c>
      <c r="V65" s="7">
        <f t="shared" si="1"/>
        <v>-0.57265869718605156</v>
      </c>
    </row>
    <row r="66" spans="1:22" x14ac:dyDescent="0.3">
      <c r="A66" s="8">
        <f>'multiTimeline (25)'!A67</f>
        <v>39904</v>
      </c>
      <c r="B66" s="9">
        <f>RANK(db!B66,db!B$3:B$209,db!B$1)</f>
        <v>122</v>
      </c>
      <c r="C66" s="9">
        <f>RANK(db!C66,db!C$3:C$209,db!C$1)</f>
        <v>93</v>
      </c>
      <c r="D66" s="9">
        <f>RANK(db!D66,db!D$3:D$209,db!D$1)</f>
        <v>112</v>
      </c>
      <c r="E66" s="9">
        <f>RANK(db!E66,db!E$3:E$209,db!E$1)</f>
        <v>134</v>
      </c>
      <c r="F66" s="9">
        <f>RANK(db!F66,db!F$3:F$209,db!F$1)</f>
        <v>142</v>
      </c>
      <c r="G66" s="9">
        <f>RANK(db!G66,db!G$3:G$209,db!G$1)</f>
        <v>62</v>
      </c>
      <c r="H66" s="9">
        <f>RANK(db!H66,db!H$3:H$209,db!H$1)</f>
        <v>113</v>
      </c>
      <c r="I66" s="9">
        <f>RANK(db!I66,db!I$3:I$209,db!I$1)</f>
        <v>84</v>
      </c>
      <c r="J66" s="9">
        <f>RANK(db!J66,db!J$3:J$209,db!J$1)</f>
        <v>164</v>
      </c>
      <c r="K66" s="9">
        <f>RANK(db!K66,db!K$3:K$209,db!K$1)</f>
        <v>67</v>
      </c>
      <c r="L66" s="9">
        <f>RANK(db!L66,db!L$3:L$209,db!L$1)</f>
        <v>122</v>
      </c>
      <c r="M66" s="9">
        <f>RANK(db!M66,db!M$3:M$209,db!M$1)</f>
        <v>89</v>
      </c>
      <c r="N66" s="9">
        <f>RANK(db!N66,db!N$3:N$209,db!N$1)</f>
        <v>80</v>
      </c>
      <c r="O66" s="9">
        <f>RANK(db!O66,db!O$3:O$209,db!O$1)</f>
        <v>122</v>
      </c>
      <c r="P66" s="9">
        <f>RANK(db!P66,db!P$3:P$209,db!P$1)</f>
        <v>2</v>
      </c>
      <c r="Q66" s="9">
        <f>RANK(db!Q66,db!Q$3:Q$209,db!Q$1)</f>
        <v>2</v>
      </c>
      <c r="R66" s="7">
        <f>'multiTimeline (25)'!B67*1000+100000</f>
        <v>101000</v>
      </c>
      <c r="S66" s="8">
        <f t="shared" si="0"/>
        <v>39904</v>
      </c>
      <c r="T66" s="7">
        <f>modellek!X698</f>
        <v>-0.57265869718605156</v>
      </c>
      <c r="U66" s="7" t="str">
        <f>modellek!Y698</f>
        <v>valid</v>
      </c>
      <c r="V66" s="7">
        <f t="shared" si="1"/>
        <v>-0.57265869718605156</v>
      </c>
    </row>
    <row r="67" spans="1:22" x14ac:dyDescent="0.3">
      <c r="A67" s="8">
        <f>'multiTimeline (25)'!A68</f>
        <v>39934</v>
      </c>
      <c r="B67" s="9">
        <f>RANK(db!B67,db!B$3:B$209,db!B$1)</f>
        <v>122</v>
      </c>
      <c r="C67" s="9">
        <f>RANK(db!C67,db!C$3:C$209,db!C$1)</f>
        <v>93</v>
      </c>
      <c r="D67" s="9">
        <f>RANK(db!D67,db!D$3:D$209,db!D$1)</f>
        <v>112</v>
      </c>
      <c r="E67" s="9">
        <f>RANK(db!E67,db!E$3:E$209,db!E$1)</f>
        <v>134</v>
      </c>
      <c r="F67" s="9">
        <f>RANK(db!F67,db!F$3:F$209,db!F$1)</f>
        <v>142</v>
      </c>
      <c r="G67" s="9">
        <f>RANK(db!G67,db!G$3:G$209,db!G$1)</f>
        <v>54</v>
      </c>
      <c r="H67" s="9">
        <f>RANK(db!H67,db!H$3:H$209,db!H$1)</f>
        <v>113</v>
      </c>
      <c r="I67" s="9">
        <f>RANK(db!I67,db!I$3:I$209,db!I$1)</f>
        <v>84</v>
      </c>
      <c r="J67" s="9">
        <f>RANK(db!J67,db!J$3:J$209,db!J$1)</f>
        <v>164</v>
      </c>
      <c r="K67" s="9">
        <f>RANK(db!K67,db!K$3:K$209,db!K$1)</f>
        <v>67</v>
      </c>
      <c r="L67" s="9">
        <f>RANK(db!L67,db!L$3:L$209,db!L$1)</f>
        <v>143</v>
      </c>
      <c r="M67" s="9">
        <f>RANK(db!M67,db!M$3:M$209,db!M$1)</f>
        <v>6</v>
      </c>
      <c r="N67" s="9">
        <f>RANK(db!N67,db!N$3:N$209,db!N$1)</f>
        <v>141</v>
      </c>
      <c r="O67" s="9">
        <f>RANK(db!O67,db!O$3:O$209,db!O$1)</f>
        <v>154</v>
      </c>
      <c r="P67" s="9">
        <f>RANK(db!P67,db!P$3:P$209,db!P$1)</f>
        <v>31</v>
      </c>
      <c r="Q67" s="9">
        <f>RANK(db!Q67,db!Q$3:Q$209,db!Q$1)</f>
        <v>91</v>
      </c>
      <c r="R67" s="7">
        <f>'multiTimeline (25)'!B68*1000+100000</f>
        <v>101000</v>
      </c>
      <c r="S67" s="8">
        <f t="shared" si="0"/>
        <v>39934</v>
      </c>
      <c r="T67" s="7">
        <f>modellek!X699</f>
        <v>-0.57265869718605156</v>
      </c>
      <c r="U67" s="7" t="str">
        <f>modellek!Y699</f>
        <v>valid</v>
      </c>
      <c r="V67" s="7">
        <f t="shared" si="1"/>
        <v>-0.57265869718605156</v>
      </c>
    </row>
    <row r="68" spans="1:22" x14ac:dyDescent="0.3">
      <c r="A68" s="8">
        <f>'multiTimeline (25)'!A69</f>
        <v>39965</v>
      </c>
      <c r="B68" s="9">
        <f>RANK(db!B68,db!B$3:B$209,db!B$1)</f>
        <v>122</v>
      </c>
      <c r="C68" s="9">
        <f>RANK(db!C68,db!C$3:C$209,db!C$1)</f>
        <v>93</v>
      </c>
      <c r="D68" s="9">
        <f>RANK(db!D68,db!D$3:D$209,db!D$1)</f>
        <v>112</v>
      </c>
      <c r="E68" s="9">
        <f>RANK(db!E68,db!E$3:E$209,db!E$1)</f>
        <v>134</v>
      </c>
      <c r="F68" s="9">
        <f>RANK(db!F68,db!F$3:F$209,db!F$1)</f>
        <v>142</v>
      </c>
      <c r="G68" s="9">
        <f>RANK(db!G68,db!G$3:G$209,db!G$1)</f>
        <v>54</v>
      </c>
      <c r="H68" s="9">
        <f>RANK(db!H68,db!H$3:H$209,db!H$1)</f>
        <v>113</v>
      </c>
      <c r="I68" s="9">
        <f>RANK(db!I68,db!I$3:I$209,db!I$1)</f>
        <v>84</v>
      </c>
      <c r="J68" s="9">
        <f>RANK(db!J68,db!J$3:J$209,db!J$1)</f>
        <v>33</v>
      </c>
      <c r="K68" s="9">
        <f>RANK(db!K68,db!K$3:K$209,db!K$1)</f>
        <v>116</v>
      </c>
      <c r="L68" s="9">
        <f>RANK(db!L68,db!L$3:L$209,db!L$1)</f>
        <v>143</v>
      </c>
      <c r="M68" s="9">
        <f>RANK(db!M68,db!M$3:M$209,db!M$1)</f>
        <v>89</v>
      </c>
      <c r="N68" s="9">
        <f>RANK(db!N68,db!N$3:N$209,db!N$1)</f>
        <v>40</v>
      </c>
      <c r="O68" s="9">
        <f>RANK(db!O68,db!O$3:O$209,db!O$1)</f>
        <v>86</v>
      </c>
      <c r="P68" s="9">
        <f>RANK(db!P68,db!P$3:P$209,db!P$1)</f>
        <v>91</v>
      </c>
      <c r="Q68" s="9">
        <f>RANK(db!Q68,db!Q$3:Q$209,db!Q$1)</f>
        <v>91</v>
      </c>
      <c r="R68" s="7">
        <f>'multiTimeline (25)'!B69*1000+100000</f>
        <v>102000</v>
      </c>
      <c r="S68" s="8">
        <f t="shared" ref="S68:S131" si="2">A68</f>
        <v>39965</v>
      </c>
      <c r="T68" s="7">
        <f>modellek!X700</f>
        <v>0.21367065140697422</v>
      </c>
      <c r="U68" s="7" t="str">
        <f>modellek!Y700</f>
        <v>valid</v>
      </c>
      <c r="V68" s="7">
        <f t="shared" ref="V68:V131" si="3">IF(U68="valid",T68,"")</f>
        <v>0.21367065140697422</v>
      </c>
    </row>
    <row r="69" spans="1:22" x14ac:dyDescent="0.3">
      <c r="A69" s="8">
        <f>'multiTimeline (25)'!A70</f>
        <v>39995</v>
      </c>
      <c r="B69" s="9">
        <f>RANK(db!B69,db!B$3:B$209,db!B$1)</f>
        <v>122</v>
      </c>
      <c r="C69" s="9">
        <f>RANK(db!C69,db!C$3:C$209,db!C$1)</f>
        <v>93</v>
      </c>
      <c r="D69" s="9">
        <f>RANK(db!D69,db!D$3:D$209,db!D$1)</f>
        <v>112</v>
      </c>
      <c r="E69" s="9">
        <f>RANK(db!E69,db!E$3:E$209,db!E$1)</f>
        <v>134</v>
      </c>
      <c r="F69" s="9">
        <f>RANK(db!F69,db!F$3:F$209,db!F$1)</f>
        <v>137</v>
      </c>
      <c r="G69" s="9">
        <f>RANK(db!G69,db!G$3:G$209,db!G$1)</f>
        <v>62</v>
      </c>
      <c r="H69" s="9">
        <f>RANK(db!H69,db!H$3:H$209,db!H$1)</f>
        <v>113</v>
      </c>
      <c r="I69" s="9">
        <f>RANK(db!I69,db!I$3:I$209,db!I$1)</f>
        <v>84</v>
      </c>
      <c r="J69" s="9">
        <f>RANK(db!J69,db!J$3:J$209,db!J$1)</f>
        <v>75</v>
      </c>
      <c r="K69" s="9">
        <f>RANK(db!K69,db!K$3:K$209,db!K$1)</f>
        <v>38</v>
      </c>
      <c r="L69" s="9">
        <f>RANK(db!L69,db!L$3:L$209,db!L$1)</f>
        <v>172</v>
      </c>
      <c r="M69" s="9">
        <f>RANK(db!M69,db!M$3:M$209,db!M$1)</f>
        <v>89</v>
      </c>
      <c r="N69" s="9">
        <f>RANK(db!N69,db!N$3:N$209,db!N$1)</f>
        <v>80</v>
      </c>
      <c r="O69" s="9">
        <f>RANK(db!O69,db!O$3:O$209,db!O$1)</f>
        <v>154</v>
      </c>
      <c r="P69" s="9">
        <f>RANK(db!P69,db!P$3:P$209,db!P$1)</f>
        <v>91</v>
      </c>
      <c r="Q69" s="9">
        <f>RANK(db!Q69,db!Q$3:Q$209,db!Q$1)</f>
        <v>91</v>
      </c>
      <c r="R69" s="7">
        <f>'multiTimeline (25)'!B70*1000+100000</f>
        <v>101000</v>
      </c>
      <c r="S69" s="8">
        <f t="shared" si="2"/>
        <v>39995</v>
      </c>
      <c r="T69" s="7">
        <f>modellek!X701</f>
        <v>-0.57265869718605156</v>
      </c>
      <c r="U69" s="7" t="str">
        <f>modellek!Y701</f>
        <v>valid</v>
      </c>
      <c r="V69" s="7">
        <f t="shared" si="3"/>
        <v>-0.57265869718605156</v>
      </c>
    </row>
    <row r="70" spans="1:22" x14ac:dyDescent="0.3">
      <c r="A70" s="8">
        <f>'multiTimeline (25)'!A71</f>
        <v>40026</v>
      </c>
      <c r="B70" s="9">
        <f>RANK(db!B70,db!B$3:B$209,db!B$1)</f>
        <v>122</v>
      </c>
      <c r="C70" s="9">
        <f>RANK(db!C70,db!C$3:C$209,db!C$1)</f>
        <v>93</v>
      </c>
      <c r="D70" s="9">
        <f>RANK(db!D70,db!D$3:D$209,db!D$1)</f>
        <v>112</v>
      </c>
      <c r="E70" s="9">
        <f>RANK(db!E70,db!E$3:E$209,db!E$1)</f>
        <v>134</v>
      </c>
      <c r="F70" s="9">
        <f>RANK(db!F70,db!F$3:F$209,db!F$1)</f>
        <v>137</v>
      </c>
      <c r="G70" s="9">
        <f>RANK(db!G70,db!G$3:G$209,db!G$1)</f>
        <v>71</v>
      </c>
      <c r="H70" s="9">
        <f>RANK(db!H70,db!H$3:H$209,db!H$1)</f>
        <v>113</v>
      </c>
      <c r="I70" s="9">
        <f>RANK(db!I70,db!I$3:I$209,db!I$1)</f>
        <v>84</v>
      </c>
      <c r="J70" s="9">
        <f>RANK(db!J70,db!J$3:J$209,db!J$1)</f>
        <v>75</v>
      </c>
      <c r="K70" s="9">
        <f>RANK(db!K70,db!K$3:K$209,db!K$1)</f>
        <v>94</v>
      </c>
      <c r="L70" s="9">
        <f>RANK(db!L70,db!L$3:L$209,db!L$1)</f>
        <v>172</v>
      </c>
      <c r="M70" s="9">
        <f>RANK(db!M70,db!M$3:M$209,db!M$1)</f>
        <v>6</v>
      </c>
      <c r="N70" s="9">
        <f>RANK(db!N70,db!N$3:N$209,db!N$1)</f>
        <v>80</v>
      </c>
      <c r="O70" s="9">
        <f>RANK(db!O70,db!O$3:O$209,db!O$1)</f>
        <v>154</v>
      </c>
      <c r="P70" s="9">
        <f>RANK(db!P70,db!P$3:P$209,db!P$1)</f>
        <v>91</v>
      </c>
      <c r="Q70" s="9">
        <f>RANK(db!Q70,db!Q$3:Q$209,db!Q$1)</f>
        <v>91</v>
      </c>
      <c r="R70" s="7">
        <f>'multiTimeline (25)'!B71*1000+100000</f>
        <v>101000</v>
      </c>
      <c r="S70" s="8">
        <f t="shared" si="2"/>
        <v>40026</v>
      </c>
      <c r="T70" s="7">
        <f>modellek!X702</f>
        <v>0.21371836846192865</v>
      </c>
      <c r="U70" s="7" t="str">
        <f>modellek!Y702</f>
        <v>invalid</v>
      </c>
      <c r="V70" s="7" t="str">
        <f t="shared" si="3"/>
        <v/>
      </c>
    </row>
    <row r="71" spans="1:22" x14ac:dyDescent="0.3">
      <c r="A71" s="8">
        <f>'multiTimeline (25)'!A72</f>
        <v>40057</v>
      </c>
      <c r="B71" s="9">
        <f>RANK(db!B71,db!B$3:B$209,db!B$1)</f>
        <v>188</v>
      </c>
      <c r="C71" s="9">
        <f>RANK(db!C71,db!C$3:C$209,db!C$1)</f>
        <v>93</v>
      </c>
      <c r="D71" s="9">
        <f>RANK(db!D71,db!D$3:D$209,db!D$1)</f>
        <v>112</v>
      </c>
      <c r="E71" s="9">
        <f>RANK(db!E71,db!E$3:E$209,db!E$1)</f>
        <v>111</v>
      </c>
      <c r="F71" s="9">
        <f>RANK(db!F71,db!F$3:F$209,db!F$1)</f>
        <v>137</v>
      </c>
      <c r="G71" s="9">
        <f>RANK(db!G71,db!G$3:G$209,db!G$1)</f>
        <v>66</v>
      </c>
      <c r="H71" s="9">
        <f>RANK(db!H71,db!H$3:H$209,db!H$1)</f>
        <v>113</v>
      </c>
      <c r="I71" s="9">
        <f>RANK(db!I71,db!I$3:I$209,db!I$1)</f>
        <v>84</v>
      </c>
      <c r="J71" s="9">
        <f>RANK(db!J71,db!J$3:J$209,db!J$1)</f>
        <v>164</v>
      </c>
      <c r="K71" s="9">
        <f>RANK(db!K71,db!K$3:K$209,db!K$1)</f>
        <v>44</v>
      </c>
      <c r="L71" s="9">
        <f>RANK(db!L71,db!L$3:L$209,db!L$1)</f>
        <v>200</v>
      </c>
      <c r="M71" s="9">
        <f>RANK(db!M71,db!M$3:M$209,db!M$1)</f>
        <v>89</v>
      </c>
      <c r="N71" s="9">
        <f>RANK(db!N71,db!N$3:N$209,db!N$1)</f>
        <v>40</v>
      </c>
      <c r="O71" s="9">
        <f>RANK(db!O71,db!O$3:O$209,db!O$1)</f>
        <v>86</v>
      </c>
      <c r="P71" s="9">
        <f>RANK(db!P71,db!P$3:P$209,db!P$1)</f>
        <v>167</v>
      </c>
      <c r="Q71" s="9">
        <f>RANK(db!Q71,db!Q$3:Q$209,db!Q$1)</f>
        <v>91</v>
      </c>
      <c r="R71" s="7">
        <f>'multiTimeline (25)'!B72*1000+100000</f>
        <v>101000</v>
      </c>
      <c r="S71" s="8">
        <f t="shared" si="2"/>
        <v>40057</v>
      </c>
      <c r="T71" s="7">
        <f>modellek!X703</f>
        <v>-0.57265869718605156</v>
      </c>
      <c r="U71" s="7" t="str">
        <f>modellek!Y703</f>
        <v>invalid</v>
      </c>
      <c r="V71" s="7" t="str">
        <f t="shared" si="3"/>
        <v/>
      </c>
    </row>
    <row r="72" spans="1:22" x14ac:dyDescent="0.3">
      <c r="A72" s="8">
        <f>'multiTimeline (25)'!A73</f>
        <v>40087</v>
      </c>
      <c r="B72" s="9">
        <f>RANK(db!B72,db!B$3:B$209,db!B$1)</f>
        <v>188</v>
      </c>
      <c r="C72" s="9">
        <f>RANK(db!C72,db!C$3:C$209,db!C$1)</f>
        <v>172</v>
      </c>
      <c r="D72" s="9">
        <f>RANK(db!D72,db!D$3:D$209,db!D$1)</f>
        <v>112</v>
      </c>
      <c r="E72" s="9">
        <f>RANK(db!E72,db!E$3:E$209,db!E$1)</f>
        <v>134</v>
      </c>
      <c r="F72" s="9">
        <f>RANK(db!F72,db!F$3:F$209,db!F$1)</f>
        <v>137</v>
      </c>
      <c r="G72" s="9">
        <f>RANK(db!G72,db!G$3:G$209,db!G$1)</f>
        <v>66</v>
      </c>
      <c r="H72" s="9">
        <f>RANK(db!H72,db!H$3:H$209,db!H$1)</f>
        <v>113</v>
      </c>
      <c r="I72" s="9">
        <f>RANK(db!I72,db!I$3:I$209,db!I$1)</f>
        <v>84</v>
      </c>
      <c r="J72" s="9">
        <f>RANK(db!J72,db!J$3:J$209,db!J$1)</f>
        <v>75</v>
      </c>
      <c r="K72" s="9">
        <f>RANK(db!K72,db!K$3:K$209,db!K$1)</f>
        <v>28</v>
      </c>
      <c r="L72" s="9">
        <f>RANK(db!L72,db!L$3:L$209,db!L$1)</f>
        <v>172</v>
      </c>
      <c r="M72" s="9">
        <f>RANK(db!M72,db!M$3:M$209,db!M$1)</f>
        <v>6</v>
      </c>
      <c r="N72" s="9">
        <f>RANK(db!N72,db!N$3:N$209,db!N$1)</f>
        <v>80</v>
      </c>
      <c r="O72" s="9">
        <f>RANK(db!O72,db!O$3:O$209,db!O$1)</f>
        <v>86</v>
      </c>
      <c r="P72" s="9">
        <f>RANK(db!P72,db!P$3:P$209,db!P$1)</f>
        <v>123</v>
      </c>
      <c r="Q72" s="9">
        <f>RANK(db!Q72,db!Q$3:Q$209,db!Q$1)</f>
        <v>2</v>
      </c>
      <c r="R72" s="7">
        <f>'multiTimeline (25)'!B73*1000+100000</f>
        <v>101000</v>
      </c>
      <c r="S72" s="8">
        <f t="shared" si="2"/>
        <v>40087</v>
      </c>
      <c r="T72" s="7">
        <f>modellek!X704</f>
        <v>-0.57265869718605156</v>
      </c>
      <c r="U72" s="7" t="str">
        <f>modellek!Y704</f>
        <v>valid</v>
      </c>
      <c r="V72" s="7">
        <f t="shared" si="3"/>
        <v>-0.57265869718605156</v>
      </c>
    </row>
    <row r="73" spans="1:22" x14ac:dyDescent="0.3">
      <c r="A73" s="8">
        <f>'multiTimeline (25)'!A74</f>
        <v>40118</v>
      </c>
      <c r="B73" s="9">
        <f>RANK(db!B73,db!B$3:B$209,db!B$1)</f>
        <v>188</v>
      </c>
      <c r="C73" s="9">
        <f>RANK(db!C73,db!C$3:C$209,db!C$1)</f>
        <v>93</v>
      </c>
      <c r="D73" s="9">
        <f>RANK(db!D73,db!D$3:D$209,db!D$1)</f>
        <v>112</v>
      </c>
      <c r="E73" s="9">
        <f>RANK(db!E73,db!E$3:E$209,db!E$1)</f>
        <v>134</v>
      </c>
      <c r="F73" s="9">
        <f>RANK(db!F73,db!F$3:F$209,db!F$1)</f>
        <v>137</v>
      </c>
      <c r="G73" s="9">
        <f>RANK(db!G73,db!G$3:G$209,db!G$1)</f>
        <v>71</v>
      </c>
      <c r="H73" s="9">
        <f>RANK(db!H73,db!H$3:H$209,db!H$1)</f>
        <v>113</v>
      </c>
      <c r="I73" s="9">
        <f>RANK(db!I73,db!I$3:I$209,db!I$1)</f>
        <v>84</v>
      </c>
      <c r="J73" s="9">
        <f>RANK(db!J73,db!J$3:J$209,db!J$1)</f>
        <v>164</v>
      </c>
      <c r="K73" s="9">
        <f>RANK(db!K73,db!K$3:K$209,db!K$1)</f>
        <v>94</v>
      </c>
      <c r="L73" s="9">
        <f>RANK(db!L73,db!L$3:L$209,db!L$1)</f>
        <v>172</v>
      </c>
      <c r="M73" s="9">
        <f>RANK(db!M73,db!M$3:M$209,db!M$1)</f>
        <v>89</v>
      </c>
      <c r="N73" s="9">
        <f>RANK(db!N73,db!N$3:N$209,db!N$1)</f>
        <v>80</v>
      </c>
      <c r="O73" s="9">
        <f>RANK(db!O73,db!O$3:O$209,db!O$1)</f>
        <v>76</v>
      </c>
      <c r="P73" s="9">
        <f>RANK(db!P73,db!P$3:P$209,db!P$1)</f>
        <v>31</v>
      </c>
      <c r="Q73" s="9">
        <f>RANK(db!Q73,db!Q$3:Q$209,db!Q$1)</f>
        <v>2</v>
      </c>
      <c r="R73" s="7">
        <f>'multiTimeline (25)'!B74*1000+100000</f>
        <v>101000</v>
      </c>
      <c r="S73" s="8">
        <f t="shared" si="2"/>
        <v>40118</v>
      </c>
      <c r="T73" s="7">
        <f>modellek!X705</f>
        <v>0.21371836846192865</v>
      </c>
      <c r="U73" s="7" t="str">
        <f>modellek!Y705</f>
        <v>invalid</v>
      </c>
      <c r="V73" s="7" t="str">
        <f t="shared" si="3"/>
        <v/>
      </c>
    </row>
    <row r="74" spans="1:22" x14ac:dyDescent="0.3">
      <c r="A74" s="8">
        <f>'multiTimeline (25)'!A75</f>
        <v>40148</v>
      </c>
      <c r="B74" s="9">
        <f>RANK(db!B74,db!B$3:B$209,db!B$1)</f>
        <v>188</v>
      </c>
      <c r="C74" s="9">
        <f>RANK(db!C74,db!C$3:C$209,db!C$1)</f>
        <v>93</v>
      </c>
      <c r="D74" s="9">
        <f>RANK(db!D74,db!D$3:D$209,db!D$1)</f>
        <v>112</v>
      </c>
      <c r="E74" s="9">
        <f>RANK(db!E74,db!E$3:E$209,db!E$1)</f>
        <v>134</v>
      </c>
      <c r="F74" s="9">
        <f>RANK(db!F74,db!F$3:F$209,db!F$1)</f>
        <v>135</v>
      </c>
      <c r="G74" s="9">
        <f>RANK(db!G74,db!G$3:G$209,db!G$1)</f>
        <v>78</v>
      </c>
      <c r="H74" s="9">
        <f>RANK(db!H74,db!H$3:H$209,db!H$1)</f>
        <v>113</v>
      </c>
      <c r="I74" s="9">
        <f>RANK(db!I74,db!I$3:I$209,db!I$1)</f>
        <v>84</v>
      </c>
      <c r="J74" s="9">
        <f>RANK(db!J74,db!J$3:J$209,db!J$1)</f>
        <v>75</v>
      </c>
      <c r="K74" s="9">
        <f>RANK(db!K74,db!K$3:K$209,db!K$1)</f>
        <v>81</v>
      </c>
      <c r="L74" s="9">
        <f>RANK(db!L74,db!L$3:L$209,db!L$1)</f>
        <v>172</v>
      </c>
      <c r="M74" s="9">
        <f>RANK(db!M74,db!M$3:M$209,db!M$1)</f>
        <v>89</v>
      </c>
      <c r="N74" s="9">
        <f>RANK(db!N74,db!N$3:N$209,db!N$1)</f>
        <v>141</v>
      </c>
      <c r="O74" s="9">
        <f>RANK(db!O74,db!O$3:O$209,db!O$1)</f>
        <v>122</v>
      </c>
      <c r="P74" s="9">
        <f>RANK(db!P74,db!P$3:P$209,db!P$1)</f>
        <v>149</v>
      </c>
      <c r="Q74" s="9">
        <f>RANK(db!Q74,db!Q$3:Q$209,db!Q$1)</f>
        <v>91</v>
      </c>
      <c r="R74" s="7">
        <f>'multiTimeline (25)'!B75*1000+100000</f>
        <v>101000</v>
      </c>
      <c r="S74" s="8">
        <f t="shared" si="2"/>
        <v>40148</v>
      </c>
      <c r="T74" s="7">
        <f>modellek!X706</f>
        <v>-0.57265869718605156</v>
      </c>
      <c r="U74" s="7" t="str">
        <f>modellek!Y706</f>
        <v>valid</v>
      </c>
      <c r="V74" s="7">
        <f t="shared" si="3"/>
        <v>-0.57265869718605156</v>
      </c>
    </row>
    <row r="75" spans="1:22" x14ac:dyDescent="0.3">
      <c r="A75" s="8">
        <f>'multiTimeline (25)'!A76</f>
        <v>40179</v>
      </c>
      <c r="B75" s="9">
        <f>RANK(db!B75,db!B$3:B$209,db!B$1)</f>
        <v>122</v>
      </c>
      <c r="C75" s="9">
        <f>RANK(db!C75,db!C$3:C$209,db!C$1)</f>
        <v>172</v>
      </c>
      <c r="D75" s="9">
        <f>RANK(db!D75,db!D$3:D$209,db!D$1)</f>
        <v>112</v>
      </c>
      <c r="E75" s="9">
        <f>RANK(db!E75,db!E$3:E$209,db!E$1)</f>
        <v>134</v>
      </c>
      <c r="F75" s="9">
        <f>RANK(db!F75,db!F$3:F$209,db!F$1)</f>
        <v>135</v>
      </c>
      <c r="G75" s="9">
        <f>RANK(db!G75,db!G$3:G$209,db!G$1)</f>
        <v>78</v>
      </c>
      <c r="H75" s="9">
        <f>RANK(db!H75,db!H$3:H$209,db!H$1)</f>
        <v>113</v>
      </c>
      <c r="I75" s="9">
        <f>RANK(db!I75,db!I$3:I$209,db!I$1)</f>
        <v>84</v>
      </c>
      <c r="J75" s="9">
        <f>RANK(db!J75,db!J$3:J$209,db!J$1)</f>
        <v>75</v>
      </c>
      <c r="K75" s="9">
        <f>RANK(db!K75,db!K$3:K$209,db!K$1)</f>
        <v>116</v>
      </c>
      <c r="L75" s="9">
        <f>RANK(db!L75,db!L$3:L$209,db!L$1)</f>
        <v>172</v>
      </c>
      <c r="M75" s="9">
        <f>RANK(db!M75,db!M$3:M$209,db!M$1)</f>
        <v>89</v>
      </c>
      <c r="N75" s="9">
        <f>RANK(db!N75,db!N$3:N$209,db!N$1)</f>
        <v>80</v>
      </c>
      <c r="O75" s="9">
        <f>RANK(db!O75,db!O$3:O$209,db!O$1)</f>
        <v>86</v>
      </c>
      <c r="P75" s="9">
        <f>RANK(db!P75,db!P$3:P$209,db!P$1)</f>
        <v>149</v>
      </c>
      <c r="Q75" s="9">
        <f>RANK(db!Q75,db!Q$3:Q$209,db!Q$1)</f>
        <v>91</v>
      </c>
      <c r="R75" s="7">
        <f>'multiTimeline (25)'!B76*1000+100000</f>
        <v>101000</v>
      </c>
      <c r="S75" s="8">
        <f t="shared" si="2"/>
        <v>40179</v>
      </c>
      <c r="T75" s="7">
        <f>modellek!X707</f>
        <v>0.21371836846192865</v>
      </c>
      <c r="U75" s="7" t="str">
        <f>modellek!Y707</f>
        <v>valid</v>
      </c>
      <c r="V75" s="7">
        <f t="shared" si="3"/>
        <v>0.21371836846192865</v>
      </c>
    </row>
    <row r="76" spans="1:22" x14ac:dyDescent="0.3">
      <c r="A76" s="8">
        <f>'multiTimeline (25)'!A77</f>
        <v>40210</v>
      </c>
      <c r="B76" s="9">
        <f>RANK(db!B76,db!B$3:B$209,db!B$1)</f>
        <v>188</v>
      </c>
      <c r="C76" s="9">
        <f>RANK(db!C76,db!C$3:C$209,db!C$1)</f>
        <v>93</v>
      </c>
      <c r="D76" s="9">
        <f>RANK(db!D76,db!D$3:D$209,db!D$1)</f>
        <v>112</v>
      </c>
      <c r="E76" s="9">
        <f>RANK(db!E76,db!E$3:E$209,db!E$1)</f>
        <v>111</v>
      </c>
      <c r="F76" s="9">
        <f>RANK(db!F76,db!F$3:F$209,db!F$1)</f>
        <v>134</v>
      </c>
      <c r="G76" s="9">
        <f>RANK(db!G76,db!G$3:G$209,db!G$1)</f>
        <v>66</v>
      </c>
      <c r="H76" s="9">
        <f>RANK(db!H76,db!H$3:H$209,db!H$1)</f>
        <v>113</v>
      </c>
      <c r="I76" s="9">
        <f>RANK(db!I76,db!I$3:I$209,db!I$1)</f>
        <v>7</v>
      </c>
      <c r="J76" s="9">
        <f>RANK(db!J76,db!J$3:J$209,db!J$1)</f>
        <v>75</v>
      </c>
      <c r="K76" s="9">
        <f>RANK(db!K76,db!K$3:K$209,db!K$1)</f>
        <v>67</v>
      </c>
      <c r="L76" s="9">
        <f>RANK(db!L76,db!L$3:L$209,db!L$1)</f>
        <v>122</v>
      </c>
      <c r="M76" s="9">
        <f>RANK(db!M76,db!M$3:M$209,db!M$1)</f>
        <v>89</v>
      </c>
      <c r="N76" s="9">
        <f>RANK(db!N76,db!N$3:N$209,db!N$1)</f>
        <v>141</v>
      </c>
      <c r="O76" s="9">
        <f>RANK(db!O76,db!O$3:O$209,db!O$1)</f>
        <v>154</v>
      </c>
      <c r="P76" s="9">
        <f>RANK(db!P76,db!P$3:P$209,db!P$1)</f>
        <v>8</v>
      </c>
      <c r="Q76" s="9">
        <f>RANK(db!Q76,db!Q$3:Q$209,db!Q$1)</f>
        <v>91</v>
      </c>
      <c r="R76" s="7">
        <f>'multiTimeline (25)'!B77*1000+100000</f>
        <v>101000</v>
      </c>
      <c r="S76" s="8">
        <f t="shared" si="2"/>
        <v>40210</v>
      </c>
      <c r="T76" s="7">
        <f>modellek!X708</f>
        <v>-0.57265869718605156</v>
      </c>
      <c r="U76" s="7" t="str">
        <f>modellek!Y708</f>
        <v>valid</v>
      </c>
      <c r="V76" s="7">
        <f t="shared" si="3"/>
        <v>-0.57265869718605156</v>
      </c>
    </row>
    <row r="77" spans="1:22" x14ac:dyDescent="0.3">
      <c r="A77" s="8">
        <f>'multiTimeline (25)'!A78</f>
        <v>40238</v>
      </c>
      <c r="B77" s="9">
        <f>RANK(db!B77,db!B$3:B$209,db!B$1)</f>
        <v>122</v>
      </c>
      <c r="C77" s="9">
        <f>RANK(db!C77,db!C$3:C$209,db!C$1)</f>
        <v>93</v>
      </c>
      <c r="D77" s="9">
        <f>RANK(db!D77,db!D$3:D$209,db!D$1)</f>
        <v>185</v>
      </c>
      <c r="E77" s="9">
        <f>RANK(db!E77,db!E$3:E$209,db!E$1)</f>
        <v>134</v>
      </c>
      <c r="F77" s="9">
        <f>RANK(db!F77,db!F$3:F$209,db!F$1)</f>
        <v>129</v>
      </c>
      <c r="G77" s="9">
        <f>RANK(db!G77,db!G$3:G$209,db!G$1)</f>
        <v>71</v>
      </c>
      <c r="H77" s="9">
        <f>RANK(db!H77,db!H$3:H$209,db!H$1)</f>
        <v>113</v>
      </c>
      <c r="I77" s="9">
        <f>RANK(db!I77,db!I$3:I$209,db!I$1)</f>
        <v>181</v>
      </c>
      <c r="J77" s="9">
        <f>RANK(db!J77,db!J$3:J$209,db!J$1)</f>
        <v>164</v>
      </c>
      <c r="K77" s="9">
        <f>RANK(db!K77,db!K$3:K$209,db!K$1)</f>
        <v>94</v>
      </c>
      <c r="L77" s="9">
        <f>RANK(db!L77,db!L$3:L$209,db!L$1)</f>
        <v>143</v>
      </c>
      <c r="M77" s="9">
        <f>RANK(db!M77,db!M$3:M$209,db!M$1)</f>
        <v>89</v>
      </c>
      <c r="N77" s="9">
        <f>RANK(db!N77,db!N$3:N$209,db!N$1)</f>
        <v>141</v>
      </c>
      <c r="O77" s="9">
        <f>RANK(db!O77,db!O$3:O$209,db!O$1)</f>
        <v>86</v>
      </c>
      <c r="P77" s="9">
        <f>RANK(db!P77,db!P$3:P$209,db!P$1)</f>
        <v>61</v>
      </c>
      <c r="Q77" s="9">
        <f>RANK(db!Q77,db!Q$3:Q$209,db!Q$1)</f>
        <v>91</v>
      </c>
      <c r="R77" s="7">
        <f>'multiTimeline (25)'!B78*1000+100000</f>
        <v>101000</v>
      </c>
      <c r="S77" s="8">
        <f t="shared" si="2"/>
        <v>40238</v>
      </c>
      <c r="T77" s="7">
        <f>modellek!X709</f>
        <v>0.21371836846192865</v>
      </c>
      <c r="U77" s="7" t="str">
        <f>modellek!Y709</f>
        <v>invalid</v>
      </c>
      <c r="V77" s="7" t="str">
        <f t="shared" si="3"/>
        <v/>
      </c>
    </row>
    <row r="78" spans="1:22" x14ac:dyDescent="0.3">
      <c r="A78" s="8">
        <f>'multiTimeline (25)'!A79</f>
        <v>40269</v>
      </c>
      <c r="B78" s="9">
        <f>RANK(db!B78,db!B$3:B$209,db!B$1)</f>
        <v>122</v>
      </c>
      <c r="C78" s="9">
        <f>RANK(db!C78,db!C$3:C$209,db!C$1)</f>
        <v>93</v>
      </c>
      <c r="D78" s="9">
        <f>RANK(db!D78,db!D$3:D$209,db!D$1)</f>
        <v>112</v>
      </c>
      <c r="E78" s="9">
        <f>RANK(db!E78,db!E$3:E$209,db!E$1)</f>
        <v>134</v>
      </c>
      <c r="F78" s="9">
        <f>RANK(db!F78,db!F$3:F$209,db!F$1)</f>
        <v>132</v>
      </c>
      <c r="G78" s="9">
        <f>RANK(db!G78,db!G$3:G$209,db!G$1)</f>
        <v>62</v>
      </c>
      <c r="H78" s="9">
        <f>RANK(db!H78,db!H$3:H$209,db!H$1)</f>
        <v>113</v>
      </c>
      <c r="I78" s="9">
        <f>RANK(db!I78,db!I$3:I$209,db!I$1)</f>
        <v>84</v>
      </c>
      <c r="J78" s="9">
        <f>RANK(db!J78,db!J$3:J$209,db!J$1)</f>
        <v>75</v>
      </c>
      <c r="K78" s="9">
        <f>RANK(db!K78,db!K$3:K$209,db!K$1)</f>
        <v>52</v>
      </c>
      <c r="L78" s="9">
        <f>RANK(db!L78,db!L$3:L$209,db!L$1)</f>
        <v>172</v>
      </c>
      <c r="M78" s="9">
        <f>RANK(db!M78,db!M$3:M$209,db!M$1)</f>
        <v>89</v>
      </c>
      <c r="N78" s="9">
        <f>RANK(db!N78,db!N$3:N$209,db!N$1)</f>
        <v>141</v>
      </c>
      <c r="O78" s="9">
        <f>RANK(db!O78,db!O$3:O$209,db!O$1)</f>
        <v>86</v>
      </c>
      <c r="P78" s="9">
        <f>RANK(db!P78,db!P$3:P$209,db!P$1)</f>
        <v>91</v>
      </c>
      <c r="Q78" s="9">
        <f>RANK(db!Q78,db!Q$3:Q$209,db!Q$1)</f>
        <v>91</v>
      </c>
      <c r="R78" s="7">
        <f>'multiTimeline (25)'!B79*1000+100000</f>
        <v>101000</v>
      </c>
      <c r="S78" s="8">
        <f t="shared" si="2"/>
        <v>40269</v>
      </c>
      <c r="T78" s="7">
        <f>modellek!X710</f>
        <v>-0.57265869718605156</v>
      </c>
      <c r="U78" s="7" t="str">
        <f>modellek!Y710</f>
        <v>valid</v>
      </c>
      <c r="V78" s="7">
        <f t="shared" si="3"/>
        <v>-0.57265869718605156</v>
      </c>
    </row>
    <row r="79" spans="1:22" x14ac:dyDescent="0.3">
      <c r="A79" s="8">
        <f>'multiTimeline (25)'!A80</f>
        <v>40299</v>
      </c>
      <c r="B79" s="9">
        <f>RANK(db!B79,db!B$3:B$209,db!B$1)</f>
        <v>122</v>
      </c>
      <c r="C79" s="9">
        <f>RANK(db!C79,db!C$3:C$209,db!C$1)</f>
        <v>93</v>
      </c>
      <c r="D79" s="9">
        <f>RANK(db!D79,db!D$3:D$209,db!D$1)</f>
        <v>112</v>
      </c>
      <c r="E79" s="9">
        <f>RANK(db!E79,db!E$3:E$209,db!E$1)</f>
        <v>111</v>
      </c>
      <c r="F79" s="9">
        <f>RANK(db!F79,db!F$3:F$209,db!F$1)</f>
        <v>132</v>
      </c>
      <c r="G79" s="9">
        <f>RANK(db!G79,db!G$3:G$209,db!G$1)</f>
        <v>78</v>
      </c>
      <c r="H79" s="9">
        <f>RANK(db!H79,db!H$3:H$209,db!H$1)</f>
        <v>113</v>
      </c>
      <c r="I79" s="9">
        <f>RANK(db!I79,db!I$3:I$209,db!I$1)</f>
        <v>84</v>
      </c>
      <c r="J79" s="9">
        <f>RANK(db!J79,db!J$3:J$209,db!J$1)</f>
        <v>75</v>
      </c>
      <c r="K79" s="9">
        <f>RANK(db!K79,db!K$3:K$209,db!K$1)</f>
        <v>32</v>
      </c>
      <c r="L79" s="9">
        <f>RANK(db!L79,db!L$3:L$209,db!L$1)</f>
        <v>172</v>
      </c>
      <c r="M79" s="9">
        <f>RANK(db!M79,db!M$3:M$209,db!M$1)</f>
        <v>89</v>
      </c>
      <c r="N79" s="9">
        <f>RANK(db!N79,db!N$3:N$209,db!N$1)</f>
        <v>80</v>
      </c>
      <c r="O79" s="9">
        <f>RANK(db!O79,db!O$3:O$209,db!O$1)</f>
        <v>32</v>
      </c>
      <c r="P79" s="9">
        <f>RANK(db!P79,db!P$3:P$209,db!P$1)</f>
        <v>149</v>
      </c>
      <c r="Q79" s="9">
        <f>RANK(db!Q79,db!Q$3:Q$209,db!Q$1)</f>
        <v>2</v>
      </c>
      <c r="R79" s="7">
        <f>'multiTimeline (25)'!B80*1000+100000</f>
        <v>101000</v>
      </c>
      <c r="S79" s="8">
        <f t="shared" si="2"/>
        <v>40299</v>
      </c>
      <c r="T79" s="7">
        <f>modellek!X711</f>
        <v>-0.57265869718605156</v>
      </c>
      <c r="U79" s="7" t="str">
        <f>modellek!Y711</f>
        <v>valid</v>
      </c>
      <c r="V79" s="7">
        <f t="shared" si="3"/>
        <v>-0.57265869718605156</v>
      </c>
    </row>
    <row r="80" spans="1:22" x14ac:dyDescent="0.3">
      <c r="A80" s="8">
        <f>'multiTimeline (25)'!A81</f>
        <v>40330</v>
      </c>
      <c r="B80" s="9">
        <f>RANK(db!B80,db!B$3:B$209,db!B$1)</f>
        <v>122</v>
      </c>
      <c r="C80" s="9">
        <f>RANK(db!C80,db!C$3:C$209,db!C$1)</f>
        <v>93</v>
      </c>
      <c r="D80" s="9">
        <f>RANK(db!D80,db!D$3:D$209,db!D$1)</f>
        <v>112</v>
      </c>
      <c r="E80" s="9">
        <f>RANK(db!E80,db!E$3:E$209,db!E$1)</f>
        <v>134</v>
      </c>
      <c r="F80" s="9">
        <f>RANK(db!F80,db!F$3:F$209,db!F$1)</f>
        <v>129</v>
      </c>
      <c r="G80" s="9">
        <f>RANK(db!G80,db!G$3:G$209,db!G$1)</f>
        <v>71</v>
      </c>
      <c r="H80" s="9">
        <f>RANK(db!H80,db!H$3:H$209,db!H$1)</f>
        <v>113</v>
      </c>
      <c r="I80" s="9">
        <f>RANK(db!I80,db!I$3:I$209,db!I$1)</f>
        <v>84</v>
      </c>
      <c r="J80" s="9">
        <f>RANK(db!J80,db!J$3:J$209,db!J$1)</f>
        <v>75</v>
      </c>
      <c r="K80" s="9">
        <f>RANK(db!K80,db!K$3:K$209,db!K$1)</f>
        <v>195</v>
      </c>
      <c r="L80" s="9">
        <f>RANK(db!L80,db!L$3:L$209,db!L$1)</f>
        <v>143</v>
      </c>
      <c r="M80" s="9">
        <f>RANK(db!M80,db!M$3:M$209,db!M$1)</f>
        <v>89</v>
      </c>
      <c r="N80" s="9">
        <f>RANK(db!N80,db!N$3:N$209,db!N$1)</f>
        <v>141</v>
      </c>
      <c r="O80" s="9">
        <f>RANK(db!O80,db!O$3:O$209,db!O$1)</f>
        <v>154</v>
      </c>
      <c r="P80" s="9">
        <f>RANK(db!P80,db!P$3:P$209,db!P$1)</f>
        <v>123</v>
      </c>
      <c r="Q80" s="9">
        <f>RANK(db!Q80,db!Q$3:Q$209,db!Q$1)</f>
        <v>91</v>
      </c>
      <c r="R80" s="7">
        <f>'multiTimeline (25)'!B81*1000+100000</f>
        <v>101000</v>
      </c>
      <c r="S80" s="8">
        <f t="shared" si="2"/>
        <v>40330</v>
      </c>
      <c r="T80" s="7">
        <f>modellek!X712</f>
        <v>0.21371836846192865</v>
      </c>
      <c r="U80" s="7" t="str">
        <f>modellek!Y712</f>
        <v>valid</v>
      </c>
      <c r="V80" s="7">
        <f t="shared" si="3"/>
        <v>0.21371836846192865</v>
      </c>
    </row>
    <row r="81" spans="1:22" x14ac:dyDescent="0.3">
      <c r="A81" s="8">
        <f>'multiTimeline (25)'!A82</f>
        <v>40360</v>
      </c>
      <c r="B81" s="9">
        <f>RANK(db!B81,db!B$3:B$209,db!B$1)</f>
        <v>122</v>
      </c>
      <c r="C81" s="9">
        <f>RANK(db!C81,db!C$3:C$209,db!C$1)</f>
        <v>93</v>
      </c>
      <c r="D81" s="9">
        <f>RANK(db!D81,db!D$3:D$209,db!D$1)</f>
        <v>112</v>
      </c>
      <c r="E81" s="9">
        <f>RANK(db!E81,db!E$3:E$209,db!E$1)</f>
        <v>111</v>
      </c>
      <c r="F81" s="9">
        <f>RANK(db!F81,db!F$3:F$209,db!F$1)</f>
        <v>129</v>
      </c>
      <c r="G81" s="9">
        <f>RANK(db!G81,db!G$3:G$209,db!G$1)</f>
        <v>78</v>
      </c>
      <c r="H81" s="9">
        <f>RANK(db!H81,db!H$3:H$209,db!H$1)</f>
        <v>113</v>
      </c>
      <c r="I81" s="9">
        <f>RANK(db!I81,db!I$3:I$209,db!I$1)</f>
        <v>84</v>
      </c>
      <c r="J81" s="9">
        <f>RANK(db!J81,db!J$3:J$209,db!J$1)</f>
        <v>164</v>
      </c>
      <c r="K81" s="9">
        <f>RANK(db!K81,db!K$3:K$209,db!K$1)</f>
        <v>138</v>
      </c>
      <c r="L81" s="9">
        <f>RANK(db!L81,db!L$3:L$209,db!L$1)</f>
        <v>172</v>
      </c>
      <c r="M81" s="9">
        <f>RANK(db!M81,db!M$3:M$209,db!M$1)</f>
        <v>89</v>
      </c>
      <c r="N81" s="9">
        <f>RANK(db!N81,db!N$3:N$209,db!N$1)</f>
        <v>80</v>
      </c>
      <c r="O81" s="9">
        <f>RANK(db!O81,db!O$3:O$209,db!O$1)</f>
        <v>122</v>
      </c>
      <c r="P81" s="9">
        <f>RANK(db!P81,db!P$3:P$209,db!P$1)</f>
        <v>123</v>
      </c>
      <c r="Q81" s="9">
        <f>RANK(db!Q81,db!Q$3:Q$209,db!Q$1)</f>
        <v>2</v>
      </c>
      <c r="R81" s="7">
        <f>'multiTimeline (25)'!B82*1000+100000</f>
        <v>101000</v>
      </c>
      <c r="S81" s="8">
        <f t="shared" si="2"/>
        <v>40360</v>
      </c>
      <c r="T81" s="7">
        <f>modellek!X713</f>
        <v>0.21371836846192865</v>
      </c>
      <c r="U81" s="7" t="str">
        <f>modellek!Y713</f>
        <v>valid</v>
      </c>
      <c r="V81" s="7">
        <f t="shared" si="3"/>
        <v>0.21371836846192865</v>
      </c>
    </row>
    <row r="82" spans="1:22" x14ac:dyDescent="0.3">
      <c r="A82" s="8">
        <f>'multiTimeline (25)'!A83</f>
        <v>40391</v>
      </c>
      <c r="B82" s="9">
        <f>RANK(db!B82,db!B$3:B$209,db!B$1)</f>
        <v>122</v>
      </c>
      <c r="C82" s="9">
        <f>RANK(db!C82,db!C$3:C$209,db!C$1)</f>
        <v>93</v>
      </c>
      <c r="D82" s="9">
        <f>RANK(db!D82,db!D$3:D$209,db!D$1)</f>
        <v>112</v>
      </c>
      <c r="E82" s="9">
        <f>RANK(db!E82,db!E$3:E$209,db!E$1)</f>
        <v>111</v>
      </c>
      <c r="F82" s="9">
        <f>RANK(db!F82,db!F$3:F$209,db!F$1)</f>
        <v>126</v>
      </c>
      <c r="G82" s="9">
        <f>RANK(db!G82,db!G$3:G$209,db!G$1)</f>
        <v>87</v>
      </c>
      <c r="H82" s="9">
        <f>RANK(db!H82,db!H$3:H$209,db!H$1)</f>
        <v>113</v>
      </c>
      <c r="I82" s="9">
        <f>RANK(db!I82,db!I$3:I$209,db!I$1)</f>
        <v>84</v>
      </c>
      <c r="J82" s="9">
        <f>RANK(db!J82,db!J$3:J$209,db!J$1)</f>
        <v>164</v>
      </c>
      <c r="K82" s="9">
        <f>RANK(db!K82,db!K$3:K$209,db!K$1)</f>
        <v>94</v>
      </c>
      <c r="L82" s="9">
        <f>RANK(db!L82,db!L$3:L$209,db!L$1)</f>
        <v>200</v>
      </c>
      <c r="M82" s="9">
        <f>RANK(db!M82,db!M$3:M$209,db!M$1)</f>
        <v>89</v>
      </c>
      <c r="N82" s="9">
        <f>RANK(db!N82,db!N$3:N$209,db!N$1)</f>
        <v>141</v>
      </c>
      <c r="O82" s="9">
        <f>RANK(db!O82,db!O$3:O$209,db!O$1)</f>
        <v>86</v>
      </c>
      <c r="P82" s="9">
        <f>RANK(db!P82,db!P$3:P$209,db!P$1)</f>
        <v>91</v>
      </c>
      <c r="Q82" s="9">
        <f>RANK(db!Q82,db!Q$3:Q$209,db!Q$1)</f>
        <v>2</v>
      </c>
      <c r="R82" s="7">
        <f>'multiTimeline (25)'!B83*1000+100000</f>
        <v>101000</v>
      </c>
      <c r="S82" s="8">
        <f t="shared" si="2"/>
        <v>40391</v>
      </c>
      <c r="T82" s="7">
        <f>modellek!X714</f>
        <v>0.21371836846192865</v>
      </c>
      <c r="U82" s="7" t="str">
        <f>modellek!Y714</f>
        <v>valid</v>
      </c>
      <c r="V82" s="7">
        <f t="shared" si="3"/>
        <v>0.21371836846192865</v>
      </c>
    </row>
    <row r="83" spans="1:22" x14ac:dyDescent="0.3">
      <c r="A83" s="8">
        <f>'multiTimeline (25)'!A84</f>
        <v>40422</v>
      </c>
      <c r="B83" s="9">
        <f>RANK(db!B83,db!B$3:B$209,db!B$1)</f>
        <v>122</v>
      </c>
      <c r="C83" s="9">
        <f>RANK(db!C83,db!C$3:C$209,db!C$1)</f>
        <v>93</v>
      </c>
      <c r="D83" s="9">
        <f>RANK(db!D83,db!D$3:D$209,db!D$1)</f>
        <v>112</v>
      </c>
      <c r="E83" s="9">
        <f>RANK(db!E83,db!E$3:E$209,db!E$1)</f>
        <v>111</v>
      </c>
      <c r="F83" s="9">
        <f>RANK(db!F83,db!F$3:F$209,db!F$1)</f>
        <v>126</v>
      </c>
      <c r="G83" s="9">
        <f>RANK(db!G83,db!G$3:G$209,db!G$1)</f>
        <v>78</v>
      </c>
      <c r="H83" s="9">
        <f>RANK(db!H83,db!H$3:H$209,db!H$1)</f>
        <v>113</v>
      </c>
      <c r="I83" s="9">
        <f>RANK(db!I83,db!I$3:I$209,db!I$1)</f>
        <v>84</v>
      </c>
      <c r="J83" s="9">
        <f>RANK(db!J83,db!J$3:J$209,db!J$1)</f>
        <v>164</v>
      </c>
      <c r="K83" s="9">
        <f>RANK(db!K83,db!K$3:K$209,db!K$1)</f>
        <v>116</v>
      </c>
      <c r="L83" s="9">
        <f>RANK(db!L83,db!L$3:L$209,db!L$1)</f>
        <v>143</v>
      </c>
      <c r="M83" s="9">
        <f>RANK(db!M83,db!M$3:M$209,db!M$1)</f>
        <v>89</v>
      </c>
      <c r="N83" s="9">
        <f>RANK(db!N83,db!N$3:N$209,db!N$1)</f>
        <v>141</v>
      </c>
      <c r="O83" s="9">
        <f>RANK(db!O83,db!O$3:O$209,db!O$1)</f>
        <v>76</v>
      </c>
      <c r="P83" s="9">
        <f>RANK(db!P83,db!P$3:P$209,db!P$1)</f>
        <v>149</v>
      </c>
      <c r="Q83" s="9">
        <f>RANK(db!Q83,db!Q$3:Q$209,db!Q$1)</f>
        <v>91</v>
      </c>
      <c r="R83" s="7">
        <f>'multiTimeline (25)'!B84*1000+100000</f>
        <v>101000</v>
      </c>
      <c r="S83" s="8">
        <f t="shared" si="2"/>
        <v>40422</v>
      </c>
      <c r="T83" s="7">
        <f>modellek!X715</f>
        <v>0.21371836846192865</v>
      </c>
      <c r="U83" s="7" t="str">
        <f>modellek!Y715</f>
        <v>valid</v>
      </c>
      <c r="V83" s="7">
        <f t="shared" si="3"/>
        <v>0.21371836846192865</v>
      </c>
    </row>
    <row r="84" spans="1:22" x14ac:dyDescent="0.3">
      <c r="A84" s="8">
        <f>'multiTimeline (25)'!A85</f>
        <v>40452</v>
      </c>
      <c r="B84" s="9">
        <f>RANK(db!B84,db!B$3:B$209,db!B$1)</f>
        <v>122</v>
      </c>
      <c r="C84" s="9">
        <f>RANK(db!C84,db!C$3:C$209,db!C$1)</f>
        <v>93</v>
      </c>
      <c r="D84" s="9">
        <f>RANK(db!D84,db!D$3:D$209,db!D$1)</f>
        <v>112</v>
      </c>
      <c r="E84" s="9">
        <f>RANK(db!E84,db!E$3:E$209,db!E$1)</f>
        <v>111</v>
      </c>
      <c r="F84" s="9">
        <f>RANK(db!F84,db!F$3:F$209,db!F$1)</f>
        <v>126</v>
      </c>
      <c r="G84" s="9">
        <f>RANK(db!G84,db!G$3:G$209,db!G$1)</f>
        <v>71</v>
      </c>
      <c r="H84" s="9">
        <f>RANK(db!H84,db!H$3:H$209,db!H$1)</f>
        <v>113</v>
      </c>
      <c r="I84" s="9">
        <f>RANK(db!I84,db!I$3:I$209,db!I$1)</f>
        <v>84</v>
      </c>
      <c r="J84" s="9">
        <f>RANK(db!J84,db!J$3:J$209,db!J$1)</f>
        <v>75</v>
      </c>
      <c r="K84" s="9">
        <f>RANK(db!K84,db!K$3:K$209,db!K$1)</f>
        <v>116</v>
      </c>
      <c r="L84" s="9">
        <f>RANK(db!L84,db!L$3:L$209,db!L$1)</f>
        <v>172</v>
      </c>
      <c r="M84" s="9">
        <f>RANK(db!M84,db!M$3:M$209,db!M$1)</f>
        <v>89</v>
      </c>
      <c r="N84" s="9">
        <f>RANK(db!N84,db!N$3:N$209,db!N$1)</f>
        <v>80</v>
      </c>
      <c r="O84" s="9">
        <f>RANK(db!O84,db!O$3:O$209,db!O$1)</f>
        <v>154</v>
      </c>
      <c r="P84" s="9">
        <f>RANK(db!P84,db!P$3:P$209,db!P$1)</f>
        <v>149</v>
      </c>
      <c r="Q84" s="9">
        <f>RANK(db!Q84,db!Q$3:Q$209,db!Q$1)</f>
        <v>91</v>
      </c>
      <c r="R84" s="7">
        <f>'multiTimeline (25)'!B85*1000+100000</f>
        <v>101000</v>
      </c>
      <c r="S84" s="8">
        <f t="shared" si="2"/>
        <v>40452</v>
      </c>
      <c r="T84" s="7">
        <f>modellek!X716</f>
        <v>0.21371836846192865</v>
      </c>
      <c r="U84" s="7" t="str">
        <f>modellek!Y716</f>
        <v>valid</v>
      </c>
      <c r="V84" s="7">
        <f t="shared" si="3"/>
        <v>0.21371836846192865</v>
      </c>
    </row>
    <row r="85" spans="1:22" x14ac:dyDescent="0.3">
      <c r="A85" s="8">
        <f>'multiTimeline (25)'!A86</f>
        <v>40483</v>
      </c>
      <c r="B85" s="9">
        <f>RANK(db!B85,db!B$3:B$209,db!B$1)</f>
        <v>122</v>
      </c>
      <c r="C85" s="9">
        <f>RANK(db!C85,db!C$3:C$209,db!C$1)</f>
        <v>93</v>
      </c>
      <c r="D85" s="9">
        <f>RANK(db!D85,db!D$3:D$209,db!D$1)</f>
        <v>112</v>
      </c>
      <c r="E85" s="9">
        <f>RANK(db!E85,db!E$3:E$209,db!E$1)</f>
        <v>111</v>
      </c>
      <c r="F85" s="9">
        <f>RANK(db!F85,db!F$3:F$209,db!F$1)</f>
        <v>124</v>
      </c>
      <c r="G85" s="9">
        <f>RANK(db!G85,db!G$3:G$209,db!G$1)</f>
        <v>71</v>
      </c>
      <c r="H85" s="9">
        <f>RANK(db!H85,db!H$3:H$209,db!H$1)</f>
        <v>113</v>
      </c>
      <c r="I85" s="9">
        <f>RANK(db!I85,db!I$3:I$209,db!I$1)</f>
        <v>84</v>
      </c>
      <c r="J85" s="9">
        <f>RANK(db!J85,db!J$3:J$209,db!J$1)</f>
        <v>151</v>
      </c>
      <c r="K85" s="9">
        <f>RANK(db!K85,db!K$3:K$209,db!K$1)</f>
        <v>157</v>
      </c>
      <c r="L85" s="9">
        <f>RANK(db!L85,db!L$3:L$209,db!L$1)</f>
        <v>200</v>
      </c>
      <c r="M85" s="9">
        <f>RANK(db!M85,db!M$3:M$209,db!M$1)</f>
        <v>89</v>
      </c>
      <c r="N85" s="9">
        <f>RANK(db!N85,db!N$3:N$209,db!N$1)</f>
        <v>131</v>
      </c>
      <c r="O85" s="9">
        <f>RANK(db!O85,db!O$3:O$209,db!O$1)</f>
        <v>86</v>
      </c>
      <c r="P85" s="9">
        <f>RANK(db!P85,db!P$3:P$209,db!P$1)</f>
        <v>61</v>
      </c>
      <c r="Q85" s="9">
        <f>RANK(db!Q85,db!Q$3:Q$209,db!Q$1)</f>
        <v>39</v>
      </c>
      <c r="R85" s="7">
        <f>'multiTimeline (25)'!B86*1000+100000</f>
        <v>101000</v>
      </c>
      <c r="S85" s="8">
        <f t="shared" si="2"/>
        <v>40483</v>
      </c>
      <c r="T85" s="7">
        <f>modellek!X717</f>
        <v>0.21371836846192865</v>
      </c>
      <c r="U85" s="7" t="str">
        <f>modellek!Y717</f>
        <v>valid</v>
      </c>
      <c r="V85" s="7">
        <f t="shared" si="3"/>
        <v>0.21371836846192865</v>
      </c>
    </row>
    <row r="86" spans="1:22" x14ac:dyDescent="0.3">
      <c r="A86" s="8">
        <f>'multiTimeline (25)'!A87</f>
        <v>40513</v>
      </c>
      <c r="B86" s="9">
        <f>RANK(db!B86,db!B$3:B$209,db!B$1)</f>
        <v>122</v>
      </c>
      <c r="C86" s="9">
        <f>RANK(db!C86,db!C$3:C$209,db!C$1)</f>
        <v>93</v>
      </c>
      <c r="D86" s="9">
        <f>RANK(db!D86,db!D$3:D$209,db!D$1)</f>
        <v>112</v>
      </c>
      <c r="E86" s="9">
        <f>RANK(db!E86,db!E$3:E$209,db!E$1)</f>
        <v>111</v>
      </c>
      <c r="F86" s="9">
        <f>RANK(db!F86,db!F$3:F$209,db!F$1)</f>
        <v>124</v>
      </c>
      <c r="G86" s="9">
        <f>RANK(db!G86,db!G$3:G$209,db!G$1)</f>
        <v>94</v>
      </c>
      <c r="H86" s="9">
        <f>RANK(db!H86,db!H$3:H$209,db!H$1)</f>
        <v>113</v>
      </c>
      <c r="I86" s="9">
        <f>RANK(db!I86,db!I$3:I$209,db!I$1)</f>
        <v>84</v>
      </c>
      <c r="J86" s="9">
        <f>RANK(db!J86,db!J$3:J$209,db!J$1)</f>
        <v>151</v>
      </c>
      <c r="K86" s="9">
        <f>RANK(db!K86,db!K$3:K$209,db!K$1)</f>
        <v>157</v>
      </c>
      <c r="L86" s="9">
        <f>RANK(db!L86,db!L$3:L$209,db!L$1)</f>
        <v>200</v>
      </c>
      <c r="M86" s="9">
        <f>RANK(db!M86,db!M$3:M$209,db!M$1)</f>
        <v>89</v>
      </c>
      <c r="N86" s="9">
        <f>RANK(db!N86,db!N$3:N$209,db!N$1)</f>
        <v>141</v>
      </c>
      <c r="O86" s="9">
        <f>RANK(db!O86,db!O$3:O$209,db!O$1)</f>
        <v>179</v>
      </c>
      <c r="P86" s="9">
        <f>RANK(db!P86,db!P$3:P$209,db!P$1)</f>
        <v>123</v>
      </c>
      <c r="Q86" s="9">
        <f>RANK(db!Q86,db!Q$3:Q$209,db!Q$1)</f>
        <v>91</v>
      </c>
      <c r="R86" s="7">
        <f>'multiTimeline (25)'!B87*1000+100000</f>
        <v>101000</v>
      </c>
      <c r="S86" s="8">
        <f t="shared" si="2"/>
        <v>40513</v>
      </c>
      <c r="T86" s="7">
        <f>modellek!X718</f>
        <v>0.21371836846192865</v>
      </c>
      <c r="U86" s="7" t="str">
        <f>modellek!Y718</f>
        <v>valid</v>
      </c>
      <c r="V86" s="7">
        <f t="shared" si="3"/>
        <v>0.21371836846192865</v>
      </c>
    </row>
    <row r="87" spans="1:22" x14ac:dyDescent="0.3">
      <c r="A87" s="8">
        <f>'multiTimeline (25)'!A88</f>
        <v>40544</v>
      </c>
      <c r="B87" s="9">
        <f>RANK(db!B87,db!B$3:B$209,db!B$1)</f>
        <v>122</v>
      </c>
      <c r="C87" s="9">
        <f>RANK(db!C87,db!C$3:C$209,db!C$1)</f>
        <v>93</v>
      </c>
      <c r="D87" s="9">
        <f>RANK(db!D87,db!D$3:D$209,db!D$1)</f>
        <v>112</v>
      </c>
      <c r="E87" s="9">
        <f>RANK(db!E87,db!E$3:E$209,db!E$1)</f>
        <v>111</v>
      </c>
      <c r="F87" s="9">
        <f>RANK(db!F87,db!F$3:F$209,db!F$1)</f>
        <v>123</v>
      </c>
      <c r="G87" s="9">
        <f>RANK(db!G87,db!G$3:G$209,db!G$1)</f>
        <v>78</v>
      </c>
      <c r="H87" s="9">
        <f>RANK(db!H87,db!H$3:H$209,db!H$1)</f>
        <v>113</v>
      </c>
      <c r="I87" s="9">
        <f>RANK(db!I87,db!I$3:I$209,db!I$1)</f>
        <v>84</v>
      </c>
      <c r="J87" s="9">
        <f>RANK(db!J87,db!J$3:J$209,db!J$1)</f>
        <v>75</v>
      </c>
      <c r="K87" s="9">
        <f>RANK(db!K87,db!K$3:K$209,db!K$1)</f>
        <v>116</v>
      </c>
      <c r="L87" s="9">
        <f>RANK(db!L87,db!L$3:L$209,db!L$1)</f>
        <v>172</v>
      </c>
      <c r="M87" s="9">
        <f>RANK(db!M87,db!M$3:M$209,db!M$1)</f>
        <v>29</v>
      </c>
      <c r="N87" s="9">
        <f>RANK(db!N87,db!N$3:N$209,db!N$1)</f>
        <v>141</v>
      </c>
      <c r="O87" s="9">
        <f>RANK(db!O87,db!O$3:O$209,db!O$1)</f>
        <v>154</v>
      </c>
      <c r="P87" s="9">
        <f>RANK(db!P87,db!P$3:P$209,db!P$1)</f>
        <v>123</v>
      </c>
      <c r="Q87" s="9">
        <f>RANK(db!Q87,db!Q$3:Q$209,db!Q$1)</f>
        <v>91</v>
      </c>
      <c r="R87" s="7">
        <f>'multiTimeline (25)'!B88*1000+100000</f>
        <v>101000</v>
      </c>
      <c r="S87" s="8">
        <f t="shared" si="2"/>
        <v>40544</v>
      </c>
      <c r="T87" s="7">
        <f>modellek!X719</f>
        <v>0.21371836846192865</v>
      </c>
      <c r="U87" s="7" t="str">
        <f>modellek!Y719</f>
        <v>valid</v>
      </c>
      <c r="V87" s="7">
        <f t="shared" si="3"/>
        <v>0.21371836846192865</v>
      </c>
    </row>
    <row r="88" spans="1:22" x14ac:dyDescent="0.3">
      <c r="A88" s="8">
        <f>'multiTimeline (25)'!A89</f>
        <v>40575</v>
      </c>
      <c r="B88" s="9">
        <f>RANK(db!B88,db!B$3:B$209,db!B$1)</f>
        <v>122</v>
      </c>
      <c r="C88" s="9">
        <f>RANK(db!C88,db!C$3:C$209,db!C$1)</f>
        <v>93</v>
      </c>
      <c r="D88" s="9">
        <f>RANK(db!D88,db!D$3:D$209,db!D$1)</f>
        <v>112</v>
      </c>
      <c r="E88" s="9">
        <f>RANK(db!E88,db!E$3:E$209,db!E$1)</f>
        <v>111</v>
      </c>
      <c r="F88" s="9">
        <f>RANK(db!F88,db!F$3:F$209,db!F$1)</f>
        <v>120</v>
      </c>
      <c r="G88" s="9">
        <f>RANK(db!G88,db!G$3:G$209,db!G$1)</f>
        <v>78</v>
      </c>
      <c r="H88" s="9">
        <f>RANK(db!H88,db!H$3:H$209,db!H$1)</f>
        <v>113</v>
      </c>
      <c r="I88" s="9">
        <f>RANK(db!I88,db!I$3:I$209,db!I$1)</f>
        <v>7</v>
      </c>
      <c r="J88" s="9">
        <f>RANK(db!J88,db!J$3:J$209,db!J$1)</f>
        <v>151</v>
      </c>
      <c r="K88" s="9">
        <f>RANK(db!K88,db!K$3:K$209,db!K$1)</f>
        <v>81</v>
      </c>
      <c r="L88" s="9">
        <f>RANK(db!L88,db!L$3:L$209,db!L$1)</f>
        <v>172</v>
      </c>
      <c r="M88" s="9">
        <f>RANK(db!M88,db!M$3:M$209,db!M$1)</f>
        <v>89</v>
      </c>
      <c r="N88" s="9">
        <f>RANK(db!N88,db!N$3:N$209,db!N$1)</f>
        <v>80</v>
      </c>
      <c r="O88" s="9">
        <f>RANK(db!O88,db!O$3:O$209,db!O$1)</f>
        <v>86</v>
      </c>
      <c r="P88" s="9">
        <f>RANK(db!P88,db!P$3:P$209,db!P$1)</f>
        <v>123</v>
      </c>
      <c r="Q88" s="9">
        <f>RANK(db!Q88,db!Q$3:Q$209,db!Q$1)</f>
        <v>39</v>
      </c>
      <c r="R88" s="7">
        <f>'multiTimeline (25)'!B89*1000+100000</f>
        <v>101000</v>
      </c>
      <c r="S88" s="8">
        <f t="shared" si="2"/>
        <v>40575</v>
      </c>
      <c r="T88" s="7">
        <f>modellek!X720</f>
        <v>-0.57265869718605156</v>
      </c>
      <c r="U88" s="7" t="str">
        <f>modellek!Y720</f>
        <v>valid</v>
      </c>
      <c r="V88" s="7">
        <f t="shared" si="3"/>
        <v>-0.57265869718605156</v>
      </c>
    </row>
    <row r="89" spans="1:22" x14ac:dyDescent="0.3">
      <c r="A89" s="8">
        <f>'multiTimeline (25)'!A90</f>
        <v>40603</v>
      </c>
      <c r="B89" s="9">
        <f>RANK(db!B89,db!B$3:B$209,db!B$1)</f>
        <v>122</v>
      </c>
      <c r="C89" s="9">
        <f>RANK(db!C89,db!C$3:C$209,db!C$1)</f>
        <v>93</v>
      </c>
      <c r="D89" s="9">
        <f>RANK(db!D89,db!D$3:D$209,db!D$1)</f>
        <v>112</v>
      </c>
      <c r="E89" s="9">
        <f>RANK(db!E89,db!E$3:E$209,db!E$1)</f>
        <v>111</v>
      </c>
      <c r="F89" s="9">
        <f>RANK(db!F89,db!F$3:F$209,db!F$1)</f>
        <v>120</v>
      </c>
      <c r="G89" s="9">
        <f>RANK(db!G89,db!G$3:G$209,db!G$1)</f>
        <v>78</v>
      </c>
      <c r="H89" s="9">
        <f>RANK(db!H89,db!H$3:H$209,db!H$1)</f>
        <v>113</v>
      </c>
      <c r="I89" s="9">
        <f>RANK(db!I89,db!I$3:I$209,db!I$1)</f>
        <v>84</v>
      </c>
      <c r="J89" s="9">
        <f>RANK(db!J89,db!J$3:J$209,db!J$1)</f>
        <v>151</v>
      </c>
      <c r="K89" s="9">
        <f>RANK(db!K89,db!K$3:K$209,db!K$1)</f>
        <v>157</v>
      </c>
      <c r="L89" s="9">
        <f>RANK(db!L89,db!L$3:L$209,db!L$1)</f>
        <v>122</v>
      </c>
      <c r="M89" s="9">
        <f>RANK(db!M89,db!M$3:M$209,db!M$1)</f>
        <v>29</v>
      </c>
      <c r="N89" s="9">
        <f>RANK(db!N89,db!N$3:N$209,db!N$1)</f>
        <v>40</v>
      </c>
      <c r="O89" s="9">
        <f>RANK(db!O89,db!O$3:O$209,db!O$1)</f>
        <v>122</v>
      </c>
      <c r="P89" s="9">
        <f>RANK(db!P89,db!P$3:P$209,db!P$1)</f>
        <v>61</v>
      </c>
      <c r="Q89" s="9">
        <f>RANK(db!Q89,db!Q$3:Q$209,db!Q$1)</f>
        <v>91</v>
      </c>
      <c r="R89" s="7">
        <f>'multiTimeline (25)'!B90*1000+100000</f>
        <v>101000</v>
      </c>
      <c r="S89" s="8">
        <f t="shared" si="2"/>
        <v>40603</v>
      </c>
      <c r="T89" s="7">
        <f>modellek!X721</f>
        <v>0.21371836846192865</v>
      </c>
      <c r="U89" s="7" t="str">
        <f>modellek!Y721</f>
        <v>valid</v>
      </c>
      <c r="V89" s="7">
        <f t="shared" si="3"/>
        <v>0.21371836846192865</v>
      </c>
    </row>
    <row r="90" spans="1:22" x14ac:dyDescent="0.3">
      <c r="A90" s="8">
        <f>'multiTimeline (25)'!A91</f>
        <v>40634</v>
      </c>
      <c r="B90" s="9">
        <f>RANK(db!B90,db!B$3:B$209,db!B$1)</f>
        <v>122</v>
      </c>
      <c r="C90" s="9">
        <f>RANK(db!C90,db!C$3:C$209,db!C$1)</f>
        <v>93</v>
      </c>
      <c r="D90" s="9">
        <f>RANK(db!D90,db!D$3:D$209,db!D$1)</f>
        <v>112</v>
      </c>
      <c r="E90" s="9">
        <f>RANK(db!E90,db!E$3:E$209,db!E$1)</f>
        <v>111</v>
      </c>
      <c r="F90" s="9">
        <f>RANK(db!F90,db!F$3:F$209,db!F$1)</f>
        <v>111</v>
      </c>
      <c r="G90" s="9">
        <f>RANK(db!G90,db!G$3:G$209,db!G$1)</f>
        <v>94</v>
      </c>
      <c r="H90" s="9">
        <f>RANK(db!H90,db!H$3:H$209,db!H$1)</f>
        <v>113</v>
      </c>
      <c r="I90" s="9">
        <f>RANK(db!I90,db!I$3:I$209,db!I$1)</f>
        <v>84</v>
      </c>
      <c r="J90" s="9">
        <f>RANK(db!J90,db!J$3:J$209,db!J$1)</f>
        <v>75</v>
      </c>
      <c r="K90" s="9">
        <f>RANK(db!K90,db!K$3:K$209,db!K$1)</f>
        <v>138</v>
      </c>
      <c r="L90" s="9">
        <f>RANK(db!L90,db!L$3:L$209,db!L$1)</f>
        <v>172</v>
      </c>
      <c r="M90" s="9">
        <f>RANK(db!M90,db!M$3:M$209,db!M$1)</f>
        <v>29</v>
      </c>
      <c r="N90" s="9">
        <f>RANK(db!N90,db!N$3:N$209,db!N$1)</f>
        <v>141</v>
      </c>
      <c r="O90" s="9">
        <f>RANK(db!O90,db!O$3:O$209,db!O$1)</f>
        <v>122</v>
      </c>
      <c r="P90" s="9">
        <f>RANK(db!P90,db!P$3:P$209,db!P$1)</f>
        <v>4</v>
      </c>
      <c r="Q90" s="9">
        <f>RANK(db!Q90,db!Q$3:Q$209,db!Q$1)</f>
        <v>91</v>
      </c>
      <c r="R90" s="7">
        <f>'multiTimeline (25)'!B91*1000+100000</f>
        <v>101000</v>
      </c>
      <c r="S90" s="8">
        <f t="shared" si="2"/>
        <v>40634</v>
      </c>
      <c r="T90" s="7">
        <f>modellek!X722</f>
        <v>0.21371836846192865</v>
      </c>
      <c r="U90" s="7" t="str">
        <f>modellek!Y722</f>
        <v>valid</v>
      </c>
      <c r="V90" s="7">
        <f t="shared" si="3"/>
        <v>0.21371836846192865</v>
      </c>
    </row>
    <row r="91" spans="1:22" x14ac:dyDescent="0.3">
      <c r="A91" s="8">
        <f>'multiTimeline (25)'!A92</f>
        <v>40664</v>
      </c>
      <c r="B91" s="9">
        <f>RANK(db!B91,db!B$3:B$209,db!B$1)</f>
        <v>122</v>
      </c>
      <c r="C91" s="9">
        <f>RANK(db!C91,db!C$3:C$209,db!C$1)</f>
        <v>93</v>
      </c>
      <c r="D91" s="9">
        <f>RANK(db!D91,db!D$3:D$209,db!D$1)</f>
        <v>112</v>
      </c>
      <c r="E91" s="9">
        <f>RANK(db!E91,db!E$3:E$209,db!E$1)</f>
        <v>111</v>
      </c>
      <c r="F91" s="9">
        <f>RANK(db!F91,db!F$3:F$209,db!F$1)</f>
        <v>117</v>
      </c>
      <c r="G91" s="9">
        <f>RANK(db!G91,db!G$3:G$209,db!G$1)</f>
        <v>87</v>
      </c>
      <c r="H91" s="9">
        <f>RANK(db!H91,db!H$3:H$209,db!H$1)</f>
        <v>113</v>
      </c>
      <c r="I91" s="9">
        <f>RANK(db!I91,db!I$3:I$209,db!I$1)</f>
        <v>84</v>
      </c>
      <c r="J91" s="9">
        <f>RANK(db!J91,db!J$3:J$209,db!J$1)</f>
        <v>164</v>
      </c>
      <c r="K91" s="9">
        <f>RANK(db!K91,db!K$3:K$209,db!K$1)</f>
        <v>157</v>
      </c>
      <c r="L91" s="9">
        <f>RANK(db!L91,db!L$3:L$209,db!L$1)</f>
        <v>122</v>
      </c>
      <c r="M91" s="9">
        <f>RANK(db!M91,db!M$3:M$209,db!M$1)</f>
        <v>29</v>
      </c>
      <c r="N91" s="9">
        <f>RANK(db!N91,db!N$3:N$209,db!N$1)</f>
        <v>141</v>
      </c>
      <c r="O91" s="9">
        <f>RANK(db!O91,db!O$3:O$209,db!O$1)</f>
        <v>76</v>
      </c>
      <c r="P91" s="9">
        <f>RANK(db!P91,db!P$3:P$209,db!P$1)</f>
        <v>123</v>
      </c>
      <c r="Q91" s="9">
        <f>RANK(db!Q91,db!Q$3:Q$209,db!Q$1)</f>
        <v>91</v>
      </c>
      <c r="R91" s="7">
        <f>'multiTimeline (25)'!B92*1000+100000</f>
        <v>101000</v>
      </c>
      <c r="S91" s="8">
        <f t="shared" si="2"/>
        <v>40664</v>
      </c>
      <c r="T91" s="7">
        <f>modellek!X723</f>
        <v>0.21371836846192865</v>
      </c>
      <c r="U91" s="7" t="str">
        <f>modellek!Y723</f>
        <v>valid</v>
      </c>
      <c r="V91" s="7">
        <f t="shared" si="3"/>
        <v>0.21371836846192865</v>
      </c>
    </row>
    <row r="92" spans="1:22" x14ac:dyDescent="0.3">
      <c r="A92" s="8">
        <f>'multiTimeline (25)'!A93</f>
        <v>40695</v>
      </c>
      <c r="B92" s="9">
        <f>RANK(db!B92,db!B$3:B$209,db!B$1)</f>
        <v>122</v>
      </c>
      <c r="C92" s="9">
        <f>RANK(db!C92,db!C$3:C$209,db!C$1)</f>
        <v>93</v>
      </c>
      <c r="D92" s="9">
        <f>RANK(db!D92,db!D$3:D$209,db!D$1)</f>
        <v>112</v>
      </c>
      <c r="E92" s="9">
        <f>RANK(db!E92,db!E$3:E$209,db!E$1)</f>
        <v>111</v>
      </c>
      <c r="F92" s="9">
        <f>RANK(db!F92,db!F$3:F$209,db!F$1)</f>
        <v>120</v>
      </c>
      <c r="G92" s="9">
        <f>RANK(db!G92,db!G$3:G$209,db!G$1)</f>
        <v>87</v>
      </c>
      <c r="H92" s="9">
        <f>RANK(db!H92,db!H$3:H$209,db!H$1)</f>
        <v>113</v>
      </c>
      <c r="I92" s="9">
        <f>RANK(db!I92,db!I$3:I$209,db!I$1)</f>
        <v>181</v>
      </c>
      <c r="J92" s="9">
        <f>RANK(db!J92,db!J$3:J$209,db!J$1)</f>
        <v>151</v>
      </c>
      <c r="K92" s="9">
        <f>RANK(db!K92,db!K$3:K$209,db!K$1)</f>
        <v>116</v>
      </c>
      <c r="L92" s="9">
        <f>RANK(db!L92,db!L$3:L$209,db!L$1)</f>
        <v>196</v>
      </c>
      <c r="M92" s="9">
        <f>RANK(db!M92,db!M$3:M$209,db!M$1)</f>
        <v>89</v>
      </c>
      <c r="N92" s="9">
        <f>RANK(db!N92,db!N$3:N$209,db!N$1)</f>
        <v>131</v>
      </c>
      <c r="O92" s="9">
        <f>RANK(db!O92,db!O$3:O$209,db!O$1)</f>
        <v>182</v>
      </c>
      <c r="P92" s="9">
        <f>RANK(db!P92,db!P$3:P$209,db!P$1)</f>
        <v>167</v>
      </c>
      <c r="Q92" s="9">
        <f>RANK(db!Q92,db!Q$3:Q$209,db!Q$1)</f>
        <v>91</v>
      </c>
      <c r="R92" s="7">
        <f>'multiTimeline (25)'!B93*1000+100000</f>
        <v>101000</v>
      </c>
      <c r="S92" s="8">
        <f t="shared" si="2"/>
        <v>40695</v>
      </c>
      <c r="T92" s="7">
        <f>modellek!X724</f>
        <v>0.21371836846192865</v>
      </c>
      <c r="U92" s="7" t="str">
        <f>modellek!Y724</f>
        <v>valid</v>
      </c>
      <c r="V92" s="7">
        <f t="shared" si="3"/>
        <v>0.21371836846192865</v>
      </c>
    </row>
    <row r="93" spans="1:22" x14ac:dyDescent="0.3">
      <c r="A93" s="8">
        <f>'multiTimeline (25)'!A94</f>
        <v>40725</v>
      </c>
      <c r="B93" s="9">
        <f>RANK(db!B93,db!B$3:B$209,db!B$1)</f>
        <v>122</v>
      </c>
      <c r="C93" s="9">
        <f>RANK(db!C93,db!C$3:C$209,db!C$1)</f>
        <v>93</v>
      </c>
      <c r="D93" s="9">
        <f>RANK(db!D93,db!D$3:D$209,db!D$1)</f>
        <v>112</v>
      </c>
      <c r="E93" s="9">
        <f>RANK(db!E93,db!E$3:E$209,db!E$1)</f>
        <v>111</v>
      </c>
      <c r="F93" s="9">
        <f>RANK(db!F93,db!F$3:F$209,db!F$1)</f>
        <v>111</v>
      </c>
      <c r="G93" s="9">
        <f>RANK(db!G93,db!G$3:G$209,db!G$1)</f>
        <v>87</v>
      </c>
      <c r="H93" s="9">
        <f>RANK(db!H93,db!H$3:H$209,db!H$1)</f>
        <v>113</v>
      </c>
      <c r="I93" s="9">
        <f>RANK(db!I93,db!I$3:I$209,db!I$1)</f>
        <v>84</v>
      </c>
      <c r="J93" s="9">
        <f>RANK(db!J93,db!J$3:J$209,db!J$1)</f>
        <v>164</v>
      </c>
      <c r="K93" s="9">
        <f>RANK(db!K93,db!K$3:K$209,db!K$1)</f>
        <v>94</v>
      </c>
      <c r="L93" s="9">
        <f>RANK(db!L93,db!L$3:L$209,db!L$1)</f>
        <v>172</v>
      </c>
      <c r="M93" s="9">
        <f>RANK(db!M93,db!M$3:M$209,db!M$1)</f>
        <v>89</v>
      </c>
      <c r="N93" s="9">
        <f>RANK(db!N93,db!N$3:N$209,db!N$1)</f>
        <v>141</v>
      </c>
      <c r="O93" s="9">
        <f>RANK(db!O93,db!O$3:O$209,db!O$1)</f>
        <v>122</v>
      </c>
      <c r="P93" s="9">
        <f>RANK(db!P93,db!P$3:P$209,db!P$1)</f>
        <v>31</v>
      </c>
      <c r="Q93" s="9">
        <f>RANK(db!Q93,db!Q$3:Q$209,db!Q$1)</f>
        <v>39</v>
      </c>
      <c r="R93" s="7">
        <f>'multiTimeline (25)'!B94*1000+100000</f>
        <v>101000</v>
      </c>
      <c r="S93" s="8">
        <f t="shared" si="2"/>
        <v>40725</v>
      </c>
      <c r="T93" s="7">
        <f>modellek!X725</f>
        <v>0.21371836846192865</v>
      </c>
      <c r="U93" s="7" t="str">
        <f>modellek!Y725</f>
        <v>valid</v>
      </c>
      <c r="V93" s="7">
        <f t="shared" si="3"/>
        <v>0.21371836846192865</v>
      </c>
    </row>
    <row r="94" spans="1:22" x14ac:dyDescent="0.3">
      <c r="A94" s="8">
        <f>'multiTimeline (25)'!A95</f>
        <v>40756</v>
      </c>
      <c r="B94" s="9">
        <f>RANK(db!B94,db!B$3:B$209,db!B$1)</f>
        <v>122</v>
      </c>
      <c r="C94" s="9">
        <f>RANK(db!C94,db!C$3:C$209,db!C$1)</f>
        <v>93</v>
      </c>
      <c r="D94" s="9">
        <f>RANK(db!D94,db!D$3:D$209,db!D$1)</f>
        <v>112</v>
      </c>
      <c r="E94" s="9">
        <f>RANK(db!E94,db!E$3:E$209,db!E$1)</f>
        <v>111</v>
      </c>
      <c r="F94" s="9">
        <f>RANK(db!F94,db!F$3:F$209,db!F$1)</f>
        <v>111</v>
      </c>
      <c r="G94" s="9">
        <f>RANK(db!G94,db!G$3:G$209,db!G$1)</f>
        <v>87</v>
      </c>
      <c r="H94" s="9">
        <f>RANK(db!H94,db!H$3:H$209,db!H$1)</f>
        <v>54</v>
      </c>
      <c r="I94" s="9">
        <f>RANK(db!I94,db!I$3:I$209,db!I$1)</f>
        <v>84</v>
      </c>
      <c r="J94" s="9">
        <f>RANK(db!J94,db!J$3:J$209,db!J$1)</f>
        <v>164</v>
      </c>
      <c r="K94" s="9">
        <f>RANK(db!K94,db!K$3:K$209,db!K$1)</f>
        <v>116</v>
      </c>
      <c r="L94" s="9">
        <f>RANK(db!L94,db!L$3:L$209,db!L$1)</f>
        <v>196</v>
      </c>
      <c r="M94" s="9">
        <f>RANK(db!M94,db!M$3:M$209,db!M$1)</f>
        <v>89</v>
      </c>
      <c r="N94" s="9">
        <f>RANK(db!N94,db!N$3:N$209,db!N$1)</f>
        <v>131</v>
      </c>
      <c r="O94" s="9">
        <f>RANK(db!O94,db!O$3:O$209,db!O$1)</f>
        <v>122</v>
      </c>
      <c r="P94" s="9">
        <f>RANK(db!P94,db!P$3:P$209,db!P$1)</f>
        <v>123</v>
      </c>
      <c r="Q94" s="9">
        <f>RANK(db!Q94,db!Q$3:Q$209,db!Q$1)</f>
        <v>91</v>
      </c>
      <c r="R94" s="7">
        <f>'multiTimeline (25)'!B95*1000+100000</f>
        <v>101000</v>
      </c>
      <c r="S94" s="8">
        <f t="shared" si="2"/>
        <v>40756</v>
      </c>
      <c r="T94" s="7">
        <f>modellek!X726</f>
        <v>0.21371836846192865</v>
      </c>
      <c r="U94" s="7" t="str">
        <f>modellek!Y726</f>
        <v>valid</v>
      </c>
      <c r="V94" s="7">
        <f t="shared" si="3"/>
        <v>0.21371836846192865</v>
      </c>
    </row>
    <row r="95" spans="1:22" x14ac:dyDescent="0.3">
      <c r="A95" s="8">
        <f>'multiTimeline (25)'!A96</f>
        <v>40787</v>
      </c>
      <c r="B95" s="9">
        <f>RANK(db!B95,db!B$3:B$209,db!B$1)</f>
        <v>122</v>
      </c>
      <c r="C95" s="9">
        <f>RANK(db!C95,db!C$3:C$209,db!C$1)</f>
        <v>93</v>
      </c>
      <c r="D95" s="9">
        <f>RANK(db!D95,db!D$3:D$209,db!D$1)</f>
        <v>112</v>
      </c>
      <c r="E95" s="9">
        <f>RANK(db!E95,db!E$3:E$209,db!E$1)</f>
        <v>111</v>
      </c>
      <c r="F95" s="9">
        <f>RANK(db!F95,db!F$3:F$209,db!F$1)</f>
        <v>111</v>
      </c>
      <c r="G95" s="9">
        <f>RANK(db!G95,db!G$3:G$209,db!G$1)</f>
        <v>87</v>
      </c>
      <c r="H95" s="9">
        <f>RANK(db!H95,db!H$3:H$209,db!H$1)</f>
        <v>113</v>
      </c>
      <c r="I95" s="9">
        <f>RANK(db!I95,db!I$3:I$209,db!I$1)</f>
        <v>84</v>
      </c>
      <c r="J95" s="9">
        <f>RANK(db!J95,db!J$3:J$209,db!J$1)</f>
        <v>164</v>
      </c>
      <c r="K95" s="9">
        <f>RANK(db!K95,db!K$3:K$209,db!K$1)</f>
        <v>52</v>
      </c>
      <c r="L95" s="9">
        <f>RANK(db!L95,db!L$3:L$209,db!L$1)</f>
        <v>172</v>
      </c>
      <c r="M95" s="9">
        <f>RANK(db!M95,db!M$3:M$209,db!M$1)</f>
        <v>89</v>
      </c>
      <c r="N95" s="9">
        <f>RANK(db!N95,db!N$3:N$209,db!N$1)</f>
        <v>80</v>
      </c>
      <c r="O95" s="9">
        <f>RANK(db!O95,db!O$3:O$209,db!O$1)</f>
        <v>86</v>
      </c>
      <c r="P95" s="9">
        <f>RANK(db!P95,db!P$3:P$209,db!P$1)</f>
        <v>15</v>
      </c>
      <c r="Q95" s="9">
        <f>RANK(db!Q95,db!Q$3:Q$209,db!Q$1)</f>
        <v>91</v>
      </c>
      <c r="R95" s="7">
        <f>'multiTimeline (25)'!B96*1000+100000</f>
        <v>101000</v>
      </c>
      <c r="S95" s="8">
        <f t="shared" si="2"/>
        <v>40787</v>
      </c>
      <c r="T95" s="7">
        <f>modellek!X727</f>
        <v>-0.57265869718605156</v>
      </c>
      <c r="U95" s="7" t="str">
        <f>modellek!Y727</f>
        <v>invalid</v>
      </c>
      <c r="V95" s="7" t="str">
        <f t="shared" si="3"/>
        <v/>
      </c>
    </row>
    <row r="96" spans="1:22" x14ac:dyDescent="0.3">
      <c r="A96" s="8">
        <f>'multiTimeline (25)'!A97</f>
        <v>40817</v>
      </c>
      <c r="B96" s="9">
        <f>RANK(db!B96,db!B$3:B$209,db!B$1)</f>
        <v>122</v>
      </c>
      <c r="C96" s="9">
        <f>RANK(db!C96,db!C$3:C$209,db!C$1)</f>
        <v>93</v>
      </c>
      <c r="D96" s="9">
        <f>RANK(db!D96,db!D$3:D$209,db!D$1)</f>
        <v>112</v>
      </c>
      <c r="E96" s="9">
        <f>RANK(db!E96,db!E$3:E$209,db!E$1)</f>
        <v>111</v>
      </c>
      <c r="F96" s="9">
        <f>RANK(db!F96,db!F$3:F$209,db!F$1)</f>
        <v>117</v>
      </c>
      <c r="G96" s="9">
        <f>RANK(db!G96,db!G$3:G$209,db!G$1)</f>
        <v>78</v>
      </c>
      <c r="H96" s="9">
        <f>RANK(db!H96,db!H$3:H$209,db!H$1)</f>
        <v>113</v>
      </c>
      <c r="I96" s="9">
        <f>RANK(db!I96,db!I$3:I$209,db!I$1)</f>
        <v>84</v>
      </c>
      <c r="J96" s="9">
        <f>RANK(db!J96,db!J$3:J$209,db!J$1)</f>
        <v>164</v>
      </c>
      <c r="K96" s="9">
        <f>RANK(db!K96,db!K$3:K$209,db!K$1)</f>
        <v>52</v>
      </c>
      <c r="L96" s="9">
        <f>RANK(db!L96,db!L$3:L$209,db!L$1)</f>
        <v>196</v>
      </c>
      <c r="M96" s="9">
        <f>RANK(db!M96,db!M$3:M$209,db!M$1)</f>
        <v>29</v>
      </c>
      <c r="N96" s="9">
        <f>RANK(db!N96,db!N$3:N$209,db!N$1)</f>
        <v>40</v>
      </c>
      <c r="O96" s="9">
        <f>RANK(db!O96,db!O$3:O$209,db!O$1)</f>
        <v>122</v>
      </c>
      <c r="P96" s="9">
        <f>RANK(db!P96,db!P$3:P$209,db!P$1)</f>
        <v>61</v>
      </c>
      <c r="Q96" s="9">
        <f>RANK(db!Q96,db!Q$3:Q$209,db!Q$1)</f>
        <v>39</v>
      </c>
      <c r="R96" s="7">
        <f>'multiTimeline (25)'!B97*1000+100000</f>
        <v>101000</v>
      </c>
      <c r="S96" s="8">
        <f t="shared" si="2"/>
        <v>40817</v>
      </c>
      <c r="T96" s="7">
        <f>modellek!X728</f>
        <v>-0.57265869718605156</v>
      </c>
      <c r="U96" s="7" t="str">
        <f>modellek!Y728</f>
        <v>valid</v>
      </c>
      <c r="V96" s="7">
        <f t="shared" si="3"/>
        <v>-0.57265869718605156</v>
      </c>
    </row>
    <row r="97" spans="1:22" x14ac:dyDescent="0.3">
      <c r="A97" s="8">
        <f>'multiTimeline (25)'!A98</f>
        <v>40848</v>
      </c>
      <c r="B97" s="9">
        <f>RANK(db!B97,db!B$3:B$209,db!B$1)</f>
        <v>110</v>
      </c>
      <c r="C97" s="9">
        <f>RANK(db!C97,db!C$3:C$209,db!C$1)</f>
        <v>93</v>
      </c>
      <c r="D97" s="9">
        <f>RANK(db!D97,db!D$3:D$209,db!D$1)</f>
        <v>112</v>
      </c>
      <c r="E97" s="9">
        <f>RANK(db!E97,db!E$3:E$209,db!E$1)</f>
        <v>111</v>
      </c>
      <c r="F97" s="9">
        <f>RANK(db!F97,db!F$3:F$209,db!F$1)</f>
        <v>111</v>
      </c>
      <c r="G97" s="9">
        <f>RANK(db!G97,db!G$3:G$209,db!G$1)</f>
        <v>87</v>
      </c>
      <c r="H97" s="9">
        <f>RANK(db!H97,db!H$3:H$209,db!H$1)</f>
        <v>54</v>
      </c>
      <c r="I97" s="9">
        <f>RANK(db!I97,db!I$3:I$209,db!I$1)</f>
        <v>84</v>
      </c>
      <c r="J97" s="9">
        <f>RANK(db!J97,db!J$3:J$209,db!J$1)</f>
        <v>75</v>
      </c>
      <c r="K97" s="9">
        <f>RANK(db!K97,db!K$3:K$209,db!K$1)</f>
        <v>52</v>
      </c>
      <c r="L97" s="9">
        <f>RANK(db!L97,db!L$3:L$209,db!L$1)</f>
        <v>172</v>
      </c>
      <c r="M97" s="9">
        <f>RANK(db!M97,db!M$3:M$209,db!M$1)</f>
        <v>89</v>
      </c>
      <c r="N97" s="9">
        <f>RANK(db!N97,db!N$3:N$209,db!N$1)</f>
        <v>141</v>
      </c>
      <c r="O97" s="9">
        <f>RANK(db!O97,db!O$3:O$209,db!O$1)</f>
        <v>179</v>
      </c>
      <c r="P97" s="9">
        <f>RANK(db!P97,db!P$3:P$209,db!P$1)</f>
        <v>123</v>
      </c>
      <c r="Q97" s="9">
        <f>RANK(db!Q97,db!Q$3:Q$209,db!Q$1)</f>
        <v>91</v>
      </c>
      <c r="R97" s="7">
        <f>'multiTimeline (25)'!B98*1000+100000</f>
        <v>102000</v>
      </c>
      <c r="S97" s="8">
        <f t="shared" si="2"/>
        <v>40848</v>
      </c>
      <c r="T97" s="7">
        <f>modellek!X729</f>
        <v>0.21367065140697422</v>
      </c>
      <c r="U97" s="7" t="str">
        <f>modellek!Y729</f>
        <v>invalid</v>
      </c>
      <c r="V97" s="7" t="str">
        <f t="shared" si="3"/>
        <v/>
      </c>
    </row>
    <row r="98" spans="1:22" x14ac:dyDescent="0.3">
      <c r="A98" s="8">
        <f>'multiTimeline (25)'!A99</f>
        <v>40878</v>
      </c>
      <c r="B98" s="9">
        <f>RANK(db!B98,db!B$3:B$209,db!B$1)</f>
        <v>122</v>
      </c>
      <c r="C98" s="9">
        <f>RANK(db!C98,db!C$3:C$209,db!C$1)</f>
        <v>93</v>
      </c>
      <c r="D98" s="9">
        <f>RANK(db!D98,db!D$3:D$209,db!D$1)</f>
        <v>112</v>
      </c>
      <c r="E98" s="9">
        <f>RANK(db!E98,db!E$3:E$209,db!E$1)</f>
        <v>111</v>
      </c>
      <c r="F98" s="9">
        <f>RANK(db!F98,db!F$3:F$209,db!F$1)</f>
        <v>117</v>
      </c>
      <c r="G98" s="9">
        <f>RANK(db!G98,db!G$3:G$209,db!G$1)</f>
        <v>106</v>
      </c>
      <c r="H98" s="9">
        <f>RANK(db!H98,db!H$3:H$209,db!H$1)</f>
        <v>113</v>
      </c>
      <c r="I98" s="9">
        <f>RANK(db!I98,db!I$3:I$209,db!I$1)</f>
        <v>84</v>
      </c>
      <c r="J98" s="9">
        <f>RANK(db!J98,db!J$3:J$209,db!J$1)</f>
        <v>33</v>
      </c>
      <c r="K98" s="9">
        <f>RANK(db!K98,db!K$3:K$209,db!K$1)</f>
        <v>94</v>
      </c>
      <c r="L98" s="9">
        <f>RANK(db!L98,db!L$3:L$209,db!L$1)</f>
        <v>172</v>
      </c>
      <c r="M98" s="9">
        <f>RANK(db!M98,db!M$3:M$209,db!M$1)</f>
        <v>89</v>
      </c>
      <c r="N98" s="9">
        <f>RANK(db!N98,db!N$3:N$209,db!N$1)</f>
        <v>141</v>
      </c>
      <c r="O98" s="9">
        <f>RANK(db!O98,db!O$3:O$209,db!O$1)</f>
        <v>154</v>
      </c>
      <c r="P98" s="9">
        <f>RANK(db!P98,db!P$3:P$209,db!P$1)</f>
        <v>149</v>
      </c>
      <c r="Q98" s="9">
        <f>RANK(db!Q98,db!Q$3:Q$209,db!Q$1)</f>
        <v>91</v>
      </c>
      <c r="R98" s="7">
        <f>'multiTimeline (25)'!B99*1000+100000</f>
        <v>101000</v>
      </c>
      <c r="S98" s="8">
        <f t="shared" si="2"/>
        <v>40878</v>
      </c>
      <c r="T98" s="7">
        <f>modellek!X730</f>
        <v>-0.57265869718605156</v>
      </c>
      <c r="U98" s="7" t="str">
        <f>modellek!Y730</f>
        <v>invalid</v>
      </c>
      <c r="V98" s="7" t="str">
        <f t="shared" si="3"/>
        <v/>
      </c>
    </row>
    <row r="99" spans="1:22" x14ac:dyDescent="0.3">
      <c r="A99" s="8">
        <f>'multiTimeline (25)'!A100</f>
        <v>40909</v>
      </c>
      <c r="B99" s="9">
        <f>RANK(db!B99,db!B$3:B$209,db!B$1)</f>
        <v>110</v>
      </c>
      <c r="C99" s="9">
        <f>RANK(db!C99,db!C$3:C$209,db!C$1)</f>
        <v>93</v>
      </c>
      <c r="D99" s="9">
        <f>RANK(db!D99,db!D$3:D$209,db!D$1)</f>
        <v>111</v>
      </c>
      <c r="E99" s="9">
        <f>RANK(db!E99,db!E$3:E$209,db!E$1)</f>
        <v>111</v>
      </c>
      <c r="F99" s="9">
        <f>RANK(db!F99,db!F$3:F$209,db!F$1)</f>
        <v>111</v>
      </c>
      <c r="G99" s="9">
        <f>RANK(db!G99,db!G$3:G$209,db!G$1)</f>
        <v>94</v>
      </c>
      <c r="H99" s="9">
        <f>RANK(db!H99,db!H$3:H$209,db!H$1)</f>
        <v>54</v>
      </c>
      <c r="I99" s="9">
        <f>RANK(db!I99,db!I$3:I$209,db!I$1)</f>
        <v>84</v>
      </c>
      <c r="J99" s="9">
        <f>RANK(db!J99,db!J$3:J$209,db!J$1)</f>
        <v>151</v>
      </c>
      <c r="K99" s="9">
        <f>RANK(db!K99,db!K$3:K$209,db!K$1)</f>
        <v>44</v>
      </c>
      <c r="L99" s="9">
        <f>RANK(db!L99,db!L$3:L$209,db!L$1)</f>
        <v>172</v>
      </c>
      <c r="M99" s="9">
        <f>RANK(db!M99,db!M$3:M$209,db!M$1)</f>
        <v>89</v>
      </c>
      <c r="N99" s="9">
        <f>RANK(db!N99,db!N$3:N$209,db!N$1)</f>
        <v>131</v>
      </c>
      <c r="O99" s="9">
        <f>RANK(db!O99,db!O$3:O$209,db!O$1)</f>
        <v>122</v>
      </c>
      <c r="P99" s="9">
        <f>RANK(db!P99,db!P$3:P$209,db!P$1)</f>
        <v>61</v>
      </c>
      <c r="Q99" s="9">
        <f>RANK(db!Q99,db!Q$3:Q$209,db!Q$1)</f>
        <v>91</v>
      </c>
      <c r="R99" s="7">
        <f>'multiTimeline (25)'!B100*1000+100000</f>
        <v>102000</v>
      </c>
      <c r="S99" s="8">
        <f t="shared" si="2"/>
        <v>40909</v>
      </c>
      <c r="T99" s="7">
        <f>modellek!X731</f>
        <v>0.21367065140697422</v>
      </c>
      <c r="U99" s="7" t="str">
        <f>modellek!Y731</f>
        <v>valid</v>
      </c>
      <c r="V99" s="7">
        <f t="shared" si="3"/>
        <v>0.21367065140697422</v>
      </c>
    </row>
    <row r="100" spans="1:22" x14ac:dyDescent="0.3">
      <c r="A100" s="8">
        <f>'multiTimeline (25)'!A101</f>
        <v>40940</v>
      </c>
      <c r="B100" s="9">
        <f>RANK(db!B100,db!B$3:B$209,db!B$1)</f>
        <v>110</v>
      </c>
      <c r="C100" s="9">
        <f>RANK(db!C100,db!C$3:C$209,db!C$1)</f>
        <v>93</v>
      </c>
      <c r="D100" s="9">
        <f>RANK(db!D100,db!D$3:D$209,db!D$1)</f>
        <v>107</v>
      </c>
      <c r="E100" s="9">
        <f>RANK(db!E100,db!E$3:E$209,db!E$1)</f>
        <v>103</v>
      </c>
      <c r="F100" s="9">
        <f>RANK(db!F100,db!F$3:F$209,db!F$1)</f>
        <v>109</v>
      </c>
      <c r="G100" s="9">
        <f>RANK(db!G100,db!G$3:G$209,db!G$1)</f>
        <v>94</v>
      </c>
      <c r="H100" s="9">
        <f>RANK(db!H100,db!H$3:H$209,db!H$1)</f>
        <v>54</v>
      </c>
      <c r="I100" s="9">
        <f>RANK(db!I100,db!I$3:I$209,db!I$1)</f>
        <v>10</v>
      </c>
      <c r="J100" s="9">
        <f>RANK(db!J100,db!J$3:J$209,db!J$1)</f>
        <v>151</v>
      </c>
      <c r="K100" s="9">
        <f>RANK(db!K100,db!K$3:K$209,db!K$1)</f>
        <v>94</v>
      </c>
      <c r="L100" s="9">
        <f>RANK(db!L100,db!L$3:L$209,db!L$1)</f>
        <v>172</v>
      </c>
      <c r="M100" s="9">
        <f>RANK(db!M100,db!M$3:M$209,db!M$1)</f>
        <v>29</v>
      </c>
      <c r="N100" s="9">
        <f>RANK(db!N100,db!N$3:N$209,db!N$1)</f>
        <v>80</v>
      </c>
      <c r="O100" s="9">
        <f>RANK(db!O100,db!O$3:O$209,db!O$1)</f>
        <v>122</v>
      </c>
      <c r="P100" s="9">
        <f>RANK(db!P100,db!P$3:P$209,db!P$1)</f>
        <v>123</v>
      </c>
      <c r="Q100" s="9">
        <f>RANK(db!Q100,db!Q$3:Q$209,db!Q$1)</f>
        <v>91</v>
      </c>
      <c r="R100" s="7">
        <f>'multiTimeline (25)'!B101*1000+100000</f>
        <v>102000</v>
      </c>
      <c r="S100" s="8">
        <f t="shared" si="2"/>
        <v>40940</v>
      </c>
      <c r="T100" s="7">
        <f>modellek!X732</f>
        <v>0.21367065140697422</v>
      </c>
      <c r="U100" s="7" t="str">
        <f>modellek!Y732</f>
        <v>valid</v>
      </c>
      <c r="V100" s="7">
        <f t="shared" si="3"/>
        <v>0.21367065140697422</v>
      </c>
    </row>
    <row r="101" spans="1:22" x14ac:dyDescent="0.3">
      <c r="A101" s="8">
        <f>'multiTimeline (25)'!A102</f>
        <v>40969</v>
      </c>
      <c r="B101" s="9">
        <f>RANK(db!B101,db!B$3:B$209,db!B$1)</f>
        <v>122</v>
      </c>
      <c r="C101" s="9">
        <f>RANK(db!C101,db!C$3:C$209,db!C$1)</f>
        <v>93</v>
      </c>
      <c r="D101" s="9">
        <f>RANK(db!D101,db!D$3:D$209,db!D$1)</f>
        <v>107</v>
      </c>
      <c r="E101" s="9">
        <f>RANK(db!E101,db!E$3:E$209,db!E$1)</f>
        <v>103</v>
      </c>
      <c r="F101" s="9">
        <f>RANK(db!F101,db!F$3:F$209,db!F$1)</f>
        <v>98</v>
      </c>
      <c r="G101" s="9">
        <f>RANK(db!G101,db!G$3:G$209,db!G$1)</f>
        <v>94</v>
      </c>
      <c r="H101" s="9">
        <f>RANK(db!H101,db!H$3:H$209,db!H$1)</f>
        <v>54</v>
      </c>
      <c r="I101" s="9">
        <f>RANK(db!I101,db!I$3:I$209,db!I$1)</f>
        <v>84</v>
      </c>
      <c r="J101" s="9">
        <f>RANK(db!J101,db!J$3:J$209,db!J$1)</f>
        <v>151</v>
      </c>
      <c r="K101" s="9">
        <f>RANK(db!K101,db!K$3:K$209,db!K$1)</f>
        <v>94</v>
      </c>
      <c r="L101" s="9">
        <f>RANK(db!L101,db!L$3:L$209,db!L$1)</f>
        <v>200</v>
      </c>
      <c r="M101" s="9">
        <f>RANK(db!M101,db!M$3:M$209,db!M$1)</f>
        <v>89</v>
      </c>
      <c r="N101" s="9">
        <f>RANK(db!N101,db!N$3:N$209,db!N$1)</f>
        <v>131</v>
      </c>
      <c r="O101" s="9">
        <f>RANK(db!O101,db!O$3:O$209,db!O$1)</f>
        <v>122</v>
      </c>
      <c r="P101" s="9">
        <f>RANK(db!P101,db!P$3:P$209,db!P$1)</f>
        <v>91</v>
      </c>
      <c r="Q101" s="9">
        <f>RANK(db!Q101,db!Q$3:Q$209,db!Q$1)</f>
        <v>39</v>
      </c>
      <c r="R101" s="7">
        <f>'multiTimeline (25)'!B102*1000+100000</f>
        <v>103000</v>
      </c>
      <c r="S101" s="8">
        <f t="shared" si="2"/>
        <v>40969</v>
      </c>
      <c r="T101" s="7">
        <f>modellek!X733</f>
        <v>-1.752128861548113</v>
      </c>
      <c r="U101" s="7" t="str">
        <f>modellek!Y733</f>
        <v>invalid</v>
      </c>
      <c r="V101" s="7" t="str">
        <f t="shared" si="3"/>
        <v/>
      </c>
    </row>
    <row r="102" spans="1:22" x14ac:dyDescent="0.3">
      <c r="A102" s="8">
        <f>'multiTimeline (25)'!A103</f>
        <v>41000</v>
      </c>
      <c r="B102" s="9">
        <f>RANK(db!B102,db!B$3:B$209,db!B$1)</f>
        <v>122</v>
      </c>
      <c r="C102" s="9">
        <f>RANK(db!C102,db!C$3:C$209,db!C$1)</f>
        <v>93</v>
      </c>
      <c r="D102" s="9">
        <f>RANK(db!D102,db!D$3:D$209,db!D$1)</f>
        <v>47</v>
      </c>
      <c r="E102" s="9">
        <f>RANK(db!E102,db!E$3:E$209,db!E$1)</f>
        <v>103</v>
      </c>
      <c r="F102" s="9">
        <f>RANK(db!F102,db!F$3:F$209,db!F$1)</f>
        <v>105</v>
      </c>
      <c r="G102" s="9">
        <f>RANK(db!G102,db!G$3:G$209,db!G$1)</f>
        <v>94</v>
      </c>
      <c r="H102" s="9">
        <f>RANK(db!H102,db!H$3:H$209,db!H$1)</f>
        <v>54</v>
      </c>
      <c r="I102" s="9">
        <f>RANK(db!I102,db!I$3:I$209,db!I$1)</f>
        <v>84</v>
      </c>
      <c r="J102" s="9">
        <f>RANK(db!J102,db!J$3:J$209,db!J$1)</f>
        <v>151</v>
      </c>
      <c r="K102" s="9">
        <f>RANK(db!K102,db!K$3:K$209,db!K$1)</f>
        <v>52</v>
      </c>
      <c r="L102" s="9">
        <f>RANK(db!L102,db!L$3:L$209,db!L$1)</f>
        <v>122</v>
      </c>
      <c r="M102" s="9">
        <f>RANK(db!M102,db!M$3:M$209,db!M$1)</f>
        <v>89</v>
      </c>
      <c r="N102" s="9">
        <f>RANK(db!N102,db!N$3:N$209,db!N$1)</f>
        <v>80</v>
      </c>
      <c r="O102" s="9">
        <f>RANK(db!O102,db!O$3:O$209,db!O$1)</f>
        <v>154</v>
      </c>
      <c r="P102" s="9">
        <f>RANK(db!P102,db!P$3:P$209,db!P$1)</f>
        <v>61</v>
      </c>
      <c r="Q102" s="9">
        <f>RANK(db!Q102,db!Q$3:Q$209,db!Q$1)</f>
        <v>39</v>
      </c>
      <c r="R102" s="7">
        <f>'multiTimeline (25)'!B103*1000+100000</f>
        <v>107000</v>
      </c>
      <c r="S102" s="8">
        <f t="shared" si="2"/>
        <v>41000</v>
      </c>
      <c r="T102" s="7">
        <f>modellek!X734</f>
        <v>-1.0988060040325244E-2</v>
      </c>
      <c r="U102" s="7" t="str">
        <f>modellek!Y734</f>
        <v>valid</v>
      </c>
      <c r="V102" s="7">
        <f t="shared" si="3"/>
        <v>-1.0988060040325244E-2</v>
      </c>
    </row>
    <row r="103" spans="1:22" x14ac:dyDescent="0.3">
      <c r="A103" s="8">
        <f>'multiTimeline (25)'!A104</f>
        <v>41030</v>
      </c>
      <c r="B103" s="9">
        <f>RANK(db!B103,db!B$3:B$209,db!B$1)</f>
        <v>99</v>
      </c>
      <c r="C103" s="9">
        <f>RANK(db!C103,db!C$3:C$209,db!C$1)</f>
        <v>93</v>
      </c>
      <c r="D103" s="9">
        <f>RANK(db!D103,db!D$3:D$209,db!D$1)</f>
        <v>47</v>
      </c>
      <c r="E103" s="9">
        <f>RANK(db!E103,db!E$3:E$209,db!E$1)</f>
        <v>103</v>
      </c>
      <c r="F103" s="9">
        <f>RANK(db!F103,db!F$3:F$209,db!F$1)</f>
        <v>109</v>
      </c>
      <c r="G103" s="9">
        <f>RANK(db!G103,db!G$3:G$209,db!G$1)</f>
        <v>106</v>
      </c>
      <c r="H103" s="9">
        <f>RANK(db!H103,db!H$3:H$209,db!H$1)</f>
        <v>54</v>
      </c>
      <c r="I103" s="9">
        <f>RANK(db!I103,db!I$3:I$209,db!I$1)</f>
        <v>84</v>
      </c>
      <c r="J103" s="9">
        <f>RANK(db!J103,db!J$3:J$209,db!J$1)</f>
        <v>151</v>
      </c>
      <c r="K103" s="9">
        <f>RANK(db!K103,db!K$3:K$209,db!K$1)</f>
        <v>52</v>
      </c>
      <c r="L103" s="9">
        <f>RANK(db!L103,db!L$3:L$209,db!L$1)</f>
        <v>122</v>
      </c>
      <c r="M103" s="9">
        <f>RANK(db!M103,db!M$3:M$209,db!M$1)</f>
        <v>89</v>
      </c>
      <c r="N103" s="9">
        <f>RANK(db!N103,db!N$3:N$209,db!N$1)</f>
        <v>80</v>
      </c>
      <c r="O103" s="9">
        <f>RANK(db!O103,db!O$3:O$209,db!O$1)</f>
        <v>179</v>
      </c>
      <c r="P103" s="9">
        <f>RANK(db!P103,db!P$3:P$209,db!P$1)</f>
        <v>91</v>
      </c>
      <c r="Q103" s="9">
        <f>RANK(db!Q103,db!Q$3:Q$209,db!Q$1)</f>
        <v>91</v>
      </c>
      <c r="R103" s="7">
        <f>'multiTimeline (25)'!B104*1000+100000</f>
        <v>108000</v>
      </c>
      <c r="S103" s="8">
        <f t="shared" si="2"/>
        <v>41030</v>
      </c>
      <c r="T103" s="7">
        <f>modellek!X735</f>
        <v>-1.5555465243998565</v>
      </c>
      <c r="U103" s="7" t="str">
        <f>modellek!Y735</f>
        <v>invalid</v>
      </c>
      <c r="V103" s="7" t="str">
        <f t="shared" si="3"/>
        <v/>
      </c>
    </row>
    <row r="104" spans="1:22" x14ac:dyDescent="0.3">
      <c r="A104" s="8">
        <f>'multiTimeline (25)'!A105</f>
        <v>41061</v>
      </c>
      <c r="B104" s="9">
        <f>RANK(db!B104,db!B$3:B$209,db!B$1)</f>
        <v>104</v>
      </c>
      <c r="C104" s="9">
        <f>RANK(db!C104,db!C$3:C$209,db!C$1)</f>
        <v>93</v>
      </c>
      <c r="D104" s="9">
        <f>RANK(db!D104,db!D$3:D$209,db!D$1)</f>
        <v>31</v>
      </c>
      <c r="E104" s="9">
        <f>RANK(db!E104,db!E$3:E$209,db!E$1)</f>
        <v>103</v>
      </c>
      <c r="F104" s="9">
        <f>RANK(db!F104,db!F$3:F$209,db!F$1)</f>
        <v>105</v>
      </c>
      <c r="G104" s="9">
        <f>RANK(db!G104,db!G$3:G$209,db!G$1)</f>
        <v>94</v>
      </c>
      <c r="H104" s="9">
        <f>RANK(db!H104,db!H$3:H$209,db!H$1)</f>
        <v>54</v>
      </c>
      <c r="I104" s="9">
        <f>RANK(db!I104,db!I$3:I$209,db!I$1)</f>
        <v>84</v>
      </c>
      <c r="J104" s="9">
        <f>RANK(db!J104,db!J$3:J$209,db!J$1)</f>
        <v>164</v>
      </c>
      <c r="K104" s="9">
        <f>RANK(db!K104,db!K$3:K$209,db!K$1)</f>
        <v>52</v>
      </c>
      <c r="L104" s="9">
        <f>RANK(db!L104,db!L$3:L$209,db!L$1)</f>
        <v>143</v>
      </c>
      <c r="M104" s="9">
        <f>RANK(db!M104,db!M$3:M$209,db!M$1)</f>
        <v>89</v>
      </c>
      <c r="N104" s="9">
        <f>RANK(db!N104,db!N$3:N$209,db!N$1)</f>
        <v>80</v>
      </c>
      <c r="O104" s="9">
        <f>RANK(db!O104,db!O$3:O$209,db!O$1)</f>
        <v>154</v>
      </c>
      <c r="P104" s="9">
        <f>RANK(db!P104,db!P$3:P$209,db!P$1)</f>
        <v>31</v>
      </c>
      <c r="Q104" s="9">
        <f>RANK(db!Q104,db!Q$3:Q$209,db!Q$1)</f>
        <v>91</v>
      </c>
      <c r="R104" s="7">
        <f>'multiTimeline (25)'!B105*1000+100000</f>
        <v>107000</v>
      </c>
      <c r="S104" s="8">
        <f t="shared" si="2"/>
        <v>41061</v>
      </c>
      <c r="T104" s="7">
        <f>modellek!X736</f>
        <v>-1.5274633333786769</v>
      </c>
      <c r="U104" s="7" t="str">
        <f>modellek!Y736</f>
        <v>valid</v>
      </c>
      <c r="V104" s="7">
        <f t="shared" si="3"/>
        <v>-1.5274633333786769</v>
      </c>
    </row>
    <row r="105" spans="1:22" x14ac:dyDescent="0.3">
      <c r="A105" s="8">
        <f>'multiTimeline (25)'!A106</f>
        <v>41091</v>
      </c>
      <c r="B105" s="9">
        <f>RANK(db!B105,db!B$3:B$209,db!B$1)</f>
        <v>107</v>
      </c>
      <c r="C105" s="9">
        <f>RANK(db!C105,db!C$3:C$209,db!C$1)</f>
        <v>172</v>
      </c>
      <c r="D105" s="9">
        <f>RANK(db!D105,db!D$3:D$209,db!D$1)</f>
        <v>47</v>
      </c>
      <c r="E105" s="9">
        <f>RANK(db!E105,db!E$3:E$209,db!E$1)</f>
        <v>103</v>
      </c>
      <c r="F105" s="9">
        <f>RANK(db!F105,db!F$3:F$209,db!F$1)</f>
        <v>98</v>
      </c>
      <c r="G105" s="9">
        <f>RANK(db!G105,db!G$3:G$209,db!G$1)</f>
        <v>101</v>
      </c>
      <c r="H105" s="9">
        <f>RANK(db!H105,db!H$3:H$209,db!H$1)</f>
        <v>54</v>
      </c>
      <c r="I105" s="9">
        <f>RANK(db!I105,db!I$3:I$209,db!I$1)</f>
        <v>84</v>
      </c>
      <c r="J105" s="9">
        <f>RANK(db!J105,db!J$3:J$209,db!J$1)</f>
        <v>75</v>
      </c>
      <c r="K105" s="9">
        <f>RANK(db!K105,db!K$3:K$209,db!K$1)</f>
        <v>116</v>
      </c>
      <c r="L105" s="9">
        <f>RANK(db!L105,db!L$3:L$209,db!L$1)</f>
        <v>172</v>
      </c>
      <c r="M105" s="9">
        <f>RANK(db!M105,db!M$3:M$209,db!M$1)</f>
        <v>89</v>
      </c>
      <c r="N105" s="9">
        <f>RANK(db!N105,db!N$3:N$209,db!N$1)</f>
        <v>80</v>
      </c>
      <c r="O105" s="9">
        <f>RANK(db!O105,db!O$3:O$209,db!O$1)</f>
        <v>122</v>
      </c>
      <c r="P105" s="9">
        <f>RANK(db!P105,db!P$3:P$209,db!P$1)</f>
        <v>167</v>
      </c>
      <c r="Q105" s="9">
        <f>RANK(db!Q105,db!Q$3:Q$209,db!Q$1)</f>
        <v>91</v>
      </c>
      <c r="R105" s="7">
        <f>'multiTimeline (25)'!B106*1000+100000</f>
        <v>117000</v>
      </c>
      <c r="S105" s="8">
        <f t="shared" si="2"/>
        <v>41091</v>
      </c>
      <c r="T105" s="7">
        <f>modellek!X737</f>
        <v>0.21367907206373093</v>
      </c>
      <c r="U105" s="7" t="str">
        <f>modellek!Y737</f>
        <v>valid</v>
      </c>
      <c r="V105" s="7">
        <f t="shared" si="3"/>
        <v>0.21367907206373093</v>
      </c>
    </row>
    <row r="106" spans="1:22" x14ac:dyDescent="0.3">
      <c r="A106" s="8">
        <f>'multiTimeline (25)'!A107</f>
        <v>41122</v>
      </c>
      <c r="B106" s="9">
        <f>RANK(db!B106,db!B$3:B$209,db!B$1)</f>
        <v>104</v>
      </c>
      <c r="C106" s="9">
        <f>RANK(db!C106,db!C$3:C$209,db!C$1)</f>
        <v>93</v>
      </c>
      <c r="D106" s="9">
        <f>RANK(db!D106,db!D$3:D$209,db!D$1)</f>
        <v>77</v>
      </c>
      <c r="E106" s="9">
        <f>RANK(db!E106,db!E$3:E$209,db!E$1)</f>
        <v>103</v>
      </c>
      <c r="F106" s="9">
        <f>RANK(db!F106,db!F$3:F$209,db!F$1)</f>
        <v>105</v>
      </c>
      <c r="G106" s="9">
        <f>RANK(db!G106,db!G$3:G$209,db!G$1)</f>
        <v>106</v>
      </c>
      <c r="H106" s="9">
        <f>RANK(db!H106,db!H$3:H$209,db!H$1)</f>
        <v>113</v>
      </c>
      <c r="I106" s="9">
        <f>RANK(db!I106,db!I$3:I$209,db!I$1)</f>
        <v>84</v>
      </c>
      <c r="J106" s="9">
        <f>RANK(db!J106,db!J$3:J$209,db!J$1)</f>
        <v>75</v>
      </c>
      <c r="K106" s="9">
        <f>RANK(db!K106,db!K$3:K$209,db!K$1)</f>
        <v>94</v>
      </c>
      <c r="L106" s="9">
        <f>RANK(db!L106,db!L$3:L$209,db!L$1)</f>
        <v>122</v>
      </c>
      <c r="M106" s="9">
        <f>RANK(db!M106,db!M$3:M$209,db!M$1)</f>
        <v>29</v>
      </c>
      <c r="N106" s="9">
        <f>RANK(db!N106,db!N$3:N$209,db!N$1)</f>
        <v>141</v>
      </c>
      <c r="O106" s="9">
        <f>RANK(db!O106,db!O$3:O$209,db!O$1)</f>
        <v>122</v>
      </c>
      <c r="P106" s="9">
        <f>RANK(db!P106,db!P$3:P$209,db!P$1)</f>
        <v>149</v>
      </c>
      <c r="Q106" s="9">
        <f>RANK(db!Q106,db!Q$3:Q$209,db!Q$1)</f>
        <v>2</v>
      </c>
      <c r="R106" s="7">
        <f>'multiTimeline (25)'!B107*1000+100000</f>
        <v>120000</v>
      </c>
      <c r="S106" s="8">
        <f t="shared" si="2"/>
        <v>41122</v>
      </c>
      <c r="T106" s="7">
        <f>modellek!X738</f>
        <v>0.21368019481796519</v>
      </c>
      <c r="U106" s="7" t="str">
        <f>modellek!Y738</f>
        <v>valid</v>
      </c>
      <c r="V106" s="7">
        <f t="shared" si="3"/>
        <v>0.21368019481796519</v>
      </c>
    </row>
    <row r="107" spans="1:22" x14ac:dyDescent="0.3">
      <c r="A107" s="8">
        <f>'multiTimeline (25)'!A108</f>
        <v>41153</v>
      </c>
      <c r="B107" s="9">
        <f>RANK(db!B107,db!B$3:B$209,db!B$1)</f>
        <v>99</v>
      </c>
      <c r="C107" s="9">
        <f>RANK(db!C107,db!C$3:C$209,db!C$1)</f>
        <v>93</v>
      </c>
      <c r="D107" s="9">
        <f>RANK(db!D107,db!D$3:D$209,db!D$1)</f>
        <v>77</v>
      </c>
      <c r="E107" s="9">
        <f>RANK(db!E107,db!E$3:E$209,db!E$1)</f>
        <v>103</v>
      </c>
      <c r="F107" s="9">
        <f>RANK(db!F107,db!F$3:F$209,db!F$1)</f>
        <v>98</v>
      </c>
      <c r="G107" s="9">
        <f>RANK(db!G107,db!G$3:G$209,db!G$1)</f>
        <v>101</v>
      </c>
      <c r="H107" s="9">
        <f>RANK(db!H107,db!H$3:H$209,db!H$1)</f>
        <v>54</v>
      </c>
      <c r="I107" s="9">
        <f>RANK(db!I107,db!I$3:I$209,db!I$1)</f>
        <v>84</v>
      </c>
      <c r="J107" s="9">
        <f>RANK(db!J107,db!J$3:J$209,db!J$1)</f>
        <v>75</v>
      </c>
      <c r="K107" s="9">
        <f>RANK(db!K107,db!K$3:K$209,db!K$1)</f>
        <v>116</v>
      </c>
      <c r="L107" s="9">
        <f>RANK(db!L107,db!L$3:L$209,db!L$1)</f>
        <v>143</v>
      </c>
      <c r="M107" s="9">
        <f>RANK(db!M107,db!M$3:M$209,db!M$1)</f>
        <v>89</v>
      </c>
      <c r="N107" s="9">
        <f>RANK(db!N107,db!N$3:N$209,db!N$1)</f>
        <v>131</v>
      </c>
      <c r="O107" s="9">
        <f>RANK(db!O107,db!O$3:O$209,db!O$1)</f>
        <v>86</v>
      </c>
      <c r="P107" s="9">
        <f>RANK(db!P107,db!P$3:P$209,db!P$1)</f>
        <v>123</v>
      </c>
      <c r="Q107" s="9">
        <f>RANK(db!Q107,db!Q$3:Q$209,db!Q$1)</f>
        <v>91</v>
      </c>
      <c r="R107" s="7">
        <f>'multiTimeline (25)'!B108*1000+100000</f>
        <v>132000</v>
      </c>
      <c r="S107" s="8">
        <f t="shared" si="2"/>
        <v>41153</v>
      </c>
      <c r="T107" s="7">
        <f>modellek!X739</f>
        <v>0.21367959835477837</v>
      </c>
      <c r="U107" s="7" t="str">
        <f>modellek!Y739</f>
        <v>invalid</v>
      </c>
      <c r="V107" s="7" t="str">
        <f t="shared" si="3"/>
        <v/>
      </c>
    </row>
    <row r="108" spans="1:22" x14ac:dyDescent="0.3">
      <c r="A108" s="8">
        <f>'multiTimeline (25)'!A109</f>
        <v>41183</v>
      </c>
      <c r="B108" s="9">
        <f>RANK(db!B108,db!B$3:B$209,db!B$1)</f>
        <v>73</v>
      </c>
      <c r="C108" s="9">
        <f>RANK(db!C108,db!C$3:C$209,db!C$1)</f>
        <v>93</v>
      </c>
      <c r="D108" s="9">
        <f>RANK(db!D108,db!D$3:D$209,db!D$1)</f>
        <v>47</v>
      </c>
      <c r="E108" s="9">
        <f>RANK(db!E108,db!E$3:E$209,db!E$1)</f>
        <v>94</v>
      </c>
      <c r="F108" s="9">
        <f>RANK(db!F108,db!F$3:F$209,db!F$1)</f>
        <v>98</v>
      </c>
      <c r="G108" s="9">
        <f>RANK(db!G108,db!G$3:G$209,db!G$1)</f>
        <v>101</v>
      </c>
      <c r="H108" s="9">
        <f>RANK(db!H108,db!H$3:H$209,db!H$1)</f>
        <v>54</v>
      </c>
      <c r="I108" s="9">
        <f>RANK(db!I108,db!I$3:I$209,db!I$1)</f>
        <v>84</v>
      </c>
      <c r="J108" s="9">
        <f>RANK(db!J108,db!J$3:J$209,db!J$1)</f>
        <v>75</v>
      </c>
      <c r="K108" s="9">
        <f>RANK(db!K108,db!K$3:K$209,db!K$1)</f>
        <v>44</v>
      </c>
      <c r="L108" s="9">
        <f>RANK(db!L108,db!L$3:L$209,db!L$1)</f>
        <v>143</v>
      </c>
      <c r="M108" s="9">
        <f>RANK(db!M108,db!M$3:M$209,db!M$1)</f>
        <v>89</v>
      </c>
      <c r="N108" s="9">
        <f>RANK(db!N108,db!N$3:N$209,db!N$1)</f>
        <v>141</v>
      </c>
      <c r="O108" s="9">
        <f>RANK(db!O108,db!O$3:O$209,db!O$1)</f>
        <v>122</v>
      </c>
      <c r="P108" s="9">
        <f>RANK(db!P108,db!P$3:P$209,db!P$1)</f>
        <v>61</v>
      </c>
      <c r="Q108" s="9">
        <f>RANK(db!Q108,db!Q$3:Q$209,db!Q$1)</f>
        <v>91</v>
      </c>
      <c r="R108" s="7">
        <f>'multiTimeline (25)'!B109*1000+100000</f>
        <v>131000</v>
      </c>
      <c r="S108" s="8">
        <f t="shared" si="2"/>
        <v>41183</v>
      </c>
      <c r="T108" s="7">
        <f>modellek!X740</f>
        <v>-1.4606200234883633E-2</v>
      </c>
      <c r="U108" s="7" t="str">
        <f>modellek!Y740</f>
        <v>valid</v>
      </c>
      <c r="V108" s="7">
        <f t="shared" si="3"/>
        <v>-1.4606200234883633E-2</v>
      </c>
    </row>
    <row r="109" spans="1:22" x14ac:dyDescent="0.3">
      <c r="A109" s="8">
        <f>'multiTimeline (25)'!A110</f>
        <v>41214</v>
      </c>
      <c r="B109" s="9">
        <f>RANK(db!B109,db!B$3:B$209,db!B$1)</f>
        <v>85</v>
      </c>
      <c r="C109" s="9">
        <f>RANK(db!C109,db!C$3:C$209,db!C$1)</f>
        <v>93</v>
      </c>
      <c r="D109" s="9">
        <f>RANK(db!D109,db!D$3:D$209,db!D$1)</f>
        <v>31</v>
      </c>
      <c r="E109" s="9">
        <f>RANK(db!E109,db!E$3:E$209,db!E$1)</f>
        <v>94</v>
      </c>
      <c r="F109" s="9">
        <f>RANK(db!F109,db!F$3:F$209,db!F$1)</f>
        <v>98</v>
      </c>
      <c r="G109" s="9">
        <f>RANK(db!G109,db!G$3:G$209,db!G$1)</f>
        <v>106</v>
      </c>
      <c r="H109" s="9">
        <f>RANK(db!H109,db!H$3:H$209,db!H$1)</f>
        <v>113</v>
      </c>
      <c r="I109" s="9">
        <f>RANK(db!I109,db!I$3:I$209,db!I$1)</f>
        <v>84</v>
      </c>
      <c r="J109" s="9">
        <f>RANK(db!J109,db!J$3:J$209,db!J$1)</f>
        <v>6</v>
      </c>
      <c r="K109" s="9">
        <f>RANK(db!K109,db!K$3:K$209,db!K$1)</f>
        <v>38</v>
      </c>
      <c r="L109" s="9">
        <f>RANK(db!L109,db!L$3:L$209,db!L$1)</f>
        <v>143</v>
      </c>
      <c r="M109" s="9">
        <f>RANK(db!M109,db!M$3:M$209,db!M$1)</f>
        <v>89</v>
      </c>
      <c r="N109" s="9">
        <f>RANK(db!N109,db!N$3:N$209,db!N$1)</f>
        <v>141</v>
      </c>
      <c r="O109" s="9">
        <f>RANK(db!O109,db!O$3:O$209,db!O$1)</f>
        <v>122</v>
      </c>
      <c r="P109" s="9">
        <f>RANK(db!P109,db!P$3:P$209,db!P$1)</f>
        <v>91</v>
      </c>
      <c r="Q109" s="9">
        <f>RANK(db!Q109,db!Q$3:Q$209,db!Q$1)</f>
        <v>2</v>
      </c>
      <c r="R109" s="7">
        <f>'multiTimeline (25)'!B110*1000+100000</f>
        <v>124000</v>
      </c>
      <c r="S109" s="8">
        <f t="shared" si="2"/>
        <v>41214</v>
      </c>
      <c r="T109" s="7">
        <f>modellek!X741</f>
        <v>-0.27777127398930512</v>
      </c>
      <c r="U109" s="7" t="str">
        <f>modellek!Y741</f>
        <v>valid</v>
      </c>
      <c r="V109" s="7">
        <f t="shared" si="3"/>
        <v>-0.27777127398930512</v>
      </c>
    </row>
    <row r="110" spans="1:22" x14ac:dyDescent="0.3">
      <c r="A110" s="8">
        <f>'multiTimeline (25)'!A111</f>
        <v>41244</v>
      </c>
      <c r="B110" s="9">
        <f>RANK(db!B110,db!B$3:B$209,db!B$1)</f>
        <v>104</v>
      </c>
      <c r="C110" s="9">
        <f>RANK(db!C110,db!C$3:C$209,db!C$1)</f>
        <v>93</v>
      </c>
      <c r="D110" s="9">
        <f>RANK(db!D110,db!D$3:D$209,db!D$1)</f>
        <v>47</v>
      </c>
      <c r="E110" s="9">
        <f>RANK(db!E110,db!E$3:E$209,db!E$1)</f>
        <v>94</v>
      </c>
      <c r="F110" s="9">
        <f>RANK(db!F110,db!F$3:F$209,db!F$1)</f>
        <v>105</v>
      </c>
      <c r="G110" s="9">
        <f>RANK(db!G110,db!G$3:G$209,db!G$1)</f>
        <v>123</v>
      </c>
      <c r="H110" s="9">
        <f>RANK(db!H110,db!H$3:H$209,db!H$1)</f>
        <v>113</v>
      </c>
      <c r="I110" s="9">
        <f>RANK(db!I110,db!I$3:I$209,db!I$1)</f>
        <v>84</v>
      </c>
      <c r="J110" s="9">
        <f>RANK(db!J110,db!J$3:J$209,db!J$1)</f>
        <v>33</v>
      </c>
      <c r="K110" s="9">
        <f>RANK(db!K110,db!K$3:K$209,db!K$1)</f>
        <v>67</v>
      </c>
      <c r="L110" s="9">
        <f>RANK(db!L110,db!L$3:L$209,db!L$1)</f>
        <v>109</v>
      </c>
      <c r="M110" s="9">
        <f>RANK(db!M110,db!M$3:M$209,db!M$1)</f>
        <v>89</v>
      </c>
      <c r="N110" s="9">
        <f>RANK(db!N110,db!N$3:N$209,db!N$1)</f>
        <v>131</v>
      </c>
      <c r="O110" s="9">
        <f>RANK(db!O110,db!O$3:O$209,db!O$1)</f>
        <v>86</v>
      </c>
      <c r="P110" s="9">
        <f>RANK(db!P110,db!P$3:P$209,db!P$1)</f>
        <v>91</v>
      </c>
      <c r="Q110" s="9">
        <f>RANK(db!Q110,db!Q$3:Q$209,db!Q$1)</f>
        <v>91</v>
      </c>
      <c r="R110" s="7">
        <f>'multiTimeline (25)'!B111*1000+100000</f>
        <v>123000</v>
      </c>
      <c r="S110" s="8">
        <f t="shared" si="2"/>
        <v>41244</v>
      </c>
      <c r="T110" s="7">
        <f>modellek!X742</f>
        <v>9.4023248090742015E-2</v>
      </c>
      <c r="U110" s="7" t="str">
        <f>modellek!Y742</f>
        <v>invalid</v>
      </c>
      <c r="V110" s="7" t="str">
        <f t="shared" si="3"/>
        <v/>
      </c>
    </row>
    <row r="111" spans="1:22" x14ac:dyDescent="0.3">
      <c r="A111" s="8">
        <f>'multiTimeline (25)'!A112</f>
        <v>41275</v>
      </c>
      <c r="B111" s="9">
        <f>RANK(db!B111,db!B$3:B$209,db!B$1)</f>
        <v>99</v>
      </c>
      <c r="C111" s="9">
        <f>RANK(db!C111,db!C$3:C$209,db!C$1)</f>
        <v>93</v>
      </c>
      <c r="D111" s="9">
        <f>RANK(db!D111,db!D$3:D$209,db!D$1)</f>
        <v>31</v>
      </c>
      <c r="E111" s="9">
        <f>RANK(db!E111,db!E$3:E$209,db!E$1)</f>
        <v>94</v>
      </c>
      <c r="F111" s="9">
        <f>RANK(db!F111,db!F$3:F$209,db!F$1)</f>
        <v>98</v>
      </c>
      <c r="G111" s="9">
        <f>RANK(db!G111,db!G$3:G$209,db!G$1)</f>
        <v>123</v>
      </c>
      <c r="H111" s="9">
        <f>RANK(db!H111,db!H$3:H$209,db!H$1)</f>
        <v>54</v>
      </c>
      <c r="I111" s="9">
        <f>RANK(db!I111,db!I$3:I$209,db!I$1)</f>
        <v>84</v>
      </c>
      <c r="J111" s="9">
        <f>RANK(db!J111,db!J$3:J$209,db!J$1)</f>
        <v>75</v>
      </c>
      <c r="K111" s="9">
        <f>RANK(db!K111,db!K$3:K$209,db!K$1)</f>
        <v>81</v>
      </c>
      <c r="L111" s="9">
        <f>RANK(db!L111,db!L$3:L$209,db!L$1)</f>
        <v>122</v>
      </c>
      <c r="M111" s="9">
        <f>RANK(db!M111,db!M$3:M$209,db!M$1)</f>
        <v>89</v>
      </c>
      <c r="N111" s="9">
        <f>RANK(db!N111,db!N$3:N$209,db!N$1)</f>
        <v>80</v>
      </c>
      <c r="O111" s="9">
        <f>RANK(db!O111,db!O$3:O$209,db!O$1)</f>
        <v>122</v>
      </c>
      <c r="P111" s="9">
        <f>RANK(db!P111,db!P$3:P$209,db!P$1)</f>
        <v>123</v>
      </c>
      <c r="Q111" s="9">
        <f>RANK(db!Q111,db!Q$3:Q$209,db!Q$1)</f>
        <v>91</v>
      </c>
      <c r="R111" s="7">
        <f>'multiTimeline (25)'!B112*1000+100000</f>
        <v>135000</v>
      </c>
      <c r="S111" s="8">
        <f t="shared" si="2"/>
        <v>41275</v>
      </c>
      <c r="T111" s="7">
        <f>modellek!X743</f>
        <v>0.15751313110339263</v>
      </c>
      <c r="U111" s="7" t="str">
        <f>modellek!Y743</f>
        <v>invalid</v>
      </c>
      <c r="V111" s="7" t="str">
        <f t="shared" si="3"/>
        <v/>
      </c>
    </row>
    <row r="112" spans="1:22" x14ac:dyDescent="0.3">
      <c r="A112" s="8">
        <f>'multiTimeline (25)'!A113</f>
        <v>41306</v>
      </c>
      <c r="B112" s="9">
        <f>RANK(db!B112,db!B$3:B$209,db!B$1)</f>
        <v>73</v>
      </c>
      <c r="C112" s="9">
        <f>RANK(db!C112,db!C$3:C$209,db!C$1)</f>
        <v>84</v>
      </c>
      <c r="D112" s="9">
        <f>RANK(db!D112,db!D$3:D$209,db!D$1)</f>
        <v>47</v>
      </c>
      <c r="E112" s="9">
        <f>RANK(db!E112,db!E$3:E$209,db!E$1)</f>
        <v>94</v>
      </c>
      <c r="F112" s="9">
        <f>RANK(db!F112,db!F$3:F$209,db!F$1)</f>
        <v>98</v>
      </c>
      <c r="G112" s="9">
        <f>RANK(db!G112,db!G$3:G$209,db!G$1)</f>
        <v>101</v>
      </c>
      <c r="H112" s="9">
        <f>RANK(db!H112,db!H$3:H$209,db!H$1)</f>
        <v>54</v>
      </c>
      <c r="I112" s="9">
        <f>RANK(db!I112,db!I$3:I$209,db!I$1)</f>
        <v>10</v>
      </c>
      <c r="J112" s="9">
        <f>RANK(db!J112,db!J$3:J$209,db!J$1)</f>
        <v>33</v>
      </c>
      <c r="K112" s="9">
        <f>RANK(db!K112,db!K$3:K$209,db!K$1)</f>
        <v>81</v>
      </c>
      <c r="L112" s="9">
        <f>RANK(db!L112,db!L$3:L$209,db!L$1)</f>
        <v>122</v>
      </c>
      <c r="M112" s="9">
        <f>RANK(db!M112,db!M$3:M$209,db!M$1)</f>
        <v>89</v>
      </c>
      <c r="N112" s="9">
        <f>RANK(db!N112,db!N$3:N$209,db!N$1)</f>
        <v>80</v>
      </c>
      <c r="O112" s="9">
        <f>RANK(db!O112,db!O$3:O$209,db!O$1)</f>
        <v>154</v>
      </c>
      <c r="P112" s="9">
        <f>RANK(db!P112,db!P$3:P$209,db!P$1)</f>
        <v>123</v>
      </c>
      <c r="Q112" s="9">
        <f>RANK(db!Q112,db!Q$3:Q$209,db!Q$1)</f>
        <v>91</v>
      </c>
      <c r="R112" s="7">
        <f>'multiTimeline (25)'!B113*1000+100000</f>
        <v>141000</v>
      </c>
      <c r="S112" s="8">
        <f t="shared" si="2"/>
        <v>41306</v>
      </c>
      <c r="T112" s="7">
        <f>modellek!X744</f>
        <v>0.21367879822123484</v>
      </c>
      <c r="U112" s="7" t="str">
        <f>modellek!Y744</f>
        <v>invalid</v>
      </c>
      <c r="V112" s="7" t="str">
        <f t="shared" si="3"/>
        <v/>
      </c>
    </row>
    <row r="113" spans="1:22" x14ac:dyDescent="0.3">
      <c r="A113" s="8">
        <f>'multiTimeline (25)'!A114</f>
        <v>41334</v>
      </c>
      <c r="B113" s="9">
        <f>RANK(db!B113,db!B$3:B$209,db!B$1)</f>
        <v>73</v>
      </c>
      <c r="C113" s="9">
        <f>RANK(db!C113,db!C$3:C$209,db!C$1)</f>
        <v>93</v>
      </c>
      <c r="D113" s="9">
        <f>RANK(db!D113,db!D$3:D$209,db!D$1)</f>
        <v>77</v>
      </c>
      <c r="E113" s="9">
        <f>RANK(db!E113,db!E$3:E$209,db!E$1)</f>
        <v>94</v>
      </c>
      <c r="F113" s="9">
        <f>RANK(db!F113,db!F$3:F$209,db!F$1)</f>
        <v>97</v>
      </c>
      <c r="G113" s="9">
        <f>RANK(db!G113,db!G$3:G$209,db!G$1)</f>
        <v>106</v>
      </c>
      <c r="H113" s="9">
        <f>RANK(db!H113,db!H$3:H$209,db!H$1)</f>
        <v>54</v>
      </c>
      <c r="I113" s="9">
        <f>RANK(db!I113,db!I$3:I$209,db!I$1)</f>
        <v>84</v>
      </c>
      <c r="J113" s="9">
        <f>RANK(db!J113,db!J$3:J$209,db!J$1)</f>
        <v>14</v>
      </c>
      <c r="K113" s="9">
        <f>RANK(db!K113,db!K$3:K$209,db!K$1)</f>
        <v>81</v>
      </c>
      <c r="L113" s="9">
        <f>RANK(db!L113,db!L$3:L$209,db!L$1)</f>
        <v>143</v>
      </c>
      <c r="M113" s="9">
        <f>RANK(db!M113,db!M$3:M$209,db!M$1)</f>
        <v>89</v>
      </c>
      <c r="N113" s="9">
        <f>RANK(db!N113,db!N$3:N$209,db!N$1)</f>
        <v>131</v>
      </c>
      <c r="O113" s="9">
        <f>RANK(db!O113,db!O$3:O$209,db!O$1)</f>
        <v>122</v>
      </c>
      <c r="P113" s="9">
        <f>RANK(db!P113,db!P$3:P$209,db!P$1)</f>
        <v>149</v>
      </c>
      <c r="Q113" s="9">
        <f>RANK(db!Q113,db!Q$3:Q$209,db!Q$1)</f>
        <v>91</v>
      </c>
      <c r="R113" s="7">
        <f>'multiTimeline (25)'!B114*1000+100000</f>
        <v>139000</v>
      </c>
      <c r="S113" s="8">
        <f t="shared" si="2"/>
        <v>41334</v>
      </c>
      <c r="T113" s="7">
        <f>modellek!X745</f>
        <v>0.20359745875468435</v>
      </c>
      <c r="U113" s="7" t="str">
        <f>modellek!Y745</f>
        <v>invalid</v>
      </c>
      <c r="V113" s="7" t="str">
        <f t="shared" si="3"/>
        <v/>
      </c>
    </row>
    <row r="114" spans="1:22" x14ac:dyDescent="0.3">
      <c r="A114" s="8">
        <f>'multiTimeline (25)'!A115</f>
        <v>41365</v>
      </c>
      <c r="B114" s="9">
        <f>RANK(db!B114,db!B$3:B$209,db!B$1)</f>
        <v>92</v>
      </c>
      <c r="C114" s="9">
        <f>RANK(db!C114,db!C$3:C$209,db!C$1)</f>
        <v>93</v>
      </c>
      <c r="D114" s="9">
        <f>RANK(db!D114,db!D$3:D$209,db!D$1)</f>
        <v>77</v>
      </c>
      <c r="E114" s="9">
        <f>RANK(db!E114,db!E$3:E$209,db!E$1)</f>
        <v>94</v>
      </c>
      <c r="F114" s="9">
        <f>RANK(db!F114,db!F$3:F$209,db!F$1)</f>
        <v>90</v>
      </c>
      <c r="G114" s="9">
        <f>RANK(db!G114,db!G$3:G$209,db!G$1)</f>
        <v>106</v>
      </c>
      <c r="H114" s="9">
        <f>RANK(db!H114,db!H$3:H$209,db!H$1)</f>
        <v>54</v>
      </c>
      <c r="I114" s="9">
        <f>RANK(db!I114,db!I$3:I$209,db!I$1)</f>
        <v>84</v>
      </c>
      <c r="J114" s="9">
        <f>RANK(db!J114,db!J$3:J$209,db!J$1)</f>
        <v>14</v>
      </c>
      <c r="K114" s="9">
        <f>RANK(db!K114,db!K$3:K$209,db!K$1)</f>
        <v>81</v>
      </c>
      <c r="L114" s="9">
        <f>RANK(db!L114,db!L$3:L$209,db!L$1)</f>
        <v>109</v>
      </c>
      <c r="M114" s="9">
        <f>RANK(db!M114,db!M$3:M$209,db!M$1)</f>
        <v>89</v>
      </c>
      <c r="N114" s="9">
        <f>RANK(db!N114,db!N$3:N$209,db!N$1)</f>
        <v>30</v>
      </c>
      <c r="O114" s="9">
        <f>RANK(db!O114,db!O$3:O$209,db!O$1)</f>
        <v>86</v>
      </c>
      <c r="P114" s="9">
        <f>RANK(db!P114,db!P$3:P$209,db!P$1)</f>
        <v>31</v>
      </c>
      <c r="Q114" s="9">
        <f>RANK(db!Q114,db!Q$3:Q$209,db!Q$1)</f>
        <v>91</v>
      </c>
      <c r="R114" s="7">
        <f>'multiTimeline (25)'!B115*1000+100000</f>
        <v>137000</v>
      </c>
      <c r="S114" s="8">
        <f t="shared" si="2"/>
        <v>41365</v>
      </c>
      <c r="T114" s="7">
        <f>modellek!X746</f>
        <v>0.20305296185456059</v>
      </c>
      <c r="U114" s="7" t="str">
        <f>modellek!Y746</f>
        <v>invalid</v>
      </c>
      <c r="V114" s="7" t="str">
        <f t="shared" si="3"/>
        <v/>
      </c>
    </row>
    <row r="115" spans="1:22" x14ac:dyDescent="0.3">
      <c r="A115" s="8">
        <f>'multiTimeline (25)'!A116</f>
        <v>41395</v>
      </c>
      <c r="B115" s="9">
        <f>RANK(db!B115,db!B$3:B$209,db!B$1)</f>
        <v>99</v>
      </c>
      <c r="C115" s="9">
        <f>RANK(db!C115,db!C$3:C$209,db!C$1)</f>
        <v>93</v>
      </c>
      <c r="D115" s="9">
        <f>RANK(db!D115,db!D$3:D$209,db!D$1)</f>
        <v>47</v>
      </c>
      <c r="E115" s="9">
        <f>RANK(db!E115,db!E$3:E$209,db!E$1)</f>
        <v>94</v>
      </c>
      <c r="F115" s="9">
        <f>RANK(db!F115,db!F$3:F$209,db!F$1)</f>
        <v>95</v>
      </c>
      <c r="G115" s="9">
        <f>RANK(db!G115,db!G$3:G$209,db!G$1)</f>
        <v>106</v>
      </c>
      <c r="H115" s="9">
        <f>RANK(db!H115,db!H$3:H$209,db!H$1)</f>
        <v>54</v>
      </c>
      <c r="I115" s="9">
        <f>RANK(db!I115,db!I$3:I$209,db!I$1)</f>
        <v>84</v>
      </c>
      <c r="J115" s="9">
        <f>RANK(db!J115,db!J$3:J$209,db!J$1)</f>
        <v>33</v>
      </c>
      <c r="K115" s="9">
        <f>RANK(db!K115,db!K$3:K$209,db!K$1)</f>
        <v>81</v>
      </c>
      <c r="L115" s="9">
        <f>RANK(db!L115,db!L$3:L$209,db!L$1)</f>
        <v>143</v>
      </c>
      <c r="M115" s="9">
        <f>RANK(db!M115,db!M$3:M$209,db!M$1)</f>
        <v>89</v>
      </c>
      <c r="N115" s="9">
        <f>RANK(db!N115,db!N$3:N$209,db!N$1)</f>
        <v>40</v>
      </c>
      <c r="O115" s="9">
        <f>RANK(db!O115,db!O$3:O$209,db!O$1)</f>
        <v>40</v>
      </c>
      <c r="P115" s="9">
        <f>RANK(db!P115,db!P$3:P$209,db!P$1)</f>
        <v>31</v>
      </c>
      <c r="Q115" s="9">
        <f>RANK(db!Q115,db!Q$3:Q$209,db!Q$1)</f>
        <v>91</v>
      </c>
      <c r="R115" s="7">
        <f>'multiTimeline (25)'!B116*1000+100000</f>
        <v>139000</v>
      </c>
      <c r="S115" s="8">
        <f t="shared" si="2"/>
        <v>41395</v>
      </c>
      <c r="T115" s="7">
        <f>modellek!X747</f>
        <v>0.21367921600658146</v>
      </c>
      <c r="U115" s="7" t="str">
        <f>modellek!Y747</f>
        <v>invalid</v>
      </c>
      <c r="V115" s="7" t="str">
        <f t="shared" si="3"/>
        <v/>
      </c>
    </row>
    <row r="116" spans="1:22" x14ac:dyDescent="0.3">
      <c r="A116" s="8">
        <f>'multiTimeline (25)'!A117</f>
        <v>41426</v>
      </c>
      <c r="B116" s="9">
        <f>RANK(db!B116,db!B$3:B$209,db!B$1)</f>
        <v>103</v>
      </c>
      <c r="C116" s="9">
        <f>RANK(db!C116,db!C$3:C$209,db!C$1)</f>
        <v>93</v>
      </c>
      <c r="D116" s="9">
        <f>RANK(db!D116,db!D$3:D$209,db!D$1)</f>
        <v>47</v>
      </c>
      <c r="E116" s="9">
        <f>RANK(db!E116,db!E$3:E$209,db!E$1)</f>
        <v>94</v>
      </c>
      <c r="F116" s="9">
        <f>RANK(db!F116,db!F$3:F$209,db!F$1)</f>
        <v>95</v>
      </c>
      <c r="G116" s="9">
        <f>RANK(db!G116,db!G$3:G$209,db!G$1)</f>
        <v>123</v>
      </c>
      <c r="H116" s="9">
        <f>RANK(db!H116,db!H$3:H$209,db!H$1)</f>
        <v>54</v>
      </c>
      <c r="I116" s="9">
        <f>RANK(db!I116,db!I$3:I$209,db!I$1)</f>
        <v>10</v>
      </c>
      <c r="J116" s="9">
        <f>RANK(db!J116,db!J$3:J$209,db!J$1)</f>
        <v>14</v>
      </c>
      <c r="K116" s="9">
        <f>RANK(db!K116,db!K$3:K$209,db!K$1)</f>
        <v>22</v>
      </c>
      <c r="L116" s="9">
        <f>RANK(db!L116,db!L$3:L$209,db!L$1)</f>
        <v>143</v>
      </c>
      <c r="M116" s="9">
        <f>RANK(db!M116,db!M$3:M$209,db!M$1)</f>
        <v>29</v>
      </c>
      <c r="N116" s="9">
        <f>RANK(db!N116,db!N$3:N$209,db!N$1)</f>
        <v>40</v>
      </c>
      <c r="O116" s="9">
        <f>RANK(db!O116,db!O$3:O$209,db!O$1)</f>
        <v>61</v>
      </c>
      <c r="P116" s="9">
        <f>RANK(db!P116,db!P$3:P$209,db!P$1)</f>
        <v>149</v>
      </c>
      <c r="Q116" s="9">
        <f>RANK(db!Q116,db!Q$3:Q$209,db!Q$1)</f>
        <v>91</v>
      </c>
      <c r="R116" s="7">
        <f>'multiTimeline (25)'!B117*1000+100000</f>
        <v>135000</v>
      </c>
      <c r="S116" s="8">
        <f t="shared" si="2"/>
        <v>41426</v>
      </c>
      <c r="T116" s="7">
        <f>modellek!X748</f>
        <v>0.21368019481796519</v>
      </c>
      <c r="U116" s="7" t="str">
        <f>modellek!Y748</f>
        <v>invalid</v>
      </c>
      <c r="V116" s="7" t="str">
        <f t="shared" si="3"/>
        <v/>
      </c>
    </row>
    <row r="117" spans="1:22" x14ac:dyDescent="0.3">
      <c r="A117" s="8">
        <f>'multiTimeline (25)'!A118</f>
        <v>41456</v>
      </c>
      <c r="B117" s="9">
        <f>RANK(db!B117,db!B$3:B$209,db!B$1)</f>
        <v>73</v>
      </c>
      <c r="C117" s="9">
        <f>RANK(db!C117,db!C$3:C$209,db!C$1)</f>
        <v>93</v>
      </c>
      <c r="D117" s="9">
        <f>RANK(db!D117,db!D$3:D$209,db!D$1)</f>
        <v>47</v>
      </c>
      <c r="E117" s="9">
        <f>RANK(db!E117,db!E$3:E$209,db!E$1)</f>
        <v>89</v>
      </c>
      <c r="F117" s="9">
        <f>RANK(db!F117,db!F$3:F$209,db!F$1)</f>
        <v>90</v>
      </c>
      <c r="G117" s="9">
        <f>RANK(db!G117,db!G$3:G$209,db!G$1)</f>
        <v>106</v>
      </c>
      <c r="H117" s="9">
        <f>RANK(db!H117,db!H$3:H$209,db!H$1)</f>
        <v>54</v>
      </c>
      <c r="I117" s="9">
        <f>RANK(db!I117,db!I$3:I$209,db!I$1)</f>
        <v>84</v>
      </c>
      <c r="J117" s="9">
        <f>RANK(db!J117,db!J$3:J$209,db!J$1)</f>
        <v>33</v>
      </c>
      <c r="K117" s="9">
        <f>RANK(db!K117,db!K$3:K$209,db!K$1)</f>
        <v>81</v>
      </c>
      <c r="L117" s="9">
        <f>RANK(db!L117,db!L$3:L$209,db!L$1)</f>
        <v>109</v>
      </c>
      <c r="M117" s="9">
        <f>RANK(db!M117,db!M$3:M$209,db!M$1)</f>
        <v>89</v>
      </c>
      <c r="N117" s="9">
        <f>RANK(db!N117,db!N$3:N$209,db!N$1)</f>
        <v>40</v>
      </c>
      <c r="O117" s="9">
        <f>RANK(db!O117,db!O$3:O$209,db!O$1)</f>
        <v>122</v>
      </c>
      <c r="P117" s="9">
        <f>RANK(db!P117,db!P$3:P$209,db!P$1)</f>
        <v>123</v>
      </c>
      <c r="Q117" s="9">
        <f>RANK(db!Q117,db!Q$3:Q$209,db!Q$1)</f>
        <v>91</v>
      </c>
      <c r="R117" s="7">
        <f>'multiTimeline (25)'!B118*1000+100000</f>
        <v>133000</v>
      </c>
      <c r="S117" s="8">
        <f t="shared" si="2"/>
        <v>41456</v>
      </c>
      <c r="T117" s="7">
        <f>modellek!X749</f>
        <v>2.3055476577897825E-2</v>
      </c>
      <c r="U117" s="7" t="str">
        <f>modellek!Y749</f>
        <v>invalid</v>
      </c>
      <c r="V117" s="7" t="str">
        <f t="shared" si="3"/>
        <v/>
      </c>
    </row>
    <row r="118" spans="1:22" x14ac:dyDescent="0.3">
      <c r="A118" s="8">
        <f>'multiTimeline (25)'!A119</f>
        <v>41487</v>
      </c>
      <c r="B118" s="9">
        <f>RANK(db!B118,db!B$3:B$209,db!B$1)</f>
        <v>92</v>
      </c>
      <c r="C118" s="9">
        <f>RANK(db!C118,db!C$3:C$209,db!C$1)</f>
        <v>93</v>
      </c>
      <c r="D118" s="9">
        <f>RANK(db!D118,db!D$3:D$209,db!D$1)</f>
        <v>77</v>
      </c>
      <c r="E118" s="9">
        <f>RANK(db!E118,db!E$3:E$209,db!E$1)</f>
        <v>89</v>
      </c>
      <c r="F118" s="9">
        <f>RANK(db!F118,db!F$3:F$209,db!F$1)</f>
        <v>90</v>
      </c>
      <c r="G118" s="9">
        <f>RANK(db!G118,db!G$3:G$209,db!G$1)</f>
        <v>123</v>
      </c>
      <c r="H118" s="9">
        <f>RANK(db!H118,db!H$3:H$209,db!H$1)</f>
        <v>54</v>
      </c>
      <c r="I118" s="9">
        <f>RANK(db!I118,db!I$3:I$209,db!I$1)</f>
        <v>84</v>
      </c>
      <c r="J118" s="9">
        <f>RANK(db!J118,db!J$3:J$209,db!J$1)</f>
        <v>75</v>
      </c>
      <c r="K118" s="9">
        <f>RANK(db!K118,db!K$3:K$209,db!K$1)</f>
        <v>94</v>
      </c>
      <c r="L118" s="9">
        <f>RANK(db!L118,db!L$3:L$209,db!L$1)</f>
        <v>122</v>
      </c>
      <c r="M118" s="9">
        <f>RANK(db!M118,db!M$3:M$209,db!M$1)</f>
        <v>29</v>
      </c>
      <c r="N118" s="9">
        <f>RANK(db!N118,db!N$3:N$209,db!N$1)</f>
        <v>8</v>
      </c>
      <c r="O118" s="9">
        <f>RANK(db!O118,db!O$3:O$209,db!O$1)</f>
        <v>154</v>
      </c>
      <c r="P118" s="9">
        <f>RANK(db!P118,db!P$3:P$209,db!P$1)</f>
        <v>167</v>
      </c>
      <c r="Q118" s="9">
        <f>RANK(db!Q118,db!Q$3:Q$209,db!Q$1)</f>
        <v>91</v>
      </c>
      <c r="R118" s="7">
        <f>'multiTimeline (25)'!B119*1000+100000</f>
        <v>135000</v>
      </c>
      <c r="S118" s="8">
        <f t="shared" si="2"/>
        <v>41487</v>
      </c>
      <c r="T118" s="7">
        <f>modellek!X750</f>
        <v>0.17998104726476347</v>
      </c>
      <c r="U118" s="7" t="str">
        <f>modellek!Y750</f>
        <v>invalid</v>
      </c>
      <c r="V118" s="7" t="str">
        <f t="shared" si="3"/>
        <v/>
      </c>
    </row>
    <row r="119" spans="1:22" x14ac:dyDescent="0.3">
      <c r="A119" s="8">
        <f>'multiTimeline (25)'!A120</f>
        <v>41518</v>
      </c>
      <c r="B119" s="9">
        <f>RANK(db!B119,db!B$3:B$209,db!B$1)</f>
        <v>60</v>
      </c>
      <c r="C119" s="9">
        <f>RANK(db!C119,db!C$3:C$209,db!C$1)</f>
        <v>15</v>
      </c>
      <c r="D119" s="9">
        <f>RANK(db!D119,db!D$3:D$209,db!D$1)</f>
        <v>77</v>
      </c>
      <c r="E119" s="9">
        <f>RANK(db!E119,db!E$3:E$209,db!E$1)</f>
        <v>89</v>
      </c>
      <c r="F119" s="9">
        <f>RANK(db!F119,db!F$3:F$209,db!F$1)</f>
        <v>90</v>
      </c>
      <c r="G119" s="9">
        <f>RANK(db!G119,db!G$3:G$209,db!G$1)</f>
        <v>123</v>
      </c>
      <c r="H119" s="9">
        <f>RANK(db!H119,db!H$3:H$209,db!H$1)</f>
        <v>54</v>
      </c>
      <c r="I119" s="9">
        <f>RANK(db!I119,db!I$3:I$209,db!I$1)</f>
        <v>10</v>
      </c>
      <c r="J119" s="9">
        <f>RANK(db!J119,db!J$3:J$209,db!J$1)</f>
        <v>33</v>
      </c>
      <c r="K119" s="9">
        <f>RANK(db!K119,db!K$3:K$209,db!K$1)</f>
        <v>94</v>
      </c>
      <c r="L119" s="9">
        <f>RANK(db!L119,db!L$3:L$209,db!L$1)</f>
        <v>103</v>
      </c>
      <c r="M119" s="9">
        <f>RANK(db!M119,db!M$3:M$209,db!M$1)</f>
        <v>29</v>
      </c>
      <c r="N119" s="9">
        <f>RANK(db!N119,db!N$3:N$209,db!N$1)</f>
        <v>5</v>
      </c>
      <c r="O119" s="9">
        <f>RANK(db!O119,db!O$3:O$209,db!O$1)</f>
        <v>86</v>
      </c>
      <c r="P119" s="9">
        <f>RANK(db!P119,db!P$3:P$209,db!P$1)</f>
        <v>91</v>
      </c>
      <c r="Q119" s="9">
        <f>RANK(db!Q119,db!Q$3:Q$209,db!Q$1)</f>
        <v>91</v>
      </c>
      <c r="R119" s="7">
        <f>'multiTimeline (25)'!B120*1000+100000</f>
        <v>141000</v>
      </c>
      <c r="S119" s="8">
        <f t="shared" si="2"/>
        <v>41518</v>
      </c>
      <c r="T119" s="7">
        <f>modellek!X751</f>
        <v>0.21367879822123484</v>
      </c>
      <c r="U119" s="7" t="str">
        <f>modellek!Y751</f>
        <v>invalid</v>
      </c>
      <c r="V119" s="7" t="str">
        <f t="shared" si="3"/>
        <v/>
      </c>
    </row>
    <row r="120" spans="1:22" x14ac:dyDescent="0.3">
      <c r="A120" s="8">
        <f>'multiTimeline (25)'!A121</f>
        <v>41548</v>
      </c>
      <c r="B120" s="9">
        <f>RANK(db!B120,db!B$3:B$209,db!B$1)</f>
        <v>42</v>
      </c>
      <c r="C120" s="9">
        <f>RANK(db!C120,db!C$3:C$209,db!C$1)</f>
        <v>84</v>
      </c>
      <c r="D120" s="9">
        <f>RANK(db!D120,db!D$3:D$209,db!D$1)</f>
        <v>77</v>
      </c>
      <c r="E120" s="9">
        <f>RANK(db!E120,db!E$3:E$209,db!E$1)</f>
        <v>89</v>
      </c>
      <c r="F120" s="9">
        <f>RANK(db!F120,db!F$3:F$209,db!F$1)</f>
        <v>85</v>
      </c>
      <c r="G120" s="9">
        <f>RANK(db!G120,db!G$3:G$209,db!G$1)</f>
        <v>101</v>
      </c>
      <c r="H120" s="9">
        <f>RANK(db!H120,db!H$3:H$209,db!H$1)</f>
        <v>54</v>
      </c>
      <c r="I120" s="9">
        <f>RANK(db!I120,db!I$3:I$209,db!I$1)</f>
        <v>10</v>
      </c>
      <c r="J120" s="9">
        <f>RANK(db!J120,db!J$3:J$209,db!J$1)</f>
        <v>14</v>
      </c>
      <c r="K120" s="9">
        <f>RANK(db!K120,db!K$3:K$209,db!K$1)</f>
        <v>1</v>
      </c>
      <c r="L120" s="9">
        <f>RANK(db!L120,db!L$3:L$209,db!L$1)</f>
        <v>122</v>
      </c>
      <c r="M120" s="9">
        <f>RANK(db!M120,db!M$3:M$209,db!M$1)</f>
        <v>6</v>
      </c>
      <c r="N120" s="9">
        <f>RANK(db!N120,db!N$3:N$209,db!N$1)</f>
        <v>3</v>
      </c>
      <c r="O120" s="9">
        <f>RANK(db!O120,db!O$3:O$209,db!O$1)</f>
        <v>122</v>
      </c>
      <c r="P120" s="9">
        <f>RANK(db!P120,db!P$3:P$209,db!P$1)</f>
        <v>123</v>
      </c>
      <c r="Q120" s="9">
        <f>RANK(db!Q120,db!Q$3:Q$209,db!Q$1)</f>
        <v>91</v>
      </c>
      <c r="R120" s="7">
        <f>'multiTimeline (25)'!B121*1000+100000</f>
        <v>142000</v>
      </c>
      <c r="S120" s="8">
        <f t="shared" si="2"/>
        <v>41548</v>
      </c>
      <c r="T120" s="7">
        <f>modellek!X752</f>
        <v>0.20431810863591818</v>
      </c>
      <c r="U120" s="7" t="str">
        <f>modellek!Y752</f>
        <v>invalid</v>
      </c>
      <c r="V120" s="7" t="str">
        <f t="shared" si="3"/>
        <v/>
      </c>
    </row>
    <row r="121" spans="1:22" x14ac:dyDescent="0.3">
      <c r="A121" s="8">
        <f>'multiTimeline (25)'!A122</f>
        <v>41579</v>
      </c>
      <c r="B121" s="9">
        <f>RANK(db!B121,db!B$3:B$209,db!B$1)</f>
        <v>73</v>
      </c>
      <c r="C121" s="9">
        <f>RANK(db!C121,db!C$3:C$209,db!C$1)</f>
        <v>84</v>
      </c>
      <c r="D121" s="9">
        <f>RANK(db!D121,db!D$3:D$209,db!D$1)</f>
        <v>77</v>
      </c>
      <c r="E121" s="9">
        <f>RANK(db!E121,db!E$3:E$209,db!E$1)</f>
        <v>86</v>
      </c>
      <c r="F121" s="9">
        <f>RANK(db!F121,db!F$3:F$209,db!F$1)</f>
        <v>88</v>
      </c>
      <c r="G121" s="9">
        <f>RANK(db!G121,db!G$3:G$209,db!G$1)</f>
        <v>106</v>
      </c>
      <c r="H121" s="9">
        <f>RANK(db!H121,db!H$3:H$209,db!H$1)</f>
        <v>54</v>
      </c>
      <c r="I121" s="9">
        <f>RANK(db!I121,db!I$3:I$209,db!I$1)</f>
        <v>10</v>
      </c>
      <c r="J121" s="9">
        <f>RANK(db!J121,db!J$3:J$209,db!J$1)</f>
        <v>14</v>
      </c>
      <c r="K121" s="9">
        <f>RANK(db!K121,db!K$3:K$209,db!K$1)</f>
        <v>2</v>
      </c>
      <c r="L121" s="9">
        <f>RANK(db!L121,db!L$3:L$209,db!L$1)</f>
        <v>143</v>
      </c>
      <c r="M121" s="9">
        <f>RANK(db!M121,db!M$3:M$209,db!M$1)</f>
        <v>89</v>
      </c>
      <c r="N121" s="9">
        <f>RANK(db!N121,db!N$3:N$209,db!N$1)</f>
        <v>14</v>
      </c>
      <c r="O121" s="9">
        <f>RANK(db!O121,db!O$3:O$209,db!O$1)</f>
        <v>122</v>
      </c>
      <c r="P121" s="9">
        <f>RANK(db!P121,db!P$3:P$209,db!P$1)</f>
        <v>149</v>
      </c>
      <c r="Q121" s="9">
        <f>RANK(db!Q121,db!Q$3:Q$209,db!Q$1)</f>
        <v>39</v>
      </c>
      <c r="R121" s="7">
        <f>'multiTimeline (25)'!B122*1000+100000</f>
        <v>134000</v>
      </c>
      <c r="S121" s="8">
        <f t="shared" si="2"/>
        <v>41579</v>
      </c>
      <c r="T121" s="7">
        <f>modellek!X753</f>
        <v>5.1789139031489066E-2</v>
      </c>
      <c r="U121" s="7" t="str">
        <f>modellek!Y753</f>
        <v>invalid</v>
      </c>
      <c r="V121" s="7" t="str">
        <f t="shared" si="3"/>
        <v/>
      </c>
    </row>
    <row r="122" spans="1:22" x14ac:dyDescent="0.3">
      <c r="A122" s="8">
        <f>'multiTimeline (25)'!A123</f>
        <v>41609</v>
      </c>
      <c r="B122" s="9">
        <f>RANK(db!B122,db!B$3:B$209,db!B$1)</f>
        <v>92</v>
      </c>
      <c r="C122" s="9">
        <f>RANK(db!C122,db!C$3:C$209,db!C$1)</f>
        <v>84</v>
      </c>
      <c r="D122" s="9">
        <f>RANK(db!D122,db!D$3:D$209,db!D$1)</f>
        <v>77</v>
      </c>
      <c r="E122" s="9">
        <f>RANK(db!E122,db!E$3:E$209,db!E$1)</f>
        <v>89</v>
      </c>
      <c r="F122" s="9">
        <f>RANK(db!F122,db!F$3:F$209,db!F$1)</f>
        <v>90</v>
      </c>
      <c r="G122" s="9">
        <f>RANK(db!G122,db!G$3:G$209,db!G$1)</f>
        <v>141</v>
      </c>
      <c r="H122" s="9">
        <f>RANK(db!H122,db!H$3:H$209,db!H$1)</f>
        <v>54</v>
      </c>
      <c r="I122" s="9">
        <f>RANK(db!I122,db!I$3:I$209,db!I$1)</f>
        <v>10</v>
      </c>
      <c r="J122" s="9">
        <f>RANK(db!J122,db!J$3:J$209,db!J$1)</f>
        <v>33</v>
      </c>
      <c r="K122" s="9">
        <f>RANK(db!K122,db!K$3:K$209,db!K$1)</f>
        <v>9</v>
      </c>
      <c r="L122" s="9">
        <f>RANK(db!L122,db!L$3:L$209,db!L$1)</f>
        <v>103</v>
      </c>
      <c r="M122" s="9">
        <f>RANK(db!M122,db!M$3:M$209,db!M$1)</f>
        <v>29</v>
      </c>
      <c r="N122" s="9">
        <f>RANK(db!N122,db!N$3:N$209,db!N$1)</f>
        <v>17</v>
      </c>
      <c r="O122" s="9">
        <f>RANK(db!O122,db!O$3:O$209,db!O$1)</f>
        <v>86</v>
      </c>
      <c r="P122" s="9">
        <f>RANK(db!P122,db!P$3:P$209,db!P$1)</f>
        <v>91</v>
      </c>
      <c r="Q122" s="9">
        <f>RANK(db!Q122,db!Q$3:Q$209,db!Q$1)</f>
        <v>91</v>
      </c>
      <c r="R122" s="7">
        <f>'multiTimeline (25)'!B123*1000+100000</f>
        <v>128000</v>
      </c>
      <c r="S122" s="8">
        <f t="shared" si="2"/>
        <v>41609</v>
      </c>
      <c r="T122" s="7">
        <f>modellek!X754</f>
        <v>-6.7151033721616057E-2</v>
      </c>
      <c r="U122" s="7" t="str">
        <f>modellek!Y754</f>
        <v>invalid</v>
      </c>
      <c r="V122" s="7" t="str">
        <f t="shared" si="3"/>
        <v/>
      </c>
    </row>
    <row r="123" spans="1:22" x14ac:dyDescent="0.3">
      <c r="A123" s="8">
        <f>'multiTimeline (25)'!A124</f>
        <v>41640</v>
      </c>
      <c r="B123" s="9">
        <f>RANK(db!B123,db!B$3:B$209,db!B$1)</f>
        <v>42</v>
      </c>
      <c r="C123" s="9">
        <f>RANK(db!C123,db!C$3:C$209,db!C$1)</f>
        <v>43</v>
      </c>
      <c r="D123" s="9">
        <f>RANK(db!D123,db!D$3:D$209,db!D$1)</f>
        <v>47</v>
      </c>
      <c r="E123" s="9">
        <f>RANK(db!E123,db!E$3:E$209,db!E$1)</f>
        <v>86</v>
      </c>
      <c r="F123" s="9">
        <f>RANK(db!F123,db!F$3:F$209,db!F$1)</f>
        <v>88</v>
      </c>
      <c r="G123" s="9">
        <f>RANK(db!G123,db!G$3:G$209,db!G$1)</f>
        <v>123</v>
      </c>
      <c r="H123" s="9">
        <f>RANK(db!H123,db!H$3:H$209,db!H$1)</f>
        <v>54</v>
      </c>
      <c r="I123" s="9">
        <f>RANK(db!I123,db!I$3:I$209,db!I$1)</f>
        <v>84</v>
      </c>
      <c r="J123" s="9">
        <f>RANK(db!J123,db!J$3:J$209,db!J$1)</f>
        <v>151</v>
      </c>
      <c r="K123" s="9">
        <f>RANK(db!K123,db!K$3:K$209,db!K$1)</f>
        <v>7</v>
      </c>
      <c r="L123" s="9">
        <f>RANK(db!L123,db!L$3:L$209,db!L$1)</f>
        <v>122</v>
      </c>
      <c r="M123" s="9">
        <f>RANK(db!M123,db!M$3:M$209,db!M$1)</f>
        <v>29</v>
      </c>
      <c r="N123" s="9">
        <f>RANK(db!N123,db!N$3:N$209,db!N$1)</f>
        <v>8</v>
      </c>
      <c r="O123" s="9">
        <f>RANK(db!O123,db!O$3:O$209,db!O$1)</f>
        <v>154</v>
      </c>
      <c r="P123" s="9">
        <f>RANK(db!P123,db!P$3:P$209,db!P$1)</f>
        <v>149</v>
      </c>
      <c r="Q123" s="9">
        <f>RANK(db!Q123,db!Q$3:Q$209,db!Q$1)</f>
        <v>39</v>
      </c>
      <c r="R123" s="7">
        <f>'multiTimeline (25)'!B124*1000+100000</f>
        <v>141000</v>
      </c>
      <c r="S123" s="8">
        <f t="shared" si="2"/>
        <v>41640</v>
      </c>
      <c r="T123" s="7">
        <f>modellek!X755</f>
        <v>0.21367879822123484</v>
      </c>
      <c r="U123" s="7" t="str">
        <f>modellek!Y755</f>
        <v>invalid</v>
      </c>
      <c r="V123" s="7" t="str">
        <f t="shared" si="3"/>
        <v/>
      </c>
    </row>
    <row r="124" spans="1:22" x14ac:dyDescent="0.3">
      <c r="A124" s="8">
        <f>'multiTimeline (25)'!A125</f>
        <v>41671</v>
      </c>
      <c r="B124" s="9">
        <f>RANK(db!B124,db!B$3:B$209,db!B$1)</f>
        <v>42</v>
      </c>
      <c r="C124" s="9">
        <f>RANK(db!C124,db!C$3:C$209,db!C$1)</f>
        <v>43</v>
      </c>
      <c r="D124" s="9">
        <f>RANK(db!D124,db!D$3:D$209,db!D$1)</f>
        <v>77</v>
      </c>
      <c r="E124" s="9">
        <f>RANK(db!E124,db!E$3:E$209,db!E$1)</f>
        <v>83</v>
      </c>
      <c r="F124" s="9">
        <f>RANK(db!F124,db!F$3:F$209,db!F$1)</f>
        <v>85</v>
      </c>
      <c r="G124" s="9">
        <f>RANK(db!G124,db!G$3:G$209,db!G$1)</f>
        <v>106</v>
      </c>
      <c r="H124" s="9">
        <f>RANK(db!H124,db!H$3:H$209,db!H$1)</f>
        <v>54</v>
      </c>
      <c r="I124" s="9">
        <f>RANK(db!I124,db!I$3:I$209,db!I$1)</f>
        <v>84</v>
      </c>
      <c r="J124" s="9">
        <f>RANK(db!J124,db!J$3:J$209,db!J$1)</f>
        <v>14</v>
      </c>
      <c r="K124" s="9">
        <f>RANK(db!K124,db!K$3:K$209,db!K$1)</f>
        <v>18</v>
      </c>
      <c r="L124" s="9">
        <f>RANK(db!L124,db!L$3:L$209,db!L$1)</f>
        <v>143</v>
      </c>
      <c r="M124" s="9">
        <f>RANK(db!M124,db!M$3:M$209,db!M$1)</f>
        <v>89</v>
      </c>
      <c r="N124" s="9">
        <f>RANK(db!N124,db!N$3:N$209,db!N$1)</f>
        <v>14</v>
      </c>
      <c r="O124" s="9">
        <f>RANK(db!O124,db!O$3:O$209,db!O$1)</f>
        <v>154</v>
      </c>
      <c r="P124" s="9">
        <f>RANK(db!P124,db!P$3:P$209,db!P$1)</f>
        <v>149</v>
      </c>
      <c r="Q124" s="9">
        <f>RANK(db!Q124,db!Q$3:Q$209,db!Q$1)</f>
        <v>39</v>
      </c>
      <c r="R124" s="7">
        <f>'multiTimeline (25)'!B125*1000+100000</f>
        <v>139000</v>
      </c>
      <c r="S124" s="8">
        <f t="shared" si="2"/>
        <v>41671</v>
      </c>
      <c r="T124" s="7">
        <f>modellek!X756</f>
        <v>0.17335463402745199</v>
      </c>
      <c r="U124" s="7" t="str">
        <f>modellek!Y756</f>
        <v>invalid</v>
      </c>
      <c r="V124" s="7" t="str">
        <f t="shared" si="3"/>
        <v/>
      </c>
    </row>
    <row r="125" spans="1:22" x14ac:dyDescent="0.3">
      <c r="A125" s="8">
        <f>'multiTimeline (25)'!A126</f>
        <v>41699</v>
      </c>
      <c r="B125" s="9">
        <f>RANK(db!B125,db!B$3:B$209,db!B$1)</f>
        <v>22</v>
      </c>
      <c r="C125" s="9">
        <f>RANK(db!C125,db!C$3:C$209,db!C$1)</f>
        <v>43</v>
      </c>
      <c r="D125" s="9">
        <f>RANK(db!D125,db!D$3:D$209,db!D$1)</f>
        <v>77</v>
      </c>
      <c r="E125" s="9">
        <f>RANK(db!E125,db!E$3:E$209,db!E$1)</f>
        <v>86</v>
      </c>
      <c r="F125" s="9">
        <f>RANK(db!F125,db!F$3:F$209,db!F$1)</f>
        <v>82</v>
      </c>
      <c r="G125" s="9">
        <f>RANK(db!G125,db!G$3:G$209,db!G$1)</f>
        <v>106</v>
      </c>
      <c r="H125" s="9">
        <f>RANK(db!H125,db!H$3:H$209,db!H$1)</f>
        <v>54</v>
      </c>
      <c r="I125" s="9">
        <f>RANK(db!I125,db!I$3:I$209,db!I$1)</f>
        <v>84</v>
      </c>
      <c r="J125" s="9">
        <f>RANK(db!J125,db!J$3:J$209,db!J$1)</f>
        <v>33</v>
      </c>
      <c r="K125" s="9">
        <f>RANK(db!K125,db!K$3:K$209,db!K$1)</f>
        <v>22</v>
      </c>
      <c r="L125" s="9">
        <f>RANK(db!L125,db!L$3:L$209,db!L$1)</f>
        <v>143</v>
      </c>
      <c r="M125" s="9">
        <f>RANK(db!M125,db!M$3:M$209,db!M$1)</f>
        <v>89</v>
      </c>
      <c r="N125" s="9">
        <f>RANK(db!N125,db!N$3:N$209,db!N$1)</f>
        <v>17</v>
      </c>
      <c r="O125" s="9">
        <f>RANK(db!O125,db!O$3:O$209,db!O$1)</f>
        <v>154</v>
      </c>
      <c r="P125" s="9">
        <f>RANK(db!P125,db!P$3:P$209,db!P$1)</f>
        <v>91</v>
      </c>
      <c r="Q125" s="9">
        <f>RANK(db!Q125,db!Q$3:Q$209,db!Q$1)</f>
        <v>91</v>
      </c>
      <c r="R125" s="7">
        <f>'multiTimeline (25)'!B126*1000+100000</f>
        <v>138000</v>
      </c>
      <c r="S125" s="8">
        <f t="shared" si="2"/>
        <v>41699</v>
      </c>
      <c r="T125" s="7">
        <f>modellek!X757</f>
        <v>0.1516008086071218</v>
      </c>
      <c r="U125" s="7" t="str">
        <f>modellek!Y757</f>
        <v>invalid</v>
      </c>
      <c r="V125" s="7" t="str">
        <f t="shared" si="3"/>
        <v/>
      </c>
    </row>
    <row r="126" spans="1:22" x14ac:dyDescent="0.3">
      <c r="A126" s="8">
        <f>'multiTimeline (25)'!A127</f>
        <v>41730</v>
      </c>
      <c r="B126" s="9">
        <f>RANK(db!B126,db!B$3:B$209,db!B$1)</f>
        <v>60</v>
      </c>
      <c r="C126" s="9">
        <f>RANK(db!C126,db!C$3:C$209,db!C$1)</f>
        <v>84</v>
      </c>
      <c r="D126" s="9">
        <f>RANK(db!D126,db!D$3:D$209,db!D$1)</f>
        <v>77</v>
      </c>
      <c r="E126" s="9">
        <f>RANK(db!E126,db!E$3:E$209,db!E$1)</f>
        <v>83</v>
      </c>
      <c r="F126" s="9">
        <f>RANK(db!F126,db!F$3:F$209,db!F$1)</f>
        <v>68</v>
      </c>
      <c r="G126" s="9">
        <f>RANK(db!G126,db!G$3:G$209,db!G$1)</f>
        <v>106</v>
      </c>
      <c r="H126" s="9">
        <f>RANK(db!H126,db!H$3:H$209,db!H$1)</f>
        <v>54</v>
      </c>
      <c r="I126" s="9">
        <f>RANK(db!I126,db!I$3:I$209,db!I$1)</f>
        <v>10</v>
      </c>
      <c r="J126" s="9">
        <f>RANK(db!J126,db!J$3:J$209,db!J$1)</f>
        <v>33</v>
      </c>
      <c r="K126" s="9">
        <f>RANK(db!K126,db!K$3:K$209,db!K$1)</f>
        <v>9</v>
      </c>
      <c r="L126" s="9">
        <f>RANK(db!L126,db!L$3:L$209,db!L$1)</f>
        <v>143</v>
      </c>
      <c r="M126" s="9">
        <f>RANK(db!M126,db!M$3:M$209,db!M$1)</f>
        <v>89</v>
      </c>
      <c r="N126" s="9">
        <f>RANK(db!N126,db!N$3:N$209,db!N$1)</f>
        <v>3</v>
      </c>
      <c r="O126" s="9">
        <f>RANK(db!O126,db!O$3:O$209,db!O$1)</f>
        <v>122</v>
      </c>
      <c r="P126" s="9">
        <f>RANK(db!P126,db!P$3:P$209,db!P$1)</f>
        <v>91</v>
      </c>
      <c r="Q126" s="9">
        <f>RANK(db!Q126,db!Q$3:Q$209,db!Q$1)</f>
        <v>39</v>
      </c>
      <c r="R126" s="7">
        <f>'multiTimeline (25)'!B127*1000+100000</f>
        <v>137000</v>
      </c>
      <c r="S126" s="8">
        <f t="shared" si="2"/>
        <v>41730</v>
      </c>
      <c r="T126" s="7">
        <f>modellek!X758</f>
        <v>9.6793528721853067E-2</v>
      </c>
      <c r="U126" s="7" t="str">
        <f>modellek!Y758</f>
        <v>invalid</v>
      </c>
      <c r="V126" s="7" t="str">
        <f t="shared" si="3"/>
        <v/>
      </c>
    </row>
    <row r="127" spans="1:22" x14ac:dyDescent="0.3">
      <c r="A127" s="8">
        <f>'multiTimeline (25)'!A128</f>
        <v>41760</v>
      </c>
      <c r="B127" s="9">
        <f>RANK(db!B127,db!B$3:B$209,db!B$1)</f>
        <v>60</v>
      </c>
      <c r="C127" s="9">
        <f>RANK(db!C127,db!C$3:C$209,db!C$1)</f>
        <v>43</v>
      </c>
      <c r="D127" s="9">
        <f>RANK(db!D127,db!D$3:D$209,db!D$1)</f>
        <v>107</v>
      </c>
      <c r="E127" s="9">
        <f>RANK(db!E127,db!E$3:E$209,db!E$1)</f>
        <v>83</v>
      </c>
      <c r="F127" s="9">
        <f>RANK(db!F127,db!F$3:F$209,db!F$1)</f>
        <v>74</v>
      </c>
      <c r="G127" s="9">
        <f>RANK(db!G127,db!G$3:G$209,db!G$1)</f>
        <v>123</v>
      </c>
      <c r="H127" s="9">
        <f>RANK(db!H127,db!H$3:H$209,db!H$1)</f>
        <v>54</v>
      </c>
      <c r="I127" s="9">
        <f>RANK(db!I127,db!I$3:I$209,db!I$1)</f>
        <v>84</v>
      </c>
      <c r="J127" s="9">
        <f>RANK(db!J127,db!J$3:J$209,db!J$1)</f>
        <v>33</v>
      </c>
      <c r="K127" s="9">
        <f>RANK(db!K127,db!K$3:K$209,db!K$1)</f>
        <v>4</v>
      </c>
      <c r="L127" s="9">
        <f>RANK(db!L127,db!L$3:L$209,db!L$1)</f>
        <v>143</v>
      </c>
      <c r="M127" s="9">
        <f>RANK(db!M127,db!M$3:M$209,db!M$1)</f>
        <v>29</v>
      </c>
      <c r="N127" s="9">
        <f>RANK(db!N127,db!N$3:N$209,db!N$1)</f>
        <v>6</v>
      </c>
      <c r="O127" s="9">
        <f>RANK(db!O127,db!O$3:O$209,db!O$1)</f>
        <v>154</v>
      </c>
      <c r="P127" s="9">
        <f>RANK(db!P127,db!P$3:P$209,db!P$1)</f>
        <v>123</v>
      </c>
      <c r="Q127" s="9">
        <f>RANK(db!Q127,db!Q$3:Q$209,db!Q$1)</f>
        <v>91</v>
      </c>
      <c r="R127" s="7">
        <f>'multiTimeline (25)'!B128*1000+100000</f>
        <v>136000</v>
      </c>
      <c r="S127" s="8">
        <f t="shared" si="2"/>
        <v>41760</v>
      </c>
      <c r="T127" s="7">
        <f>modellek!X759</f>
        <v>0.21367860424946664</v>
      </c>
      <c r="U127" s="7" t="str">
        <f>modellek!Y759</f>
        <v>invalid</v>
      </c>
      <c r="V127" s="7" t="str">
        <f t="shared" si="3"/>
        <v/>
      </c>
    </row>
    <row r="128" spans="1:22" x14ac:dyDescent="0.3">
      <c r="A128" s="8">
        <f>'multiTimeline (25)'!A129</f>
        <v>41791</v>
      </c>
      <c r="B128" s="9">
        <f>RANK(db!B128,db!B$3:B$209,db!B$1)</f>
        <v>73</v>
      </c>
      <c r="C128" s="9">
        <f>RANK(db!C128,db!C$3:C$209,db!C$1)</f>
        <v>43</v>
      </c>
      <c r="D128" s="9">
        <f>RANK(db!D128,db!D$3:D$209,db!D$1)</f>
        <v>77</v>
      </c>
      <c r="E128" s="9">
        <f>RANK(db!E128,db!E$3:E$209,db!E$1)</f>
        <v>81</v>
      </c>
      <c r="F128" s="9">
        <f>RANK(db!F128,db!F$3:F$209,db!F$1)</f>
        <v>82</v>
      </c>
      <c r="G128" s="9">
        <f>RANK(db!G128,db!G$3:G$209,db!G$1)</f>
        <v>123</v>
      </c>
      <c r="H128" s="9">
        <f>RANK(db!H128,db!H$3:H$209,db!H$1)</f>
        <v>54</v>
      </c>
      <c r="I128" s="9">
        <f>RANK(db!I128,db!I$3:I$209,db!I$1)</f>
        <v>10</v>
      </c>
      <c r="J128" s="9">
        <f>RANK(db!J128,db!J$3:J$209,db!J$1)</f>
        <v>33</v>
      </c>
      <c r="K128" s="9">
        <f>RANK(db!K128,db!K$3:K$209,db!K$1)</f>
        <v>14</v>
      </c>
      <c r="L128" s="9">
        <f>RANK(db!L128,db!L$3:L$209,db!L$1)</f>
        <v>143</v>
      </c>
      <c r="M128" s="9">
        <f>RANK(db!M128,db!M$3:M$209,db!M$1)</f>
        <v>89</v>
      </c>
      <c r="N128" s="9">
        <f>RANK(db!N128,db!N$3:N$209,db!N$1)</f>
        <v>30</v>
      </c>
      <c r="O128" s="9">
        <f>RANK(db!O128,db!O$3:O$209,db!O$1)</f>
        <v>122</v>
      </c>
      <c r="P128" s="9">
        <f>RANK(db!P128,db!P$3:P$209,db!P$1)</f>
        <v>91</v>
      </c>
      <c r="Q128" s="9">
        <f>RANK(db!Q128,db!Q$3:Q$209,db!Q$1)</f>
        <v>91</v>
      </c>
      <c r="R128" s="7">
        <f>'multiTimeline (25)'!B129*1000+100000</f>
        <v>136000</v>
      </c>
      <c r="S128" s="8">
        <f t="shared" si="2"/>
        <v>41791</v>
      </c>
      <c r="T128" s="7">
        <f>modellek!X760</f>
        <v>0.14815248400712991</v>
      </c>
      <c r="U128" s="7" t="str">
        <f>modellek!Y760</f>
        <v>invalid</v>
      </c>
      <c r="V128" s="7" t="str">
        <f t="shared" si="3"/>
        <v/>
      </c>
    </row>
    <row r="129" spans="1:22" x14ac:dyDescent="0.3">
      <c r="A129" s="8">
        <f>'multiTimeline (25)'!A130</f>
        <v>41821</v>
      </c>
      <c r="B129" s="9">
        <f>RANK(db!B129,db!B$3:B$209,db!B$1)</f>
        <v>60</v>
      </c>
      <c r="C129" s="9">
        <f>RANK(db!C129,db!C$3:C$209,db!C$1)</f>
        <v>84</v>
      </c>
      <c r="D129" s="9">
        <f>RANK(db!D129,db!D$3:D$209,db!D$1)</f>
        <v>47</v>
      </c>
      <c r="E129" s="9">
        <f>RANK(db!E129,db!E$3:E$209,db!E$1)</f>
        <v>81</v>
      </c>
      <c r="F129" s="9">
        <f>RANK(db!F129,db!F$3:F$209,db!F$1)</f>
        <v>74</v>
      </c>
      <c r="G129" s="9">
        <f>RANK(db!G129,db!G$3:G$209,db!G$1)</f>
        <v>106</v>
      </c>
      <c r="H129" s="9">
        <f>RANK(db!H129,db!H$3:H$209,db!H$1)</f>
        <v>54</v>
      </c>
      <c r="I129" s="9">
        <f>RANK(db!I129,db!I$3:I$209,db!I$1)</f>
        <v>84</v>
      </c>
      <c r="J129" s="9">
        <f>RANK(db!J129,db!J$3:J$209,db!J$1)</f>
        <v>164</v>
      </c>
      <c r="K129" s="9">
        <f>RANK(db!K129,db!K$3:K$209,db!K$1)</f>
        <v>22</v>
      </c>
      <c r="L129" s="9">
        <f>RANK(db!L129,db!L$3:L$209,db!L$1)</f>
        <v>143</v>
      </c>
      <c r="M129" s="9">
        <f>RANK(db!M129,db!M$3:M$209,db!M$1)</f>
        <v>6</v>
      </c>
      <c r="N129" s="9">
        <f>RANK(db!N129,db!N$3:N$209,db!N$1)</f>
        <v>8</v>
      </c>
      <c r="O129" s="9">
        <f>RANK(db!O129,db!O$3:O$209,db!O$1)</f>
        <v>154</v>
      </c>
      <c r="P129" s="9">
        <f>RANK(db!P129,db!P$3:P$209,db!P$1)</f>
        <v>61</v>
      </c>
      <c r="Q129" s="9">
        <f>RANK(db!Q129,db!Q$3:Q$209,db!Q$1)</f>
        <v>2</v>
      </c>
      <c r="R129" s="7">
        <f>'multiTimeline (25)'!B130*1000+100000</f>
        <v>135000</v>
      </c>
      <c r="S129" s="8">
        <f t="shared" si="2"/>
        <v>41821</v>
      </c>
      <c r="T129" s="7">
        <f>modellek!X761</f>
        <v>6.7646919835618297E-2</v>
      </c>
      <c r="U129" s="7" t="str">
        <f>modellek!Y761</f>
        <v>invalid</v>
      </c>
      <c r="V129" s="7" t="str">
        <f t="shared" si="3"/>
        <v/>
      </c>
    </row>
    <row r="130" spans="1:22" x14ac:dyDescent="0.3">
      <c r="A130" s="8">
        <f>'multiTimeline (25)'!A131</f>
        <v>41852</v>
      </c>
      <c r="B130" s="9">
        <f>RANK(db!B130,db!B$3:B$209,db!B$1)</f>
        <v>60</v>
      </c>
      <c r="C130" s="9">
        <f>RANK(db!C130,db!C$3:C$209,db!C$1)</f>
        <v>84</v>
      </c>
      <c r="D130" s="9">
        <f>RANK(db!D130,db!D$3:D$209,db!D$1)</f>
        <v>77</v>
      </c>
      <c r="E130" s="9">
        <f>RANK(db!E130,db!E$3:E$209,db!E$1)</f>
        <v>78</v>
      </c>
      <c r="F130" s="9">
        <f>RANK(db!F130,db!F$3:F$209,db!F$1)</f>
        <v>82</v>
      </c>
      <c r="G130" s="9">
        <f>RANK(db!G130,db!G$3:G$209,db!G$1)</f>
        <v>141</v>
      </c>
      <c r="H130" s="9">
        <f>RANK(db!H130,db!H$3:H$209,db!H$1)</f>
        <v>54</v>
      </c>
      <c r="I130" s="9">
        <f>RANK(db!I130,db!I$3:I$209,db!I$1)</f>
        <v>84</v>
      </c>
      <c r="J130" s="9">
        <f>RANK(db!J130,db!J$3:J$209,db!J$1)</f>
        <v>75</v>
      </c>
      <c r="K130" s="9">
        <f>RANK(db!K130,db!K$3:K$209,db!K$1)</f>
        <v>52</v>
      </c>
      <c r="L130" s="9">
        <f>RANK(db!L130,db!L$3:L$209,db!L$1)</f>
        <v>143</v>
      </c>
      <c r="M130" s="9">
        <f>RANK(db!M130,db!M$3:M$209,db!M$1)</f>
        <v>89</v>
      </c>
      <c r="N130" s="9">
        <f>RANK(db!N130,db!N$3:N$209,db!N$1)</f>
        <v>8</v>
      </c>
      <c r="O130" s="9">
        <f>RANK(db!O130,db!O$3:O$209,db!O$1)</f>
        <v>122</v>
      </c>
      <c r="P130" s="9">
        <f>RANK(db!P130,db!P$3:P$209,db!P$1)</f>
        <v>4</v>
      </c>
      <c r="Q130" s="9">
        <f>RANK(db!Q130,db!Q$3:Q$209,db!Q$1)</f>
        <v>91</v>
      </c>
      <c r="R130" s="7">
        <f>'multiTimeline (25)'!B131*1000+100000</f>
        <v>134000</v>
      </c>
      <c r="S130" s="8">
        <f t="shared" si="2"/>
        <v>41852</v>
      </c>
      <c r="T130" s="7">
        <f>modellek!X762</f>
        <v>9.8043806595784613E-2</v>
      </c>
      <c r="U130" s="7" t="str">
        <f>modellek!Y762</f>
        <v>valid</v>
      </c>
      <c r="V130" s="7">
        <f t="shared" si="3"/>
        <v>9.8043806595784613E-2</v>
      </c>
    </row>
    <row r="131" spans="1:22" x14ac:dyDescent="0.3">
      <c r="A131" s="8">
        <f>'multiTimeline (25)'!A132</f>
        <v>41883</v>
      </c>
      <c r="B131" s="9">
        <f>RANK(db!B131,db!B$3:B$209,db!B$1)</f>
        <v>22</v>
      </c>
      <c r="C131" s="9">
        <f>RANK(db!C131,db!C$3:C$209,db!C$1)</f>
        <v>15</v>
      </c>
      <c r="D131" s="9">
        <f>RANK(db!D131,db!D$3:D$209,db!D$1)</f>
        <v>77</v>
      </c>
      <c r="E131" s="9">
        <f>RANK(db!E131,db!E$3:E$209,db!E$1)</f>
        <v>78</v>
      </c>
      <c r="F131" s="9">
        <f>RANK(db!F131,db!F$3:F$209,db!F$1)</f>
        <v>74</v>
      </c>
      <c r="G131" s="9">
        <f>RANK(db!G131,db!G$3:G$209,db!G$1)</f>
        <v>123</v>
      </c>
      <c r="H131" s="9">
        <f>RANK(db!H131,db!H$3:H$209,db!H$1)</f>
        <v>54</v>
      </c>
      <c r="I131" s="9">
        <f>RANK(db!I131,db!I$3:I$209,db!I$1)</f>
        <v>10</v>
      </c>
      <c r="J131" s="9">
        <f>RANK(db!J131,db!J$3:J$209,db!J$1)</f>
        <v>14</v>
      </c>
      <c r="K131" s="9">
        <f>RANK(db!K131,db!K$3:K$209,db!K$1)</f>
        <v>22</v>
      </c>
      <c r="L131" s="9">
        <f>RANK(db!L131,db!L$3:L$209,db!L$1)</f>
        <v>143</v>
      </c>
      <c r="M131" s="9">
        <f>RANK(db!M131,db!M$3:M$209,db!M$1)</f>
        <v>89</v>
      </c>
      <c r="N131" s="9">
        <f>RANK(db!N131,db!N$3:N$209,db!N$1)</f>
        <v>2</v>
      </c>
      <c r="O131" s="9">
        <f>RANK(db!O131,db!O$3:O$209,db!O$1)</f>
        <v>76</v>
      </c>
      <c r="P131" s="9">
        <f>RANK(db!P131,db!P$3:P$209,db!P$1)</f>
        <v>61</v>
      </c>
      <c r="Q131" s="9">
        <f>RANK(db!Q131,db!Q$3:Q$209,db!Q$1)</f>
        <v>39</v>
      </c>
      <c r="R131" s="7">
        <f>'multiTimeline (25)'!B132*1000+100000</f>
        <v>142000</v>
      </c>
      <c r="S131" s="8">
        <f t="shared" si="2"/>
        <v>41883</v>
      </c>
      <c r="T131" s="7">
        <f>modellek!X763</f>
        <v>0.21367974036982282</v>
      </c>
      <c r="U131" s="7" t="str">
        <f>modellek!Y763</f>
        <v>invalid</v>
      </c>
      <c r="V131" s="7" t="str">
        <f t="shared" si="3"/>
        <v/>
      </c>
    </row>
    <row r="132" spans="1:22" x14ac:dyDescent="0.3">
      <c r="A132" s="8">
        <f>'multiTimeline (25)'!A133</f>
        <v>41913</v>
      </c>
      <c r="B132" s="9">
        <f>RANK(db!B132,db!B$3:B$209,db!B$1)</f>
        <v>22</v>
      </c>
      <c r="C132" s="9">
        <f>RANK(db!C132,db!C$3:C$209,db!C$1)</f>
        <v>15</v>
      </c>
      <c r="D132" s="9">
        <f>RANK(db!D132,db!D$3:D$209,db!D$1)</f>
        <v>77</v>
      </c>
      <c r="E132" s="9">
        <f>RANK(db!E132,db!E$3:E$209,db!E$1)</f>
        <v>78</v>
      </c>
      <c r="F132" s="9">
        <f>RANK(db!F132,db!F$3:F$209,db!F$1)</f>
        <v>68</v>
      </c>
      <c r="G132" s="9">
        <f>RANK(db!G132,db!G$3:G$209,db!G$1)</f>
        <v>106</v>
      </c>
      <c r="H132" s="9">
        <f>RANK(db!H132,db!H$3:H$209,db!H$1)</f>
        <v>54</v>
      </c>
      <c r="I132" s="9">
        <f>RANK(db!I132,db!I$3:I$209,db!I$1)</f>
        <v>10</v>
      </c>
      <c r="J132" s="9">
        <f>RANK(db!J132,db!J$3:J$209,db!J$1)</f>
        <v>6</v>
      </c>
      <c r="K132" s="9">
        <f>RANK(db!K132,db!K$3:K$209,db!K$1)</f>
        <v>7</v>
      </c>
      <c r="L132" s="9">
        <f>RANK(db!L132,db!L$3:L$209,db!L$1)</f>
        <v>196</v>
      </c>
      <c r="M132" s="9">
        <f>RANK(db!M132,db!M$3:M$209,db!M$1)</f>
        <v>29</v>
      </c>
      <c r="N132" s="9">
        <f>RANK(db!N132,db!N$3:N$209,db!N$1)</f>
        <v>1</v>
      </c>
      <c r="O132" s="9">
        <f>RANK(db!O132,db!O$3:O$209,db!O$1)</f>
        <v>122</v>
      </c>
      <c r="P132" s="9">
        <f>RANK(db!P132,db!P$3:P$209,db!P$1)</f>
        <v>31</v>
      </c>
      <c r="Q132" s="9">
        <f>RANK(db!Q132,db!Q$3:Q$209,db!Q$1)</f>
        <v>39</v>
      </c>
      <c r="R132" s="7">
        <f>'multiTimeline (25)'!B133*1000+100000</f>
        <v>142000</v>
      </c>
      <c r="S132" s="8">
        <f t="shared" ref="S132:S195" si="4">A132</f>
        <v>41913</v>
      </c>
      <c r="T132" s="7">
        <f>modellek!X764</f>
        <v>0.20431810863591818</v>
      </c>
      <c r="U132" s="7" t="str">
        <f>modellek!Y764</f>
        <v>invalid</v>
      </c>
      <c r="V132" s="7" t="str">
        <f t="shared" ref="V132:V195" si="5">IF(U132="valid",T132,"")</f>
        <v/>
      </c>
    </row>
    <row r="133" spans="1:22" x14ac:dyDescent="0.3">
      <c r="A133" s="8">
        <f>'multiTimeline (25)'!A134</f>
        <v>41944</v>
      </c>
      <c r="B133" s="9">
        <f>RANK(db!B133,db!B$3:B$209,db!B$1)</f>
        <v>73</v>
      </c>
      <c r="C133" s="9">
        <f>RANK(db!C133,db!C$3:C$209,db!C$1)</f>
        <v>43</v>
      </c>
      <c r="D133" s="9">
        <f>RANK(db!D133,db!D$3:D$209,db!D$1)</f>
        <v>77</v>
      </c>
      <c r="E133" s="9">
        <f>RANK(db!E133,db!E$3:E$209,db!E$1)</f>
        <v>76</v>
      </c>
      <c r="F133" s="9">
        <f>RANK(db!F133,db!F$3:F$209,db!F$1)</f>
        <v>74</v>
      </c>
      <c r="G133" s="9">
        <f>RANK(db!G133,db!G$3:G$209,db!G$1)</f>
        <v>123</v>
      </c>
      <c r="H133" s="9">
        <f>RANK(db!H133,db!H$3:H$209,db!H$1)</f>
        <v>54</v>
      </c>
      <c r="I133" s="9">
        <f>RANK(db!I133,db!I$3:I$209,db!I$1)</f>
        <v>10</v>
      </c>
      <c r="J133" s="9">
        <f>RANK(db!J133,db!J$3:J$209,db!J$1)</f>
        <v>14</v>
      </c>
      <c r="K133" s="9">
        <f>RANK(db!K133,db!K$3:K$209,db!K$1)</f>
        <v>13</v>
      </c>
      <c r="L133" s="9">
        <f>RANK(db!L133,db!L$3:L$209,db!L$1)</f>
        <v>143</v>
      </c>
      <c r="M133" s="9">
        <f>RANK(db!M133,db!M$3:M$209,db!M$1)</f>
        <v>29</v>
      </c>
      <c r="N133" s="9">
        <f>RANK(db!N133,db!N$3:N$209,db!N$1)</f>
        <v>14</v>
      </c>
      <c r="O133" s="9">
        <f>RANK(db!O133,db!O$3:O$209,db!O$1)</f>
        <v>61</v>
      </c>
      <c r="P133" s="9">
        <f>RANK(db!P133,db!P$3:P$209,db!P$1)</f>
        <v>61</v>
      </c>
      <c r="Q133" s="9">
        <f>RANK(db!Q133,db!Q$3:Q$209,db!Q$1)</f>
        <v>39</v>
      </c>
      <c r="R133" s="7">
        <f>'multiTimeline (25)'!B134*1000+100000</f>
        <v>133000</v>
      </c>
      <c r="S133" s="8">
        <f t="shared" si="4"/>
        <v>41944</v>
      </c>
      <c r="T133" s="7">
        <f>modellek!X765</f>
        <v>3.4970280602867262E-2</v>
      </c>
      <c r="U133" s="7" t="str">
        <f>modellek!Y765</f>
        <v>invalid</v>
      </c>
      <c r="V133" s="7" t="str">
        <f t="shared" si="5"/>
        <v/>
      </c>
    </row>
    <row r="134" spans="1:22" x14ac:dyDescent="0.3">
      <c r="A134" s="8">
        <f>'multiTimeline (25)'!A135</f>
        <v>41974</v>
      </c>
      <c r="B134" s="9">
        <f>RANK(db!B134,db!B$3:B$209,db!B$1)</f>
        <v>73</v>
      </c>
      <c r="C134" s="9">
        <f>RANK(db!C134,db!C$3:C$209,db!C$1)</f>
        <v>84</v>
      </c>
      <c r="D134" s="9">
        <f>RANK(db!D134,db!D$3:D$209,db!D$1)</f>
        <v>77</v>
      </c>
      <c r="E134" s="9">
        <f>RANK(db!E134,db!E$3:E$209,db!E$1)</f>
        <v>77</v>
      </c>
      <c r="F134" s="9">
        <f>RANK(db!F134,db!F$3:F$209,db!F$1)</f>
        <v>85</v>
      </c>
      <c r="G134" s="9">
        <f>RANK(db!G134,db!G$3:G$209,db!G$1)</f>
        <v>159</v>
      </c>
      <c r="H134" s="9">
        <f>RANK(db!H134,db!H$3:H$209,db!H$1)</f>
        <v>54</v>
      </c>
      <c r="I134" s="9">
        <f>RANK(db!I134,db!I$3:I$209,db!I$1)</f>
        <v>10</v>
      </c>
      <c r="J134" s="9">
        <f>RANK(db!J134,db!J$3:J$209,db!J$1)</f>
        <v>33</v>
      </c>
      <c r="K134" s="9">
        <f>RANK(db!K134,db!K$3:K$209,db!K$1)</f>
        <v>14</v>
      </c>
      <c r="L134" s="9">
        <f>RANK(db!L134,db!L$3:L$209,db!L$1)</f>
        <v>109</v>
      </c>
      <c r="M134" s="9">
        <f>RANK(db!M134,db!M$3:M$209,db!M$1)</f>
        <v>29</v>
      </c>
      <c r="N134" s="9">
        <f>RANK(db!N134,db!N$3:N$209,db!N$1)</f>
        <v>40</v>
      </c>
      <c r="O134" s="9">
        <f>RANK(db!O134,db!O$3:O$209,db!O$1)</f>
        <v>122</v>
      </c>
      <c r="P134" s="9">
        <f>RANK(db!P134,db!P$3:P$209,db!P$1)</f>
        <v>61</v>
      </c>
      <c r="Q134" s="9">
        <f>RANK(db!Q134,db!Q$3:Q$209,db!Q$1)</f>
        <v>91</v>
      </c>
      <c r="R134" s="7">
        <f>'multiTimeline (25)'!B135*1000+100000</f>
        <v>128000</v>
      </c>
      <c r="S134" s="8">
        <f t="shared" si="4"/>
        <v>41974</v>
      </c>
      <c r="T134" s="7">
        <f>modellek!X766</f>
        <v>-8.1190072961404694E-2</v>
      </c>
      <c r="U134" s="7" t="str">
        <f>modellek!Y766</f>
        <v>invalid</v>
      </c>
      <c r="V134" s="7" t="str">
        <f t="shared" si="5"/>
        <v/>
      </c>
    </row>
    <row r="135" spans="1:22" x14ac:dyDescent="0.3">
      <c r="A135" s="8">
        <f>'multiTimeline (25)'!A136</f>
        <v>42005</v>
      </c>
      <c r="B135" s="9">
        <f>RANK(db!B135,db!B$3:B$209,db!B$1)</f>
        <v>22</v>
      </c>
      <c r="C135" s="9">
        <f>RANK(db!C135,db!C$3:C$209,db!C$1)</f>
        <v>43</v>
      </c>
      <c r="D135" s="9">
        <f>RANK(db!D135,db!D$3:D$209,db!D$1)</f>
        <v>77</v>
      </c>
      <c r="E135" s="9">
        <f>RANK(db!E135,db!E$3:E$209,db!E$1)</f>
        <v>73</v>
      </c>
      <c r="F135" s="9">
        <f>RANK(db!F135,db!F$3:F$209,db!F$1)</f>
        <v>74</v>
      </c>
      <c r="G135" s="9">
        <f>RANK(db!G135,db!G$3:G$209,db!G$1)</f>
        <v>123</v>
      </c>
      <c r="H135" s="9">
        <f>RANK(db!H135,db!H$3:H$209,db!H$1)</f>
        <v>54</v>
      </c>
      <c r="I135" s="9">
        <f>RANK(db!I135,db!I$3:I$209,db!I$1)</f>
        <v>84</v>
      </c>
      <c r="J135" s="9">
        <f>RANK(db!J135,db!J$3:J$209,db!J$1)</f>
        <v>75</v>
      </c>
      <c r="K135" s="9">
        <f>RANK(db!K135,db!K$3:K$209,db!K$1)</f>
        <v>14</v>
      </c>
      <c r="L135" s="9">
        <f>RANK(db!L135,db!L$3:L$209,db!L$1)</f>
        <v>103</v>
      </c>
      <c r="M135" s="9">
        <f>RANK(db!M135,db!M$3:M$209,db!M$1)</f>
        <v>29</v>
      </c>
      <c r="N135" s="9">
        <f>RANK(db!N135,db!N$3:N$209,db!N$1)</f>
        <v>22</v>
      </c>
      <c r="O135" s="9">
        <f>RANK(db!O135,db!O$3:O$209,db!O$1)</f>
        <v>122</v>
      </c>
      <c r="P135" s="9">
        <f>RANK(db!P135,db!P$3:P$209,db!P$1)</f>
        <v>91</v>
      </c>
      <c r="Q135" s="9">
        <f>RANK(db!Q135,db!Q$3:Q$209,db!Q$1)</f>
        <v>39</v>
      </c>
      <c r="R135" s="7">
        <f>'multiTimeline (25)'!B136*1000+100000</f>
        <v>138000</v>
      </c>
      <c r="S135" s="8">
        <f t="shared" si="4"/>
        <v>42005</v>
      </c>
      <c r="T135" s="7">
        <f>modellek!X767</f>
        <v>0.21367818567880922</v>
      </c>
      <c r="U135" s="7" t="str">
        <f>modellek!Y767</f>
        <v>invalid</v>
      </c>
      <c r="V135" s="7" t="str">
        <f t="shared" si="5"/>
        <v/>
      </c>
    </row>
    <row r="136" spans="1:22" x14ac:dyDescent="0.3">
      <c r="A136" s="8">
        <f>'multiTimeline (25)'!A137</f>
        <v>42036</v>
      </c>
      <c r="B136" s="9">
        <f>RANK(db!B136,db!B$3:B$209,db!B$1)</f>
        <v>22</v>
      </c>
      <c r="C136" s="9">
        <f>RANK(db!C136,db!C$3:C$209,db!C$1)</f>
        <v>15</v>
      </c>
      <c r="D136" s="9">
        <f>RANK(db!D136,db!D$3:D$209,db!D$1)</f>
        <v>77</v>
      </c>
      <c r="E136" s="9">
        <f>RANK(db!E136,db!E$3:E$209,db!E$1)</f>
        <v>73</v>
      </c>
      <c r="F136" s="9">
        <f>RANK(db!F136,db!F$3:F$209,db!F$1)</f>
        <v>62</v>
      </c>
      <c r="G136" s="9">
        <f>RANK(db!G136,db!G$3:G$209,db!G$1)</f>
        <v>106</v>
      </c>
      <c r="H136" s="9">
        <f>RANK(db!H136,db!H$3:H$209,db!H$1)</f>
        <v>54</v>
      </c>
      <c r="I136" s="9">
        <f>RANK(db!I136,db!I$3:I$209,db!I$1)</f>
        <v>10</v>
      </c>
      <c r="J136" s="9">
        <f>RANK(db!J136,db!J$3:J$209,db!J$1)</f>
        <v>75</v>
      </c>
      <c r="K136" s="9">
        <f>RANK(db!K136,db!K$3:K$209,db!K$1)</f>
        <v>28</v>
      </c>
      <c r="L136" s="9">
        <f>RANK(db!L136,db!L$3:L$209,db!L$1)</f>
        <v>109</v>
      </c>
      <c r="M136" s="9">
        <f>RANK(db!M136,db!M$3:M$209,db!M$1)</f>
        <v>89</v>
      </c>
      <c r="N136" s="9">
        <f>RANK(db!N136,db!N$3:N$209,db!N$1)</f>
        <v>17</v>
      </c>
      <c r="O136" s="9">
        <f>RANK(db!O136,db!O$3:O$209,db!O$1)</f>
        <v>86</v>
      </c>
      <c r="P136" s="9">
        <f>RANK(db!P136,db!P$3:P$209,db!P$1)</f>
        <v>15</v>
      </c>
      <c r="Q136" s="9">
        <f>RANK(db!Q136,db!Q$3:Q$209,db!Q$1)</f>
        <v>91</v>
      </c>
      <c r="R136" s="7">
        <f>'multiTimeline (25)'!B137*1000+100000</f>
        <v>140000</v>
      </c>
      <c r="S136" s="8">
        <f t="shared" si="4"/>
        <v>42036</v>
      </c>
      <c r="T136" s="7">
        <f>modellek!X768</f>
        <v>0.21368019481796519</v>
      </c>
      <c r="U136" s="7" t="str">
        <f>modellek!Y768</f>
        <v>invalid</v>
      </c>
      <c r="V136" s="7" t="str">
        <f t="shared" si="5"/>
        <v/>
      </c>
    </row>
    <row r="137" spans="1:22" x14ac:dyDescent="0.3">
      <c r="A137" s="8">
        <f>'multiTimeline (25)'!A138</f>
        <v>42064</v>
      </c>
      <c r="B137" s="9">
        <f>RANK(db!B137,db!B$3:B$209,db!B$1)</f>
        <v>22</v>
      </c>
      <c r="C137" s="9">
        <f>RANK(db!C137,db!C$3:C$209,db!C$1)</f>
        <v>15</v>
      </c>
      <c r="D137" s="9">
        <f>RANK(db!D137,db!D$3:D$209,db!D$1)</f>
        <v>77</v>
      </c>
      <c r="E137" s="9">
        <f>RANK(db!E137,db!E$3:E$209,db!E$1)</f>
        <v>72</v>
      </c>
      <c r="F137" s="9">
        <f>RANK(db!F137,db!F$3:F$209,db!F$1)</f>
        <v>68</v>
      </c>
      <c r="G137" s="9">
        <f>RANK(db!G137,db!G$3:G$209,db!G$1)</f>
        <v>106</v>
      </c>
      <c r="H137" s="9">
        <f>RANK(db!H137,db!H$3:H$209,db!H$1)</f>
        <v>54</v>
      </c>
      <c r="I137" s="9">
        <f>RANK(db!I137,db!I$3:I$209,db!I$1)</f>
        <v>10</v>
      </c>
      <c r="J137" s="9">
        <f>RANK(db!J137,db!J$3:J$209,db!J$1)</f>
        <v>14</v>
      </c>
      <c r="K137" s="9">
        <f>RANK(db!K137,db!K$3:K$209,db!K$1)</f>
        <v>38</v>
      </c>
      <c r="L137" s="9">
        <f>RANK(db!L137,db!L$3:L$209,db!L$1)</f>
        <v>103</v>
      </c>
      <c r="M137" s="9">
        <f>RANK(db!M137,db!M$3:M$209,db!M$1)</f>
        <v>29</v>
      </c>
      <c r="N137" s="9">
        <f>RANK(db!N137,db!N$3:N$209,db!N$1)</f>
        <v>8</v>
      </c>
      <c r="O137" s="9">
        <f>RANK(db!O137,db!O$3:O$209,db!O$1)</f>
        <v>86</v>
      </c>
      <c r="P137" s="9">
        <f>RANK(db!P137,db!P$3:P$209,db!P$1)</f>
        <v>123</v>
      </c>
      <c r="Q137" s="9">
        <f>RANK(db!Q137,db!Q$3:Q$209,db!Q$1)</f>
        <v>91</v>
      </c>
      <c r="R137" s="7">
        <f>'multiTimeline (25)'!B138*1000+100000</f>
        <v>136000</v>
      </c>
      <c r="S137" s="8">
        <f t="shared" si="4"/>
        <v>42064</v>
      </c>
      <c r="T137" s="7">
        <f>modellek!X769</f>
        <v>0.10446752019640634</v>
      </c>
      <c r="U137" s="7" t="str">
        <f>modellek!Y769</f>
        <v>invalid</v>
      </c>
      <c r="V137" s="7" t="str">
        <f t="shared" si="5"/>
        <v/>
      </c>
    </row>
    <row r="138" spans="1:22" x14ac:dyDescent="0.3">
      <c r="A138" s="8">
        <f>'multiTimeline (25)'!A139</f>
        <v>42095</v>
      </c>
      <c r="B138" s="9">
        <f>RANK(db!B138,db!B$3:B$209,db!B$1)</f>
        <v>10</v>
      </c>
      <c r="C138" s="9">
        <f>RANK(db!C138,db!C$3:C$209,db!C$1)</f>
        <v>43</v>
      </c>
      <c r="D138" s="9">
        <f>RANK(db!D138,db!D$3:D$209,db!D$1)</f>
        <v>77</v>
      </c>
      <c r="E138" s="9">
        <f>RANK(db!E138,db!E$3:E$209,db!E$1)</f>
        <v>73</v>
      </c>
      <c r="F138" s="9">
        <f>RANK(db!F138,db!F$3:F$209,db!F$1)</f>
        <v>68</v>
      </c>
      <c r="G138" s="9">
        <f>RANK(db!G138,db!G$3:G$209,db!G$1)</f>
        <v>123</v>
      </c>
      <c r="H138" s="9">
        <f>RANK(db!H138,db!H$3:H$209,db!H$1)</f>
        <v>54</v>
      </c>
      <c r="I138" s="9">
        <f>RANK(db!I138,db!I$3:I$209,db!I$1)</f>
        <v>10</v>
      </c>
      <c r="J138" s="9">
        <f>RANK(db!J138,db!J$3:J$209,db!J$1)</f>
        <v>6</v>
      </c>
      <c r="K138" s="9">
        <f>RANK(db!K138,db!K$3:K$209,db!K$1)</f>
        <v>22</v>
      </c>
      <c r="L138" s="9">
        <f>RANK(db!L138,db!L$3:L$209,db!L$1)</f>
        <v>80</v>
      </c>
      <c r="M138" s="9">
        <f>RANK(db!M138,db!M$3:M$209,db!M$1)</f>
        <v>29</v>
      </c>
      <c r="N138" s="9">
        <f>RANK(db!N138,db!N$3:N$209,db!N$1)</f>
        <v>22</v>
      </c>
      <c r="O138" s="9">
        <f>RANK(db!O138,db!O$3:O$209,db!O$1)</f>
        <v>86</v>
      </c>
      <c r="P138" s="9">
        <f>RANK(db!P138,db!P$3:P$209,db!P$1)</f>
        <v>91</v>
      </c>
      <c r="Q138" s="9">
        <f>RANK(db!Q138,db!Q$3:Q$209,db!Q$1)</f>
        <v>39</v>
      </c>
      <c r="R138" s="7">
        <f>'multiTimeline (25)'!B139*1000+100000</f>
        <v>133000</v>
      </c>
      <c r="S138" s="8">
        <f t="shared" si="4"/>
        <v>42095</v>
      </c>
      <c r="T138" s="7">
        <f>modellek!X770</f>
        <v>7.0711800735050817E-2</v>
      </c>
      <c r="U138" s="7" t="str">
        <f>modellek!Y770</f>
        <v>invalid</v>
      </c>
      <c r="V138" s="7" t="str">
        <f t="shared" si="5"/>
        <v/>
      </c>
    </row>
    <row r="139" spans="1:22" x14ac:dyDescent="0.3">
      <c r="A139" s="8">
        <f>'multiTimeline (25)'!A140</f>
        <v>42125</v>
      </c>
      <c r="B139" s="9">
        <f>RANK(db!B139,db!B$3:B$209,db!B$1)</f>
        <v>42</v>
      </c>
      <c r="C139" s="9">
        <f>RANK(db!C139,db!C$3:C$209,db!C$1)</f>
        <v>15</v>
      </c>
      <c r="D139" s="9">
        <f>RANK(db!D139,db!D$3:D$209,db!D$1)</f>
        <v>47</v>
      </c>
      <c r="E139" s="9">
        <f>RANK(db!E139,db!E$3:E$209,db!E$1)</f>
        <v>70</v>
      </c>
      <c r="F139" s="9">
        <f>RANK(db!F139,db!F$3:F$209,db!F$1)</f>
        <v>68</v>
      </c>
      <c r="G139" s="9">
        <f>RANK(db!G139,db!G$3:G$209,db!G$1)</f>
        <v>141</v>
      </c>
      <c r="H139" s="9">
        <f>RANK(db!H139,db!H$3:H$209,db!H$1)</f>
        <v>54</v>
      </c>
      <c r="I139" s="9">
        <f>RANK(db!I139,db!I$3:I$209,db!I$1)</f>
        <v>10</v>
      </c>
      <c r="J139" s="9">
        <f>RANK(db!J139,db!J$3:J$209,db!J$1)</f>
        <v>33</v>
      </c>
      <c r="K139" s="9">
        <f>RANK(db!K139,db!K$3:K$209,db!K$1)</f>
        <v>32</v>
      </c>
      <c r="L139" s="9">
        <f>RANK(db!L139,db!L$3:L$209,db!L$1)</f>
        <v>80</v>
      </c>
      <c r="M139" s="9">
        <f>RANK(db!M139,db!M$3:M$209,db!M$1)</f>
        <v>29</v>
      </c>
      <c r="N139" s="9">
        <f>RANK(db!N139,db!N$3:N$209,db!N$1)</f>
        <v>22</v>
      </c>
      <c r="O139" s="9">
        <f>RANK(db!O139,db!O$3:O$209,db!O$1)</f>
        <v>86</v>
      </c>
      <c r="P139" s="9">
        <f>RANK(db!P139,db!P$3:P$209,db!P$1)</f>
        <v>91</v>
      </c>
      <c r="Q139" s="9">
        <f>RANK(db!Q139,db!Q$3:Q$209,db!Q$1)</f>
        <v>39</v>
      </c>
      <c r="R139" s="7">
        <f>'multiTimeline (25)'!B140*1000+100000</f>
        <v>137000</v>
      </c>
      <c r="S139" s="8">
        <f t="shared" si="4"/>
        <v>42125</v>
      </c>
      <c r="T139" s="7">
        <f>modellek!X771</f>
        <v>0.14992453493834074</v>
      </c>
      <c r="U139" s="7" t="str">
        <f>modellek!Y771</f>
        <v>invalid</v>
      </c>
      <c r="V139" s="7" t="str">
        <f t="shared" si="5"/>
        <v/>
      </c>
    </row>
    <row r="140" spans="1:22" x14ac:dyDescent="0.3">
      <c r="A140" s="8">
        <f>'multiTimeline (25)'!A141</f>
        <v>42156</v>
      </c>
      <c r="B140" s="9">
        <f>RANK(db!B140,db!B$3:B$209,db!B$1)</f>
        <v>6</v>
      </c>
      <c r="C140" s="9">
        <f>RANK(db!C140,db!C$3:C$209,db!C$1)</f>
        <v>15</v>
      </c>
      <c r="D140" s="9">
        <f>RANK(db!D140,db!D$3:D$209,db!D$1)</f>
        <v>47</v>
      </c>
      <c r="E140" s="9">
        <f>RANK(db!E140,db!E$3:E$209,db!E$1)</f>
        <v>70</v>
      </c>
      <c r="F140" s="9">
        <f>RANK(db!F140,db!F$3:F$209,db!F$1)</f>
        <v>52</v>
      </c>
      <c r="G140" s="9">
        <f>RANK(db!G140,db!G$3:G$209,db!G$1)</f>
        <v>123</v>
      </c>
      <c r="H140" s="9">
        <f>RANK(db!H140,db!H$3:H$209,db!H$1)</f>
        <v>54</v>
      </c>
      <c r="I140" s="9">
        <f>RANK(db!I140,db!I$3:I$209,db!I$1)</f>
        <v>10</v>
      </c>
      <c r="J140" s="9">
        <f>RANK(db!J140,db!J$3:J$209,db!J$1)</f>
        <v>14</v>
      </c>
      <c r="K140" s="9">
        <f>RANK(db!K140,db!K$3:K$209,db!K$1)</f>
        <v>38</v>
      </c>
      <c r="L140" s="9">
        <f>RANK(db!L140,db!L$3:L$209,db!L$1)</f>
        <v>75</v>
      </c>
      <c r="M140" s="9">
        <f>RANK(db!M140,db!M$3:M$209,db!M$1)</f>
        <v>29</v>
      </c>
      <c r="N140" s="9">
        <f>RANK(db!N140,db!N$3:N$209,db!N$1)</f>
        <v>22</v>
      </c>
      <c r="O140" s="9">
        <f>RANK(db!O140,db!O$3:O$209,db!O$1)</f>
        <v>86</v>
      </c>
      <c r="P140" s="9">
        <f>RANK(db!P140,db!P$3:P$209,db!P$1)</f>
        <v>61</v>
      </c>
      <c r="Q140" s="9">
        <f>RANK(db!Q140,db!Q$3:Q$209,db!Q$1)</f>
        <v>91</v>
      </c>
      <c r="R140" s="7">
        <f>'multiTimeline (25)'!B141*1000+100000</f>
        <v>140000</v>
      </c>
      <c r="S140" s="8">
        <f t="shared" si="4"/>
        <v>42156</v>
      </c>
      <c r="T140" s="7">
        <f>modellek!X772</f>
        <v>0.20385048149736548</v>
      </c>
      <c r="U140" s="7" t="str">
        <f>modellek!Y772</f>
        <v>invalid</v>
      </c>
      <c r="V140" s="7" t="str">
        <f t="shared" si="5"/>
        <v/>
      </c>
    </row>
    <row r="141" spans="1:22" x14ac:dyDescent="0.3">
      <c r="A141" s="8">
        <f>'multiTimeline (25)'!A142</f>
        <v>42186</v>
      </c>
      <c r="B141" s="9">
        <f>RANK(db!B141,db!B$3:B$209,db!B$1)</f>
        <v>10</v>
      </c>
      <c r="C141" s="9">
        <f>RANK(db!C141,db!C$3:C$209,db!C$1)</f>
        <v>43</v>
      </c>
      <c r="D141" s="9">
        <f>RANK(db!D141,db!D$3:D$209,db!D$1)</f>
        <v>47</v>
      </c>
      <c r="E141" s="9">
        <f>RANK(db!E141,db!E$3:E$209,db!E$1)</f>
        <v>63</v>
      </c>
      <c r="F141" s="9">
        <f>RANK(db!F141,db!F$3:F$209,db!F$1)</f>
        <v>62</v>
      </c>
      <c r="G141" s="9">
        <f>RANK(db!G141,db!G$3:G$209,db!G$1)</f>
        <v>123</v>
      </c>
      <c r="H141" s="9">
        <f>RANK(db!H141,db!H$3:H$209,db!H$1)</f>
        <v>54</v>
      </c>
      <c r="I141" s="9">
        <f>RANK(db!I141,db!I$3:I$209,db!I$1)</f>
        <v>10</v>
      </c>
      <c r="J141" s="9">
        <f>RANK(db!J141,db!J$3:J$209,db!J$1)</f>
        <v>75</v>
      </c>
      <c r="K141" s="9">
        <f>RANK(db!K141,db!K$3:K$209,db!K$1)</f>
        <v>52</v>
      </c>
      <c r="L141" s="9">
        <f>RANK(db!L141,db!L$3:L$209,db!L$1)</f>
        <v>80</v>
      </c>
      <c r="M141" s="9">
        <f>RANK(db!M141,db!M$3:M$209,db!M$1)</f>
        <v>29</v>
      </c>
      <c r="N141" s="9">
        <f>RANK(db!N141,db!N$3:N$209,db!N$1)</f>
        <v>30</v>
      </c>
      <c r="O141" s="9">
        <f>RANK(db!O141,db!O$3:O$209,db!O$1)</f>
        <v>61</v>
      </c>
      <c r="P141" s="9">
        <f>RANK(db!P141,db!P$3:P$209,db!P$1)</f>
        <v>31</v>
      </c>
      <c r="Q141" s="9">
        <f>RANK(db!Q141,db!Q$3:Q$209,db!Q$1)</f>
        <v>39</v>
      </c>
      <c r="R141" s="7">
        <f>'multiTimeline (25)'!B142*1000+100000</f>
        <v>134000</v>
      </c>
      <c r="S141" s="8">
        <f t="shared" si="4"/>
        <v>42186</v>
      </c>
      <c r="T141" s="7">
        <f>modellek!X773</f>
        <v>8.6479437983314394E-2</v>
      </c>
      <c r="U141" s="7" t="str">
        <f>modellek!Y773</f>
        <v>invalid</v>
      </c>
      <c r="V141" s="7" t="str">
        <f t="shared" si="5"/>
        <v/>
      </c>
    </row>
    <row r="142" spans="1:22" x14ac:dyDescent="0.3">
      <c r="A142" s="8">
        <f>'multiTimeline (25)'!A143</f>
        <v>42217</v>
      </c>
      <c r="B142" s="9">
        <f>RANK(db!B142,db!B$3:B$209,db!B$1)</f>
        <v>6</v>
      </c>
      <c r="C142" s="9">
        <f>RANK(db!C142,db!C$3:C$209,db!C$1)</f>
        <v>15</v>
      </c>
      <c r="D142" s="9">
        <f>RANK(db!D142,db!D$3:D$209,db!D$1)</f>
        <v>47</v>
      </c>
      <c r="E142" s="9">
        <f>RANK(db!E142,db!E$3:E$209,db!E$1)</f>
        <v>63</v>
      </c>
      <c r="F142" s="9">
        <f>RANK(db!F142,db!F$3:F$209,db!F$1)</f>
        <v>56</v>
      </c>
      <c r="G142" s="9">
        <f>RANK(db!G142,db!G$3:G$209,db!G$1)</f>
        <v>141</v>
      </c>
      <c r="H142" s="9">
        <f>RANK(db!H142,db!H$3:H$209,db!H$1)</f>
        <v>54</v>
      </c>
      <c r="I142" s="9">
        <f>RANK(db!I142,db!I$3:I$209,db!I$1)</f>
        <v>10</v>
      </c>
      <c r="J142" s="9">
        <f>RANK(db!J142,db!J$3:J$209,db!J$1)</f>
        <v>75</v>
      </c>
      <c r="K142" s="9">
        <f>RANK(db!K142,db!K$3:K$209,db!K$1)</f>
        <v>52</v>
      </c>
      <c r="L142" s="9">
        <f>RANK(db!L142,db!L$3:L$209,db!L$1)</f>
        <v>65</v>
      </c>
      <c r="M142" s="9">
        <f>RANK(db!M142,db!M$3:M$209,db!M$1)</f>
        <v>89</v>
      </c>
      <c r="N142" s="9">
        <f>RANK(db!N142,db!N$3:N$209,db!N$1)</f>
        <v>17</v>
      </c>
      <c r="O142" s="9">
        <f>RANK(db!O142,db!O$3:O$209,db!O$1)</f>
        <v>86</v>
      </c>
      <c r="P142" s="9">
        <f>RANK(db!P142,db!P$3:P$209,db!P$1)</f>
        <v>61</v>
      </c>
      <c r="Q142" s="9">
        <f>RANK(db!Q142,db!Q$3:Q$209,db!Q$1)</f>
        <v>2</v>
      </c>
      <c r="R142" s="7">
        <f>'multiTimeline (25)'!B143*1000+100000</f>
        <v>135000</v>
      </c>
      <c r="S142" s="8">
        <f t="shared" si="4"/>
        <v>42217</v>
      </c>
      <c r="T142" s="7">
        <f>modellek!X774</f>
        <v>9.0114835996989134E-2</v>
      </c>
      <c r="U142" s="7" t="str">
        <f>modellek!Y774</f>
        <v>valid</v>
      </c>
      <c r="V142" s="7">
        <f t="shared" si="5"/>
        <v>9.0114835996989134E-2</v>
      </c>
    </row>
    <row r="143" spans="1:22" x14ac:dyDescent="0.3">
      <c r="A143" s="8">
        <f>'multiTimeline (25)'!A144</f>
        <v>42248</v>
      </c>
      <c r="B143" s="9">
        <f>RANK(db!B143,db!B$3:B$209,db!B$1)</f>
        <v>6</v>
      </c>
      <c r="C143" s="9">
        <f>RANK(db!C143,db!C$3:C$209,db!C$1)</f>
        <v>5</v>
      </c>
      <c r="D143" s="9">
        <f>RANK(db!D143,db!D$3:D$209,db!D$1)</f>
        <v>31</v>
      </c>
      <c r="E143" s="9">
        <f>RANK(db!E143,db!E$3:E$209,db!E$1)</f>
        <v>59</v>
      </c>
      <c r="F143" s="9">
        <f>RANK(db!F143,db!F$3:F$209,db!F$1)</f>
        <v>56</v>
      </c>
      <c r="G143" s="9">
        <f>RANK(db!G143,db!G$3:G$209,db!G$1)</f>
        <v>123</v>
      </c>
      <c r="H143" s="9">
        <f>RANK(db!H143,db!H$3:H$209,db!H$1)</f>
        <v>54</v>
      </c>
      <c r="I143" s="9">
        <f>RANK(db!I143,db!I$3:I$209,db!I$1)</f>
        <v>10</v>
      </c>
      <c r="J143" s="9">
        <f>RANK(db!J143,db!J$3:J$209,db!J$1)</f>
        <v>33</v>
      </c>
      <c r="K143" s="9">
        <f>RANK(db!K143,db!K$3:K$209,db!K$1)</f>
        <v>32</v>
      </c>
      <c r="L143" s="9">
        <f>RANK(db!L143,db!L$3:L$209,db!L$1)</f>
        <v>61</v>
      </c>
      <c r="M143" s="9">
        <f>RANK(db!M143,db!M$3:M$209,db!M$1)</f>
        <v>89</v>
      </c>
      <c r="N143" s="9">
        <f>RANK(db!N143,db!N$3:N$209,db!N$1)</f>
        <v>17</v>
      </c>
      <c r="O143" s="9">
        <f>RANK(db!O143,db!O$3:O$209,db!O$1)</f>
        <v>61</v>
      </c>
      <c r="P143" s="9">
        <f>RANK(db!P143,db!P$3:P$209,db!P$1)</f>
        <v>31</v>
      </c>
      <c r="Q143" s="9">
        <f>RANK(db!Q143,db!Q$3:Q$209,db!Q$1)</f>
        <v>91</v>
      </c>
      <c r="R143" s="7">
        <f>'multiTimeline (25)'!B144*1000+100000</f>
        <v>140000</v>
      </c>
      <c r="S143" s="8">
        <f t="shared" si="4"/>
        <v>42248</v>
      </c>
      <c r="T143" s="7">
        <f>modellek!X775</f>
        <v>0.17436372738831396</v>
      </c>
      <c r="U143" s="7" t="str">
        <f>modellek!Y775</f>
        <v>invalid</v>
      </c>
      <c r="V143" s="7" t="str">
        <f t="shared" si="5"/>
        <v/>
      </c>
    </row>
    <row r="144" spans="1:22" x14ac:dyDescent="0.3">
      <c r="A144" s="8">
        <f>'multiTimeline (25)'!A145</f>
        <v>42278</v>
      </c>
      <c r="B144" s="9">
        <f>RANK(db!B144,db!B$3:B$209,db!B$1)</f>
        <v>4</v>
      </c>
      <c r="C144" s="9">
        <f>RANK(db!C144,db!C$3:C$209,db!C$1)</f>
        <v>5</v>
      </c>
      <c r="D144" s="9">
        <f>RANK(db!D144,db!D$3:D$209,db!D$1)</f>
        <v>47</v>
      </c>
      <c r="E144" s="9">
        <f>RANK(db!E144,db!E$3:E$209,db!E$1)</f>
        <v>59</v>
      </c>
      <c r="F144" s="9">
        <f>RANK(db!F144,db!F$3:F$209,db!F$1)</f>
        <v>56</v>
      </c>
      <c r="G144" s="9">
        <f>RANK(db!G144,db!G$3:G$209,db!G$1)</f>
        <v>123</v>
      </c>
      <c r="H144" s="9">
        <f>RANK(db!H144,db!H$3:H$209,db!H$1)</f>
        <v>54</v>
      </c>
      <c r="I144" s="9">
        <f>RANK(db!I144,db!I$3:I$209,db!I$1)</f>
        <v>10</v>
      </c>
      <c r="J144" s="9">
        <f>RANK(db!J144,db!J$3:J$209,db!J$1)</f>
        <v>33</v>
      </c>
      <c r="K144" s="9">
        <f>RANK(db!K144,db!K$3:K$209,db!K$1)</f>
        <v>38</v>
      </c>
      <c r="L144" s="9">
        <f>RANK(db!L144,db!L$3:L$209,db!L$1)</f>
        <v>53</v>
      </c>
      <c r="M144" s="9">
        <f>RANK(db!M144,db!M$3:M$209,db!M$1)</f>
        <v>6</v>
      </c>
      <c r="N144" s="9">
        <f>RANK(db!N144,db!N$3:N$209,db!N$1)</f>
        <v>6</v>
      </c>
      <c r="O144" s="9">
        <f>RANK(db!O144,db!O$3:O$209,db!O$1)</f>
        <v>61</v>
      </c>
      <c r="P144" s="9">
        <f>RANK(db!P144,db!P$3:P$209,db!P$1)</f>
        <v>31</v>
      </c>
      <c r="Q144" s="9">
        <f>RANK(db!Q144,db!Q$3:Q$209,db!Q$1)</f>
        <v>39</v>
      </c>
      <c r="R144" s="7">
        <f>'multiTimeline (25)'!B145*1000+100000</f>
        <v>138000</v>
      </c>
      <c r="S144" s="8">
        <f t="shared" si="4"/>
        <v>42278</v>
      </c>
      <c r="T144" s="7">
        <f>modellek!X776</f>
        <v>0.13090918672454102</v>
      </c>
      <c r="U144" s="7" t="str">
        <f>modellek!Y776</f>
        <v>invalid</v>
      </c>
      <c r="V144" s="7" t="str">
        <f t="shared" si="5"/>
        <v/>
      </c>
    </row>
    <row r="145" spans="1:22" x14ac:dyDescent="0.3">
      <c r="A145" s="8">
        <f>'multiTimeline (25)'!A146</f>
        <v>42309</v>
      </c>
      <c r="B145" s="9">
        <f>RANK(db!B145,db!B$3:B$209,db!B$1)</f>
        <v>22</v>
      </c>
      <c r="C145" s="9">
        <f>RANK(db!C145,db!C$3:C$209,db!C$1)</f>
        <v>5</v>
      </c>
      <c r="D145" s="9">
        <f>RANK(db!D145,db!D$3:D$209,db!D$1)</f>
        <v>47</v>
      </c>
      <c r="E145" s="9">
        <f>RANK(db!E145,db!E$3:E$209,db!E$1)</f>
        <v>54</v>
      </c>
      <c r="F145" s="9">
        <f>RANK(db!F145,db!F$3:F$209,db!F$1)</f>
        <v>62</v>
      </c>
      <c r="G145" s="9">
        <f>RANK(db!G145,db!G$3:G$209,db!G$1)</f>
        <v>141</v>
      </c>
      <c r="H145" s="9">
        <f>RANK(db!H145,db!H$3:H$209,db!H$1)</f>
        <v>54</v>
      </c>
      <c r="I145" s="9">
        <f>RANK(db!I145,db!I$3:I$209,db!I$1)</f>
        <v>10</v>
      </c>
      <c r="J145" s="9">
        <f>RANK(db!J145,db!J$3:J$209,db!J$1)</f>
        <v>9</v>
      </c>
      <c r="K145" s="9">
        <f>RANK(db!K145,db!K$3:K$209,db!K$1)</f>
        <v>18</v>
      </c>
      <c r="L145" s="9">
        <f>RANK(db!L145,db!L$3:L$209,db!L$1)</f>
        <v>61</v>
      </c>
      <c r="M145" s="9">
        <f>RANK(db!M145,db!M$3:M$209,db!M$1)</f>
        <v>89</v>
      </c>
      <c r="N145" s="9">
        <f>RANK(db!N145,db!N$3:N$209,db!N$1)</f>
        <v>22</v>
      </c>
      <c r="O145" s="9">
        <f>RANK(db!O145,db!O$3:O$209,db!O$1)</f>
        <v>52</v>
      </c>
      <c r="P145" s="9">
        <f>RANK(db!P145,db!P$3:P$209,db!P$1)</f>
        <v>123</v>
      </c>
      <c r="Q145" s="9">
        <f>RANK(db!Q145,db!Q$3:Q$209,db!Q$1)</f>
        <v>39</v>
      </c>
      <c r="R145" s="7">
        <f>'multiTimeline (25)'!B146*1000+100000</f>
        <v>134000</v>
      </c>
      <c r="S145" s="8">
        <f t="shared" si="4"/>
        <v>42309</v>
      </c>
      <c r="T145" s="7">
        <f>modellek!X777</f>
        <v>7.4917876256429622E-2</v>
      </c>
      <c r="U145" s="7" t="str">
        <f>modellek!Y777</f>
        <v>valid</v>
      </c>
      <c r="V145" s="7">
        <f t="shared" si="5"/>
        <v>7.4917876256429622E-2</v>
      </c>
    </row>
    <row r="146" spans="1:22" x14ac:dyDescent="0.3">
      <c r="A146" s="8">
        <f>'multiTimeline (25)'!A147</f>
        <v>42339</v>
      </c>
      <c r="B146" s="9">
        <f>RANK(db!B146,db!B$3:B$209,db!B$1)</f>
        <v>22</v>
      </c>
      <c r="C146" s="9">
        <f>RANK(db!C146,db!C$3:C$209,db!C$1)</f>
        <v>43</v>
      </c>
      <c r="D146" s="9">
        <f>RANK(db!D146,db!D$3:D$209,db!D$1)</f>
        <v>47</v>
      </c>
      <c r="E146" s="9">
        <f>RANK(db!E146,db!E$3:E$209,db!E$1)</f>
        <v>56</v>
      </c>
      <c r="F146" s="9">
        <f>RANK(db!F146,db!F$3:F$209,db!F$1)</f>
        <v>74</v>
      </c>
      <c r="G146" s="9">
        <f>RANK(db!G146,db!G$3:G$209,db!G$1)</f>
        <v>159</v>
      </c>
      <c r="H146" s="9">
        <f>RANK(db!H146,db!H$3:H$209,db!H$1)</f>
        <v>42</v>
      </c>
      <c r="I146" s="9">
        <f>RANK(db!I146,db!I$3:I$209,db!I$1)</f>
        <v>10</v>
      </c>
      <c r="J146" s="9">
        <f>RANK(db!J146,db!J$3:J$209,db!J$1)</f>
        <v>33</v>
      </c>
      <c r="K146" s="9">
        <f>RANK(db!K146,db!K$3:K$209,db!K$1)</f>
        <v>52</v>
      </c>
      <c r="L146" s="9">
        <f>RANK(db!L146,db!L$3:L$209,db!L$1)</f>
        <v>53</v>
      </c>
      <c r="M146" s="9">
        <f>RANK(db!M146,db!M$3:M$209,db!M$1)</f>
        <v>29</v>
      </c>
      <c r="N146" s="9">
        <f>RANK(db!N146,db!N$3:N$209,db!N$1)</f>
        <v>22</v>
      </c>
      <c r="O146" s="9">
        <f>RANK(db!O146,db!O$3:O$209,db!O$1)</f>
        <v>76</v>
      </c>
      <c r="P146" s="9">
        <f>RANK(db!P146,db!P$3:P$209,db!P$1)</f>
        <v>61</v>
      </c>
      <c r="Q146" s="9">
        <f>RANK(db!Q146,db!Q$3:Q$209,db!Q$1)</f>
        <v>2</v>
      </c>
      <c r="R146" s="7">
        <f>'multiTimeline (25)'!B147*1000+100000</f>
        <v>132000</v>
      </c>
      <c r="S146" s="8">
        <f t="shared" si="4"/>
        <v>42339</v>
      </c>
      <c r="T146" s="7">
        <f>modellek!X778</f>
        <v>1.7100243522456482E-2</v>
      </c>
      <c r="U146" s="7" t="str">
        <f>modellek!Y778</f>
        <v>valid</v>
      </c>
      <c r="V146" s="7">
        <f t="shared" si="5"/>
        <v>1.7100243522456482E-2</v>
      </c>
    </row>
    <row r="147" spans="1:22" x14ac:dyDescent="0.3">
      <c r="A147" s="8">
        <f>'multiTimeline (25)'!A148</f>
        <v>42370</v>
      </c>
      <c r="B147" s="9">
        <f>RANK(db!B147,db!B$3:B$209,db!B$1)</f>
        <v>22</v>
      </c>
      <c r="C147" s="9">
        <f>RANK(db!C147,db!C$3:C$209,db!C$1)</f>
        <v>43</v>
      </c>
      <c r="D147" s="9">
        <f>RANK(db!D147,db!D$3:D$209,db!D$1)</f>
        <v>24</v>
      </c>
      <c r="E147" s="9">
        <f>RANK(db!E147,db!E$3:E$209,db!E$1)</f>
        <v>54</v>
      </c>
      <c r="F147" s="9">
        <f>RANK(db!F147,db!F$3:F$209,db!F$1)</f>
        <v>62</v>
      </c>
      <c r="G147" s="9">
        <f>RANK(db!G147,db!G$3:G$209,db!G$1)</f>
        <v>159</v>
      </c>
      <c r="H147" s="9">
        <f>RANK(db!H147,db!H$3:H$209,db!H$1)</f>
        <v>42</v>
      </c>
      <c r="I147" s="9">
        <f>RANK(db!I147,db!I$3:I$209,db!I$1)</f>
        <v>84</v>
      </c>
      <c r="J147" s="9">
        <f>RANK(db!J147,db!J$3:J$209,db!J$1)</f>
        <v>75</v>
      </c>
      <c r="K147" s="9">
        <f>RANK(db!K147,db!K$3:K$209,db!K$1)</f>
        <v>67</v>
      </c>
      <c r="L147" s="9">
        <f>RANK(db!L147,db!L$3:L$209,db!L$1)</f>
        <v>89</v>
      </c>
      <c r="M147" s="9">
        <f>RANK(db!M147,db!M$3:M$209,db!M$1)</f>
        <v>29</v>
      </c>
      <c r="N147" s="9">
        <f>RANK(db!N147,db!N$3:N$209,db!N$1)</f>
        <v>40</v>
      </c>
      <c r="O147" s="9">
        <f>RANK(db!O147,db!O$3:O$209,db!O$1)</f>
        <v>61</v>
      </c>
      <c r="P147" s="9">
        <f>RANK(db!P147,db!P$3:P$209,db!P$1)</f>
        <v>61</v>
      </c>
      <c r="Q147" s="9">
        <f>RANK(db!Q147,db!Q$3:Q$209,db!Q$1)</f>
        <v>39</v>
      </c>
      <c r="R147" s="7">
        <f>'multiTimeline (25)'!B148*1000+100000</f>
        <v>130000</v>
      </c>
      <c r="S147" s="8">
        <f t="shared" si="4"/>
        <v>42370</v>
      </c>
      <c r="T147" s="7">
        <f>modellek!X779</f>
        <v>-2.2217019191444101E-2</v>
      </c>
      <c r="U147" s="7" t="str">
        <f>modellek!Y779</f>
        <v>invalid</v>
      </c>
      <c r="V147" s="7" t="str">
        <f t="shared" si="5"/>
        <v/>
      </c>
    </row>
    <row r="148" spans="1:22" x14ac:dyDescent="0.3">
      <c r="A148" s="8">
        <f>'multiTimeline (25)'!A149</f>
        <v>42401</v>
      </c>
      <c r="B148" s="9">
        <f>RANK(db!B148,db!B$3:B$209,db!B$1)</f>
        <v>10</v>
      </c>
      <c r="C148" s="9">
        <f>RANK(db!C148,db!C$3:C$209,db!C$1)</f>
        <v>5</v>
      </c>
      <c r="D148" s="9">
        <f>RANK(db!D148,db!D$3:D$209,db!D$1)</f>
        <v>47</v>
      </c>
      <c r="E148" s="9">
        <f>RANK(db!E148,db!E$3:E$209,db!E$1)</f>
        <v>56</v>
      </c>
      <c r="F148" s="9">
        <f>RANK(db!F148,db!F$3:F$209,db!F$1)</f>
        <v>48</v>
      </c>
      <c r="G148" s="9">
        <f>RANK(db!G148,db!G$3:G$209,db!G$1)</f>
        <v>123</v>
      </c>
      <c r="H148" s="9">
        <f>RANK(db!H148,db!H$3:H$209,db!H$1)</f>
        <v>54</v>
      </c>
      <c r="I148" s="9">
        <f>RANK(db!I148,db!I$3:I$209,db!I$1)</f>
        <v>10</v>
      </c>
      <c r="J148" s="9">
        <f>RANK(db!J148,db!J$3:J$209,db!J$1)</f>
        <v>14</v>
      </c>
      <c r="K148" s="9">
        <f>RANK(db!K148,db!K$3:K$209,db!K$1)</f>
        <v>81</v>
      </c>
      <c r="L148" s="9">
        <f>RANK(db!L148,db!L$3:L$209,db!L$1)</f>
        <v>75</v>
      </c>
      <c r="M148" s="9">
        <f>RANK(db!M148,db!M$3:M$209,db!M$1)</f>
        <v>29</v>
      </c>
      <c r="N148" s="9">
        <f>RANK(db!N148,db!N$3:N$209,db!N$1)</f>
        <v>30</v>
      </c>
      <c r="O148" s="9">
        <f>RANK(db!O148,db!O$3:O$209,db!O$1)</f>
        <v>52</v>
      </c>
      <c r="P148" s="9">
        <f>RANK(db!P148,db!P$3:P$209,db!P$1)</f>
        <v>123</v>
      </c>
      <c r="Q148" s="9">
        <f>RANK(db!Q148,db!Q$3:Q$209,db!Q$1)</f>
        <v>39</v>
      </c>
      <c r="R148" s="7">
        <f>'multiTimeline (25)'!B149*1000+100000</f>
        <v>130000</v>
      </c>
      <c r="S148" s="8">
        <f t="shared" si="4"/>
        <v>42401</v>
      </c>
      <c r="T148" s="7">
        <f>modellek!X780</f>
        <v>-6.153269133684601E-2</v>
      </c>
      <c r="U148" s="7" t="str">
        <f>modellek!Y780</f>
        <v>valid</v>
      </c>
      <c r="V148" s="7">
        <f t="shared" si="5"/>
        <v>-6.153269133684601E-2</v>
      </c>
    </row>
    <row r="149" spans="1:22" x14ac:dyDescent="0.3">
      <c r="A149" s="8">
        <f>'multiTimeline (25)'!A150</f>
        <v>42430</v>
      </c>
      <c r="B149" s="9">
        <f>RANK(db!B149,db!B$3:B$209,db!B$1)</f>
        <v>42</v>
      </c>
      <c r="C149" s="9">
        <f>RANK(db!C149,db!C$3:C$209,db!C$1)</f>
        <v>15</v>
      </c>
      <c r="D149" s="9">
        <f>RANK(db!D149,db!D$3:D$209,db!D$1)</f>
        <v>47</v>
      </c>
      <c r="E149" s="9">
        <f>RANK(db!E149,db!E$3:E$209,db!E$1)</f>
        <v>56</v>
      </c>
      <c r="F149" s="9">
        <f>RANK(db!F149,db!F$3:F$209,db!F$1)</f>
        <v>46</v>
      </c>
      <c r="G149" s="9">
        <f>RANK(db!G149,db!G$3:G$209,db!G$1)</f>
        <v>123</v>
      </c>
      <c r="H149" s="9">
        <f>RANK(db!H149,db!H$3:H$209,db!H$1)</f>
        <v>54</v>
      </c>
      <c r="I149" s="9">
        <f>RANK(db!I149,db!I$3:I$209,db!I$1)</f>
        <v>10</v>
      </c>
      <c r="J149" s="9">
        <f>RANK(db!J149,db!J$3:J$209,db!J$1)</f>
        <v>33</v>
      </c>
      <c r="K149" s="9">
        <f>RANK(db!K149,db!K$3:K$209,db!K$1)</f>
        <v>116</v>
      </c>
      <c r="L149" s="9">
        <f>RANK(db!L149,db!L$3:L$209,db!L$1)</f>
        <v>75</v>
      </c>
      <c r="M149" s="9">
        <f>RANK(db!M149,db!M$3:M$209,db!M$1)</f>
        <v>89</v>
      </c>
      <c r="N149" s="9">
        <f>RANK(db!N149,db!N$3:N$209,db!N$1)</f>
        <v>40</v>
      </c>
      <c r="O149" s="9">
        <f>RANK(db!O149,db!O$3:O$209,db!O$1)</f>
        <v>45</v>
      </c>
      <c r="P149" s="9">
        <f>RANK(db!P149,db!P$3:P$209,db!P$1)</f>
        <v>123</v>
      </c>
      <c r="Q149" s="9">
        <f>RANK(db!Q149,db!Q$3:Q$209,db!Q$1)</f>
        <v>39</v>
      </c>
      <c r="R149" s="7">
        <f>'multiTimeline (25)'!B150*1000+100000</f>
        <v>129000</v>
      </c>
      <c r="S149" s="8">
        <f t="shared" si="4"/>
        <v>42430</v>
      </c>
      <c r="T149" s="7">
        <f>modellek!X781</f>
        <v>-7.102410719197623E-2</v>
      </c>
      <c r="U149" s="7" t="str">
        <f>modellek!Y781</f>
        <v>valid</v>
      </c>
      <c r="V149" s="7">
        <f t="shared" si="5"/>
        <v>-7.102410719197623E-2</v>
      </c>
    </row>
    <row r="150" spans="1:22" x14ac:dyDescent="0.3">
      <c r="A150" s="8">
        <f>'multiTimeline (25)'!A151</f>
        <v>42461</v>
      </c>
      <c r="B150" s="9">
        <f>RANK(db!B150,db!B$3:B$209,db!B$1)</f>
        <v>42</v>
      </c>
      <c r="C150" s="9">
        <f>RANK(db!C150,db!C$3:C$209,db!C$1)</f>
        <v>15</v>
      </c>
      <c r="D150" s="9">
        <f>RANK(db!D150,db!D$3:D$209,db!D$1)</f>
        <v>47</v>
      </c>
      <c r="E150" s="9">
        <f>RANK(db!E150,db!E$3:E$209,db!E$1)</f>
        <v>68</v>
      </c>
      <c r="F150" s="9">
        <f>RANK(db!F150,db!F$3:F$209,db!F$1)</f>
        <v>52</v>
      </c>
      <c r="G150" s="9">
        <f>RANK(db!G150,db!G$3:G$209,db!G$1)</f>
        <v>141</v>
      </c>
      <c r="H150" s="9">
        <f>RANK(db!H150,db!H$3:H$209,db!H$1)</f>
        <v>54</v>
      </c>
      <c r="I150" s="9">
        <f>RANK(db!I150,db!I$3:I$209,db!I$1)</f>
        <v>10</v>
      </c>
      <c r="J150" s="9">
        <f>RANK(db!J150,db!J$3:J$209,db!J$1)</f>
        <v>14</v>
      </c>
      <c r="K150" s="9">
        <f>RANK(db!K150,db!K$3:K$209,db!K$1)</f>
        <v>67</v>
      </c>
      <c r="L150" s="9">
        <f>RANK(db!L150,db!L$3:L$209,db!L$1)</f>
        <v>75</v>
      </c>
      <c r="M150" s="9">
        <f>RANK(db!M150,db!M$3:M$209,db!M$1)</f>
        <v>29</v>
      </c>
      <c r="N150" s="9">
        <f>RANK(db!N150,db!N$3:N$209,db!N$1)</f>
        <v>30</v>
      </c>
      <c r="O150" s="9">
        <f>RANK(db!O150,db!O$3:O$209,db!O$1)</f>
        <v>52</v>
      </c>
      <c r="P150" s="9">
        <f>RANK(db!P150,db!P$3:P$209,db!P$1)</f>
        <v>123</v>
      </c>
      <c r="Q150" s="9">
        <f>RANK(db!Q150,db!Q$3:Q$209,db!Q$1)</f>
        <v>39</v>
      </c>
      <c r="R150" s="7">
        <f>'multiTimeline (25)'!B151*1000+100000</f>
        <v>126000</v>
      </c>
      <c r="S150" s="8">
        <f t="shared" si="4"/>
        <v>42461</v>
      </c>
      <c r="T150" s="7">
        <f>modellek!X782</f>
        <v>-0.20972277720313048</v>
      </c>
      <c r="U150" s="7" t="str">
        <f>modellek!Y782</f>
        <v>invalid</v>
      </c>
      <c r="V150" s="7" t="str">
        <f t="shared" si="5"/>
        <v/>
      </c>
    </row>
    <row r="151" spans="1:22" x14ac:dyDescent="0.3">
      <c r="A151" s="8">
        <f>'multiTimeline (25)'!A152</f>
        <v>42491</v>
      </c>
      <c r="B151" s="9">
        <f>RANK(db!B151,db!B$3:B$209,db!B$1)</f>
        <v>60</v>
      </c>
      <c r="C151" s="9">
        <f>RANK(db!C151,db!C$3:C$209,db!C$1)</f>
        <v>15</v>
      </c>
      <c r="D151" s="9">
        <f>RANK(db!D151,db!D$3:D$209,db!D$1)</f>
        <v>47</v>
      </c>
      <c r="E151" s="9">
        <f>RANK(db!E151,db!E$3:E$209,db!E$1)</f>
        <v>63</v>
      </c>
      <c r="F151" s="9">
        <f>RANK(db!F151,db!F$3:F$209,db!F$1)</f>
        <v>52</v>
      </c>
      <c r="G151" s="9">
        <f>RANK(db!G151,db!G$3:G$209,db!G$1)</f>
        <v>159</v>
      </c>
      <c r="H151" s="9">
        <f>RANK(db!H151,db!H$3:H$209,db!H$1)</f>
        <v>54</v>
      </c>
      <c r="I151" s="9">
        <f>RANK(db!I151,db!I$3:I$209,db!I$1)</f>
        <v>10</v>
      </c>
      <c r="J151" s="9">
        <f>RANK(db!J151,db!J$3:J$209,db!J$1)</f>
        <v>33</v>
      </c>
      <c r="K151" s="9">
        <f>RANK(db!K151,db!K$3:K$209,db!K$1)</f>
        <v>116</v>
      </c>
      <c r="L151" s="9">
        <f>RANK(db!L151,db!L$3:L$209,db!L$1)</f>
        <v>80</v>
      </c>
      <c r="M151" s="9">
        <f>RANK(db!M151,db!M$3:M$209,db!M$1)</f>
        <v>89</v>
      </c>
      <c r="N151" s="9">
        <f>RANK(db!N151,db!N$3:N$209,db!N$1)</f>
        <v>40</v>
      </c>
      <c r="O151" s="9">
        <f>RANK(db!O151,db!O$3:O$209,db!O$1)</f>
        <v>61</v>
      </c>
      <c r="P151" s="9">
        <f>RANK(db!P151,db!P$3:P$209,db!P$1)</f>
        <v>91</v>
      </c>
      <c r="Q151" s="9">
        <f>RANK(db!Q151,db!Q$3:Q$209,db!Q$1)</f>
        <v>39</v>
      </c>
      <c r="R151" s="7">
        <f>'multiTimeline (25)'!B152*1000+100000</f>
        <v>127000</v>
      </c>
      <c r="S151" s="8">
        <f t="shared" si="4"/>
        <v>42491</v>
      </c>
      <c r="T151" s="7">
        <f>modellek!X783</f>
        <v>-0.13579668799049344</v>
      </c>
      <c r="U151" s="7" t="str">
        <f>modellek!Y783</f>
        <v>invalid</v>
      </c>
      <c r="V151" s="7" t="str">
        <f t="shared" si="5"/>
        <v/>
      </c>
    </row>
    <row r="152" spans="1:22" x14ac:dyDescent="0.3">
      <c r="A152" s="8">
        <f>'multiTimeline (25)'!A153</f>
        <v>42522</v>
      </c>
      <c r="B152" s="9">
        <f>RANK(db!B152,db!B$3:B$209,db!B$1)</f>
        <v>10</v>
      </c>
      <c r="C152" s="9">
        <f>RANK(db!C152,db!C$3:C$209,db!C$1)</f>
        <v>15</v>
      </c>
      <c r="D152" s="9">
        <f>RANK(db!D152,db!D$3:D$209,db!D$1)</f>
        <v>31</v>
      </c>
      <c r="E152" s="9">
        <f>RANK(db!E152,db!E$3:E$209,db!E$1)</f>
        <v>63</v>
      </c>
      <c r="F152" s="9">
        <f>RANK(db!F152,db!F$3:F$209,db!F$1)</f>
        <v>48</v>
      </c>
      <c r="G152" s="9">
        <f>RANK(db!G152,db!G$3:G$209,db!G$1)</f>
        <v>141</v>
      </c>
      <c r="H152" s="9">
        <f>RANK(db!H152,db!H$3:H$209,db!H$1)</f>
        <v>54</v>
      </c>
      <c r="I152" s="9">
        <f>RANK(db!I152,db!I$3:I$209,db!I$1)</f>
        <v>10</v>
      </c>
      <c r="J152" s="9">
        <f>RANK(db!J152,db!J$3:J$209,db!J$1)</f>
        <v>75</v>
      </c>
      <c r="K152" s="9">
        <f>RANK(db!K152,db!K$3:K$209,db!K$1)</f>
        <v>81</v>
      </c>
      <c r="L152" s="9">
        <f>RANK(db!L152,db!L$3:L$209,db!L$1)</f>
        <v>49</v>
      </c>
      <c r="M152" s="9">
        <f>RANK(db!M152,db!M$3:M$209,db!M$1)</f>
        <v>29</v>
      </c>
      <c r="N152" s="9">
        <f>RANK(db!N152,db!N$3:N$209,db!N$1)</f>
        <v>40</v>
      </c>
      <c r="O152" s="9">
        <f>RANK(db!O152,db!O$3:O$209,db!O$1)</f>
        <v>76</v>
      </c>
      <c r="P152" s="9">
        <f>RANK(db!P152,db!P$3:P$209,db!P$1)</f>
        <v>91</v>
      </c>
      <c r="Q152" s="9">
        <f>RANK(db!Q152,db!Q$3:Q$209,db!Q$1)</f>
        <v>39</v>
      </c>
      <c r="R152" s="7">
        <f>'multiTimeline (25)'!B153*1000+100000</f>
        <v>130000</v>
      </c>
      <c r="S152" s="8">
        <f t="shared" si="4"/>
        <v>42522</v>
      </c>
      <c r="T152" s="7">
        <f>modellek!X784</f>
        <v>-2.2217019191444101E-2</v>
      </c>
      <c r="U152" s="7" t="str">
        <f>modellek!Y784</f>
        <v>invalid</v>
      </c>
      <c r="V152" s="7" t="str">
        <f t="shared" si="5"/>
        <v/>
      </c>
    </row>
    <row r="153" spans="1:22" x14ac:dyDescent="0.3">
      <c r="A153" s="8">
        <f>'multiTimeline (25)'!A154</f>
        <v>42552</v>
      </c>
      <c r="B153" s="9">
        <f>RANK(db!B153,db!B$3:B$209,db!B$1)</f>
        <v>22</v>
      </c>
      <c r="C153" s="9">
        <f>RANK(db!C153,db!C$3:C$209,db!C$1)</f>
        <v>15</v>
      </c>
      <c r="D153" s="9">
        <f>RANK(db!D153,db!D$3:D$209,db!D$1)</f>
        <v>31</v>
      </c>
      <c r="E153" s="9">
        <f>RANK(db!E153,db!E$3:E$209,db!E$1)</f>
        <v>68</v>
      </c>
      <c r="F153" s="9">
        <f>RANK(db!F153,db!F$3:F$209,db!F$1)</f>
        <v>56</v>
      </c>
      <c r="G153" s="9">
        <f>RANK(db!G153,db!G$3:G$209,db!G$1)</f>
        <v>159</v>
      </c>
      <c r="H153" s="9">
        <f>RANK(db!H153,db!H$3:H$209,db!H$1)</f>
        <v>54</v>
      </c>
      <c r="I153" s="9">
        <f>RANK(db!I153,db!I$3:I$209,db!I$1)</f>
        <v>10</v>
      </c>
      <c r="J153" s="9">
        <f>RANK(db!J153,db!J$3:J$209,db!J$1)</f>
        <v>75</v>
      </c>
      <c r="K153" s="9">
        <f>RANK(db!K153,db!K$3:K$209,db!K$1)</f>
        <v>94</v>
      </c>
      <c r="L153" s="9">
        <f>RANK(db!L153,db!L$3:L$209,db!L$1)</f>
        <v>49</v>
      </c>
      <c r="M153" s="9">
        <f>RANK(db!M153,db!M$3:M$209,db!M$1)</f>
        <v>6</v>
      </c>
      <c r="N153" s="9">
        <f>RANK(db!N153,db!N$3:N$209,db!N$1)</f>
        <v>40</v>
      </c>
      <c r="O153" s="9">
        <f>RANK(db!O153,db!O$3:O$209,db!O$1)</f>
        <v>86</v>
      </c>
      <c r="P153" s="9">
        <f>RANK(db!P153,db!P$3:P$209,db!P$1)</f>
        <v>123</v>
      </c>
      <c r="Q153" s="9">
        <f>RANK(db!Q153,db!Q$3:Q$209,db!Q$1)</f>
        <v>39</v>
      </c>
      <c r="R153" s="7">
        <f>'multiTimeline (25)'!B154*1000+100000</f>
        <v>126000</v>
      </c>
      <c r="S153" s="8">
        <f t="shared" si="4"/>
        <v>42552</v>
      </c>
      <c r="T153" s="7">
        <f>modellek!X785</f>
        <v>-0.14923957477712499</v>
      </c>
      <c r="U153" s="7" t="str">
        <f>modellek!Y785</f>
        <v>invalid</v>
      </c>
      <c r="V153" s="7" t="str">
        <f t="shared" si="5"/>
        <v/>
      </c>
    </row>
    <row r="154" spans="1:22" x14ac:dyDescent="0.3">
      <c r="A154" s="8">
        <f>'multiTimeline (25)'!A155</f>
        <v>42583</v>
      </c>
      <c r="B154" s="9">
        <f>RANK(db!B154,db!B$3:B$209,db!B$1)</f>
        <v>42</v>
      </c>
      <c r="C154" s="9">
        <f>RANK(db!C154,db!C$3:C$209,db!C$1)</f>
        <v>15</v>
      </c>
      <c r="D154" s="9">
        <f>RANK(db!D154,db!D$3:D$209,db!D$1)</f>
        <v>47</v>
      </c>
      <c r="E154" s="9">
        <f>RANK(db!E154,db!E$3:E$209,db!E$1)</f>
        <v>63</v>
      </c>
      <c r="F154" s="9">
        <f>RANK(db!F154,db!F$3:F$209,db!F$1)</f>
        <v>62</v>
      </c>
      <c r="G154" s="9">
        <f>RANK(db!G154,db!G$3:G$209,db!G$1)</f>
        <v>159</v>
      </c>
      <c r="H154" s="9">
        <f>RANK(db!H154,db!H$3:H$209,db!H$1)</f>
        <v>54</v>
      </c>
      <c r="I154" s="9">
        <f>RANK(db!I154,db!I$3:I$209,db!I$1)</f>
        <v>10</v>
      </c>
      <c r="J154" s="9">
        <f>RANK(db!J154,db!J$3:J$209,db!J$1)</f>
        <v>75</v>
      </c>
      <c r="K154" s="9">
        <f>RANK(db!K154,db!K$3:K$209,db!K$1)</f>
        <v>94</v>
      </c>
      <c r="L154" s="9">
        <f>RANK(db!L154,db!L$3:L$209,db!L$1)</f>
        <v>49</v>
      </c>
      <c r="M154" s="9">
        <f>RANK(db!M154,db!M$3:M$209,db!M$1)</f>
        <v>29</v>
      </c>
      <c r="N154" s="9">
        <f>RANK(db!N154,db!N$3:N$209,db!N$1)</f>
        <v>40</v>
      </c>
      <c r="O154" s="9">
        <f>RANK(db!O154,db!O$3:O$209,db!O$1)</f>
        <v>61</v>
      </c>
      <c r="P154" s="9">
        <f>RANK(db!P154,db!P$3:P$209,db!P$1)</f>
        <v>31</v>
      </c>
      <c r="Q154" s="9">
        <f>RANK(db!Q154,db!Q$3:Q$209,db!Q$1)</f>
        <v>2</v>
      </c>
      <c r="R154" s="7">
        <f>'multiTimeline (25)'!B155*1000+100000</f>
        <v>126000</v>
      </c>
      <c r="S154" s="8">
        <f t="shared" si="4"/>
        <v>42583</v>
      </c>
      <c r="T154" s="7">
        <f>modellek!X786</f>
        <v>-0.14923957477712499</v>
      </c>
      <c r="U154" s="7" t="str">
        <f>modellek!Y786</f>
        <v>invalid</v>
      </c>
      <c r="V154" s="7" t="str">
        <f t="shared" si="5"/>
        <v/>
      </c>
    </row>
    <row r="155" spans="1:22" x14ac:dyDescent="0.3">
      <c r="A155" s="8">
        <f>'multiTimeline (25)'!A156</f>
        <v>42614</v>
      </c>
      <c r="B155" s="9">
        <f>RANK(db!B155,db!B$3:B$209,db!B$1)</f>
        <v>10</v>
      </c>
      <c r="C155" s="9">
        <f>RANK(db!C155,db!C$3:C$209,db!C$1)</f>
        <v>5</v>
      </c>
      <c r="D155" s="9">
        <f>RANK(db!D155,db!D$3:D$209,db!D$1)</f>
        <v>24</v>
      </c>
      <c r="E155" s="9">
        <f>RANK(db!E155,db!E$3:E$209,db!E$1)</f>
        <v>59</v>
      </c>
      <c r="F155" s="9">
        <f>RANK(db!F155,db!F$3:F$209,db!F$1)</f>
        <v>56</v>
      </c>
      <c r="G155" s="9">
        <f>RANK(db!G155,db!G$3:G$209,db!G$1)</f>
        <v>159</v>
      </c>
      <c r="H155" s="9">
        <f>RANK(db!H155,db!H$3:H$209,db!H$1)</f>
        <v>54</v>
      </c>
      <c r="I155" s="9">
        <f>RANK(db!I155,db!I$3:I$209,db!I$1)</f>
        <v>10</v>
      </c>
      <c r="J155" s="9">
        <f>RANK(db!J155,db!J$3:J$209,db!J$1)</f>
        <v>14</v>
      </c>
      <c r="K155" s="9">
        <f>RANK(db!K155,db!K$3:K$209,db!K$1)</f>
        <v>116</v>
      </c>
      <c r="L155" s="9">
        <f>RANK(db!L155,db!L$3:L$209,db!L$1)</f>
        <v>38</v>
      </c>
      <c r="M155" s="9">
        <f>RANK(db!M155,db!M$3:M$209,db!M$1)</f>
        <v>6</v>
      </c>
      <c r="N155" s="9">
        <f>RANK(db!N155,db!N$3:N$209,db!N$1)</f>
        <v>80</v>
      </c>
      <c r="O155" s="9">
        <f>RANK(db!O155,db!O$3:O$209,db!O$1)</f>
        <v>61</v>
      </c>
      <c r="P155" s="9">
        <f>RANK(db!P155,db!P$3:P$209,db!P$1)</f>
        <v>91</v>
      </c>
      <c r="Q155" s="9">
        <f>RANK(db!Q155,db!Q$3:Q$209,db!Q$1)</f>
        <v>39</v>
      </c>
      <c r="R155" s="7">
        <f>'multiTimeline (25)'!B156*1000+100000</f>
        <v>126000</v>
      </c>
      <c r="S155" s="8">
        <f t="shared" si="4"/>
        <v>42614</v>
      </c>
      <c r="T155" s="7">
        <f>modellek!X787</f>
        <v>-0.17948117599012781</v>
      </c>
      <c r="U155" s="7" t="str">
        <f>modellek!Y787</f>
        <v>invalid</v>
      </c>
      <c r="V155" s="7" t="str">
        <f t="shared" si="5"/>
        <v/>
      </c>
    </row>
    <row r="156" spans="1:22" x14ac:dyDescent="0.3">
      <c r="A156" s="8">
        <f>'multiTimeline (25)'!A157</f>
        <v>42644</v>
      </c>
      <c r="B156" s="9">
        <f>RANK(db!B156,db!B$3:B$209,db!B$1)</f>
        <v>10</v>
      </c>
      <c r="C156" s="9">
        <f>RANK(db!C156,db!C$3:C$209,db!C$1)</f>
        <v>5</v>
      </c>
      <c r="D156" s="9">
        <f>RANK(db!D156,db!D$3:D$209,db!D$1)</f>
        <v>24</v>
      </c>
      <c r="E156" s="9">
        <f>RANK(db!E156,db!E$3:E$209,db!E$1)</f>
        <v>59</v>
      </c>
      <c r="F156" s="9">
        <f>RANK(db!F156,db!F$3:F$209,db!F$1)</f>
        <v>52</v>
      </c>
      <c r="G156" s="9">
        <f>RANK(db!G156,db!G$3:G$209,db!G$1)</f>
        <v>141</v>
      </c>
      <c r="H156" s="9">
        <f>RANK(db!H156,db!H$3:H$209,db!H$1)</f>
        <v>54</v>
      </c>
      <c r="I156" s="9">
        <f>RANK(db!I156,db!I$3:I$209,db!I$1)</f>
        <v>84</v>
      </c>
      <c r="J156" s="9">
        <f>RANK(db!J156,db!J$3:J$209,db!J$1)</f>
        <v>33</v>
      </c>
      <c r="K156" s="9">
        <f>RANK(db!K156,db!K$3:K$209,db!K$1)</f>
        <v>138</v>
      </c>
      <c r="L156" s="9">
        <f>RANK(db!L156,db!L$3:L$209,db!L$1)</f>
        <v>57</v>
      </c>
      <c r="M156" s="9">
        <f>RANK(db!M156,db!M$3:M$209,db!M$1)</f>
        <v>6</v>
      </c>
      <c r="N156" s="9">
        <f>RANK(db!N156,db!N$3:N$209,db!N$1)</f>
        <v>22</v>
      </c>
      <c r="O156" s="9">
        <f>RANK(db!O156,db!O$3:O$209,db!O$1)</f>
        <v>32</v>
      </c>
      <c r="P156" s="9">
        <f>RANK(db!P156,db!P$3:P$209,db!P$1)</f>
        <v>61</v>
      </c>
      <c r="Q156" s="9">
        <f>RANK(db!Q156,db!Q$3:Q$209,db!Q$1)</f>
        <v>39</v>
      </c>
      <c r="R156" s="7">
        <f>'multiTimeline (25)'!B157*1000+100000</f>
        <v>126000</v>
      </c>
      <c r="S156" s="8">
        <f t="shared" si="4"/>
        <v>42644</v>
      </c>
      <c r="T156" s="7">
        <f>modellek!X788</f>
        <v>-0.17948117599012781</v>
      </c>
      <c r="U156" s="7" t="str">
        <f>modellek!Y788</f>
        <v>invalid</v>
      </c>
      <c r="V156" s="7" t="str">
        <f t="shared" si="5"/>
        <v/>
      </c>
    </row>
    <row r="157" spans="1:22" x14ac:dyDescent="0.3">
      <c r="A157" s="8">
        <f>'multiTimeline (25)'!A158</f>
        <v>42675</v>
      </c>
      <c r="B157" s="9">
        <f>RANK(db!B157,db!B$3:B$209,db!B$1)</f>
        <v>10</v>
      </c>
      <c r="C157" s="9">
        <f>RANK(db!C157,db!C$3:C$209,db!C$1)</f>
        <v>15</v>
      </c>
      <c r="D157" s="9">
        <f>RANK(db!D157,db!D$3:D$209,db!D$1)</f>
        <v>24</v>
      </c>
      <c r="E157" s="9">
        <f>RANK(db!E157,db!E$3:E$209,db!E$1)</f>
        <v>51</v>
      </c>
      <c r="F157" s="9">
        <f>RANK(db!F157,db!F$3:F$209,db!F$1)</f>
        <v>40</v>
      </c>
      <c r="G157" s="9">
        <f>RANK(db!G157,db!G$3:G$209,db!G$1)</f>
        <v>159</v>
      </c>
      <c r="H157" s="9">
        <f>RANK(db!H157,db!H$3:H$209,db!H$1)</f>
        <v>54</v>
      </c>
      <c r="I157" s="9">
        <f>RANK(db!I157,db!I$3:I$209,db!I$1)</f>
        <v>10</v>
      </c>
      <c r="J157" s="9">
        <f>RANK(db!J157,db!J$3:J$209,db!J$1)</f>
        <v>75</v>
      </c>
      <c r="K157" s="9">
        <f>RANK(db!K157,db!K$3:K$209,db!K$1)</f>
        <v>138</v>
      </c>
      <c r="L157" s="9">
        <f>RANK(db!L157,db!L$3:L$209,db!L$1)</f>
        <v>46</v>
      </c>
      <c r="M157" s="9">
        <f>RANK(db!M157,db!M$3:M$209,db!M$1)</f>
        <v>29</v>
      </c>
      <c r="N157" s="9">
        <f>RANK(db!N157,db!N$3:N$209,db!N$1)</f>
        <v>40</v>
      </c>
      <c r="O157" s="9">
        <f>RANK(db!O157,db!O$3:O$209,db!O$1)</f>
        <v>45</v>
      </c>
      <c r="P157" s="9">
        <f>RANK(db!P157,db!P$3:P$209,db!P$1)</f>
        <v>2</v>
      </c>
      <c r="Q157" s="9">
        <f>RANK(db!Q157,db!Q$3:Q$209,db!Q$1)</f>
        <v>91</v>
      </c>
      <c r="R157" s="7">
        <f>'multiTimeline (25)'!B158*1000+100000</f>
        <v>125000</v>
      </c>
      <c r="S157" s="8">
        <f t="shared" si="4"/>
        <v>42675</v>
      </c>
      <c r="T157" s="7">
        <f>modellek!X789</f>
        <v>-0.19520915776820999</v>
      </c>
      <c r="U157" s="7" t="str">
        <f>modellek!Y789</f>
        <v>invalid</v>
      </c>
      <c r="V157" s="7" t="str">
        <f t="shared" si="5"/>
        <v/>
      </c>
    </row>
    <row r="158" spans="1:22" x14ac:dyDescent="0.3">
      <c r="A158" s="8">
        <f>'multiTimeline (25)'!A159</f>
        <v>42705</v>
      </c>
      <c r="B158" s="9">
        <f>RANK(db!B158,db!B$3:B$209,db!B$1)</f>
        <v>42</v>
      </c>
      <c r="C158" s="9">
        <f>RANK(db!C158,db!C$3:C$209,db!C$1)</f>
        <v>43</v>
      </c>
      <c r="D158" s="9">
        <f>RANK(db!D158,db!D$3:D$209,db!D$1)</f>
        <v>17</v>
      </c>
      <c r="E158" s="9">
        <f>RANK(db!E158,db!E$3:E$209,db!E$1)</f>
        <v>53</v>
      </c>
      <c r="F158" s="9">
        <f>RANK(db!F158,db!F$3:F$209,db!F$1)</f>
        <v>56</v>
      </c>
      <c r="G158" s="9">
        <f>RANK(db!G158,db!G$3:G$209,db!G$1)</f>
        <v>190</v>
      </c>
      <c r="H158" s="9">
        <f>RANK(db!H158,db!H$3:H$209,db!H$1)</f>
        <v>54</v>
      </c>
      <c r="I158" s="9">
        <f>RANK(db!I158,db!I$3:I$209,db!I$1)</f>
        <v>10</v>
      </c>
      <c r="J158" s="9">
        <f>RANK(db!J158,db!J$3:J$209,db!J$1)</f>
        <v>75</v>
      </c>
      <c r="K158" s="9">
        <f>RANK(db!K158,db!K$3:K$209,db!K$1)</f>
        <v>138</v>
      </c>
      <c r="L158" s="9">
        <f>RANK(db!L158,db!L$3:L$209,db!L$1)</f>
        <v>46</v>
      </c>
      <c r="M158" s="9">
        <f>RANK(db!M158,db!M$3:M$209,db!M$1)</f>
        <v>29</v>
      </c>
      <c r="N158" s="9">
        <f>RANK(db!N158,db!N$3:N$209,db!N$1)</f>
        <v>80</v>
      </c>
      <c r="O158" s="9">
        <f>RANK(db!O158,db!O$3:O$209,db!O$1)</f>
        <v>86</v>
      </c>
      <c r="P158" s="9">
        <f>RANK(db!P158,db!P$3:P$209,db!P$1)</f>
        <v>31</v>
      </c>
      <c r="Q158" s="9">
        <f>RANK(db!Q158,db!Q$3:Q$209,db!Q$1)</f>
        <v>2</v>
      </c>
      <c r="R158" s="7">
        <f>'multiTimeline (25)'!B159*1000+100000</f>
        <v>123000</v>
      </c>
      <c r="S158" s="8">
        <f t="shared" si="4"/>
        <v>42705</v>
      </c>
      <c r="T158" s="7">
        <f>modellek!X790</f>
        <v>-0.29914038887848909</v>
      </c>
      <c r="U158" s="7" t="str">
        <f>modellek!Y790</f>
        <v>invalid</v>
      </c>
      <c r="V158" s="7" t="str">
        <f t="shared" si="5"/>
        <v/>
      </c>
    </row>
    <row r="159" spans="1:22" x14ac:dyDescent="0.3">
      <c r="A159" s="8">
        <f>'multiTimeline (25)'!A160</f>
        <v>42736</v>
      </c>
      <c r="B159" s="9">
        <f>RANK(db!B159,db!B$3:B$209,db!B$1)</f>
        <v>10</v>
      </c>
      <c r="C159" s="9">
        <f>RANK(db!C159,db!C$3:C$209,db!C$1)</f>
        <v>15</v>
      </c>
      <c r="D159" s="9">
        <f>RANK(db!D159,db!D$3:D$209,db!D$1)</f>
        <v>17</v>
      </c>
      <c r="E159" s="9">
        <f>RANK(db!E159,db!E$3:E$209,db!E$1)</f>
        <v>48</v>
      </c>
      <c r="F159" s="9">
        <f>RANK(db!F159,db!F$3:F$209,db!F$1)</f>
        <v>27</v>
      </c>
      <c r="G159" s="9">
        <f>RANK(db!G159,db!G$3:G$209,db!G$1)</f>
        <v>159</v>
      </c>
      <c r="H159" s="9">
        <f>RANK(db!H159,db!H$3:H$209,db!H$1)</f>
        <v>42</v>
      </c>
      <c r="I159" s="9">
        <f>RANK(db!I159,db!I$3:I$209,db!I$1)</f>
        <v>10</v>
      </c>
      <c r="J159" s="9">
        <f>RANK(db!J159,db!J$3:J$209,db!J$1)</f>
        <v>75</v>
      </c>
      <c r="K159" s="9">
        <f>RANK(db!K159,db!K$3:K$209,db!K$1)</f>
        <v>116</v>
      </c>
      <c r="L159" s="9">
        <f>RANK(db!L159,db!L$3:L$209,db!L$1)</f>
        <v>4</v>
      </c>
      <c r="M159" s="9">
        <f>RANK(db!M159,db!M$3:M$209,db!M$1)</f>
        <v>29</v>
      </c>
      <c r="N159" s="9">
        <f>RANK(db!N159,db!N$3:N$209,db!N$1)</f>
        <v>30</v>
      </c>
      <c r="O159" s="9">
        <f>RANK(db!O159,db!O$3:O$209,db!O$1)</f>
        <v>61</v>
      </c>
      <c r="P159" s="9">
        <f>RANK(db!P159,db!P$3:P$209,db!P$1)</f>
        <v>15</v>
      </c>
      <c r="Q159" s="9">
        <f>RANK(db!Q159,db!Q$3:Q$209,db!Q$1)</f>
        <v>2</v>
      </c>
      <c r="R159" s="7">
        <f>'multiTimeline (25)'!B160*1000+100000</f>
        <v>127000</v>
      </c>
      <c r="S159" s="8">
        <f t="shared" si="4"/>
        <v>42736</v>
      </c>
      <c r="T159" s="7">
        <f>modellek!X791</f>
        <v>-0.10667514608167591</v>
      </c>
      <c r="U159" s="7" t="str">
        <f>modellek!Y791</f>
        <v>invalid</v>
      </c>
      <c r="V159" s="7" t="str">
        <f t="shared" si="5"/>
        <v/>
      </c>
    </row>
    <row r="160" spans="1:22" x14ac:dyDescent="0.3">
      <c r="A160" s="8">
        <f>'multiTimeline (25)'!A161</f>
        <v>42767</v>
      </c>
      <c r="B160" s="9">
        <f>RANK(db!B160,db!B$3:B$209,db!B$1)</f>
        <v>10</v>
      </c>
      <c r="C160" s="9">
        <f>RANK(db!C160,db!C$3:C$209,db!C$1)</f>
        <v>5</v>
      </c>
      <c r="D160" s="9">
        <f>RANK(db!D160,db!D$3:D$209,db!D$1)</f>
        <v>17</v>
      </c>
      <c r="E160" s="9">
        <f>RANK(db!E160,db!E$3:E$209,db!E$1)</f>
        <v>51</v>
      </c>
      <c r="F160" s="9">
        <f>RANK(db!F160,db!F$3:F$209,db!F$1)</f>
        <v>19</v>
      </c>
      <c r="G160" s="9">
        <f>RANK(db!G160,db!G$3:G$209,db!G$1)</f>
        <v>141</v>
      </c>
      <c r="H160" s="9">
        <f>RANK(db!H160,db!H$3:H$209,db!H$1)</f>
        <v>42</v>
      </c>
      <c r="I160" s="9">
        <f>RANK(db!I160,db!I$3:I$209,db!I$1)</f>
        <v>10</v>
      </c>
      <c r="J160" s="9">
        <f>RANK(db!J160,db!J$3:J$209,db!J$1)</f>
        <v>33</v>
      </c>
      <c r="K160" s="9">
        <f>RANK(db!K160,db!K$3:K$209,db!K$1)</f>
        <v>138</v>
      </c>
      <c r="L160" s="9">
        <f>RANK(db!L160,db!L$3:L$209,db!L$1)</f>
        <v>24</v>
      </c>
      <c r="M160" s="9">
        <f>RANK(db!M160,db!M$3:M$209,db!M$1)</f>
        <v>29</v>
      </c>
      <c r="N160" s="9">
        <f>RANK(db!N160,db!N$3:N$209,db!N$1)</f>
        <v>30</v>
      </c>
      <c r="O160" s="9">
        <f>RANK(db!O160,db!O$3:O$209,db!O$1)</f>
        <v>52</v>
      </c>
      <c r="P160" s="9">
        <f>RANK(db!P160,db!P$3:P$209,db!P$1)</f>
        <v>31</v>
      </c>
      <c r="Q160" s="9">
        <f>RANK(db!Q160,db!Q$3:Q$209,db!Q$1)</f>
        <v>39</v>
      </c>
      <c r="R160" s="7">
        <f>'multiTimeline (25)'!B161*1000+100000</f>
        <v>126000</v>
      </c>
      <c r="S160" s="8">
        <f t="shared" si="4"/>
        <v>42767</v>
      </c>
      <c r="T160" s="7">
        <f>modellek!X792</f>
        <v>-0.17948117599012781</v>
      </c>
      <c r="U160" s="7" t="str">
        <f>modellek!Y792</f>
        <v>invalid</v>
      </c>
      <c r="V160" s="7" t="str">
        <f t="shared" si="5"/>
        <v/>
      </c>
    </row>
    <row r="161" spans="1:22" x14ac:dyDescent="0.3">
      <c r="A161" s="8">
        <f>'multiTimeline (25)'!A162</f>
        <v>42795</v>
      </c>
      <c r="B161" s="9">
        <f>RANK(db!B161,db!B$3:B$209,db!B$1)</f>
        <v>10</v>
      </c>
      <c r="C161" s="9">
        <f>RANK(db!C161,db!C$3:C$209,db!C$1)</f>
        <v>15</v>
      </c>
      <c r="D161" s="9">
        <f>RANK(db!D161,db!D$3:D$209,db!D$1)</f>
        <v>8</v>
      </c>
      <c r="E161" s="9">
        <f>RANK(db!E161,db!E$3:E$209,db!E$1)</f>
        <v>48</v>
      </c>
      <c r="F161" s="9">
        <f>RANK(db!F161,db!F$3:F$209,db!F$1)</f>
        <v>8</v>
      </c>
      <c r="G161" s="9">
        <f>RANK(db!G161,db!G$3:G$209,db!G$1)</f>
        <v>141</v>
      </c>
      <c r="H161" s="9">
        <f>RANK(db!H161,db!H$3:H$209,db!H$1)</f>
        <v>42</v>
      </c>
      <c r="I161" s="9">
        <f>RANK(db!I161,db!I$3:I$209,db!I$1)</f>
        <v>10</v>
      </c>
      <c r="J161" s="9">
        <f>RANK(db!J161,db!J$3:J$209,db!J$1)</f>
        <v>33</v>
      </c>
      <c r="K161" s="9">
        <f>RANK(db!K161,db!K$3:K$209,db!K$1)</f>
        <v>116</v>
      </c>
      <c r="L161" s="9">
        <f>RANK(db!L161,db!L$3:L$209,db!L$1)</f>
        <v>24</v>
      </c>
      <c r="M161" s="9">
        <f>RANK(db!M161,db!M$3:M$209,db!M$1)</f>
        <v>29</v>
      </c>
      <c r="N161" s="9">
        <f>RANK(db!N161,db!N$3:N$209,db!N$1)</f>
        <v>40</v>
      </c>
      <c r="O161" s="9">
        <f>RANK(db!O161,db!O$3:O$209,db!O$1)</f>
        <v>52</v>
      </c>
      <c r="P161" s="9">
        <f>RANK(db!P161,db!P$3:P$209,db!P$1)</f>
        <v>15</v>
      </c>
      <c r="Q161" s="9">
        <f>RANK(db!Q161,db!Q$3:Q$209,db!Q$1)</f>
        <v>39</v>
      </c>
      <c r="R161" s="7">
        <f>'multiTimeline (25)'!B162*1000+100000</f>
        <v>127000</v>
      </c>
      <c r="S161" s="8">
        <f t="shared" si="4"/>
        <v>42795</v>
      </c>
      <c r="T161" s="7">
        <f>modellek!X793</f>
        <v>-0.13579668799049344</v>
      </c>
      <c r="U161" s="7" t="str">
        <f>modellek!Y793</f>
        <v>invalid</v>
      </c>
      <c r="V161" s="7" t="str">
        <f t="shared" si="5"/>
        <v/>
      </c>
    </row>
    <row r="162" spans="1:22" x14ac:dyDescent="0.3">
      <c r="A162" s="8">
        <f>'multiTimeline (25)'!A163</f>
        <v>42826</v>
      </c>
      <c r="B162" s="9">
        <f>RANK(db!B162,db!B$3:B$209,db!B$1)</f>
        <v>22</v>
      </c>
      <c r="C162" s="9">
        <f>RANK(db!C162,db!C$3:C$209,db!C$1)</f>
        <v>43</v>
      </c>
      <c r="D162" s="9">
        <f>RANK(db!D162,db!D$3:D$209,db!D$1)</f>
        <v>8</v>
      </c>
      <c r="E162" s="9">
        <f>RANK(db!E162,db!E$3:E$209,db!E$1)</f>
        <v>50</v>
      </c>
      <c r="F162" s="9">
        <f>RANK(db!F162,db!F$3:F$209,db!F$1)</f>
        <v>19</v>
      </c>
      <c r="G162" s="9">
        <f>RANK(db!G162,db!G$3:G$209,db!G$1)</f>
        <v>141</v>
      </c>
      <c r="H162" s="9">
        <f>RANK(db!H162,db!H$3:H$209,db!H$1)</f>
        <v>42</v>
      </c>
      <c r="I162" s="9">
        <f>RANK(db!I162,db!I$3:I$209,db!I$1)</f>
        <v>84</v>
      </c>
      <c r="J162" s="9">
        <f>RANK(db!J162,db!J$3:J$209,db!J$1)</f>
        <v>33</v>
      </c>
      <c r="K162" s="9">
        <f>RANK(db!K162,db!K$3:K$209,db!K$1)</f>
        <v>116</v>
      </c>
      <c r="L162" s="9">
        <f>RANK(db!L162,db!L$3:L$209,db!L$1)</f>
        <v>38</v>
      </c>
      <c r="M162" s="9">
        <f>RANK(db!M162,db!M$3:M$209,db!M$1)</f>
        <v>29</v>
      </c>
      <c r="N162" s="9">
        <f>RANK(db!N162,db!N$3:N$209,db!N$1)</f>
        <v>40</v>
      </c>
      <c r="O162" s="9">
        <f>RANK(db!O162,db!O$3:O$209,db!O$1)</f>
        <v>61</v>
      </c>
      <c r="P162" s="9">
        <f>RANK(db!P162,db!P$3:P$209,db!P$1)</f>
        <v>31</v>
      </c>
      <c r="Q162" s="9">
        <f>RANK(db!Q162,db!Q$3:Q$209,db!Q$1)</f>
        <v>2</v>
      </c>
      <c r="R162" s="7">
        <f>'multiTimeline (25)'!B163*1000+100000</f>
        <v>124000</v>
      </c>
      <c r="S162" s="8">
        <f t="shared" si="4"/>
        <v>42826</v>
      </c>
      <c r="T162" s="7">
        <f>modellek!X794</f>
        <v>-0.27777127398930512</v>
      </c>
      <c r="U162" s="7" t="str">
        <f>modellek!Y794</f>
        <v>invalid</v>
      </c>
      <c r="V162" s="7" t="str">
        <f t="shared" si="5"/>
        <v/>
      </c>
    </row>
    <row r="163" spans="1:22" x14ac:dyDescent="0.3">
      <c r="A163" s="8">
        <f>'multiTimeline (25)'!A164</f>
        <v>42856</v>
      </c>
      <c r="B163" s="9">
        <f>RANK(db!B163,db!B$3:B$209,db!B$1)</f>
        <v>22</v>
      </c>
      <c r="C163" s="9">
        <f>RANK(db!C163,db!C$3:C$209,db!C$1)</f>
        <v>15</v>
      </c>
      <c r="D163" s="9">
        <f>RANK(db!D163,db!D$3:D$209,db!D$1)</f>
        <v>8</v>
      </c>
      <c r="E163" s="9">
        <f>RANK(db!E163,db!E$3:E$209,db!E$1)</f>
        <v>45</v>
      </c>
      <c r="F163" s="9">
        <f>RANK(db!F163,db!F$3:F$209,db!F$1)</f>
        <v>27</v>
      </c>
      <c r="G163" s="9">
        <f>RANK(db!G163,db!G$3:G$209,db!G$1)</f>
        <v>141</v>
      </c>
      <c r="H163" s="9">
        <f>RANK(db!H163,db!H$3:H$209,db!H$1)</f>
        <v>42</v>
      </c>
      <c r="I163" s="9">
        <f>RANK(db!I163,db!I$3:I$209,db!I$1)</f>
        <v>10</v>
      </c>
      <c r="J163" s="9">
        <f>RANK(db!J163,db!J$3:J$209,db!J$1)</f>
        <v>75</v>
      </c>
      <c r="K163" s="9">
        <f>RANK(db!K163,db!K$3:K$209,db!K$1)</f>
        <v>138</v>
      </c>
      <c r="L163" s="9">
        <f>RANK(db!L163,db!L$3:L$209,db!L$1)</f>
        <v>4</v>
      </c>
      <c r="M163" s="9">
        <f>RANK(db!M163,db!M$3:M$209,db!M$1)</f>
        <v>29</v>
      </c>
      <c r="N163" s="9">
        <f>RANK(db!N163,db!N$3:N$209,db!N$1)</f>
        <v>40</v>
      </c>
      <c r="O163" s="9">
        <f>RANK(db!O163,db!O$3:O$209,db!O$1)</f>
        <v>61</v>
      </c>
      <c r="P163" s="9">
        <f>RANK(db!P163,db!P$3:P$209,db!P$1)</f>
        <v>61</v>
      </c>
      <c r="Q163" s="9">
        <f>RANK(db!Q163,db!Q$3:Q$209,db!Q$1)</f>
        <v>39</v>
      </c>
      <c r="R163" s="7">
        <f>'multiTimeline (25)'!B164*1000+100000</f>
        <v>125000</v>
      </c>
      <c r="S163" s="8">
        <f t="shared" si="4"/>
        <v>42856</v>
      </c>
      <c r="T163" s="7">
        <f>modellek!X795</f>
        <v>-0.19520915776820999</v>
      </c>
      <c r="U163" s="7" t="str">
        <f>modellek!Y795</f>
        <v>invalid</v>
      </c>
      <c r="V163" s="7" t="str">
        <f t="shared" si="5"/>
        <v/>
      </c>
    </row>
    <row r="164" spans="1:22" x14ac:dyDescent="0.3">
      <c r="A164" s="8">
        <f>'multiTimeline (25)'!A165</f>
        <v>42887</v>
      </c>
      <c r="B164" s="9">
        <f>RANK(db!B164,db!B$3:B$209,db!B$1)</f>
        <v>22</v>
      </c>
      <c r="C164" s="9">
        <f>RANK(db!C164,db!C$3:C$209,db!C$1)</f>
        <v>15</v>
      </c>
      <c r="D164" s="9">
        <f>RANK(db!D164,db!D$3:D$209,db!D$1)</f>
        <v>8</v>
      </c>
      <c r="E164" s="9">
        <f>RANK(db!E164,db!E$3:E$209,db!E$1)</f>
        <v>45</v>
      </c>
      <c r="F164" s="9">
        <f>RANK(db!F164,db!F$3:F$209,db!F$1)</f>
        <v>27</v>
      </c>
      <c r="G164" s="9">
        <f>RANK(db!G164,db!G$3:G$209,db!G$1)</f>
        <v>159</v>
      </c>
      <c r="H164" s="9">
        <f>RANK(db!H164,db!H$3:H$209,db!H$1)</f>
        <v>42</v>
      </c>
      <c r="I164" s="9">
        <f>RANK(db!I164,db!I$3:I$209,db!I$1)</f>
        <v>10</v>
      </c>
      <c r="J164" s="9">
        <f>RANK(db!J164,db!J$3:J$209,db!J$1)</f>
        <v>75</v>
      </c>
      <c r="K164" s="9">
        <f>RANK(db!K164,db!K$3:K$209,db!K$1)</f>
        <v>94</v>
      </c>
      <c r="L164" s="9">
        <f>RANK(db!L164,db!L$3:L$209,db!L$1)</f>
        <v>13</v>
      </c>
      <c r="M164" s="9">
        <f>RANK(db!M164,db!M$3:M$209,db!M$1)</f>
        <v>29</v>
      </c>
      <c r="N164" s="9">
        <f>RANK(db!N164,db!N$3:N$209,db!N$1)</f>
        <v>40</v>
      </c>
      <c r="O164" s="9">
        <f>RANK(db!O164,db!O$3:O$209,db!O$1)</f>
        <v>61</v>
      </c>
      <c r="P164" s="9">
        <f>RANK(db!P164,db!P$3:P$209,db!P$1)</f>
        <v>15</v>
      </c>
      <c r="Q164" s="9">
        <f>RANK(db!Q164,db!Q$3:Q$209,db!Q$1)</f>
        <v>39</v>
      </c>
      <c r="R164" s="7">
        <f>'multiTimeline (25)'!B165*1000+100000</f>
        <v>125000</v>
      </c>
      <c r="S164" s="8">
        <f t="shared" si="4"/>
        <v>42887</v>
      </c>
      <c r="T164" s="7">
        <f>modellek!X796</f>
        <v>-0.19520915776820999</v>
      </c>
      <c r="U164" s="7" t="str">
        <f>modellek!Y796</f>
        <v>invalid</v>
      </c>
      <c r="V164" s="7" t="str">
        <f t="shared" si="5"/>
        <v/>
      </c>
    </row>
    <row r="165" spans="1:22" x14ac:dyDescent="0.3">
      <c r="A165" s="8">
        <f>'multiTimeline (25)'!A166</f>
        <v>42917</v>
      </c>
      <c r="B165" s="9">
        <f>RANK(db!B165,db!B$3:B$209,db!B$1)</f>
        <v>22</v>
      </c>
      <c r="C165" s="9">
        <f>RANK(db!C165,db!C$3:C$209,db!C$1)</f>
        <v>43</v>
      </c>
      <c r="D165" s="9">
        <f>RANK(db!D165,db!D$3:D$209,db!D$1)</f>
        <v>8</v>
      </c>
      <c r="E165" s="9">
        <f>RANK(db!E165,db!E$3:E$209,db!E$1)</f>
        <v>45</v>
      </c>
      <c r="F165" s="9">
        <f>RANK(db!F165,db!F$3:F$209,db!F$1)</f>
        <v>40</v>
      </c>
      <c r="G165" s="9">
        <f>RANK(db!G165,db!G$3:G$209,db!G$1)</f>
        <v>159</v>
      </c>
      <c r="H165" s="9">
        <f>RANK(db!H165,db!H$3:H$209,db!H$1)</f>
        <v>42</v>
      </c>
      <c r="I165" s="9">
        <f>RANK(db!I165,db!I$3:I$209,db!I$1)</f>
        <v>10</v>
      </c>
      <c r="J165" s="9">
        <f>RANK(db!J165,db!J$3:J$209,db!J$1)</f>
        <v>75</v>
      </c>
      <c r="K165" s="9">
        <f>RANK(db!K165,db!K$3:K$209,db!K$1)</f>
        <v>138</v>
      </c>
      <c r="L165" s="9">
        <f>RANK(db!L165,db!L$3:L$209,db!L$1)</f>
        <v>24</v>
      </c>
      <c r="M165" s="9">
        <f>RANK(db!M165,db!M$3:M$209,db!M$1)</f>
        <v>29</v>
      </c>
      <c r="N165" s="9">
        <f>RANK(db!N165,db!N$3:N$209,db!N$1)</f>
        <v>40</v>
      </c>
      <c r="O165" s="9">
        <f>RANK(db!O165,db!O$3:O$209,db!O$1)</f>
        <v>52</v>
      </c>
      <c r="P165" s="9">
        <f>RANK(db!P165,db!P$3:P$209,db!P$1)</f>
        <v>91</v>
      </c>
      <c r="Q165" s="9">
        <f>RANK(db!Q165,db!Q$3:Q$209,db!Q$1)</f>
        <v>39</v>
      </c>
      <c r="R165" s="7">
        <f>'multiTimeline (25)'!B166*1000+100000</f>
        <v>125000</v>
      </c>
      <c r="S165" s="8">
        <f t="shared" si="4"/>
        <v>42917</v>
      </c>
      <c r="T165" s="7">
        <f>modellek!X797</f>
        <v>-0.19520915776820999</v>
      </c>
      <c r="U165" s="7" t="str">
        <f>modellek!Y797</f>
        <v>invalid</v>
      </c>
      <c r="V165" s="7" t="str">
        <f t="shared" si="5"/>
        <v/>
      </c>
    </row>
    <row r="166" spans="1:22" x14ac:dyDescent="0.3">
      <c r="A166" s="8">
        <f>'multiTimeline (25)'!A167</f>
        <v>42948</v>
      </c>
      <c r="B166" s="9">
        <f>RANK(db!B166,db!B$3:B$209,db!B$1)</f>
        <v>42</v>
      </c>
      <c r="C166" s="9">
        <f>RANK(db!C166,db!C$3:C$209,db!C$1)</f>
        <v>43</v>
      </c>
      <c r="D166" s="9">
        <f>RANK(db!D166,db!D$3:D$209,db!D$1)</f>
        <v>8</v>
      </c>
      <c r="E166" s="9">
        <f>RANK(db!E166,db!E$3:E$209,db!E$1)</f>
        <v>44</v>
      </c>
      <c r="F166" s="9">
        <f>RANK(db!F166,db!F$3:F$209,db!F$1)</f>
        <v>40</v>
      </c>
      <c r="G166" s="9">
        <f>RANK(db!G166,db!G$3:G$209,db!G$1)</f>
        <v>159</v>
      </c>
      <c r="H166" s="9">
        <f>RANK(db!H166,db!H$3:H$209,db!H$1)</f>
        <v>42</v>
      </c>
      <c r="I166" s="9">
        <f>RANK(db!I166,db!I$3:I$209,db!I$1)</f>
        <v>84</v>
      </c>
      <c r="J166" s="9">
        <f>RANK(db!J166,db!J$3:J$209,db!J$1)</f>
        <v>75</v>
      </c>
      <c r="K166" s="9">
        <f>RANK(db!K166,db!K$3:K$209,db!K$1)</f>
        <v>157</v>
      </c>
      <c r="L166" s="9">
        <f>RANK(db!L166,db!L$3:L$209,db!L$1)</f>
        <v>18</v>
      </c>
      <c r="M166" s="9">
        <f>RANK(db!M166,db!M$3:M$209,db!M$1)</f>
        <v>29</v>
      </c>
      <c r="N166" s="9">
        <f>RANK(db!N166,db!N$3:N$209,db!N$1)</f>
        <v>80</v>
      </c>
      <c r="O166" s="9">
        <f>RANK(db!O166,db!O$3:O$209,db!O$1)</f>
        <v>52</v>
      </c>
      <c r="P166" s="9">
        <f>RANK(db!P166,db!P$3:P$209,db!P$1)</f>
        <v>91</v>
      </c>
      <c r="Q166" s="9">
        <f>RANK(db!Q166,db!Q$3:Q$209,db!Q$1)</f>
        <v>2</v>
      </c>
      <c r="R166" s="7">
        <f>'multiTimeline (25)'!B167*1000+100000</f>
        <v>126000</v>
      </c>
      <c r="S166" s="8">
        <f t="shared" si="4"/>
        <v>42948</v>
      </c>
      <c r="T166" s="7">
        <f>modellek!X798</f>
        <v>-0.14923957477712499</v>
      </c>
      <c r="U166" s="7" t="str">
        <f>modellek!Y798</f>
        <v>invalid</v>
      </c>
      <c r="V166" s="7" t="str">
        <f t="shared" si="5"/>
        <v/>
      </c>
    </row>
    <row r="167" spans="1:22" x14ac:dyDescent="0.3">
      <c r="A167" s="8">
        <f>'multiTimeline (25)'!A168</f>
        <v>42979</v>
      </c>
      <c r="B167" s="9">
        <f>RANK(db!B167,db!B$3:B$209,db!B$1)</f>
        <v>10</v>
      </c>
      <c r="C167" s="9">
        <f>RANK(db!C167,db!C$3:C$209,db!C$1)</f>
        <v>15</v>
      </c>
      <c r="D167" s="9">
        <f>RANK(db!D167,db!D$3:D$209,db!D$1)</f>
        <v>4</v>
      </c>
      <c r="E167" s="9">
        <f>RANK(db!E167,db!E$3:E$209,db!E$1)</f>
        <v>43</v>
      </c>
      <c r="F167" s="9">
        <f>RANK(db!F167,db!F$3:F$209,db!F$1)</f>
        <v>27</v>
      </c>
      <c r="G167" s="9">
        <f>RANK(db!G167,db!G$3:G$209,db!G$1)</f>
        <v>159</v>
      </c>
      <c r="H167" s="9">
        <f>RANK(db!H167,db!H$3:H$209,db!H$1)</f>
        <v>42</v>
      </c>
      <c r="I167" s="9">
        <f>RANK(db!I167,db!I$3:I$209,db!I$1)</f>
        <v>10</v>
      </c>
      <c r="J167" s="9">
        <f>RANK(db!J167,db!J$3:J$209,db!J$1)</f>
        <v>75</v>
      </c>
      <c r="K167" s="9">
        <f>RANK(db!K167,db!K$3:K$209,db!K$1)</f>
        <v>157</v>
      </c>
      <c r="L167" s="9">
        <f>RANK(db!L167,db!L$3:L$209,db!L$1)</f>
        <v>18</v>
      </c>
      <c r="M167" s="9">
        <f>RANK(db!M167,db!M$3:M$209,db!M$1)</f>
        <v>89</v>
      </c>
      <c r="N167" s="9">
        <f>RANK(db!N167,db!N$3:N$209,db!N$1)</f>
        <v>30</v>
      </c>
      <c r="O167" s="9">
        <f>RANK(db!O167,db!O$3:O$209,db!O$1)</f>
        <v>45</v>
      </c>
      <c r="P167" s="9">
        <f>RANK(db!P167,db!P$3:P$209,db!P$1)</f>
        <v>91</v>
      </c>
      <c r="Q167" s="9">
        <f>RANK(db!Q167,db!Q$3:Q$209,db!Q$1)</f>
        <v>39</v>
      </c>
      <c r="R167" s="7">
        <f>'multiTimeline (25)'!B168*1000+100000</f>
        <v>127000</v>
      </c>
      <c r="S167" s="8">
        <f t="shared" si="4"/>
        <v>42979</v>
      </c>
      <c r="T167" s="7">
        <f>modellek!X799</f>
        <v>-0.10667514608167591</v>
      </c>
      <c r="U167" s="7" t="str">
        <f>modellek!Y799</f>
        <v>invalid</v>
      </c>
      <c r="V167" s="7" t="str">
        <f t="shared" si="5"/>
        <v/>
      </c>
    </row>
    <row r="168" spans="1:22" x14ac:dyDescent="0.3">
      <c r="A168" s="8">
        <f>'multiTimeline (25)'!A169</f>
        <v>43009</v>
      </c>
      <c r="B168" s="9">
        <f>RANK(db!B168,db!B$3:B$209,db!B$1)</f>
        <v>22</v>
      </c>
      <c r="C168" s="9">
        <f>RANK(db!C168,db!C$3:C$209,db!C$1)</f>
        <v>15</v>
      </c>
      <c r="D168" s="9">
        <f>RANK(db!D168,db!D$3:D$209,db!D$1)</f>
        <v>4</v>
      </c>
      <c r="E168" s="9">
        <f>RANK(db!E168,db!E$3:E$209,db!E$1)</f>
        <v>42</v>
      </c>
      <c r="F168" s="9">
        <f>RANK(db!F168,db!F$3:F$209,db!F$1)</f>
        <v>8</v>
      </c>
      <c r="G168" s="9">
        <f>RANK(db!G168,db!G$3:G$209,db!G$1)</f>
        <v>159</v>
      </c>
      <c r="H168" s="9">
        <f>RANK(db!H168,db!H$3:H$209,db!H$1)</f>
        <v>42</v>
      </c>
      <c r="I168" s="9">
        <f>RANK(db!I168,db!I$3:I$209,db!I$1)</f>
        <v>10</v>
      </c>
      <c r="J168" s="9">
        <f>RANK(db!J168,db!J$3:J$209,db!J$1)</f>
        <v>75</v>
      </c>
      <c r="K168" s="9">
        <f>RANK(db!K168,db!K$3:K$209,db!K$1)</f>
        <v>157</v>
      </c>
      <c r="L168" s="9">
        <f>RANK(db!L168,db!L$3:L$209,db!L$1)</f>
        <v>4</v>
      </c>
      <c r="M168" s="9">
        <f>RANK(db!M168,db!M$3:M$209,db!M$1)</f>
        <v>29</v>
      </c>
      <c r="N168" s="9">
        <f>RANK(db!N168,db!N$3:N$209,db!N$1)</f>
        <v>80</v>
      </c>
      <c r="O168" s="9">
        <f>RANK(db!O168,db!O$3:O$209,db!O$1)</f>
        <v>18</v>
      </c>
      <c r="P168" s="9">
        <f>RANK(db!P168,db!P$3:P$209,db!P$1)</f>
        <v>61</v>
      </c>
      <c r="Q168" s="9">
        <f>RANK(db!Q168,db!Q$3:Q$209,db!Q$1)</f>
        <v>39</v>
      </c>
      <c r="R168" s="7">
        <f>'multiTimeline (25)'!B169*1000+100000</f>
        <v>124000</v>
      </c>
      <c r="S168" s="8">
        <f t="shared" si="4"/>
        <v>43009</v>
      </c>
      <c r="T168" s="7">
        <f>modellek!X800</f>
        <v>-0.24500953934188541</v>
      </c>
      <c r="U168" s="7" t="str">
        <f>modellek!Y800</f>
        <v>invalid</v>
      </c>
      <c r="V168" s="7" t="str">
        <f t="shared" si="5"/>
        <v/>
      </c>
    </row>
    <row r="169" spans="1:22" x14ac:dyDescent="0.3">
      <c r="A169" s="8">
        <f>'multiTimeline (25)'!A170</f>
        <v>43040</v>
      </c>
      <c r="B169" s="9">
        <f>RANK(db!B169,db!B$3:B$209,db!B$1)</f>
        <v>42</v>
      </c>
      <c r="C169" s="9">
        <f>RANK(db!C169,db!C$3:C$209,db!C$1)</f>
        <v>15</v>
      </c>
      <c r="D169" s="9">
        <f>RANK(db!D169,db!D$3:D$209,db!D$1)</f>
        <v>2</v>
      </c>
      <c r="E169" s="9">
        <f>RANK(db!E169,db!E$3:E$209,db!E$1)</f>
        <v>33</v>
      </c>
      <c r="F169" s="9">
        <f>RANK(db!F169,db!F$3:F$209,db!F$1)</f>
        <v>19</v>
      </c>
      <c r="G169" s="9">
        <f>RANK(db!G169,db!G$3:G$209,db!G$1)</f>
        <v>159</v>
      </c>
      <c r="H169" s="9">
        <f>RANK(db!H169,db!H$3:H$209,db!H$1)</f>
        <v>40</v>
      </c>
      <c r="I169" s="9">
        <f>RANK(db!I169,db!I$3:I$209,db!I$1)</f>
        <v>10</v>
      </c>
      <c r="J169" s="9">
        <f>RANK(db!J169,db!J$3:J$209,db!J$1)</f>
        <v>33</v>
      </c>
      <c r="K169" s="9">
        <f>RANK(db!K169,db!K$3:K$209,db!K$1)</f>
        <v>116</v>
      </c>
      <c r="L169" s="9">
        <f>RANK(db!L169,db!L$3:L$209,db!L$1)</f>
        <v>38</v>
      </c>
      <c r="M169" s="9">
        <f>RANK(db!M169,db!M$3:M$209,db!M$1)</f>
        <v>89</v>
      </c>
      <c r="N169" s="9">
        <f>RANK(db!N169,db!N$3:N$209,db!N$1)</f>
        <v>80</v>
      </c>
      <c r="O169" s="9">
        <f>RANK(db!O169,db!O$3:O$209,db!O$1)</f>
        <v>29</v>
      </c>
      <c r="P169" s="9">
        <f>RANK(db!P169,db!P$3:P$209,db!P$1)</f>
        <v>31</v>
      </c>
      <c r="Q169" s="9">
        <f>RANK(db!Q169,db!Q$3:Q$209,db!Q$1)</f>
        <v>39</v>
      </c>
      <c r="R169" s="7">
        <f>'multiTimeline (25)'!B170*1000+100000</f>
        <v>124000</v>
      </c>
      <c r="S169" s="8">
        <f t="shared" si="4"/>
        <v>43040</v>
      </c>
      <c r="T169" s="7">
        <f>modellek!X801</f>
        <v>-0.27777127398930512</v>
      </c>
      <c r="U169" s="7" t="str">
        <f>modellek!Y801</f>
        <v>invalid</v>
      </c>
      <c r="V169" s="7" t="str">
        <f t="shared" si="5"/>
        <v/>
      </c>
    </row>
    <row r="170" spans="1:22" x14ac:dyDescent="0.3">
      <c r="A170" s="8">
        <f>'multiTimeline (25)'!A171</f>
        <v>43070</v>
      </c>
      <c r="B170" s="9">
        <f>RANK(db!B170,db!B$3:B$209,db!B$1)</f>
        <v>60</v>
      </c>
      <c r="C170" s="9">
        <f>RANK(db!C170,db!C$3:C$209,db!C$1)</f>
        <v>43</v>
      </c>
      <c r="D170" s="9">
        <f>RANK(db!D170,db!D$3:D$209,db!D$1)</f>
        <v>8</v>
      </c>
      <c r="E170" s="9">
        <f>RANK(db!E170,db!E$3:E$209,db!E$1)</f>
        <v>41</v>
      </c>
      <c r="F170" s="9">
        <f>RANK(db!F170,db!F$3:F$209,db!F$1)</f>
        <v>46</v>
      </c>
      <c r="G170" s="9">
        <f>RANK(db!G170,db!G$3:G$209,db!G$1)</f>
        <v>190</v>
      </c>
      <c r="H170" s="9">
        <f>RANK(db!H170,db!H$3:H$209,db!H$1)</f>
        <v>40</v>
      </c>
      <c r="I170" s="9">
        <f>RANK(db!I170,db!I$3:I$209,db!I$1)</f>
        <v>10</v>
      </c>
      <c r="J170" s="9">
        <f>RANK(db!J170,db!J$3:J$209,db!J$1)</f>
        <v>75</v>
      </c>
      <c r="K170" s="9">
        <f>RANK(db!K170,db!K$3:K$209,db!K$1)</f>
        <v>182</v>
      </c>
      <c r="L170" s="9">
        <f>RANK(db!L170,db!L$3:L$209,db!L$1)</f>
        <v>38</v>
      </c>
      <c r="M170" s="9">
        <f>RANK(db!M170,db!M$3:M$209,db!M$1)</f>
        <v>29</v>
      </c>
      <c r="N170" s="9">
        <f>RANK(db!N170,db!N$3:N$209,db!N$1)</f>
        <v>80</v>
      </c>
      <c r="O170" s="9">
        <f>RANK(db!O170,db!O$3:O$209,db!O$1)</f>
        <v>38</v>
      </c>
      <c r="P170" s="9">
        <f>RANK(db!P170,db!P$3:P$209,db!P$1)</f>
        <v>61</v>
      </c>
      <c r="Q170" s="9">
        <f>RANK(db!Q170,db!Q$3:Q$209,db!Q$1)</f>
        <v>39</v>
      </c>
      <c r="R170" s="7">
        <f>'multiTimeline (25)'!B171*1000+100000</f>
        <v>123000</v>
      </c>
      <c r="S170" s="8">
        <f t="shared" si="4"/>
        <v>43070</v>
      </c>
      <c r="T170" s="7">
        <f>modellek!X802</f>
        <v>-0.29914038887848909</v>
      </c>
      <c r="U170" s="7" t="str">
        <f>modellek!Y802</f>
        <v>invalid</v>
      </c>
      <c r="V170" s="7" t="str">
        <f t="shared" si="5"/>
        <v/>
      </c>
    </row>
    <row r="171" spans="1:22" x14ac:dyDescent="0.3">
      <c r="A171" s="8">
        <f>'multiTimeline (25)'!A172</f>
        <v>43101</v>
      </c>
      <c r="B171" s="9">
        <f>RANK(db!B171,db!B$3:B$209,db!B$1)</f>
        <v>22</v>
      </c>
      <c r="C171" s="9">
        <f>RANK(db!C171,db!C$3:C$209,db!C$1)</f>
        <v>43</v>
      </c>
      <c r="D171" s="9">
        <f>RANK(db!D171,db!D$3:D$209,db!D$1)</f>
        <v>1</v>
      </c>
      <c r="E171" s="9">
        <f>RANK(db!E171,db!E$3:E$209,db!E$1)</f>
        <v>25</v>
      </c>
      <c r="F171" s="9">
        <f>RANK(db!F171,db!F$3:F$209,db!F$1)</f>
        <v>40</v>
      </c>
      <c r="G171" s="9">
        <f>RANK(db!G171,db!G$3:G$209,db!G$1)</f>
        <v>159</v>
      </c>
      <c r="H171" s="9">
        <f>RANK(db!H171,db!H$3:H$209,db!H$1)</f>
        <v>22</v>
      </c>
      <c r="I171" s="9">
        <f>RANK(db!I171,db!I$3:I$209,db!I$1)</f>
        <v>10</v>
      </c>
      <c r="J171" s="9">
        <f>RANK(db!J171,db!J$3:J$209,db!J$1)</f>
        <v>33</v>
      </c>
      <c r="K171" s="9">
        <f>RANK(db!K171,db!K$3:K$209,db!K$1)</f>
        <v>138</v>
      </c>
      <c r="L171" s="9">
        <f>RANK(db!L171,db!L$3:L$209,db!L$1)</f>
        <v>4</v>
      </c>
      <c r="M171" s="9">
        <f>RANK(db!M171,db!M$3:M$209,db!M$1)</f>
        <v>29</v>
      </c>
      <c r="N171" s="9">
        <f>RANK(db!N171,db!N$3:N$209,db!N$1)</f>
        <v>40</v>
      </c>
      <c r="O171" s="9">
        <f>RANK(db!O171,db!O$3:O$209,db!O$1)</f>
        <v>45</v>
      </c>
      <c r="P171" s="9">
        <f>RANK(db!P171,db!P$3:P$209,db!P$1)</f>
        <v>91</v>
      </c>
      <c r="Q171" s="9">
        <f>RANK(db!Q171,db!Q$3:Q$209,db!Q$1)</f>
        <v>39</v>
      </c>
      <c r="R171" s="7">
        <f>'multiTimeline (25)'!B172*1000+100000</f>
        <v>127000</v>
      </c>
      <c r="S171" s="8">
        <f t="shared" si="4"/>
        <v>43101</v>
      </c>
      <c r="T171" s="7">
        <f>modellek!X803</f>
        <v>-0.13579668799049344</v>
      </c>
      <c r="U171" s="7" t="str">
        <f>modellek!Y803</f>
        <v>invalid</v>
      </c>
      <c r="V171" s="7" t="str">
        <f t="shared" si="5"/>
        <v/>
      </c>
    </row>
    <row r="172" spans="1:22" x14ac:dyDescent="0.3">
      <c r="A172" s="8">
        <f>'multiTimeline (25)'!A173</f>
        <v>43132</v>
      </c>
      <c r="B172" s="9">
        <f>RANK(db!B172,db!B$3:B$209,db!B$1)</f>
        <v>10</v>
      </c>
      <c r="C172" s="9">
        <f>RANK(db!C172,db!C$3:C$209,db!C$1)</f>
        <v>15</v>
      </c>
      <c r="D172" s="9">
        <f>RANK(db!D172,db!D$3:D$209,db!D$1)</f>
        <v>2</v>
      </c>
      <c r="E172" s="9">
        <f>RANK(db!E172,db!E$3:E$209,db!E$1)</f>
        <v>36</v>
      </c>
      <c r="F172" s="9">
        <f>RANK(db!F172,db!F$3:F$209,db!F$1)</f>
        <v>19</v>
      </c>
      <c r="G172" s="9">
        <f>RANK(db!G172,db!G$3:G$209,db!G$1)</f>
        <v>141</v>
      </c>
      <c r="H172" s="9">
        <f>RANK(db!H172,db!H$3:H$209,db!H$1)</f>
        <v>30</v>
      </c>
      <c r="I172" s="9">
        <f>RANK(db!I172,db!I$3:I$209,db!I$1)</f>
        <v>10</v>
      </c>
      <c r="J172" s="9">
        <f>RANK(db!J172,db!J$3:J$209,db!J$1)</f>
        <v>33</v>
      </c>
      <c r="K172" s="9">
        <f>RANK(db!K172,db!K$3:K$209,db!K$1)</f>
        <v>138</v>
      </c>
      <c r="L172" s="9">
        <f>RANK(db!L172,db!L$3:L$209,db!L$1)</f>
        <v>2</v>
      </c>
      <c r="M172" s="9">
        <f>RANK(db!M172,db!M$3:M$209,db!M$1)</f>
        <v>29</v>
      </c>
      <c r="N172" s="9">
        <f>RANK(db!N172,db!N$3:N$209,db!N$1)</f>
        <v>40</v>
      </c>
      <c r="O172" s="9">
        <f>RANK(db!O172,db!O$3:O$209,db!O$1)</f>
        <v>32</v>
      </c>
      <c r="P172" s="9">
        <f>RANK(db!P172,db!P$3:P$209,db!P$1)</f>
        <v>61</v>
      </c>
      <c r="Q172" s="9">
        <f>RANK(db!Q172,db!Q$3:Q$209,db!Q$1)</f>
        <v>39</v>
      </c>
      <c r="R172" s="7">
        <f>'multiTimeline (25)'!B173*1000+100000</f>
        <v>126000</v>
      </c>
      <c r="S172" s="8">
        <f t="shared" si="4"/>
        <v>43132</v>
      </c>
      <c r="T172" s="7">
        <f>modellek!X804</f>
        <v>-0.17948117599012781</v>
      </c>
      <c r="U172" s="7" t="str">
        <f>modellek!Y804</f>
        <v>invalid</v>
      </c>
      <c r="V172" s="7" t="str">
        <f t="shared" si="5"/>
        <v/>
      </c>
    </row>
    <row r="173" spans="1:22" x14ac:dyDescent="0.3">
      <c r="A173" s="8">
        <f>'multiTimeline (25)'!A174</f>
        <v>43160</v>
      </c>
      <c r="B173" s="9">
        <f>RANK(db!B173,db!B$3:B$209,db!B$1)</f>
        <v>22</v>
      </c>
      <c r="C173" s="9">
        <f>RANK(db!C173,db!C$3:C$209,db!C$1)</f>
        <v>43</v>
      </c>
      <c r="D173" s="9">
        <f>RANK(db!D173,db!D$3:D$209,db!D$1)</f>
        <v>4</v>
      </c>
      <c r="E173" s="9">
        <f>RANK(db!E173,db!E$3:E$209,db!E$1)</f>
        <v>39</v>
      </c>
      <c r="F173" s="9">
        <f>RANK(db!F173,db!F$3:F$209,db!F$1)</f>
        <v>8</v>
      </c>
      <c r="G173" s="9">
        <f>RANK(db!G173,db!G$3:G$209,db!G$1)</f>
        <v>141</v>
      </c>
      <c r="H173" s="9">
        <f>RANK(db!H173,db!H$3:H$209,db!H$1)</f>
        <v>30</v>
      </c>
      <c r="I173" s="9">
        <f>RANK(db!I173,db!I$3:I$209,db!I$1)</f>
        <v>10</v>
      </c>
      <c r="J173" s="9">
        <f>RANK(db!J173,db!J$3:J$209,db!J$1)</f>
        <v>75</v>
      </c>
      <c r="K173" s="9">
        <f>RANK(db!K173,db!K$3:K$209,db!K$1)</f>
        <v>182</v>
      </c>
      <c r="L173" s="9">
        <f>RANK(db!L173,db!L$3:L$209,db!L$1)</f>
        <v>13</v>
      </c>
      <c r="M173" s="9">
        <f>RANK(db!M173,db!M$3:M$209,db!M$1)</f>
        <v>29</v>
      </c>
      <c r="N173" s="9">
        <f>RANK(db!N173,db!N$3:N$209,db!N$1)</f>
        <v>40</v>
      </c>
      <c r="O173" s="9">
        <f>RANK(db!O173,db!O$3:O$209,db!O$1)</f>
        <v>38</v>
      </c>
      <c r="P173" s="9">
        <f>RANK(db!P173,db!P$3:P$209,db!P$1)</f>
        <v>15</v>
      </c>
      <c r="Q173" s="9">
        <f>RANK(db!Q173,db!Q$3:Q$209,db!Q$1)</f>
        <v>2</v>
      </c>
      <c r="R173" s="7">
        <f>'multiTimeline (25)'!B174*1000+100000</f>
        <v>125000</v>
      </c>
      <c r="S173" s="8">
        <f t="shared" si="4"/>
        <v>43160</v>
      </c>
      <c r="T173" s="7">
        <f>modellek!X805</f>
        <v>-0.19520915776820999</v>
      </c>
      <c r="U173" s="7" t="str">
        <f>modellek!Y805</f>
        <v>invalid</v>
      </c>
      <c r="V173" s="7" t="str">
        <f t="shared" si="5"/>
        <v/>
      </c>
    </row>
    <row r="174" spans="1:22" x14ac:dyDescent="0.3">
      <c r="A174" s="8">
        <f>'multiTimeline (25)'!A175</f>
        <v>43191</v>
      </c>
      <c r="B174" s="9">
        <f>RANK(db!B174,db!B$3:B$209,db!B$1)</f>
        <v>22</v>
      </c>
      <c r="C174" s="9">
        <f>RANK(db!C174,db!C$3:C$209,db!C$1)</f>
        <v>43</v>
      </c>
      <c r="D174" s="9">
        <f>RANK(db!D174,db!D$3:D$209,db!D$1)</f>
        <v>8</v>
      </c>
      <c r="E174" s="9">
        <f>RANK(db!E174,db!E$3:E$209,db!E$1)</f>
        <v>39</v>
      </c>
      <c r="F174" s="9">
        <f>RANK(db!F174,db!F$3:F$209,db!F$1)</f>
        <v>27</v>
      </c>
      <c r="G174" s="9">
        <f>RANK(db!G174,db!G$3:G$209,db!G$1)</f>
        <v>159</v>
      </c>
      <c r="H174" s="9">
        <f>RANK(db!H174,db!H$3:H$209,db!H$1)</f>
        <v>30</v>
      </c>
      <c r="I174" s="9">
        <f>RANK(db!I174,db!I$3:I$209,db!I$1)</f>
        <v>10</v>
      </c>
      <c r="J174" s="9">
        <f>RANK(db!J174,db!J$3:J$209,db!J$1)</f>
        <v>75</v>
      </c>
      <c r="K174" s="9">
        <f>RANK(db!K174,db!K$3:K$209,db!K$1)</f>
        <v>157</v>
      </c>
      <c r="L174" s="9">
        <f>RANK(db!L174,db!L$3:L$209,db!L$1)</f>
        <v>24</v>
      </c>
      <c r="M174" s="9">
        <f>RANK(db!M174,db!M$3:M$209,db!M$1)</f>
        <v>89</v>
      </c>
      <c r="N174" s="9">
        <f>RANK(db!N174,db!N$3:N$209,db!N$1)</f>
        <v>40</v>
      </c>
      <c r="O174" s="9">
        <f>RANK(db!O174,db!O$3:O$209,db!O$1)</f>
        <v>45</v>
      </c>
      <c r="P174" s="9">
        <f>RANK(db!P174,db!P$3:P$209,db!P$1)</f>
        <v>61</v>
      </c>
      <c r="Q174" s="9">
        <f>RANK(db!Q174,db!Q$3:Q$209,db!Q$1)</f>
        <v>91</v>
      </c>
      <c r="R174" s="7">
        <f>'multiTimeline (25)'!B175*1000+100000</f>
        <v>124000</v>
      </c>
      <c r="S174" s="8">
        <f t="shared" si="4"/>
        <v>43191</v>
      </c>
      <c r="T174" s="7">
        <f>modellek!X806</f>
        <v>-0.24500953934188541</v>
      </c>
      <c r="U174" s="7" t="str">
        <f>modellek!Y806</f>
        <v>invalid</v>
      </c>
      <c r="V174" s="7" t="str">
        <f t="shared" si="5"/>
        <v/>
      </c>
    </row>
    <row r="175" spans="1:22" x14ac:dyDescent="0.3">
      <c r="A175" s="8">
        <f>'multiTimeline (25)'!A176</f>
        <v>43221</v>
      </c>
      <c r="B175" s="9">
        <f>RANK(db!B175,db!B$3:B$209,db!B$1)</f>
        <v>42</v>
      </c>
      <c r="C175" s="9">
        <f>RANK(db!C175,db!C$3:C$209,db!C$1)</f>
        <v>43</v>
      </c>
      <c r="D175" s="9">
        <f>RANK(db!D175,db!D$3:D$209,db!D$1)</f>
        <v>4</v>
      </c>
      <c r="E175" s="9">
        <f>RANK(db!E175,db!E$3:E$209,db!E$1)</f>
        <v>33</v>
      </c>
      <c r="F175" s="9">
        <f>RANK(db!F175,db!F$3:F$209,db!F$1)</f>
        <v>19</v>
      </c>
      <c r="G175" s="9">
        <f>RANK(db!G175,db!G$3:G$209,db!G$1)</f>
        <v>141</v>
      </c>
      <c r="H175" s="9">
        <f>RANK(db!H175,db!H$3:H$209,db!H$1)</f>
        <v>30</v>
      </c>
      <c r="I175" s="9">
        <f>RANK(db!I175,db!I$3:I$209,db!I$1)</f>
        <v>84</v>
      </c>
      <c r="J175" s="9">
        <f>RANK(db!J175,db!J$3:J$209,db!J$1)</f>
        <v>75</v>
      </c>
      <c r="K175" s="9">
        <f>RANK(db!K175,db!K$3:K$209,db!K$1)</f>
        <v>157</v>
      </c>
      <c r="L175" s="9">
        <f>RANK(db!L175,db!L$3:L$209,db!L$1)</f>
        <v>4</v>
      </c>
      <c r="M175" s="9">
        <f>RANK(db!M175,db!M$3:M$209,db!M$1)</f>
        <v>29</v>
      </c>
      <c r="N175" s="9">
        <f>RANK(db!N175,db!N$3:N$209,db!N$1)</f>
        <v>40</v>
      </c>
      <c r="O175" s="9">
        <f>RANK(db!O175,db!O$3:O$209,db!O$1)</f>
        <v>40</v>
      </c>
      <c r="P175" s="9">
        <f>RANK(db!P175,db!P$3:P$209,db!P$1)</f>
        <v>31</v>
      </c>
      <c r="Q175" s="9">
        <f>RANK(db!Q175,db!Q$3:Q$209,db!Q$1)</f>
        <v>39</v>
      </c>
      <c r="R175" s="7">
        <f>'multiTimeline (25)'!B176*1000+100000</f>
        <v>124000</v>
      </c>
      <c r="S175" s="8">
        <f t="shared" si="4"/>
        <v>43221</v>
      </c>
      <c r="T175" s="7">
        <f>modellek!X807</f>
        <v>-0.24500953934188541</v>
      </c>
      <c r="U175" s="7" t="str">
        <f>modellek!Y807</f>
        <v>invalid</v>
      </c>
      <c r="V175" s="7" t="str">
        <f t="shared" si="5"/>
        <v/>
      </c>
    </row>
    <row r="176" spans="1:22" x14ac:dyDescent="0.3">
      <c r="A176" s="8">
        <f>'multiTimeline (25)'!A177</f>
        <v>43252</v>
      </c>
      <c r="B176" s="9">
        <f>RANK(db!B176,db!B$3:B$209,db!B$1)</f>
        <v>42</v>
      </c>
      <c r="C176" s="9">
        <f>RANK(db!C176,db!C$3:C$209,db!C$1)</f>
        <v>43</v>
      </c>
      <c r="D176" s="9">
        <f>RANK(db!D176,db!D$3:D$209,db!D$1)</f>
        <v>8</v>
      </c>
      <c r="E176" s="9">
        <f>RANK(db!E176,db!E$3:E$209,db!E$1)</f>
        <v>30</v>
      </c>
      <c r="F176" s="9">
        <f>RANK(db!F176,db!F$3:F$209,db!F$1)</f>
        <v>27</v>
      </c>
      <c r="G176" s="9">
        <f>RANK(db!G176,db!G$3:G$209,db!G$1)</f>
        <v>159</v>
      </c>
      <c r="H176" s="9">
        <f>RANK(db!H176,db!H$3:H$209,db!H$1)</f>
        <v>30</v>
      </c>
      <c r="I176" s="9">
        <f>RANK(db!I176,db!I$3:I$209,db!I$1)</f>
        <v>10</v>
      </c>
      <c r="J176" s="9">
        <f>RANK(db!J176,db!J$3:J$209,db!J$1)</f>
        <v>75</v>
      </c>
      <c r="K176" s="9">
        <f>RANK(db!K176,db!K$3:K$209,db!K$1)</f>
        <v>182</v>
      </c>
      <c r="L176" s="9">
        <f>RANK(db!L176,db!L$3:L$209,db!L$1)</f>
        <v>24</v>
      </c>
      <c r="M176" s="9">
        <f>RANK(db!M176,db!M$3:M$209,db!M$1)</f>
        <v>89</v>
      </c>
      <c r="N176" s="9">
        <f>RANK(db!N176,db!N$3:N$209,db!N$1)</f>
        <v>131</v>
      </c>
      <c r="O176" s="9">
        <f>RANK(db!O176,db!O$3:O$209,db!O$1)</f>
        <v>32</v>
      </c>
      <c r="P176" s="9">
        <f>RANK(db!P176,db!P$3:P$209,db!P$1)</f>
        <v>15</v>
      </c>
      <c r="Q176" s="9">
        <f>RANK(db!Q176,db!Q$3:Q$209,db!Q$1)</f>
        <v>39</v>
      </c>
      <c r="R176" s="7">
        <f>'multiTimeline (25)'!B177*1000+100000</f>
        <v>124000</v>
      </c>
      <c r="S176" s="8">
        <f t="shared" si="4"/>
        <v>43252</v>
      </c>
      <c r="T176" s="7">
        <f>modellek!X808</f>
        <v>-0.24500953934188541</v>
      </c>
      <c r="U176" s="7" t="str">
        <f>modellek!Y808</f>
        <v>invalid</v>
      </c>
      <c r="V176" s="7" t="str">
        <f t="shared" si="5"/>
        <v/>
      </c>
    </row>
    <row r="177" spans="1:22" x14ac:dyDescent="0.3">
      <c r="A177" s="8">
        <f>'multiTimeline (25)'!A178</f>
        <v>43282</v>
      </c>
      <c r="B177" s="9">
        <f>RANK(db!B177,db!B$3:B$209,db!B$1)</f>
        <v>22</v>
      </c>
      <c r="C177" s="9">
        <f>RANK(db!C177,db!C$3:C$209,db!C$1)</f>
        <v>43</v>
      </c>
      <c r="D177" s="9">
        <f>RANK(db!D177,db!D$3:D$209,db!D$1)</f>
        <v>17</v>
      </c>
      <c r="E177" s="9">
        <f>RANK(db!E177,db!E$3:E$209,db!E$1)</f>
        <v>29</v>
      </c>
      <c r="F177" s="9">
        <f>RANK(db!F177,db!F$3:F$209,db!F$1)</f>
        <v>27</v>
      </c>
      <c r="G177" s="9">
        <f>RANK(db!G177,db!G$3:G$209,db!G$1)</f>
        <v>159</v>
      </c>
      <c r="H177" s="9">
        <f>RANK(db!H177,db!H$3:H$209,db!H$1)</f>
        <v>30</v>
      </c>
      <c r="I177" s="9">
        <f>RANK(db!I177,db!I$3:I$209,db!I$1)</f>
        <v>10</v>
      </c>
      <c r="J177" s="9">
        <f>RANK(db!J177,db!J$3:J$209,db!J$1)</f>
        <v>33</v>
      </c>
      <c r="K177" s="9">
        <f>RANK(db!K177,db!K$3:K$209,db!K$1)</f>
        <v>157</v>
      </c>
      <c r="L177" s="9">
        <f>RANK(db!L177,db!L$3:L$209,db!L$1)</f>
        <v>4</v>
      </c>
      <c r="M177" s="9">
        <f>RANK(db!M177,db!M$3:M$209,db!M$1)</f>
        <v>6</v>
      </c>
      <c r="N177" s="9">
        <f>RANK(db!N177,db!N$3:N$209,db!N$1)</f>
        <v>80</v>
      </c>
      <c r="O177" s="9">
        <f>RANK(db!O177,db!O$3:O$209,db!O$1)</f>
        <v>45</v>
      </c>
      <c r="P177" s="9">
        <f>RANK(db!P177,db!P$3:P$209,db!P$1)</f>
        <v>61</v>
      </c>
      <c r="Q177" s="9">
        <f>RANK(db!Q177,db!Q$3:Q$209,db!Q$1)</f>
        <v>2</v>
      </c>
      <c r="R177" s="7">
        <f>'multiTimeline (25)'!B178*1000+100000</f>
        <v>123000</v>
      </c>
      <c r="S177" s="8">
        <f t="shared" si="4"/>
        <v>43282</v>
      </c>
      <c r="T177" s="7">
        <f>modellek!X809</f>
        <v>-0.33332654677144885</v>
      </c>
      <c r="U177" s="7" t="str">
        <f>modellek!Y809</f>
        <v>invalid</v>
      </c>
      <c r="V177" s="7" t="str">
        <f t="shared" si="5"/>
        <v/>
      </c>
    </row>
    <row r="178" spans="1:22" x14ac:dyDescent="0.3">
      <c r="A178" s="8">
        <f>'multiTimeline (25)'!A179</f>
        <v>43313</v>
      </c>
      <c r="B178" s="9">
        <f>RANK(db!B178,db!B$3:B$209,db!B$1)</f>
        <v>42</v>
      </c>
      <c r="C178" s="9">
        <f>RANK(db!C178,db!C$3:C$209,db!C$1)</f>
        <v>43</v>
      </c>
      <c r="D178" s="9">
        <f>RANK(db!D178,db!D$3:D$209,db!D$1)</f>
        <v>17</v>
      </c>
      <c r="E178" s="9">
        <f>RANK(db!E178,db!E$3:E$209,db!E$1)</f>
        <v>28</v>
      </c>
      <c r="F178" s="9">
        <f>RANK(db!F178,db!F$3:F$209,db!F$1)</f>
        <v>19</v>
      </c>
      <c r="G178" s="9">
        <f>RANK(db!G178,db!G$3:G$209,db!G$1)</f>
        <v>159</v>
      </c>
      <c r="H178" s="9">
        <f>RANK(db!H178,db!H$3:H$209,db!H$1)</f>
        <v>30</v>
      </c>
      <c r="I178" s="9">
        <f>RANK(db!I178,db!I$3:I$209,db!I$1)</f>
        <v>10</v>
      </c>
      <c r="J178" s="9">
        <f>RANK(db!J178,db!J$3:J$209,db!J$1)</f>
        <v>75</v>
      </c>
      <c r="K178" s="9">
        <f>RANK(db!K178,db!K$3:K$209,db!K$1)</f>
        <v>138</v>
      </c>
      <c r="L178" s="9">
        <f>RANK(db!L178,db!L$3:L$209,db!L$1)</f>
        <v>4</v>
      </c>
      <c r="M178" s="9">
        <f>RANK(db!M178,db!M$3:M$209,db!M$1)</f>
        <v>29</v>
      </c>
      <c r="N178" s="9">
        <f>RANK(db!N178,db!N$3:N$209,db!N$1)</f>
        <v>80</v>
      </c>
      <c r="O178" s="9">
        <f>RANK(db!O178,db!O$3:O$209,db!O$1)</f>
        <v>52</v>
      </c>
      <c r="P178" s="9">
        <f>RANK(db!P178,db!P$3:P$209,db!P$1)</f>
        <v>31</v>
      </c>
      <c r="Q178" s="9">
        <f>RANK(db!Q178,db!Q$3:Q$209,db!Q$1)</f>
        <v>91</v>
      </c>
      <c r="R178" s="7">
        <f>'multiTimeline (25)'!B179*1000+100000</f>
        <v>123000</v>
      </c>
      <c r="S178" s="8">
        <f t="shared" si="4"/>
        <v>43313</v>
      </c>
      <c r="T178" s="7">
        <f>modellek!X810</f>
        <v>-0.29914038887848909</v>
      </c>
      <c r="U178" s="7" t="str">
        <f>modellek!Y810</f>
        <v>invalid</v>
      </c>
      <c r="V178" s="7" t="str">
        <f t="shared" si="5"/>
        <v/>
      </c>
    </row>
    <row r="179" spans="1:22" x14ac:dyDescent="0.3">
      <c r="A179" s="8">
        <f>'multiTimeline (25)'!A180</f>
        <v>43344</v>
      </c>
      <c r="B179" s="9">
        <f>RANK(db!B179,db!B$3:B$209,db!B$1)</f>
        <v>42</v>
      </c>
      <c r="C179" s="9">
        <f>RANK(db!C179,db!C$3:C$209,db!C$1)</f>
        <v>43</v>
      </c>
      <c r="D179" s="9">
        <f>RANK(db!D179,db!D$3:D$209,db!D$1)</f>
        <v>17</v>
      </c>
      <c r="E179" s="9">
        <f>RANK(db!E179,db!E$3:E$209,db!E$1)</f>
        <v>30</v>
      </c>
      <c r="F179" s="9">
        <f>RANK(db!F179,db!F$3:F$209,db!F$1)</f>
        <v>27</v>
      </c>
      <c r="G179" s="9">
        <f>RANK(db!G179,db!G$3:G$209,db!G$1)</f>
        <v>159</v>
      </c>
      <c r="H179" s="9">
        <f>RANK(db!H179,db!H$3:H$209,db!H$1)</f>
        <v>30</v>
      </c>
      <c r="I179" s="9">
        <f>RANK(db!I179,db!I$3:I$209,db!I$1)</f>
        <v>10</v>
      </c>
      <c r="J179" s="9">
        <f>RANK(db!J179,db!J$3:J$209,db!J$1)</f>
        <v>75</v>
      </c>
      <c r="K179" s="9">
        <f>RANK(db!K179,db!K$3:K$209,db!K$1)</f>
        <v>157</v>
      </c>
      <c r="L179" s="9">
        <f>RANK(db!L179,db!L$3:L$209,db!L$1)</f>
        <v>13</v>
      </c>
      <c r="M179" s="9">
        <f>RANK(db!M179,db!M$3:M$209,db!M$1)</f>
        <v>89</v>
      </c>
      <c r="N179" s="9">
        <f>RANK(db!N179,db!N$3:N$209,db!N$1)</f>
        <v>80</v>
      </c>
      <c r="O179" s="9">
        <f>RANK(db!O179,db!O$3:O$209,db!O$1)</f>
        <v>25</v>
      </c>
      <c r="P179" s="9">
        <f>RANK(db!P179,db!P$3:P$209,db!P$1)</f>
        <v>15</v>
      </c>
      <c r="Q179" s="9">
        <f>RANK(db!Q179,db!Q$3:Q$209,db!Q$1)</f>
        <v>2</v>
      </c>
      <c r="R179" s="7">
        <f>'multiTimeline (25)'!B180*1000+100000</f>
        <v>123000</v>
      </c>
      <c r="S179" s="8">
        <f t="shared" si="4"/>
        <v>43344</v>
      </c>
      <c r="T179" s="7">
        <f>modellek!X811</f>
        <v>-0.29914038887848909</v>
      </c>
      <c r="U179" s="7" t="str">
        <f>modellek!Y811</f>
        <v>invalid</v>
      </c>
      <c r="V179" s="7" t="str">
        <f t="shared" si="5"/>
        <v/>
      </c>
    </row>
    <row r="180" spans="1:22" x14ac:dyDescent="0.3">
      <c r="A180" s="8">
        <f>'multiTimeline (25)'!A181</f>
        <v>43374</v>
      </c>
      <c r="B180" s="9">
        <f>RANK(db!B180,db!B$3:B$209,db!B$1)</f>
        <v>42</v>
      </c>
      <c r="C180" s="9">
        <f>RANK(db!C180,db!C$3:C$209,db!C$1)</f>
        <v>43</v>
      </c>
      <c r="D180" s="9">
        <f>RANK(db!D180,db!D$3:D$209,db!D$1)</f>
        <v>17</v>
      </c>
      <c r="E180" s="9">
        <f>RANK(db!E180,db!E$3:E$209,db!E$1)</f>
        <v>38</v>
      </c>
      <c r="F180" s="9">
        <f>RANK(db!F180,db!F$3:F$209,db!F$1)</f>
        <v>8</v>
      </c>
      <c r="G180" s="9">
        <f>RANK(db!G180,db!G$3:G$209,db!G$1)</f>
        <v>159</v>
      </c>
      <c r="H180" s="9">
        <f>RANK(db!H180,db!H$3:H$209,db!H$1)</f>
        <v>30</v>
      </c>
      <c r="I180" s="9">
        <f>RANK(db!I180,db!I$3:I$209,db!I$1)</f>
        <v>10</v>
      </c>
      <c r="J180" s="9">
        <f>RANK(db!J180,db!J$3:J$209,db!J$1)</f>
        <v>33</v>
      </c>
      <c r="K180" s="9">
        <f>RANK(db!K180,db!K$3:K$209,db!K$1)</f>
        <v>157</v>
      </c>
      <c r="L180" s="9">
        <f>RANK(db!L180,db!L$3:L$209,db!L$1)</f>
        <v>4</v>
      </c>
      <c r="M180" s="9">
        <f>RANK(db!M180,db!M$3:M$209,db!M$1)</f>
        <v>29</v>
      </c>
      <c r="N180" s="9">
        <f>RANK(db!N180,db!N$3:N$209,db!N$1)</f>
        <v>40</v>
      </c>
      <c r="O180" s="9">
        <f>RANK(db!O180,db!O$3:O$209,db!O$1)</f>
        <v>23</v>
      </c>
      <c r="P180" s="9">
        <f>RANK(db!P180,db!P$3:P$209,db!P$1)</f>
        <v>31</v>
      </c>
      <c r="Q180" s="9">
        <f>RANK(db!Q180,db!Q$3:Q$209,db!Q$1)</f>
        <v>91</v>
      </c>
      <c r="R180" s="7">
        <f>'multiTimeline (25)'!B181*1000+100000</f>
        <v>123000</v>
      </c>
      <c r="S180" s="8">
        <f t="shared" si="4"/>
        <v>43374</v>
      </c>
      <c r="T180" s="7">
        <f>modellek!X812</f>
        <v>-0.33332654677144885</v>
      </c>
      <c r="U180" s="7" t="str">
        <f>modellek!Y812</f>
        <v>invalid</v>
      </c>
      <c r="V180" s="7" t="str">
        <f t="shared" si="5"/>
        <v/>
      </c>
    </row>
    <row r="181" spans="1:22" x14ac:dyDescent="0.3">
      <c r="A181" s="8">
        <f>'multiTimeline (25)'!A182</f>
        <v>43405</v>
      </c>
      <c r="B181" s="9">
        <f>RANK(db!B181,db!B$3:B$209,db!B$1)</f>
        <v>73</v>
      </c>
      <c r="C181" s="9">
        <f>RANK(db!C181,db!C$3:C$209,db!C$1)</f>
        <v>43</v>
      </c>
      <c r="D181" s="9">
        <f>RANK(db!D181,db!D$3:D$209,db!D$1)</f>
        <v>24</v>
      </c>
      <c r="E181" s="9">
        <f>RANK(db!E181,db!E$3:E$209,db!E$1)</f>
        <v>24</v>
      </c>
      <c r="F181" s="9">
        <f>RANK(db!F181,db!F$3:F$209,db!F$1)</f>
        <v>27</v>
      </c>
      <c r="G181" s="9">
        <f>RANK(db!G181,db!G$3:G$209,db!G$1)</f>
        <v>159</v>
      </c>
      <c r="H181" s="9">
        <f>RANK(db!H181,db!H$3:H$209,db!H$1)</f>
        <v>22</v>
      </c>
      <c r="I181" s="9">
        <f>RANK(db!I181,db!I$3:I$209,db!I$1)</f>
        <v>84</v>
      </c>
      <c r="J181" s="9">
        <f>RANK(db!J181,db!J$3:J$209,db!J$1)</f>
        <v>75</v>
      </c>
      <c r="K181" s="9">
        <f>RANK(db!K181,db!K$3:K$209,db!K$1)</f>
        <v>182</v>
      </c>
      <c r="L181" s="9">
        <f>RANK(db!L181,db!L$3:L$209,db!L$1)</f>
        <v>13</v>
      </c>
      <c r="M181" s="9">
        <f>RANK(db!M181,db!M$3:M$209,db!M$1)</f>
        <v>29</v>
      </c>
      <c r="N181" s="9">
        <f>RANK(db!N181,db!N$3:N$209,db!N$1)</f>
        <v>40</v>
      </c>
      <c r="O181" s="9">
        <f>RANK(db!O181,db!O$3:O$209,db!O$1)</f>
        <v>23</v>
      </c>
      <c r="P181" s="9">
        <f>RANK(db!P181,db!P$3:P$209,db!P$1)</f>
        <v>61</v>
      </c>
      <c r="Q181" s="9">
        <f>RANK(db!Q181,db!Q$3:Q$209,db!Q$1)</f>
        <v>91</v>
      </c>
      <c r="R181" s="7">
        <f>'multiTimeline (25)'!B182*1000+100000</f>
        <v>119000</v>
      </c>
      <c r="S181" s="8">
        <f t="shared" si="4"/>
        <v>43405</v>
      </c>
      <c r="T181" s="7">
        <f>modellek!X813</f>
        <v>-0.57264362864238161</v>
      </c>
      <c r="U181" s="7" t="str">
        <f>modellek!Y813</f>
        <v>invalid</v>
      </c>
      <c r="V181" s="7" t="str">
        <f t="shared" si="5"/>
        <v/>
      </c>
    </row>
    <row r="182" spans="1:22" x14ac:dyDescent="0.3">
      <c r="A182" s="8">
        <f>'multiTimeline (25)'!A183</f>
        <v>43435</v>
      </c>
      <c r="B182" s="9">
        <f>RANK(db!B182,db!B$3:B$209,db!B$1)</f>
        <v>85</v>
      </c>
      <c r="C182" s="9">
        <f>RANK(db!C182,db!C$3:C$209,db!C$1)</f>
        <v>84</v>
      </c>
      <c r="D182" s="9">
        <f>RANK(db!D182,db!D$3:D$209,db!D$1)</f>
        <v>31</v>
      </c>
      <c r="E182" s="9">
        <f>RANK(db!E182,db!E$3:E$209,db!E$1)</f>
        <v>36</v>
      </c>
      <c r="F182" s="9">
        <f>RANK(db!F182,db!F$3:F$209,db!F$1)</f>
        <v>48</v>
      </c>
      <c r="G182" s="9">
        <f>RANK(db!G182,db!G$3:G$209,db!G$1)</f>
        <v>203</v>
      </c>
      <c r="H182" s="9">
        <f>RANK(db!H182,db!H$3:H$209,db!H$1)</f>
        <v>30</v>
      </c>
      <c r="I182" s="9">
        <f>RANK(db!I182,db!I$3:I$209,db!I$1)</f>
        <v>10</v>
      </c>
      <c r="J182" s="9">
        <f>RANK(db!J182,db!J$3:J$209,db!J$1)</f>
        <v>75</v>
      </c>
      <c r="K182" s="9">
        <f>RANK(db!K182,db!K$3:K$209,db!K$1)</f>
        <v>195</v>
      </c>
      <c r="L182" s="9">
        <f>RANK(db!L182,db!L$3:L$209,db!L$1)</f>
        <v>38</v>
      </c>
      <c r="M182" s="9">
        <f>RANK(db!M182,db!M$3:M$209,db!M$1)</f>
        <v>89</v>
      </c>
      <c r="N182" s="9">
        <f>RANK(db!N182,db!N$3:N$209,db!N$1)</f>
        <v>40</v>
      </c>
      <c r="O182" s="9">
        <f>RANK(db!O182,db!O$3:O$209,db!O$1)</f>
        <v>32</v>
      </c>
      <c r="P182" s="9">
        <f>RANK(db!P182,db!P$3:P$209,db!P$1)</f>
        <v>61</v>
      </c>
      <c r="Q182" s="9">
        <f>RANK(db!Q182,db!Q$3:Q$209,db!Q$1)</f>
        <v>2</v>
      </c>
      <c r="R182" s="7">
        <f>'multiTimeline (25)'!B183*1000+100000</f>
        <v>118000</v>
      </c>
      <c r="S182" s="8">
        <f t="shared" si="4"/>
        <v>43435</v>
      </c>
      <c r="T182" s="7">
        <f>modellek!X814</f>
        <v>-0.57264279150106667</v>
      </c>
      <c r="U182" s="7" t="str">
        <f>modellek!Y814</f>
        <v>invalid</v>
      </c>
      <c r="V182" s="7" t="str">
        <f t="shared" si="5"/>
        <v/>
      </c>
    </row>
    <row r="183" spans="1:22" x14ac:dyDescent="0.3">
      <c r="A183" s="8">
        <f>'multiTimeline (25)'!A184</f>
        <v>43466</v>
      </c>
      <c r="B183" s="9">
        <f>RANK(db!B183,db!B$3:B$209,db!B$1)</f>
        <v>60</v>
      </c>
      <c r="C183" s="9">
        <f>RANK(db!C183,db!C$3:C$209,db!C$1)</f>
        <v>43</v>
      </c>
      <c r="D183" s="9">
        <f>RANK(db!D183,db!D$3:D$209,db!D$1)</f>
        <v>24</v>
      </c>
      <c r="E183" s="9">
        <f>RANK(db!E183,db!E$3:E$209,db!E$1)</f>
        <v>23</v>
      </c>
      <c r="F183" s="9">
        <f>RANK(db!F183,db!F$3:F$209,db!F$1)</f>
        <v>27</v>
      </c>
      <c r="G183" s="9">
        <f>RANK(db!G183,db!G$3:G$209,db!G$1)</f>
        <v>190</v>
      </c>
      <c r="H183" s="9">
        <f>RANK(db!H183,db!H$3:H$209,db!H$1)</f>
        <v>9</v>
      </c>
      <c r="I183" s="9">
        <f>RANK(db!I183,db!I$3:I$209,db!I$1)</f>
        <v>84</v>
      </c>
      <c r="J183" s="9">
        <f>RANK(db!J183,db!J$3:J$209,db!J$1)</f>
        <v>33</v>
      </c>
      <c r="K183" s="9">
        <f>RANK(db!K183,db!K$3:K$209,db!K$1)</f>
        <v>138</v>
      </c>
      <c r="L183" s="9">
        <f>RANK(db!L183,db!L$3:L$209,db!L$1)</f>
        <v>3</v>
      </c>
      <c r="M183" s="9">
        <f>RANK(db!M183,db!M$3:M$209,db!M$1)</f>
        <v>6</v>
      </c>
      <c r="N183" s="9">
        <f>RANK(db!N183,db!N$3:N$209,db!N$1)</f>
        <v>80</v>
      </c>
      <c r="O183" s="9">
        <f>RANK(db!O183,db!O$3:O$209,db!O$1)</f>
        <v>28</v>
      </c>
      <c r="P183" s="9">
        <f>RANK(db!P183,db!P$3:P$209,db!P$1)</f>
        <v>15</v>
      </c>
      <c r="Q183" s="9">
        <f>RANK(db!Q183,db!Q$3:Q$209,db!Q$1)</f>
        <v>2</v>
      </c>
      <c r="R183" s="7">
        <f>'multiTimeline (25)'!B184*1000+100000</f>
        <v>124000</v>
      </c>
      <c r="S183" s="8">
        <f t="shared" si="4"/>
        <v>43466</v>
      </c>
      <c r="T183" s="7">
        <f>modellek!X815</f>
        <v>-0.27777127398930512</v>
      </c>
      <c r="U183" s="7" t="str">
        <f>modellek!Y815</f>
        <v>invalid</v>
      </c>
      <c r="V183" s="7" t="str">
        <f t="shared" si="5"/>
        <v/>
      </c>
    </row>
    <row r="184" spans="1:22" x14ac:dyDescent="0.3">
      <c r="A184" s="8">
        <f>'multiTimeline (25)'!A185</f>
        <v>43497</v>
      </c>
      <c r="B184" s="9">
        <f>RANK(db!B184,db!B$3:B$209,db!B$1)</f>
        <v>42</v>
      </c>
      <c r="C184" s="9">
        <f>RANK(db!C184,db!C$3:C$209,db!C$1)</f>
        <v>43</v>
      </c>
      <c r="D184" s="9">
        <f>RANK(db!D184,db!D$3:D$209,db!D$1)</f>
        <v>31</v>
      </c>
      <c r="E184" s="9">
        <f>RANK(db!E184,db!E$3:E$209,db!E$1)</f>
        <v>26</v>
      </c>
      <c r="F184" s="9">
        <f>RANK(db!F184,db!F$3:F$209,db!F$1)</f>
        <v>19</v>
      </c>
      <c r="G184" s="9">
        <f>RANK(db!G184,db!G$3:G$209,db!G$1)</f>
        <v>159</v>
      </c>
      <c r="H184" s="9">
        <f>RANK(db!H184,db!H$3:H$209,db!H$1)</f>
        <v>16</v>
      </c>
      <c r="I184" s="9">
        <f>RANK(db!I184,db!I$3:I$209,db!I$1)</f>
        <v>10</v>
      </c>
      <c r="J184" s="9">
        <f>RANK(db!J184,db!J$3:J$209,db!J$1)</f>
        <v>75</v>
      </c>
      <c r="K184" s="9">
        <f>RANK(db!K184,db!K$3:K$209,db!K$1)</f>
        <v>157</v>
      </c>
      <c r="L184" s="9">
        <f>RANK(db!L184,db!L$3:L$209,db!L$1)</f>
        <v>4</v>
      </c>
      <c r="M184" s="9">
        <f>RANK(db!M184,db!M$3:M$209,db!M$1)</f>
        <v>29</v>
      </c>
      <c r="N184" s="9">
        <f>RANK(db!N184,db!N$3:N$209,db!N$1)</f>
        <v>40</v>
      </c>
      <c r="O184" s="9">
        <f>RANK(db!O184,db!O$3:O$209,db!O$1)</f>
        <v>13</v>
      </c>
      <c r="P184" s="9">
        <f>RANK(db!P184,db!P$3:P$209,db!P$1)</f>
        <v>15</v>
      </c>
      <c r="Q184" s="9">
        <f>RANK(db!Q184,db!Q$3:Q$209,db!Q$1)</f>
        <v>39</v>
      </c>
      <c r="R184" s="7">
        <f>'multiTimeline (25)'!B185*1000+100000</f>
        <v>125000</v>
      </c>
      <c r="S184" s="8">
        <f t="shared" si="4"/>
        <v>43497</v>
      </c>
      <c r="T184" s="7">
        <f>modellek!X816</f>
        <v>-0.19520915776820999</v>
      </c>
      <c r="U184" s="7" t="str">
        <f>modellek!Y816</f>
        <v>invalid</v>
      </c>
      <c r="V184" s="7" t="str">
        <f t="shared" si="5"/>
        <v/>
      </c>
    </row>
    <row r="185" spans="1:22" x14ac:dyDescent="0.3">
      <c r="A185" s="8">
        <f>'multiTimeline (25)'!A186</f>
        <v>43525</v>
      </c>
      <c r="B185" s="9">
        <f>RANK(db!B185,db!B$3:B$209,db!B$1)</f>
        <v>73</v>
      </c>
      <c r="C185" s="9">
        <f>RANK(db!C185,db!C$3:C$209,db!C$1)</f>
        <v>43</v>
      </c>
      <c r="D185" s="9">
        <f>RANK(db!D185,db!D$3:D$209,db!D$1)</f>
        <v>31</v>
      </c>
      <c r="E185" s="9">
        <f>RANK(db!E185,db!E$3:E$209,db!E$1)</f>
        <v>30</v>
      </c>
      <c r="F185" s="9">
        <f>RANK(db!F185,db!F$3:F$209,db!F$1)</f>
        <v>6</v>
      </c>
      <c r="G185" s="9">
        <f>RANK(db!G185,db!G$3:G$209,db!G$1)</f>
        <v>159</v>
      </c>
      <c r="H185" s="9">
        <f>RANK(db!H185,db!H$3:H$209,db!H$1)</f>
        <v>22</v>
      </c>
      <c r="I185" s="9">
        <f>RANK(db!I185,db!I$3:I$209,db!I$1)</f>
        <v>10</v>
      </c>
      <c r="J185" s="9">
        <f>RANK(db!J185,db!J$3:J$209,db!J$1)</f>
        <v>75</v>
      </c>
      <c r="K185" s="9">
        <f>RANK(db!K185,db!K$3:K$209,db!K$1)</f>
        <v>157</v>
      </c>
      <c r="L185" s="9">
        <f>RANK(db!L185,db!L$3:L$209,db!L$1)</f>
        <v>18</v>
      </c>
      <c r="M185" s="9">
        <f>RANK(db!M185,db!M$3:M$209,db!M$1)</f>
        <v>29</v>
      </c>
      <c r="N185" s="9">
        <f>RANK(db!N185,db!N$3:N$209,db!N$1)</f>
        <v>80</v>
      </c>
      <c r="O185" s="9">
        <f>RANK(db!O185,db!O$3:O$209,db!O$1)</f>
        <v>25</v>
      </c>
      <c r="P185" s="9">
        <f>RANK(db!P185,db!P$3:P$209,db!P$1)</f>
        <v>31</v>
      </c>
      <c r="Q185" s="9">
        <f>RANK(db!Q185,db!Q$3:Q$209,db!Q$1)</f>
        <v>2</v>
      </c>
      <c r="R185" s="7">
        <f>'multiTimeline (25)'!B186*1000+100000</f>
        <v>123000</v>
      </c>
      <c r="S185" s="8">
        <f t="shared" si="4"/>
        <v>43525</v>
      </c>
      <c r="T185" s="7">
        <f>modellek!X817</f>
        <v>-0.29914038887848909</v>
      </c>
      <c r="U185" s="7" t="str">
        <f>modellek!Y817</f>
        <v>invalid</v>
      </c>
      <c r="V185" s="7" t="str">
        <f t="shared" si="5"/>
        <v/>
      </c>
    </row>
    <row r="186" spans="1:22" x14ac:dyDescent="0.3">
      <c r="A186" s="8">
        <f>'multiTimeline (25)'!A187</f>
        <v>43556</v>
      </c>
      <c r="B186" s="9">
        <f>RANK(db!B186,db!B$3:B$209,db!B$1)</f>
        <v>85</v>
      </c>
      <c r="C186" s="9">
        <f>RANK(db!C186,db!C$3:C$209,db!C$1)</f>
        <v>43</v>
      </c>
      <c r="D186" s="9">
        <f>RANK(db!D186,db!D$3:D$209,db!D$1)</f>
        <v>47</v>
      </c>
      <c r="E186" s="9">
        <f>RANK(db!E186,db!E$3:E$209,db!E$1)</f>
        <v>33</v>
      </c>
      <c r="F186" s="9">
        <f>RANK(db!F186,db!F$3:F$209,db!F$1)</f>
        <v>8</v>
      </c>
      <c r="G186" s="9">
        <f>RANK(db!G186,db!G$3:G$209,db!G$1)</f>
        <v>190</v>
      </c>
      <c r="H186" s="9">
        <f>RANK(db!H186,db!H$3:H$209,db!H$1)</f>
        <v>22</v>
      </c>
      <c r="I186" s="9">
        <f>RANK(db!I186,db!I$3:I$209,db!I$1)</f>
        <v>84</v>
      </c>
      <c r="J186" s="9">
        <f>RANK(db!J186,db!J$3:J$209,db!J$1)</f>
        <v>75</v>
      </c>
      <c r="K186" s="9">
        <f>RANK(db!K186,db!K$3:K$209,db!K$1)</f>
        <v>157</v>
      </c>
      <c r="L186" s="9">
        <f>RANK(db!L186,db!L$3:L$209,db!L$1)</f>
        <v>18</v>
      </c>
      <c r="M186" s="9">
        <f>RANK(db!M186,db!M$3:M$209,db!M$1)</f>
        <v>29</v>
      </c>
      <c r="N186" s="9">
        <f>RANK(db!N186,db!N$3:N$209,db!N$1)</f>
        <v>80</v>
      </c>
      <c r="O186" s="9">
        <f>RANK(db!O186,db!O$3:O$209,db!O$1)</f>
        <v>29</v>
      </c>
      <c r="P186" s="9">
        <f>RANK(db!P186,db!P$3:P$209,db!P$1)</f>
        <v>31</v>
      </c>
      <c r="Q186" s="9">
        <f>RANK(db!Q186,db!Q$3:Q$209,db!Q$1)</f>
        <v>39</v>
      </c>
      <c r="R186" s="7">
        <f>'multiTimeline (25)'!B187*1000+100000</f>
        <v>122000</v>
      </c>
      <c r="S186" s="8">
        <f t="shared" si="4"/>
        <v>43556</v>
      </c>
      <c r="T186" s="7">
        <f>modellek!X818</f>
        <v>-0.28670773850087278</v>
      </c>
      <c r="U186" s="7" t="str">
        <f>modellek!Y818</f>
        <v>invalid</v>
      </c>
      <c r="V186" s="7" t="str">
        <f t="shared" si="5"/>
        <v/>
      </c>
    </row>
    <row r="187" spans="1:22" x14ac:dyDescent="0.3">
      <c r="A187" s="8">
        <f>'multiTimeline (25)'!A188</f>
        <v>43586</v>
      </c>
      <c r="B187" s="9">
        <f>RANK(db!B187,db!B$3:B$209,db!B$1)</f>
        <v>85</v>
      </c>
      <c r="C187" s="9">
        <f>RANK(db!C187,db!C$3:C$209,db!C$1)</f>
        <v>43</v>
      </c>
      <c r="D187" s="9">
        <f>RANK(db!D187,db!D$3:D$209,db!D$1)</f>
        <v>31</v>
      </c>
      <c r="E187" s="9">
        <f>RANK(db!E187,db!E$3:E$209,db!E$1)</f>
        <v>26</v>
      </c>
      <c r="F187" s="9">
        <f>RANK(db!F187,db!F$3:F$209,db!F$1)</f>
        <v>8</v>
      </c>
      <c r="G187" s="9">
        <f>RANK(db!G187,db!G$3:G$209,db!G$1)</f>
        <v>159</v>
      </c>
      <c r="H187" s="9">
        <f>RANK(db!H187,db!H$3:H$209,db!H$1)</f>
        <v>22</v>
      </c>
      <c r="I187" s="9">
        <f>RANK(db!I187,db!I$3:I$209,db!I$1)</f>
        <v>10</v>
      </c>
      <c r="J187" s="9">
        <f>RANK(db!J187,db!J$3:J$209,db!J$1)</f>
        <v>75</v>
      </c>
      <c r="K187" s="9">
        <f>RANK(db!K187,db!K$3:K$209,db!K$1)</f>
        <v>157</v>
      </c>
      <c r="L187" s="9">
        <f>RANK(db!L187,db!L$3:L$209,db!L$1)</f>
        <v>24</v>
      </c>
      <c r="M187" s="9">
        <f>RANK(db!M187,db!M$3:M$209,db!M$1)</f>
        <v>29</v>
      </c>
      <c r="N187" s="9">
        <f>RANK(db!N187,db!N$3:N$209,db!N$1)</f>
        <v>80</v>
      </c>
      <c r="O187" s="9">
        <f>RANK(db!O187,db!O$3:O$209,db!O$1)</f>
        <v>29</v>
      </c>
      <c r="P187" s="9">
        <f>RANK(db!P187,db!P$3:P$209,db!P$1)</f>
        <v>61</v>
      </c>
      <c r="Q187" s="9">
        <f>RANK(db!Q187,db!Q$3:Q$209,db!Q$1)</f>
        <v>2</v>
      </c>
      <c r="R187" s="7">
        <f>'multiTimeline (25)'!B188*1000+100000</f>
        <v>122000</v>
      </c>
      <c r="S187" s="8">
        <f t="shared" si="4"/>
        <v>43586</v>
      </c>
      <c r="T187" s="7">
        <f>modellek!X819</f>
        <v>-0.28670773850087278</v>
      </c>
      <c r="U187" s="7" t="str">
        <f>modellek!Y819</f>
        <v>invalid</v>
      </c>
      <c r="V187" s="7" t="str">
        <f t="shared" si="5"/>
        <v/>
      </c>
    </row>
    <row r="188" spans="1:22" x14ac:dyDescent="0.3">
      <c r="A188" s="8">
        <f>'multiTimeline (25)'!A189</f>
        <v>43617</v>
      </c>
      <c r="B188" s="9">
        <f>RANK(db!B188,db!B$3:B$209,db!B$1)</f>
        <v>60</v>
      </c>
      <c r="C188" s="9">
        <f>RANK(db!C188,db!C$3:C$209,db!C$1)</f>
        <v>43</v>
      </c>
      <c r="D188" s="9">
        <f>RANK(db!D188,db!D$3:D$209,db!D$1)</f>
        <v>31</v>
      </c>
      <c r="E188" s="9">
        <f>RANK(db!E188,db!E$3:E$209,db!E$1)</f>
        <v>20</v>
      </c>
      <c r="F188" s="9">
        <f>RANK(db!F188,db!F$3:F$209,db!F$1)</f>
        <v>2</v>
      </c>
      <c r="G188" s="9">
        <f>RANK(db!G188,db!G$3:G$209,db!G$1)</f>
        <v>159</v>
      </c>
      <c r="H188" s="9">
        <f>RANK(db!H188,db!H$3:H$209,db!H$1)</f>
        <v>16</v>
      </c>
      <c r="I188" s="9">
        <f>RANK(db!I188,db!I$3:I$209,db!I$1)</f>
        <v>84</v>
      </c>
      <c r="J188" s="9">
        <f>RANK(db!J188,db!J$3:J$209,db!J$1)</f>
        <v>75</v>
      </c>
      <c r="K188" s="9">
        <f>RANK(db!K188,db!K$3:K$209,db!K$1)</f>
        <v>182</v>
      </c>
      <c r="L188" s="9">
        <f>RANK(db!L188,db!L$3:L$209,db!L$1)</f>
        <v>24</v>
      </c>
      <c r="M188" s="9">
        <f>RANK(db!M188,db!M$3:M$209,db!M$1)</f>
        <v>29</v>
      </c>
      <c r="N188" s="9">
        <f>RANK(db!N188,db!N$3:N$209,db!N$1)</f>
        <v>80</v>
      </c>
      <c r="O188" s="9">
        <f>RANK(db!O188,db!O$3:O$209,db!O$1)</f>
        <v>32</v>
      </c>
      <c r="P188" s="9">
        <f>RANK(db!P188,db!P$3:P$209,db!P$1)</f>
        <v>91</v>
      </c>
      <c r="Q188" s="9">
        <f>RANK(db!Q188,db!Q$3:Q$209,db!Q$1)</f>
        <v>39</v>
      </c>
      <c r="R188" s="7">
        <f>'multiTimeline (25)'!B189*1000+100000</f>
        <v>126000</v>
      </c>
      <c r="S188" s="8">
        <f t="shared" si="4"/>
        <v>43617</v>
      </c>
      <c r="T188" s="7">
        <f>modellek!X820</f>
        <v>-0.14923957477712499</v>
      </c>
      <c r="U188" s="7" t="str">
        <f>modellek!Y820</f>
        <v>invalid</v>
      </c>
      <c r="V188" s="7" t="str">
        <f t="shared" si="5"/>
        <v/>
      </c>
    </row>
    <row r="189" spans="1:22" x14ac:dyDescent="0.3">
      <c r="A189" s="8">
        <f>'multiTimeline (25)'!A190</f>
        <v>43647</v>
      </c>
      <c r="B189" s="9">
        <f>RANK(db!B189,db!B$3:B$209,db!B$1)</f>
        <v>60</v>
      </c>
      <c r="C189" s="9">
        <f>RANK(db!C189,db!C$3:C$209,db!C$1)</f>
        <v>43</v>
      </c>
      <c r="D189" s="9">
        <f>RANK(db!D189,db!D$3:D$209,db!D$1)</f>
        <v>31</v>
      </c>
      <c r="E189" s="9">
        <f>RANK(db!E189,db!E$3:E$209,db!E$1)</f>
        <v>22</v>
      </c>
      <c r="F189" s="9">
        <f>RANK(db!F189,db!F$3:F$209,db!F$1)</f>
        <v>1</v>
      </c>
      <c r="G189" s="9">
        <f>RANK(db!G189,db!G$3:G$209,db!G$1)</f>
        <v>159</v>
      </c>
      <c r="H189" s="9">
        <f>RANK(db!H189,db!H$3:H$209,db!H$1)</f>
        <v>16</v>
      </c>
      <c r="I189" s="9">
        <f>RANK(db!I189,db!I$3:I$209,db!I$1)</f>
        <v>10</v>
      </c>
      <c r="J189" s="9">
        <f>RANK(db!J189,db!J$3:J$209,db!J$1)</f>
        <v>75</v>
      </c>
      <c r="K189" s="9">
        <f>RANK(db!K189,db!K$3:K$209,db!K$1)</f>
        <v>138</v>
      </c>
      <c r="L189" s="9">
        <f>RANK(db!L189,db!L$3:L$209,db!L$1)</f>
        <v>46</v>
      </c>
      <c r="M189" s="9">
        <f>RANK(db!M189,db!M$3:M$209,db!M$1)</f>
        <v>29</v>
      </c>
      <c r="N189" s="9">
        <f>RANK(db!N189,db!N$3:N$209,db!N$1)</f>
        <v>40</v>
      </c>
      <c r="O189" s="9">
        <f>RANK(db!O189,db!O$3:O$209,db!O$1)</f>
        <v>25</v>
      </c>
      <c r="P189" s="9">
        <f>RANK(db!P189,db!P$3:P$209,db!P$1)</f>
        <v>91</v>
      </c>
      <c r="Q189" s="9">
        <f>RANK(db!Q189,db!Q$3:Q$209,db!Q$1)</f>
        <v>2</v>
      </c>
      <c r="R189" s="7">
        <f>'multiTimeline (25)'!B190*1000+100000</f>
        <v>126000</v>
      </c>
      <c r="S189" s="8">
        <f t="shared" si="4"/>
        <v>43647</v>
      </c>
      <c r="T189" s="7">
        <f>modellek!X821</f>
        <v>-0.14923957477712499</v>
      </c>
      <c r="U189" s="7" t="str">
        <f>modellek!Y821</f>
        <v>invalid</v>
      </c>
      <c r="V189" s="7" t="str">
        <f t="shared" si="5"/>
        <v/>
      </c>
    </row>
    <row r="190" spans="1:22" x14ac:dyDescent="0.3">
      <c r="A190" s="8">
        <f>'multiTimeline (25)'!A191</f>
        <v>43678</v>
      </c>
      <c r="B190" s="9">
        <f>RANK(db!B190,db!B$3:B$209,db!B$1)</f>
        <v>60</v>
      </c>
      <c r="C190" s="9">
        <f>RANK(db!C190,db!C$3:C$209,db!C$1)</f>
        <v>43</v>
      </c>
      <c r="D190" s="9">
        <f>RANK(db!D190,db!D$3:D$209,db!D$1)</f>
        <v>47</v>
      </c>
      <c r="E190" s="9">
        <f>RANK(db!E190,db!E$3:E$209,db!E$1)</f>
        <v>19</v>
      </c>
      <c r="F190" s="9">
        <f>RANK(db!F190,db!F$3:F$209,db!F$1)</f>
        <v>2</v>
      </c>
      <c r="G190" s="9">
        <f>RANK(db!G190,db!G$3:G$209,db!G$1)</f>
        <v>190</v>
      </c>
      <c r="H190" s="9">
        <f>RANK(db!H190,db!H$3:H$209,db!H$1)</f>
        <v>16</v>
      </c>
      <c r="I190" s="9">
        <f>RANK(db!I190,db!I$3:I$209,db!I$1)</f>
        <v>84</v>
      </c>
      <c r="J190" s="9">
        <f>RANK(db!J190,db!J$3:J$209,db!J$1)</f>
        <v>75</v>
      </c>
      <c r="K190" s="9">
        <f>RANK(db!K190,db!K$3:K$209,db!K$1)</f>
        <v>157</v>
      </c>
      <c r="L190" s="9">
        <f>RANK(db!L190,db!L$3:L$209,db!L$1)</f>
        <v>24</v>
      </c>
      <c r="M190" s="9">
        <f>RANK(db!M190,db!M$3:M$209,db!M$1)</f>
        <v>89</v>
      </c>
      <c r="N190" s="9">
        <f>RANK(db!N190,db!N$3:N$209,db!N$1)</f>
        <v>80</v>
      </c>
      <c r="O190" s="9">
        <f>RANK(db!O190,db!O$3:O$209,db!O$1)</f>
        <v>18</v>
      </c>
      <c r="P190" s="9">
        <f>RANK(db!P190,db!P$3:P$209,db!P$1)</f>
        <v>61</v>
      </c>
      <c r="Q190" s="9">
        <f>RANK(db!Q190,db!Q$3:Q$209,db!Q$1)</f>
        <v>2</v>
      </c>
      <c r="R190" s="7">
        <f>'multiTimeline (25)'!B191*1000+100000</f>
        <v>126000</v>
      </c>
      <c r="S190" s="8">
        <f t="shared" si="4"/>
        <v>43678</v>
      </c>
      <c r="T190" s="7">
        <f>modellek!X822</f>
        <v>-0.14923957477712499</v>
      </c>
      <c r="U190" s="7" t="str">
        <f>modellek!Y822</f>
        <v>invalid</v>
      </c>
      <c r="V190" s="7" t="str">
        <f t="shared" si="5"/>
        <v/>
      </c>
    </row>
    <row r="191" spans="1:22" x14ac:dyDescent="0.3">
      <c r="A191" s="8">
        <f>'multiTimeline (25)'!A192</f>
        <v>43709</v>
      </c>
      <c r="B191" s="9">
        <f>RANK(db!B191,db!B$3:B$209,db!B$1)</f>
        <v>42</v>
      </c>
      <c r="C191" s="9">
        <f>RANK(db!C191,db!C$3:C$209,db!C$1)</f>
        <v>43</v>
      </c>
      <c r="D191" s="9">
        <f>RANK(db!D191,db!D$3:D$209,db!D$1)</f>
        <v>31</v>
      </c>
      <c r="E191" s="9">
        <f>RANK(db!E191,db!E$3:E$209,db!E$1)</f>
        <v>16</v>
      </c>
      <c r="F191" s="9">
        <f>RANK(db!F191,db!F$3:F$209,db!F$1)</f>
        <v>2</v>
      </c>
      <c r="G191" s="9">
        <f>RANK(db!G191,db!G$3:G$209,db!G$1)</f>
        <v>159</v>
      </c>
      <c r="H191" s="9">
        <f>RANK(db!H191,db!H$3:H$209,db!H$1)</f>
        <v>16</v>
      </c>
      <c r="I191" s="9">
        <f>RANK(db!I191,db!I$3:I$209,db!I$1)</f>
        <v>10</v>
      </c>
      <c r="J191" s="9">
        <f>RANK(db!J191,db!J$3:J$209,db!J$1)</f>
        <v>75</v>
      </c>
      <c r="K191" s="9">
        <f>RANK(db!K191,db!K$3:K$209,db!K$1)</f>
        <v>182</v>
      </c>
      <c r="L191" s="9">
        <f>RANK(db!L191,db!L$3:L$209,db!L$1)</f>
        <v>13</v>
      </c>
      <c r="M191" s="9">
        <f>RANK(db!M191,db!M$3:M$209,db!M$1)</f>
        <v>6</v>
      </c>
      <c r="N191" s="9">
        <f>RANK(db!N191,db!N$3:N$209,db!N$1)</f>
        <v>80</v>
      </c>
      <c r="O191" s="9">
        <f>RANK(db!O191,db!O$3:O$209,db!O$1)</f>
        <v>11</v>
      </c>
      <c r="P191" s="9">
        <f>RANK(db!P191,db!P$3:P$209,db!P$1)</f>
        <v>10</v>
      </c>
      <c r="Q191" s="9">
        <f>RANK(db!Q191,db!Q$3:Q$209,db!Q$1)</f>
        <v>91</v>
      </c>
      <c r="R191" s="7">
        <f>'multiTimeline (25)'!B192*1000+100000</f>
        <v>126000</v>
      </c>
      <c r="S191" s="8">
        <f t="shared" si="4"/>
        <v>43709</v>
      </c>
      <c r="T191" s="7">
        <f>modellek!X823</f>
        <v>-0.14923957477712499</v>
      </c>
      <c r="U191" s="7" t="str">
        <f>modellek!Y823</f>
        <v>invalid</v>
      </c>
      <c r="V191" s="7" t="str">
        <f t="shared" si="5"/>
        <v/>
      </c>
    </row>
    <row r="192" spans="1:22" x14ac:dyDescent="0.3">
      <c r="A192" s="8">
        <f>'multiTimeline (25)'!A193</f>
        <v>43739</v>
      </c>
      <c r="B192" s="9">
        <f>RANK(db!B192,db!B$3:B$209,db!B$1)</f>
        <v>73</v>
      </c>
      <c r="C192" s="9">
        <f>RANK(db!C192,db!C$3:C$209,db!C$1)</f>
        <v>43</v>
      </c>
      <c r="D192" s="9">
        <f>RANK(db!D192,db!D$3:D$209,db!D$1)</f>
        <v>47</v>
      </c>
      <c r="E192" s="9">
        <f>RANK(db!E192,db!E$3:E$209,db!E$1)</f>
        <v>20</v>
      </c>
      <c r="F192" s="9">
        <f>RANK(db!F192,db!F$3:F$209,db!F$1)</f>
        <v>8</v>
      </c>
      <c r="G192" s="9">
        <f>RANK(db!G192,db!G$3:G$209,db!G$1)</f>
        <v>141</v>
      </c>
      <c r="H192" s="9">
        <f>RANK(db!H192,db!H$3:H$209,db!H$1)</f>
        <v>22</v>
      </c>
      <c r="I192" s="9">
        <f>RANK(db!I192,db!I$3:I$209,db!I$1)</f>
        <v>10</v>
      </c>
      <c r="J192" s="9">
        <f>RANK(db!J192,db!J$3:J$209,db!J$1)</f>
        <v>75</v>
      </c>
      <c r="K192" s="9">
        <f>RANK(db!K192,db!K$3:K$209,db!K$1)</f>
        <v>138</v>
      </c>
      <c r="L192" s="9">
        <f>RANK(db!L192,db!L$3:L$209,db!L$1)</f>
        <v>38</v>
      </c>
      <c r="M192" s="9">
        <f>RANK(db!M192,db!M$3:M$209,db!M$1)</f>
        <v>6</v>
      </c>
      <c r="N192" s="9">
        <f>RANK(db!N192,db!N$3:N$209,db!N$1)</f>
        <v>40</v>
      </c>
      <c r="O192" s="9">
        <f>RANK(db!O192,db!O$3:O$209,db!O$1)</f>
        <v>12</v>
      </c>
      <c r="P192" s="9">
        <f>RANK(db!P192,db!P$3:P$209,db!P$1)</f>
        <v>15</v>
      </c>
      <c r="Q192" s="9">
        <f>RANK(db!Q192,db!Q$3:Q$209,db!Q$1)</f>
        <v>2</v>
      </c>
      <c r="R192" s="7">
        <f>'multiTimeline (25)'!B193*1000+100000</f>
        <v>124000</v>
      </c>
      <c r="S192" s="8">
        <f t="shared" si="4"/>
        <v>43739</v>
      </c>
      <c r="T192" s="7">
        <f>modellek!X824</f>
        <v>-0.24500953934188541</v>
      </c>
      <c r="U192" s="7" t="str">
        <f>modellek!Y824</f>
        <v>invalid</v>
      </c>
      <c r="V192" s="7" t="str">
        <f t="shared" si="5"/>
        <v/>
      </c>
    </row>
    <row r="193" spans="1:22" x14ac:dyDescent="0.3">
      <c r="A193" s="8">
        <f>'multiTimeline (25)'!A194</f>
        <v>43770</v>
      </c>
      <c r="B193" s="9">
        <f>RANK(db!B193,db!B$3:B$209,db!B$1)</f>
        <v>73</v>
      </c>
      <c r="C193" s="9">
        <f>RANK(db!C193,db!C$3:C$209,db!C$1)</f>
        <v>43</v>
      </c>
      <c r="D193" s="9">
        <f>RANK(db!D193,db!D$3:D$209,db!D$1)</f>
        <v>47</v>
      </c>
      <c r="E193" s="9">
        <f>RANK(db!E193,db!E$3:E$209,db!E$1)</f>
        <v>13</v>
      </c>
      <c r="F193" s="9">
        <f>RANK(db!F193,db!F$3:F$209,db!F$1)</f>
        <v>6</v>
      </c>
      <c r="G193" s="9">
        <f>RANK(db!G193,db!G$3:G$209,db!G$1)</f>
        <v>190</v>
      </c>
      <c r="H193" s="9">
        <f>RANK(db!H193,db!H$3:H$209,db!H$1)</f>
        <v>22</v>
      </c>
      <c r="I193" s="9">
        <f>RANK(db!I193,db!I$3:I$209,db!I$1)</f>
        <v>10</v>
      </c>
      <c r="J193" s="9">
        <f>RANK(db!J193,db!J$3:J$209,db!J$1)</f>
        <v>75</v>
      </c>
      <c r="K193" s="9">
        <f>RANK(db!K193,db!K$3:K$209,db!K$1)</f>
        <v>157</v>
      </c>
      <c r="L193" s="9">
        <f>RANK(db!L193,db!L$3:L$209,db!L$1)</f>
        <v>24</v>
      </c>
      <c r="M193" s="9">
        <f>RANK(db!M193,db!M$3:M$209,db!M$1)</f>
        <v>29</v>
      </c>
      <c r="N193" s="9">
        <f>RANK(db!N193,db!N$3:N$209,db!N$1)</f>
        <v>80</v>
      </c>
      <c r="O193" s="9">
        <f>RANK(db!O193,db!O$3:O$209,db!O$1)</f>
        <v>15</v>
      </c>
      <c r="P193" s="9">
        <f>RANK(db!P193,db!P$3:P$209,db!P$1)</f>
        <v>31</v>
      </c>
      <c r="Q193" s="9">
        <f>RANK(db!Q193,db!Q$3:Q$209,db!Q$1)</f>
        <v>39</v>
      </c>
      <c r="R193" s="7">
        <f>'multiTimeline (25)'!B194*1000+100000</f>
        <v>124000</v>
      </c>
      <c r="S193" s="8">
        <f t="shared" si="4"/>
        <v>43770</v>
      </c>
      <c r="T193" s="7">
        <f>modellek!X825</f>
        <v>-0.24500953934188541</v>
      </c>
      <c r="U193" s="7" t="str">
        <f>modellek!Y825</f>
        <v>invalid</v>
      </c>
      <c r="V193" s="7" t="str">
        <f t="shared" si="5"/>
        <v/>
      </c>
    </row>
    <row r="194" spans="1:22" x14ac:dyDescent="0.3">
      <c r="A194" s="8">
        <f>'multiTimeline (25)'!A195</f>
        <v>43800</v>
      </c>
      <c r="B194" s="9">
        <f>RANK(db!B194,db!B$3:B$209,db!B$1)</f>
        <v>92</v>
      </c>
      <c r="C194" s="9">
        <f>RANK(db!C194,db!C$3:C$209,db!C$1)</f>
        <v>43</v>
      </c>
      <c r="D194" s="9">
        <f>RANK(db!D194,db!D$3:D$209,db!D$1)</f>
        <v>77</v>
      </c>
      <c r="E194" s="9">
        <f>RANK(db!E194,db!E$3:E$209,db!E$1)</f>
        <v>16</v>
      </c>
      <c r="F194" s="9">
        <f>RANK(db!F194,db!F$3:F$209,db!F$1)</f>
        <v>27</v>
      </c>
      <c r="G194" s="9">
        <f>RANK(db!G194,db!G$3:G$209,db!G$1)</f>
        <v>190</v>
      </c>
      <c r="H194" s="9">
        <f>RANK(db!H194,db!H$3:H$209,db!H$1)</f>
        <v>22</v>
      </c>
      <c r="I194" s="9">
        <f>RANK(db!I194,db!I$3:I$209,db!I$1)</f>
        <v>84</v>
      </c>
      <c r="J194" s="9">
        <f>RANK(db!J194,db!J$3:J$209,db!J$1)</f>
        <v>151</v>
      </c>
      <c r="K194" s="9">
        <f>RANK(db!K194,db!K$3:K$209,db!K$1)</f>
        <v>182</v>
      </c>
      <c r="L194" s="9">
        <f>RANK(db!L194,db!L$3:L$209,db!L$1)</f>
        <v>24</v>
      </c>
      <c r="M194" s="9">
        <f>RANK(db!M194,db!M$3:M$209,db!M$1)</f>
        <v>29</v>
      </c>
      <c r="N194" s="9">
        <f>RANK(db!N194,db!N$3:N$209,db!N$1)</f>
        <v>80</v>
      </c>
      <c r="O194" s="9">
        <f>RANK(db!O194,db!O$3:O$209,db!O$1)</f>
        <v>17</v>
      </c>
      <c r="P194" s="9">
        <f>RANK(db!P194,db!P$3:P$209,db!P$1)</f>
        <v>8</v>
      </c>
      <c r="Q194" s="9">
        <f>RANK(db!Q194,db!Q$3:Q$209,db!Q$1)</f>
        <v>39</v>
      </c>
      <c r="R194" s="7">
        <f>'multiTimeline (25)'!B195*1000+100000</f>
        <v>123000</v>
      </c>
      <c r="S194" s="8">
        <f t="shared" si="4"/>
        <v>43800</v>
      </c>
      <c r="T194" s="7">
        <f>modellek!X826</f>
        <v>-0.17948261228944071</v>
      </c>
      <c r="U194" s="7" t="str">
        <f>modellek!Y826</f>
        <v>invalid</v>
      </c>
      <c r="V194" s="7" t="str">
        <f t="shared" si="5"/>
        <v/>
      </c>
    </row>
    <row r="195" spans="1:22" x14ac:dyDescent="0.3">
      <c r="A195" s="8">
        <f>'multiTimeline (25)'!A196</f>
        <v>43831</v>
      </c>
      <c r="B195" s="9">
        <f>RANK(db!B195,db!B$3:B$209,db!B$1)</f>
        <v>60</v>
      </c>
      <c r="C195" s="9">
        <f>RANK(db!C195,db!C$3:C$209,db!C$1)</f>
        <v>43</v>
      </c>
      <c r="D195" s="9">
        <f>RANK(db!D195,db!D$3:D$209,db!D$1)</f>
        <v>47</v>
      </c>
      <c r="E195" s="9">
        <f>RANK(db!E195,db!E$3:E$209,db!E$1)</f>
        <v>8</v>
      </c>
      <c r="F195" s="9">
        <f>RANK(db!F195,db!F$3:F$209,db!F$1)</f>
        <v>27</v>
      </c>
      <c r="G195" s="9">
        <f>RANK(db!G195,db!G$3:G$209,db!G$1)</f>
        <v>159</v>
      </c>
      <c r="H195" s="9">
        <f>RANK(db!H195,db!H$3:H$209,db!H$1)</f>
        <v>9</v>
      </c>
      <c r="I195" s="9">
        <f>RANK(db!I195,db!I$3:I$209,db!I$1)</f>
        <v>84</v>
      </c>
      <c r="J195" s="9">
        <f>RANK(db!J195,db!J$3:J$209,db!J$1)</f>
        <v>33</v>
      </c>
      <c r="K195" s="9">
        <f>RANK(db!K195,db!K$3:K$209,db!K$1)</f>
        <v>182</v>
      </c>
      <c r="L195" s="9">
        <f>RANK(db!L195,db!L$3:L$209,db!L$1)</f>
        <v>24</v>
      </c>
      <c r="M195" s="9">
        <f>RANK(db!M195,db!M$3:M$209,db!M$1)</f>
        <v>6</v>
      </c>
      <c r="N195" s="9">
        <f>RANK(db!N195,db!N$3:N$209,db!N$1)</f>
        <v>80</v>
      </c>
      <c r="O195" s="9">
        <f>RANK(db!O195,db!O$3:O$209,db!O$1)</f>
        <v>18</v>
      </c>
      <c r="P195" s="9">
        <f>RANK(db!P195,db!P$3:P$209,db!P$1)</f>
        <v>61</v>
      </c>
      <c r="Q195" s="9">
        <f>RANK(db!Q195,db!Q$3:Q$209,db!Q$1)</f>
        <v>2</v>
      </c>
      <c r="R195" s="7">
        <f>'multiTimeline (25)'!B196*1000+100000</f>
        <v>127000</v>
      </c>
      <c r="S195" s="8">
        <f t="shared" si="4"/>
        <v>43831</v>
      </c>
      <c r="T195" s="7">
        <f>modellek!X827</f>
        <v>-0.13579668799049344</v>
      </c>
      <c r="U195" s="7" t="str">
        <f>modellek!Y827</f>
        <v>invalid</v>
      </c>
      <c r="V195" s="7" t="str">
        <f t="shared" si="5"/>
        <v/>
      </c>
    </row>
    <row r="196" spans="1:22" x14ac:dyDescent="0.3">
      <c r="A196" s="8">
        <f>'multiTimeline (25)'!A197</f>
        <v>43862</v>
      </c>
      <c r="B196" s="9">
        <f>RANK(db!B196,db!B$3:B$209,db!B$1)</f>
        <v>60</v>
      </c>
      <c r="C196" s="9">
        <f>RANK(db!C196,db!C$3:C$209,db!C$1)</f>
        <v>43</v>
      </c>
      <c r="D196" s="9">
        <f>RANK(db!D196,db!D$3:D$209,db!D$1)</f>
        <v>47</v>
      </c>
      <c r="E196" s="9">
        <f>RANK(db!E196,db!E$3:E$209,db!E$1)</f>
        <v>11</v>
      </c>
      <c r="F196" s="9">
        <f>RANK(db!F196,db!F$3:F$209,db!F$1)</f>
        <v>2</v>
      </c>
      <c r="G196" s="9">
        <f>RANK(db!G196,db!G$3:G$209,db!G$1)</f>
        <v>141</v>
      </c>
      <c r="H196" s="9">
        <f>RANK(db!H196,db!H$3:H$209,db!H$1)</f>
        <v>16</v>
      </c>
      <c r="I196" s="9">
        <f>RANK(db!I196,db!I$3:I$209,db!I$1)</f>
        <v>84</v>
      </c>
      <c r="J196" s="9">
        <f>RANK(db!J196,db!J$3:J$209,db!J$1)</f>
        <v>75</v>
      </c>
      <c r="K196" s="9">
        <f>RANK(db!K196,db!K$3:K$209,db!K$1)</f>
        <v>157</v>
      </c>
      <c r="L196" s="9">
        <f>RANK(db!L196,db!L$3:L$209,db!L$1)</f>
        <v>24</v>
      </c>
      <c r="M196" s="9">
        <f>RANK(db!M196,db!M$3:M$209,db!M$1)</f>
        <v>29</v>
      </c>
      <c r="N196" s="9">
        <f>RANK(db!N196,db!N$3:N$209,db!N$1)</f>
        <v>80</v>
      </c>
      <c r="O196" s="9">
        <f>RANK(db!O196,db!O$3:O$209,db!O$1)</f>
        <v>15</v>
      </c>
      <c r="P196" s="9">
        <f>RANK(db!P196,db!P$3:P$209,db!P$1)</f>
        <v>15</v>
      </c>
      <c r="Q196" s="9">
        <f>RANK(db!Q196,db!Q$3:Q$209,db!Q$1)</f>
        <v>39</v>
      </c>
      <c r="R196" s="7">
        <f>'multiTimeline (25)'!B197*1000+100000</f>
        <v>128000</v>
      </c>
      <c r="S196" s="8">
        <f t="shared" ref="S196:S209" si="6">A196</f>
        <v>43862</v>
      </c>
      <c r="T196" s="7">
        <f>modellek!X828</f>
        <v>-6.7151033721616057E-2</v>
      </c>
      <c r="U196" s="7" t="str">
        <f>modellek!Y828</f>
        <v>invalid</v>
      </c>
      <c r="V196" s="7" t="str">
        <f t="shared" ref="V196:V209" si="7">IF(U196="valid",T196,"")</f>
        <v/>
      </c>
    </row>
    <row r="197" spans="1:22" x14ac:dyDescent="0.3">
      <c r="A197" s="8">
        <f>'multiTimeline (25)'!A198</f>
        <v>43891</v>
      </c>
      <c r="B197" s="9">
        <f>RANK(db!B197,db!B$3:B$209,db!B$1)</f>
        <v>6</v>
      </c>
      <c r="C197" s="9">
        <f>RANK(db!C197,db!C$3:C$209,db!C$1)</f>
        <v>5</v>
      </c>
      <c r="D197" s="9">
        <f>RANK(db!D197,db!D$3:D$209,db!D$1)</f>
        <v>31</v>
      </c>
      <c r="E197" s="9">
        <f>RANK(db!E197,db!E$3:E$209,db!E$1)</f>
        <v>3</v>
      </c>
      <c r="F197" s="9">
        <f>RANK(db!F197,db!F$3:F$209,db!F$1)</f>
        <v>40</v>
      </c>
      <c r="G197" s="9">
        <f>RANK(db!G197,db!G$3:G$209,db!G$1)</f>
        <v>106</v>
      </c>
      <c r="H197" s="9">
        <f>RANK(db!H197,db!H$3:H$209,db!H$1)</f>
        <v>5</v>
      </c>
      <c r="I197" s="9">
        <f>RANK(db!I197,db!I$3:I$209,db!I$1)</f>
        <v>84</v>
      </c>
      <c r="J197" s="9">
        <f>RANK(db!J197,db!J$3:J$209,db!J$1)</f>
        <v>33</v>
      </c>
      <c r="K197" s="9">
        <f>RANK(db!K197,db!K$3:K$209,db!K$1)</f>
        <v>157</v>
      </c>
      <c r="L197" s="9">
        <f>RANK(db!L197,db!L$3:L$209,db!L$1)</f>
        <v>24</v>
      </c>
      <c r="M197" s="9">
        <f>RANK(db!M197,db!M$3:M$209,db!M$1)</f>
        <v>6</v>
      </c>
      <c r="N197" s="9">
        <f>RANK(db!N197,db!N$3:N$209,db!N$1)</f>
        <v>40</v>
      </c>
      <c r="O197" s="9">
        <f>RANK(db!O197,db!O$3:O$209,db!O$1)</f>
        <v>6</v>
      </c>
      <c r="P197" s="9">
        <f>RANK(db!P197,db!P$3:P$209,db!P$1)</f>
        <v>91</v>
      </c>
      <c r="Q197" s="9">
        <f>RANK(db!Q197,db!Q$3:Q$209,db!Q$1)</f>
        <v>39</v>
      </c>
      <c r="R197" s="7">
        <f>'multiTimeline (25)'!B198*1000+100000</f>
        <v>146000</v>
      </c>
      <c r="S197" s="8">
        <f t="shared" si="6"/>
        <v>43891</v>
      </c>
      <c r="T197" s="7">
        <f>modellek!X829</f>
        <v>0.18803829427822599</v>
      </c>
      <c r="U197" s="7" t="str">
        <f>modellek!Y829</f>
        <v>invalid</v>
      </c>
      <c r="V197" s="7" t="str">
        <f t="shared" si="7"/>
        <v/>
      </c>
    </row>
    <row r="198" spans="1:22" x14ac:dyDescent="0.3">
      <c r="A198" s="8">
        <f>'multiTimeline (25)'!A199</f>
        <v>43922</v>
      </c>
      <c r="B198" s="9">
        <f>RANK(db!B198,db!B$3:B$209,db!B$1)</f>
        <v>1</v>
      </c>
      <c r="C198" s="9">
        <f>RANK(db!C198,db!C$3:C$209,db!C$1)</f>
        <v>1</v>
      </c>
      <c r="D198" s="9">
        <f>RANK(db!D198,db!D$3:D$209,db!D$1)</f>
        <v>31</v>
      </c>
      <c r="E198" s="9">
        <f>RANK(db!E198,db!E$3:E$209,db!E$1)</f>
        <v>1</v>
      </c>
      <c r="F198" s="9">
        <f>RANK(db!F198,db!F$3:F$209,db!F$1)</f>
        <v>8</v>
      </c>
      <c r="G198" s="9">
        <f>RANK(db!G198,db!G$3:G$209,db!G$1)</f>
        <v>141</v>
      </c>
      <c r="H198" s="9">
        <f>RANK(db!H198,db!H$3:H$209,db!H$1)</f>
        <v>1</v>
      </c>
      <c r="I198" s="9">
        <f>RANK(db!I198,db!I$3:I$209,db!I$1)</f>
        <v>10</v>
      </c>
      <c r="J198" s="9">
        <f>RANK(db!J198,db!J$3:J$209,db!J$1)</f>
        <v>33</v>
      </c>
      <c r="K198" s="9">
        <f>RANK(db!K198,db!K$3:K$209,db!K$1)</f>
        <v>116</v>
      </c>
      <c r="L198" s="9">
        <f>RANK(db!L198,db!L$3:L$209,db!L$1)</f>
        <v>49</v>
      </c>
      <c r="M198" s="9">
        <f>RANK(db!M198,db!M$3:M$209,db!M$1)</f>
        <v>6</v>
      </c>
      <c r="N198" s="9">
        <f>RANK(db!N198,db!N$3:N$209,db!N$1)</f>
        <v>80</v>
      </c>
      <c r="O198" s="9">
        <f>RANK(db!O198,db!O$3:O$209,db!O$1)</f>
        <v>9</v>
      </c>
      <c r="P198" s="9">
        <f>RANK(db!P198,db!P$3:P$209,db!P$1)</f>
        <v>31</v>
      </c>
      <c r="Q198" s="9">
        <f>RANK(db!Q198,db!Q$3:Q$209,db!Q$1)</f>
        <v>2</v>
      </c>
      <c r="R198" s="7">
        <f>'multiTimeline (25)'!B199*1000+100000</f>
        <v>174000</v>
      </c>
      <c r="S198" s="8">
        <f t="shared" si="6"/>
        <v>43922</v>
      </c>
      <c r="T198" s="7">
        <f>modellek!X830</f>
        <v>0.2136796789579116</v>
      </c>
      <c r="U198" s="7" t="str">
        <f>modellek!Y830</f>
        <v>invalid</v>
      </c>
      <c r="V198" s="7" t="str">
        <f t="shared" si="7"/>
        <v/>
      </c>
    </row>
    <row r="199" spans="1:22" x14ac:dyDescent="0.3">
      <c r="A199" s="8">
        <f>'multiTimeline (25)'!A200</f>
        <v>43952</v>
      </c>
      <c r="B199" s="9">
        <f>RANK(db!B199,db!B$3:B$209,db!B$1)</f>
        <v>2</v>
      </c>
      <c r="C199" s="9">
        <f>RANK(db!C199,db!C$3:C$209,db!C$1)</f>
        <v>2</v>
      </c>
      <c r="D199" s="9">
        <f>RANK(db!D199,db!D$3:D$209,db!D$1)</f>
        <v>24</v>
      </c>
      <c r="E199" s="9">
        <f>RANK(db!E199,db!E$3:E$209,db!E$1)</f>
        <v>2</v>
      </c>
      <c r="F199" s="9">
        <f>RANK(db!F199,db!F$3:F$209,db!F$1)</f>
        <v>19</v>
      </c>
      <c r="G199" s="9">
        <f>RANK(db!G199,db!G$3:G$209,db!G$1)</f>
        <v>190</v>
      </c>
      <c r="H199" s="9">
        <f>RANK(db!H199,db!H$3:H$209,db!H$1)</f>
        <v>1</v>
      </c>
      <c r="I199" s="9">
        <f>RANK(db!I199,db!I$3:I$209,db!I$1)</f>
        <v>10</v>
      </c>
      <c r="J199" s="9">
        <f>RANK(db!J199,db!J$3:J$209,db!J$1)</f>
        <v>75</v>
      </c>
      <c r="K199" s="9">
        <f>RANK(db!K199,db!K$3:K$209,db!K$1)</f>
        <v>157</v>
      </c>
      <c r="L199" s="9">
        <f>RANK(db!L199,db!L$3:L$209,db!L$1)</f>
        <v>24</v>
      </c>
      <c r="M199" s="9">
        <f>RANK(db!M199,db!M$3:M$209,db!M$1)</f>
        <v>3</v>
      </c>
      <c r="N199" s="9">
        <f>RANK(db!N199,db!N$3:N$209,db!N$1)</f>
        <v>30</v>
      </c>
      <c r="O199" s="9">
        <f>RANK(db!O199,db!O$3:O$209,db!O$1)</f>
        <v>13</v>
      </c>
      <c r="P199" s="9">
        <f>RANK(db!P199,db!P$3:P$209,db!P$1)</f>
        <v>31</v>
      </c>
      <c r="Q199" s="9">
        <f>RANK(db!Q199,db!Q$3:Q$209,db!Q$1)</f>
        <v>2</v>
      </c>
      <c r="R199" s="7">
        <f>'multiTimeline (25)'!B200*1000+100000</f>
        <v>171000</v>
      </c>
      <c r="S199" s="8">
        <f t="shared" si="6"/>
        <v>43952</v>
      </c>
      <c r="T199" s="7">
        <f>modellek!X831</f>
        <v>0.21367938833252931</v>
      </c>
      <c r="U199" s="7" t="str">
        <f>modellek!Y831</f>
        <v>invalid</v>
      </c>
      <c r="V199" s="7" t="str">
        <f t="shared" si="7"/>
        <v/>
      </c>
    </row>
    <row r="200" spans="1:22" x14ac:dyDescent="0.3">
      <c r="A200" s="8">
        <f>'multiTimeline (25)'!A201</f>
        <v>43983</v>
      </c>
      <c r="B200" s="9">
        <f>RANK(db!B200,db!B$3:B$209,db!B$1)</f>
        <v>3</v>
      </c>
      <c r="C200" s="9">
        <f>RANK(db!C200,db!C$3:C$209,db!C$1)</f>
        <v>2</v>
      </c>
      <c r="D200" s="9">
        <f>RANK(db!D200,db!D$3:D$209,db!D$1)</f>
        <v>31</v>
      </c>
      <c r="E200" s="9">
        <f>RANK(db!E200,db!E$3:E$209,db!E$1)</f>
        <v>5</v>
      </c>
      <c r="F200" s="9">
        <f>RANK(db!F200,db!F$3:F$209,db!F$1)</f>
        <v>8</v>
      </c>
      <c r="G200" s="9">
        <f>RANK(db!G200,db!G$3:G$209,db!G$1)</f>
        <v>190</v>
      </c>
      <c r="H200" s="9">
        <f>RANK(db!H200,db!H$3:H$209,db!H$1)</f>
        <v>3</v>
      </c>
      <c r="I200" s="9">
        <f>RANK(db!I200,db!I$3:I$209,db!I$1)</f>
        <v>10</v>
      </c>
      <c r="J200" s="9">
        <f>RANK(db!J200,db!J$3:J$209,db!J$1)</f>
        <v>33</v>
      </c>
      <c r="K200" s="9">
        <f>RANK(db!K200,db!K$3:K$209,db!K$1)</f>
        <v>157</v>
      </c>
      <c r="L200" s="9">
        <f>RANK(db!L200,db!L$3:L$209,db!L$1)</f>
        <v>38</v>
      </c>
      <c r="M200" s="9">
        <f>RANK(db!M200,db!M$3:M$209,db!M$1)</f>
        <v>3</v>
      </c>
      <c r="N200" s="9">
        <f>RANK(db!N200,db!N$3:N$209,db!N$1)</f>
        <v>40</v>
      </c>
      <c r="O200" s="9">
        <f>RANK(db!O200,db!O$3:O$209,db!O$1)</f>
        <v>18</v>
      </c>
      <c r="P200" s="9">
        <f>RANK(db!P200,db!P$3:P$209,db!P$1)</f>
        <v>10</v>
      </c>
      <c r="Q200" s="9">
        <f>RANK(db!Q200,db!Q$3:Q$209,db!Q$1)</f>
        <v>39</v>
      </c>
      <c r="R200" s="7">
        <f>'multiTimeline (25)'!B201*1000+100000</f>
        <v>170000</v>
      </c>
      <c r="S200" s="8">
        <f t="shared" si="6"/>
        <v>43983</v>
      </c>
      <c r="T200" s="7">
        <f>modellek!X832</f>
        <v>0.21367883147353786</v>
      </c>
      <c r="U200" s="7" t="str">
        <f>modellek!Y832</f>
        <v>invalid</v>
      </c>
      <c r="V200" s="7" t="str">
        <f t="shared" si="7"/>
        <v/>
      </c>
    </row>
    <row r="201" spans="1:22" x14ac:dyDescent="0.3">
      <c r="A201" s="8">
        <f>'multiTimeline (25)'!A202</f>
        <v>44013</v>
      </c>
      <c r="B201" s="9">
        <f>RANK(db!B201,db!B$3:B$209,db!B$1)</f>
        <v>4</v>
      </c>
      <c r="C201" s="9">
        <f>RANK(db!C201,db!C$3:C$209,db!C$1)</f>
        <v>4</v>
      </c>
      <c r="D201" s="9">
        <f>RANK(db!D201,db!D$3:D$209,db!D$1)</f>
        <v>47</v>
      </c>
      <c r="E201" s="9">
        <f>RANK(db!E201,db!E$3:E$209,db!E$1)</f>
        <v>4</v>
      </c>
      <c r="F201" s="9">
        <f>RANK(db!F201,db!F$3:F$209,db!F$1)</f>
        <v>8</v>
      </c>
      <c r="G201" s="9">
        <f>RANK(db!G201,db!G$3:G$209,db!G$1)</f>
        <v>159</v>
      </c>
      <c r="H201" s="9">
        <f>RANK(db!H201,db!H$3:H$209,db!H$1)</f>
        <v>3</v>
      </c>
      <c r="I201" s="9">
        <f>RANK(db!I201,db!I$3:I$209,db!I$1)</f>
        <v>10</v>
      </c>
      <c r="J201" s="9">
        <f>RANK(db!J201,db!J$3:J$209,db!J$1)</f>
        <v>75</v>
      </c>
      <c r="K201" s="9">
        <f>RANK(db!K201,db!K$3:K$209,db!K$1)</f>
        <v>195</v>
      </c>
      <c r="L201" s="9">
        <f>RANK(db!L201,db!L$3:L$209,db!L$1)</f>
        <v>57</v>
      </c>
      <c r="M201" s="9">
        <f>RANK(db!M201,db!M$3:M$209,db!M$1)</f>
        <v>6</v>
      </c>
      <c r="N201" s="9">
        <f>RANK(db!N201,db!N$3:N$209,db!N$1)</f>
        <v>40</v>
      </c>
      <c r="O201" s="9">
        <f>RANK(db!O201,db!O$3:O$209,db!O$1)</f>
        <v>5</v>
      </c>
      <c r="P201" s="9">
        <f>RANK(db!P201,db!P$3:P$209,db!P$1)</f>
        <v>31</v>
      </c>
      <c r="Q201" s="9">
        <f>RANK(db!Q201,db!Q$3:Q$209,db!Q$1)</f>
        <v>2</v>
      </c>
      <c r="R201" s="7">
        <f>'multiTimeline (25)'!B202*1000+100000</f>
        <v>167000</v>
      </c>
      <c r="S201" s="8">
        <f t="shared" si="6"/>
        <v>44013</v>
      </c>
      <c r="T201" s="7">
        <f>modellek!X833</f>
        <v>0.21367848555032506</v>
      </c>
      <c r="U201" s="7" t="str">
        <f>modellek!Y833</f>
        <v>invalid</v>
      </c>
      <c r="V201" s="7" t="str">
        <f t="shared" si="7"/>
        <v/>
      </c>
    </row>
    <row r="202" spans="1:22" x14ac:dyDescent="0.3">
      <c r="A202" s="8">
        <f>'multiTimeline (25)'!A203</f>
        <v>44044</v>
      </c>
      <c r="B202" s="9">
        <f>RANK(db!B202,db!B$3:B$209,db!B$1)</f>
        <v>22</v>
      </c>
      <c r="C202" s="9">
        <f>RANK(db!C202,db!C$3:C$209,db!C$1)</f>
        <v>5</v>
      </c>
      <c r="D202" s="9">
        <f>RANK(db!D202,db!D$3:D$209,db!D$1)</f>
        <v>77</v>
      </c>
      <c r="E202" s="9">
        <f>RANK(db!E202,db!E$3:E$209,db!E$1)</f>
        <v>6</v>
      </c>
      <c r="F202" s="9">
        <f>RANK(db!F202,db!F$3:F$209,db!F$1)</f>
        <v>27</v>
      </c>
      <c r="G202" s="9">
        <f>RANK(db!G202,db!G$3:G$209,db!G$1)</f>
        <v>190</v>
      </c>
      <c r="H202" s="9">
        <f>RANK(db!H202,db!H$3:H$209,db!H$1)</f>
        <v>5</v>
      </c>
      <c r="I202" s="9">
        <f>RANK(db!I202,db!I$3:I$209,db!I$1)</f>
        <v>84</v>
      </c>
      <c r="J202" s="9">
        <f>RANK(db!J202,db!J$3:J$209,db!J$1)</f>
        <v>151</v>
      </c>
      <c r="K202" s="9">
        <f>RANK(db!K202,db!K$3:K$209,db!K$1)</f>
        <v>157</v>
      </c>
      <c r="L202" s="9">
        <f>RANK(db!L202,db!L$3:L$209,db!L$1)</f>
        <v>38</v>
      </c>
      <c r="M202" s="9">
        <f>RANK(db!M202,db!M$3:M$209,db!M$1)</f>
        <v>6</v>
      </c>
      <c r="N202" s="9">
        <f>RANK(db!N202,db!N$3:N$209,db!N$1)</f>
        <v>80</v>
      </c>
      <c r="O202" s="9">
        <f>RANK(db!O202,db!O$3:O$209,db!O$1)</f>
        <v>1</v>
      </c>
      <c r="P202" s="9">
        <f>RANK(db!P202,db!P$3:P$209,db!P$1)</f>
        <v>15</v>
      </c>
      <c r="Q202" s="9">
        <f>RANK(db!Q202,db!Q$3:Q$209,db!Q$1)</f>
        <v>39</v>
      </c>
      <c r="R202" s="7">
        <f>'multiTimeline (25)'!B203*1000+100000</f>
        <v>158000</v>
      </c>
      <c r="S202" s="8">
        <f t="shared" si="6"/>
        <v>44044</v>
      </c>
      <c r="T202" s="7">
        <f>modellek!X834</f>
        <v>0.2136788784854147</v>
      </c>
      <c r="U202" s="7" t="str">
        <f>modellek!Y834</f>
        <v>invalid</v>
      </c>
      <c r="V202" s="7" t="str">
        <f t="shared" si="7"/>
        <v/>
      </c>
    </row>
    <row r="203" spans="1:22" x14ac:dyDescent="0.3">
      <c r="A203" s="8">
        <f>'multiTimeline (25)'!A204</f>
        <v>44075</v>
      </c>
      <c r="B203" s="9">
        <f>RANK(db!B203,db!B$3:B$209,db!B$1)</f>
        <v>42</v>
      </c>
      <c r="C203" s="9">
        <f>RANK(db!C203,db!C$3:C$209,db!C$1)</f>
        <v>15</v>
      </c>
      <c r="D203" s="9">
        <f>RANK(db!D203,db!D$3:D$209,db!D$1)</f>
        <v>77</v>
      </c>
      <c r="E203" s="9">
        <f>RANK(db!E203,db!E$3:E$209,db!E$1)</f>
        <v>7</v>
      </c>
      <c r="F203" s="9">
        <f>RANK(db!F203,db!F$3:F$209,db!F$1)</f>
        <v>8</v>
      </c>
      <c r="G203" s="9">
        <f>RANK(db!G203,db!G$3:G$209,db!G$1)</f>
        <v>190</v>
      </c>
      <c r="H203" s="9">
        <f>RANK(db!H203,db!H$3:H$209,db!H$1)</f>
        <v>5</v>
      </c>
      <c r="I203" s="9">
        <f>RANK(db!I203,db!I$3:I$209,db!I$1)</f>
        <v>10</v>
      </c>
      <c r="J203" s="9">
        <f>RANK(db!J203,db!J$3:J$209,db!J$1)</f>
        <v>75</v>
      </c>
      <c r="K203" s="9">
        <f>RANK(db!K203,db!K$3:K$209,db!K$1)</f>
        <v>195</v>
      </c>
      <c r="L203" s="9">
        <f>RANK(db!L203,db!L$3:L$209,db!L$1)</f>
        <v>57</v>
      </c>
      <c r="M203" s="9">
        <f>RANK(db!M203,db!M$3:M$209,db!M$1)</f>
        <v>29</v>
      </c>
      <c r="N203" s="9">
        <f>RANK(db!N203,db!N$3:N$209,db!N$1)</f>
        <v>80</v>
      </c>
      <c r="O203" s="9">
        <f>RANK(db!O203,db!O$3:O$209,db!O$1)</f>
        <v>2</v>
      </c>
      <c r="P203" s="9">
        <f>RANK(db!P203,db!P$3:P$209,db!P$1)</f>
        <v>10</v>
      </c>
      <c r="Q203" s="9">
        <f>RANK(db!Q203,db!Q$3:Q$209,db!Q$1)</f>
        <v>2</v>
      </c>
      <c r="R203" s="7">
        <f>'multiTimeline (25)'!B204*1000+100000</f>
        <v>157000</v>
      </c>
      <c r="S203" s="8">
        <f t="shared" si="6"/>
        <v>44075</v>
      </c>
      <c r="T203" s="7">
        <f>modellek!X835</f>
        <v>0.21367985996143921</v>
      </c>
      <c r="U203" s="7" t="str">
        <f>modellek!Y835</f>
        <v>invalid</v>
      </c>
      <c r="V203" s="7" t="str">
        <f t="shared" si="7"/>
        <v/>
      </c>
    </row>
    <row r="204" spans="1:22" x14ac:dyDescent="0.3">
      <c r="A204" s="8">
        <f>'multiTimeline (25)'!A205</f>
        <v>44105</v>
      </c>
      <c r="B204" s="9">
        <f>RANK(db!B204,db!B$3:B$209,db!B$1)</f>
        <v>85</v>
      </c>
      <c r="C204" s="9">
        <f>RANK(db!C204,db!C$3:C$209,db!C$1)</f>
        <v>15</v>
      </c>
      <c r="D204" s="9">
        <f>RANK(db!D204,db!D$3:D$209,db!D$1)</f>
        <v>77</v>
      </c>
      <c r="E204" s="9">
        <f>RANK(db!E204,db!E$3:E$209,db!E$1)</f>
        <v>14</v>
      </c>
      <c r="F204" s="9">
        <f>RANK(db!F204,db!F$3:F$209,db!F$1)</f>
        <v>68</v>
      </c>
      <c r="G204" s="9">
        <f>RANK(db!G204,db!G$3:G$209,db!G$1)</f>
        <v>190</v>
      </c>
      <c r="H204" s="9">
        <f>RANK(db!H204,db!H$3:H$209,db!H$1)</f>
        <v>9</v>
      </c>
      <c r="I204" s="9">
        <f>RANK(db!I204,db!I$3:I$209,db!I$1)</f>
        <v>84</v>
      </c>
      <c r="J204" s="9">
        <f>RANK(db!J204,db!J$3:J$209,db!J$1)</f>
        <v>75</v>
      </c>
      <c r="K204" s="9">
        <f>RANK(db!K204,db!K$3:K$209,db!K$1)</f>
        <v>182</v>
      </c>
      <c r="L204" s="9">
        <f>RANK(db!L204,db!L$3:L$209,db!L$1)</f>
        <v>70</v>
      </c>
      <c r="M204" s="9">
        <f>RANK(db!M204,db!M$3:M$209,db!M$1)</f>
        <v>6</v>
      </c>
      <c r="N204" s="9">
        <f>RANK(db!N204,db!N$3:N$209,db!N$1)</f>
        <v>80</v>
      </c>
      <c r="O204" s="9">
        <f>RANK(db!O204,db!O$3:O$209,db!O$1)</f>
        <v>6</v>
      </c>
      <c r="P204" s="9">
        <f>RANK(db!P204,db!P$3:P$209,db!P$1)</f>
        <v>31</v>
      </c>
      <c r="Q204" s="9">
        <f>RANK(db!Q204,db!Q$3:Q$209,db!Q$1)</f>
        <v>39</v>
      </c>
      <c r="R204" s="7">
        <f>'multiTimeline (25)'!B205*1000+100000</f>
        <v>142000</v>
      </c>
      <c r="S204" s="8">
        <f t="shared" si="6"/>
        <v>44105</v>
      </c>
      <c r="T204" s="7">
        <f>modellek!X836</f>
        <v>0.21367974036982282</v>
      </c>
      <c r="U204" s="7" t="str">
        <f>modellek!Y836</f>
        <v>invalid</v>
      </c>
      <c r="V204" s="7" t="str">
        <f t="shared" si="7"/>
        <v/>
      </c>
    </row>
    <row r="205" spans="1:22" x14ac:dyDescent="0.3">
      <c r="A205" s="8">
        <f>'multiTimeline (25)'!A206</f>
        <v>44136</v>
      </c>
      <c r="B205" s="9">
        <f>RANK(db!B205,db!B$3:B$209,db!B$1)</f>
        <v>92</v>
      </c>
      <c r="C205" s="9">
        <f>RANK(db!C205,db!C$3:C$209,db!C$1)</f>
        <v>15</v>
      </c>
      <c r="D205" s="9">
        <f>RANK(db!D205,db!D$3:D$209,db!D$1)</f>
        <v>77</v>
      </c>
      <c r="E205" s="9">
        <f>RANK(db!E205,db!E$3:E$209,db!E$1)</f>
        <v>14</v>
      </c>
      <c r="F205" s="9">
        <f>RANK(db!F205,db!F$3:F$209,db!F$1)</f>
        <v>74</v>
      </c>
      <c r="G205" s="9">
        <f>RANK(db!G205,db!G$3:G$209,db!G$1)</f>
        <v>203</v>
      </c>
      <c r="H205" s="9">
        <f>RANK(db!H205,db!H$3:H$209,db!H$1)</f>
        <v>9</v>
      </c>
      <c r="I205" s="9">
        <f>RANK(db!I205,db!I$3:I$209,db!I$1)</f>
        <v>84</v>
      </c>
      <c r="J205" s="9">
        <f>RANK(db!J205,db!J$3:J$209,db!J$1)</f>
        <v>75</v>
      </c>
      <c r="K205" s="9">
        <f>RANK(db!K205,db!K$3:K$209,db!K$1)</f>
        <v>204</v>
      </c>
      <c r="L205" s="9">
        <f>RANK(db!L205,db!L$3:L$209,db!L$1)</f>
        <v>65</v>
      </c>
      <c r="M205" s="9">
        <f>RANK(db!M205,db!M$3:M$209,db!M$1)</f>
        <v>29</v>
      </c>
      <c r="N205" s="9">
        <f>RANK(db!N205,db!N$3:N$209,db!N$1)</f>
        <v>80</v>
      </c>
      <c r="O205" s="9">
        <f>RANK(db!O205,db!O$3:O$209,db!O$1)</f>
        <v>8</v>
      </c>
      <c r="P205" s="9">
        <f>RANK(db!P205,db!P$3:P$209,db!P$1)</f>
        <v>15</v>
      </c>
      <c r="Q205" s="9">
        <f>RANK(db!Q205,db!Q$3:Q$209,db!Q$1)</f>
        <v>39</v>
      </c>
      <c r="R205" s="7">
        <f>'multiTimeline (25)'!B206*1000+100000</f>
        <v>135000</v>
      </c>
      <c r="S205" s="8">
        <f t="shared" si="6"/>
        <v>44136</v>
      </c>
      <c r="T205" s="7">
        <f>modellek!X837</f>
        <v>0.21368019481796519</v>
      </c>
      <c r="U205" s="7" t="str">
        <f>modellek!Y837</f>
        <v>valid</v>
      </c>
      <c r="V205" s="7">
        <f t="shared" si="7"/>
        <v>0.21368019481796519</v>
      </c>
    </row>
    <row r="206" spans="1:22" x14ac:dyDescent="0.3">
      <c r="A206" s="8">
        <f>'multiTimeline (25)'!A207</f>
        <v>44166</v>
      </c>
      <c r="B206" s="9">
        <f>RANK(db!B206,db!B$3:B$209,db!B$1)</f>
        <v>92</v>
      </c>
      <c r="C206" s="9">
        <f>RANK(db!C206,db!C$3:C$209,db!C$1)</f>
        <v>43</v>
      </c>
      <c r="D206" s="9">
        <f>RANK(db!D206,db!D$3:D$209,db!D$1)</f>
        <v>77</v>
      </c>
      <c r="E206" s="9">
        <f>RANK(db!E206,db!E$3:E$209,db!E$1)</f>
        <v>16</v>
      </c>
      <c r="F206" s="9">
        <f>RANK(db!F206,db!F$3:F$209,db!F$1)</f>
        <v>74</v>
      </c>
      <c r="G206" s="9">
        <f>RANK(db!G206,db!G$3:G$209,db!G$1)</f>
        <v>207</v>
      </c>
      <c r="H206" s="9">
        <f>RANK(db!H206,db!H$3:H$209,db!H$1)</f>
        <v>9</v>
      </c>
      <c r="I206" s="9">
        <f>RANK(db!I206,db!I$3:I$209,db!I$1)</f>
        <v>84</v>
      </c>
      <c r="J206" s="9">
        <f>RANK(db!J206,db!J$3:J$209,db!J$1)</f>
        <v>75</v>
      </c>
      <c r="K206" s="9">
        <f>RANK(db!K206,db!K$3:K$209,db!K$1)</f>
        <v>202</v>
      </c>
      <c r="L206" s="9">
        <f>RANK(db!L206,db!L$3:L$209,db!L$1)</f>
        <v>61</v>
      </c>
      <c r="M206" s="9">
        <f>RANK(db!M206,db!M$3:M$209,db!M$1)</f>
        <v>29</v>
      </c>
      <c r="N206" s="9">
        <f>RANK(db!N206,db!N$3:N$209,db!N$1)</f>
        <v>131</v>
      </c>
      <c r="O206" s="9">
        <f>RANK(db!O206,db!O$3:O$209,db!O$1)</f>
        <v>9</v>
      </c>
      <c r="P206" s="9">
        <f>RANK(db!P206,db!P$3:P$209,db!P$1)</f>
        <v>61</v>
      </c>
      <c r="Q206" s="9">
        <f>RANK(db!Q206,db!Q$3:Q$209,db!Q$1)</f>
        <v>2</v>
      </c>
      <c r="R206" s="7">
        <f>'multiTimeline (25)'!B207*1000+100000</f>
        <v>131000</v>
      </c>
      <c r="S206" s="8">
        <f t="shared" si="6"/>
        <v>44166</v>
      </c>
      <c r="T206" s="7">
        <f>modellek!X838</f>
        <v>0.12489999733364077</v>
      </c>
      <c r="U206" s="7" t="str">
        <f>modellek!Y838</f>
        <v>valid</v>
      </c>
      <c r="V206" s="7">
        <f t="shared" si="7"/>
        <v>0.12489999733364077</v>
      </c>
    </row>
    <row r="207" spans="1:22" x14ac:dyDescent="0.3">
      <c r="A207" s="8">
        <f>'multiTimeline (25)'!A208</f>
        <v>44197</v>
      </c>
      <c r="B207" s="9">
        <f>RANK(db!B207,db!B$3:B$209,db!B$1)</f>
        <v>85</v>
      </c>
      <c r="C207" s="9">
        <f>RANK(db!C207,db!C$3:C$209,db!C$1)</f>
        <v>15</v>
      </c>
      <c r="D207" s="9">
        <f>RANK(db!D207,db!D$3:D$209,db!D$1)</f>
        <v>77</v>
      </c>
      <c r="E207" s="9">
        <f>RANK(db!E207,db!E$3:E$209,db!E$1)</f>
        <v>9</v>
      </c>
      <c r="F207" s="9">
        <f>RANK(db!F207,db!F$3:F$209,db!F$1)</f>
        <v>62</v>
      </c>
      <c r="G207" s="9">
        <f>RANK(db!G207,db!G$3:G$209,db!G$1)</f>
        <v>203</v>
      </c>
      <c r="H207" s="9">
        <f>RANK(db!H207,db!H$3:H$209,db!H$1)</f>
        <v>8</v>
      </c>
      <c r="I207" s="9">
        <f>RANK(db!I207,db!I$3:I$209,db!I$1)</f>
        <v>84</v>
      </c>
      <c r="J207" s="9">
        <f>RANK(db!J207,db!J$3:J$209,db!J$1)</f>
        <v>75</v>
      </c>
      <c r="K207" s="9">
        <f>RANK(db!K207,db!K$3:K$209,db!K$1)</f>
        <v>195</v>
      </c>
      <c r="L207" s="9">
        <f>RANK(db!L207,db!L$3:L$209,db!L$1)</f>
        <v>53</v>
      </c>
      <c r="M207" s="9">
        <f>RANK(db!M207,db!M$3:M$209,db!M$1)</f>
        <v>29</v>
      </c>
      <c r="N207" s="9">
        <f>RANK(db!N207,db!N$3:N$209,db!N$1)</f>
        <v>80</v>
      </c>
      <c r="O207" s="9">
        <f>RANK(db!O207,db!O$3:O$209,db!O$1)</f>
        <v>18</v>
      </c>
      <c r="P207" s="9">
        <f>RANK(db!P207,db!P$3:P$209,db!P$1)</f>
        <v>61</v>
      </c>
      <c r="Q207" s="9">
        <f>RANK(db!Q207,db!Q$3:Q$209,db!Q$1)</f>
        <v>2</v>
      </c>
      <c r="R207" s="7">
        <f>'multiTimeline (25)'!B208*1000+100000</f>
        <v>133000</v>
      </c>
      <c r="S207" s="8">
        <f t="shared" si="6"/>
        <v>44197</v>
      </c>
      <c r="T207" s="7">
        <f>modellek!X839</f>
        <v>0.17793636113160194</v>
      </c>
      <c r="U207" s="7" t="str">
        <f>modellek!Y839</f>
        <v>valid</v>
      </c>
      <c r="V207" s="7">
        <f t="shared" si="7"/>
        <v>0.17793636113160194</v>
      </c>
    </row>
    <row r="208" spans="1:22" x14ac:dyDescent="0.3">
      <c r="A208" s="8">
        <f>'multiTimeline (25)'!A209</f>
        <v>44228</v>
      </c>
      <c r="B208" s="9">
        <f>RANK(db!B208,db!B$3:B$209,db!B$1)</f>
        <v>85</v>
      </c>
      <c r="C208" s="9">
        <f>RANK(db!C208,db!C$3:C$209,db!C$1)</f>
        <v>15</v>
      </c>
      <c r="D208" s="9">
        <f>RANK(db!D208,db!D$3:D$209,db!D$1)</f>
        <v>77</v>
      </c>
      <c r="E208" s="9">
        <f>RANK(db!E208,db!E$3:E$209,db!E$1)</f>
        <v>11</v>
      </c>
      <c r="F208" s="9">
        <f>RANK(db!F208,db!F$3:F$209,db!F$1)</f>
        <v>48</v>
      </c>
      <c r="G208" s="9">
        <f>RANK(db!G208,db!G$3:G$209,db!G$1)</f>
        <v>203</v>
      </c>
      <c r="H208" s="9">
        <f>RANK(db!H208,db!H$3:H$209,db!H$1)</f>
        <v>9</v>
      </c>
      <c r="I208" s="9">
        <f>RANK(db!I208,db!I$3:I$209,db!I$1)</f>
        <v>10</v>
      </c>
      <c r="J208" s="9">
        <f>RANK(db!J208,db!J$3:J$209,db!J$1)</f>
        <v>75</v>
      </c>
      <c r="K208" s="9">
        <f>RANK(db!K208,db!K$3:K$209,db!K$1)</f>
        <v>195</v>
      </c>
      <c r="L208" s="9">
        <f>RANK(db!L208,db!L$3:L$209,db!L$1)</f>
        <v>65</v>
      </c>
      <c r="M208" s="9">
        <f>RANK(db!M208,db!M$3:M$209,db!M$1)</f>
        <v>6</v>
      </c>
      <c r="N208" s="9">
        <f>RANK(db!N208,db!N$3:N$209,db!N$1)</f>
        <v>80</v>
      </c>
      <c r="O208" s="9">
        <f>RANK(db!O208,db!O$3:O$209,db!O$1)</f>
        <v>3</v>
      </c>
      <c r="P208" s="9">
        <f>RANK(db!P208,db!P$3:P$209,db!P$1)</f>
        <v>31</v>
      </c>
      <c r="Q208" s="9">
        <f>RANK(db!Q208,db!Q$3:Q$209,db!Q$1)</f>
        <v>2</v>
      </c>
      <c r="R208" s="7">
        <f>'multiTimeline (25)'!B209*1000+100000</f>
        <v>132000</v>
      </c>
      <c r="S208" s="8">
        <f t="shared" si="6"/>
        <v>44228</v>
      </c>
      <c r="T208" s="7">
        <f>modellek!X840</f>
        <v>-3.2045340764607542E-2</v>
      </c>
      <c r="U208" s="7" t="str">
        <f>modellek!Y840</f>
        <v>invalid</v>
      </c>
      <c r="V208" s="7" t="str">
        <f t="shared" si="7"/>
        <v/>
      </c>
    </row>
    <row r="209" spans="1:22" x14ac:dyDescent="0.3">
      <c r="A209" s="8">
        <f>'multiTimeline (25)'!A210</f>
        <v>44256</v>
      </c>
      <c r="B209" s="9">
        <f>RANK(db!B209,db!B$3:B$209,db!B$1)</f>
        <v>92</v>
      </c>
      <c r="C209" s="9">
        <f>RANK(db!C209,db!C$3:C$209,db!C$1)</f>
        <v>5</v>
      </c>
      <c r="D209" s="9">
        <f>RANK(db!D209,db!D$3:D$209,db!D$1)</f>
        <v>107</v>
      </c>
      <c r="E209" s="9">
        <f>RANK(db!E209,db!E$3:E$209,db!E$1)</f>
        <v>10</v>
      </c>
      <c r="F209" s="9">
        <f>RANK(db!F209,db!F$3:F$209,db!F$1)</f>
        <v>40</v>
      </c>
      <c r="G209" s="9">
        <f>RANK(db!G209,db!G$3:G$209,db!G$1)</f>
        <v>190</v>
      </c>
      <c r="H209" s="9">
        <f>RANK(db!H209,db!H$3:H$209,db!H$1)</f>
        <v>9</v>
      </c>
      <c r="I209" s="9">
        <f>RANK(db!I209,db!I$3:I$209,db!I$1)</f>
        <v>84</v>
      </c>
      <c r="J209" s="9">
        <f>RANK(db!J209,db!J$3:J$209,db!J$1)</f>
        <v>164</v>
      </c>
      <c r="K209" s="9">
        <f>RANK(db!K209,db!K$3:K$209,db!K$1)</f>
        <v>202</v>
      </c>
      <c r="L209" s="9">
        <f>RANK(db!L209,db!L$3:L$209,db!L$1)</f>
        <v>18</v>
      </c>
      <c r="M209" s="9">
        <f>RANK(db!M209,db!M$3:M$209,db!M$1)</f>
        <v>6</v>
      </c>
      <c r="N209" s="9">
        <f>RANK(db!N209,db!N$3:N$209,db!N$1)</f>
        <v>40</v>
      </c>
      <c r="O209" s="9">
        <f>RANK(db!O209,db!O$3:O$209,db!O$1)</f>
        <v>4</v>
      </c>
      <c r="P209" s="9">
        <f>RANK(db!P209,db!P$3:P$209,db!P$1)</f>
        <v>31</v>
      </c>
      <c r="Q209" s="9">
        <f>RANK(db!Q209,db!Q$3:Q$209,db!Q$1)</f>
        <v>2</v>
      </c>
      <c r="R209" s="7">
        <f>'multiTimeline (25)'!B210*1000+100000</f>
        <v>129000</v>
      </c>
      <c r="S209" s="8">
        <f t="shared" si="6"/>
        <v>44256</v>
      </c>
      <c r="T209" s="7">
        <f>modellek!X841</f>
        <v>-1.6794496944181322E-2</v>
      </c>
      <c r="U209" s="7" t="str">
        <f>modellek!Y841</f>
        <v>invalid</v>
      </c>
      <c r="V209" s="7" t="str">
        <f t="shared" si="7"/>
        <v/>
      </c>
    </row>
    <row r="210" spans="1:22" x14ac:dyDescent="0.3">
      <c r="A210" s="8"/>
    </row>
    <row r="211" spans="1:22" x14ac:dyDescent="0.3">
      <c r="A211" s="8"/>
    </row>
    <row r="212" spans="1:22" x14ac:dyDescent="0.3">
      <c r="A212" s="8"/>
    </row>
    <row r="213" spans="1:22" x14ac:dyDescent="0.3">
      <c r="A213" s="8"/>
    </row>
    <row r="214" spans="1:22" x14ac:dyDescent="0.3">
      <c r="A214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55"/>
  <sheetViews>
    <sheetView zoomScale="49" workbookViewId="0"/>
  </sheetViews>
  <sheetFormatPr defaultRowHeight="14.4" x14ac:dyDescent="0.3"/>
  <sheetData>
    <row r="1" spans="1:55" ht="18" x14ac:dyDescent="0.3">
      <c r="A1" s="10"/>
      <c r="AL1" s="10"/>
    </row>
    <row r="2" spans="1:55" x14ac:dyDescent="0.3">
      <c r="A2" s="11"/>
      <c r="AL2" s="11"/>
    </row>
    <row r="5" spans="1:55" ht="18" x14ac:dyDescent="0.3">
      <c r="A5" s="12" t="s">
        <v>23</v>
      </c>
      <c r="B5" s="13">
        <v>4464986</v>
      </c>
      <c r="C5" s="12" t="s">
        <v>24</v>
      </c>
      <c r="D5" s="13">
        <v>207</v>
      </c>
      <c r="E5" s="12" t="s">
        <v>25</v>
      </c>
      <c r="F5" s="13">
        <v>16</v>
      </c>
      <c r="G5" s="12" t="s">
        <v>26</v>
      </c>
      <c r="H5" s="13">
        <v>207</v>
      </c>
      <c r="I5" s="12" t="s">
        <v>27</v>
      </c>
      <c r="J5" s="13">
        <v>0</v>
      </c>
      <c r="K5" s="12" t="s">
        <v>28</v>
      </c>
      <c r="L5" s="13" t="s">
        <v>29</v>
      </c>
      <c r="AL5" s="12" t="s">
        <v>23</v>
      </c>
      <c r="AM5" s="13">
        <v>9432886</v>
      </c>
      <c r="AN5" s="12" t="s">
        <v>24</v>
      </c>
      <c r="AO5" s="13">
        <v>207</v>
      </c>
      <c r="AP5" s="12" t="s">
        <v>25</v>
      </c>
      <c r="AQ5" s="13">
        <v>16</v>
      </c>
      <c r="AR5" s="12" t="s">
        <v>26</v>
      </c>
      <c r="AS5" s="13">
        <v>207</v>
      </c>
      <c r="AT5" s="12" t="s">
        <v>27</v>
      </c>
      <c r="AU5" s="13">
        <v>0</v>
      </c>
      <c r="AV5" s="12" t="s">
        <v>28</v>
      </c>
      <c r="AW5" s="13" t="s">
        <v>500</v>
      </c>
    </row>
    <row r="6" spans="1:55" ht="18.600000000000001" thickBot="1" x14ac:dyDescent="0.35">
      <c r="A6" s="10"/>
      <c r="T6" t="s">
        <v>499</v>
      </c>
      <c r="U6" t="s">
        <v>499</v>
      </c>
      <c r="V6" t="s">
        <v>499</v>
      </c>
      <c r="W6" t="s">
        <v>499</v>
      </c>
      <c r="X6" t="s">
        <v>499</v>
      </c>
      <c r="Y6" t="s">
        <v>499</v>
      </c>
      <c r="Z6" t="s">
        <v>499</v>
      </c>
      <c r="AA6" t="s">
        <v>499</v>
      </c>
      <c r="AB6" t="s">
        <v>499</v>
      </c>
      <c r="AC6" t="s">
        <v>499</v>
      </c>
      <c r="AD6" t="s">
        <v>499</v>
      </c>
      <c r="AE6" t="s">
        <v>499</v>
      </c>
      <c r="AF6" t="s">
        <v>499</v>
      </c>
      <c r="AG6" t="s">
        <v>499</v>
      </c>
      <c r="AH6" t="s">
        <v>499</v>
      </c>
      <c r="AI6" t="s">
        <v>499</v>
      </c>
      <c r="AJ6" t="s">
        <v>499</v>
      </c>
      <c r="AL6" s="10"/>
    </row>
    <row r="7" spans="1:55" ht="15" thickBot="1" x14ac:dyDescent="0.35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39</v>
      </c>
      <c r="K7" s="14" t="s">
        <v>40</v>
      </c>
      <c r="L7" s="14" t="s">
        <v>41</v>
      </c>
      <c r="M7" s="14" t="s">
        <v>42</v>
      </c>
      <c r="N7" s="14" t="s">
        <v>43</v>
      </c>
      <c r="O7" s="14" t="s">
        <v>44</v>
      </c>
      <c r="P7" s="14" t="s">
        <v>45</v>
      </c>
      <c r="Q7" s="14" t="s">
        <v>46</v>
      </c>
      <c r="R7" s="14" t="s">
        <v>47</v>
      </c>
      <c r="T7" t="str">
        <f>B7</f>
        <v>X(A1)</v>
      </c>
      <c r="U7" t="str">
        <f t="shared" ref="U7:AM7" si="0">C7</f>
        <v>X(A2)</v>
      </c>
      <c r="V7" t="str">
        <f t="shared" si="0"/>
        <v>X(A3)</v>
      </c>
      <c r="W7" t="str">
        <f t="shared" si="0"/>
        <v>X(A4)</v>
      </c>
      <c r="X7" t="str">
        <f t="shared" si="0"/>
        <v>X(A5)</v>
      </c>
      <c r="Y7" t="str">
        <f t="shared" si="0"/>
        <v>X(A6)</v>
      </c>
      <c r="Z7" t="str">
        <f t="shared" si="0"/>
        <v>X(A7)</v>
      </c>
      <c r="AA7" t="str">
        <f t="shared" si="0"/>
        <v>X(A8)</v>
      </c>
      <c r="AB7" t="str">
        <f t="shared" si="0"/>
        <v>X(A9)</v>
      </c>
      <c r="AC7" t="str">
        <f t="shared" si="0"/>
        <v>X(A10)</v>
      </c>
      <c r="AD7" t="str">
        <f t="shared" si="0"/>
        <v>X(A11)</v>
      </c>
      <c r="AE7" t="str">
        <f t="shared" si="0"/>
        <v>X(A12)</v>
      </c>
      <c r="AF7" t="str">
        <f t="shared" si="0"/>
        <v>X(A13)</v>
      </c>
      <c r="AG7" t="str">
        <f t="shared" si="0"/>
        <v>X(A14)</v>
      </c>
      <c r="AH7" t="str">
        <f t="shared" si="0"/>
        <v>X(A15)</v>
      </c>
      <c r="AI7" t="str">
        <f t="shared" si="0"/>
        <v>X(A16)</v>
      </c>
      <c r="AJ7" t="str">
        <f t="shared" si="0"/>
        <v>Y(A17)</v>
      </c>
      <c r="AL7" s="14" t="s">
        <v>30</v>
      </c>
      <c r="AM7" s="14" t="s">
        <v>31</v>
      </c>
      <c r="AN7" s="14" t="s">
        <v>32</v>
      </c>
      <c r="AO7" s="14" t="s">
        <v>33</v>
      </c>
      <c r="AP7" s="14" t="s">
        <v>34</v>
      </c>
      <c r="AQ7" s="14" t="s">
        <v>35</v>
      </c>
      <c r="AR7" s="14" t="s">
        <v>36</v>
      </c>
      <c r="AS7" s="14" t="s">
        <v>37</v>
      </c>
      <c r="AT7" s="14" t="s">
        <v>38</v>
      </c>
      <c r="AU7" s="14" t="s">
        <v>39</v>
      </c>
      <c r="AV7" s="14" t="s">
        <v>40</v>
      </c>
      <c r="AW7" s="14" t="s">
        <v>41</v>
      </c>
      <c r="AX7" s="14" t="s">
        <v>42</v>
      </c>
      <c r="AY7" s="14" t="s">
        <v>43</v>
      </c>
      <c r="AZ7" s="14" t="s">
        <v>44</v>
      </c>
      <c r="BA7" s="14" t="s">
        <v>45</v>
      </c>
      <c r="BB7" s="14" t="s">
        <v>46</v>
      </c>
      <c r="BC7" s="14" t="s">
        <v>47</v>
      </c>
    </row>
    <row r="8" spans="1:55" ht="15" thickBot="1" x14ac:dyDescent="0.35">
      <c r="A8" s="14" t="s">
        <v>48</v>
      </c>
      <c r="B8" s="15">
        <v>122</v>
      </c>
      <c r="C8" s="15">
        <v>172</v>
      </c>
      <c r="D8" s="15">
        <v>185</v>
      </c>
      <c r="E8" s="15">
        <v>134</v>
      </c>
      <c r="F8" s="15">
        <v>157</v>
      </c>
      <c r="G8" s="15">
        <v>18</v>
      </c>
      <c r="H8" s="15">
        <v>54</v>
      </c>
      <c r="I8" s="15">
        <v>181</v>
      </c>
      <c r="J8" s="15">
        <v>164</v>
      </c>
      <c r="K8" s="15">
        <v>3</v>
      </c>
      <c r="L8" s="15">
        <v>89</v>
      </c>
      <c r="M8" s="15">
        <v>89</v>
      </c>
      <c r="N8" s="15">
        <v>141</v>
      </c>
      <c r="O8" s="15">
        <v>182</v>
      </c>
      <c r="P8" s="15">
        <v>179</v>
      </c>
      <c r="Q8" s="15">
        <v>91</v>
      </c>
      <c r="R8" s="15">
        <v>2000</v>
      </c>
      <c r="T8">
        <f>RANK(B8,B$8:B$214,0)</f>
        <v>21</v>
      </c>
      <c r="U8">
        <f t="shared" ref="U8:U71" si="1">RANK(C8,C$8:C$214,0)</f>
        <v>1</v>
      </c>
      <c r="V8">
        <f t="shared" ref="V8:V71" si="2">RANK(D8,D$8:D$214,0)</f>
        <v>1</v>
      </c>
      <c r="W8">
        <f t="shared" ref="W8:W71" si="3">RANK(E8,E$8:E$214,0)</f>
        <v>1</v>
      </c>
      <c r="X8">
        <f t="shared" ref="X8:X71" si="4">RANK(F8,F$8:F$214,0)</f>
        <v>1</v>
      </c>
      <c r="Y8">
        <f t="shared" ref="Y8:Y71" si="5">RANK(G8,G$8:G$214,0)</f>
        <v>188</v>
      </c>
      <c r="Z8">
        <f t="shared" ref="Z8:Z71" si="6">RANK(H8,H$8:H$214,0)</f>
        <v>96</v>
      </c>
      <c r="AA8">
        <f t="shared" ref="AA8:AA71" si="7">RANK(I8,I$8:I$214,0)</f>
        <v>1</v>
      </c>
      <c r="AB8">
        <f t="shared" ref="AB8:AB71" si="8">RANK(J8,J$8:J$214,0)</f>
        <v>1</v>
      </c>
      <c r="AC8">
        <f t="shared" ref="AC8:AC71" si="9">RANK(K8,K$8:K$214,0)</f>
        <v>205</v>
      </c>
      <c r="AD8">
        <f t="shared" ref="AD8:AD71" si="10">RANK(L8,L$8:L$214,0)</f>
        <v>113</v>
      </c>
      <c r="AE8">
        <f t="shared" ref="AE8:AE71" si="11">RANK(M8,M$8:M$214,0)</f>
        <v>1</v>
      </c>
      <c r="AF8">
        <f t="shared" ref="AF8:AF71" si="12">RANK(N8,N$8:N$214,0)</f>
        <v>1</v>
      </c>
      <c r="AG8">
        <f t="shared" ref="AG8:AG71" si="13">RANK(O8,O$8:O$214,0)</f>
        <v>1</v>
      </c>
      <c r="AH8">
        <f t="shared" ref="AH8:AH71" si="14">RANK(P8,P$8:P$214,0)</f>
        <v>1</v>
      </c>
      <c r="AI8">
        <f t="shared" ref="AI8:AI71" si="15">RANK(Q8,Q$8:Q$214,0)</f>
        <v>1</v>
      </c>
      <c r="AJ8">
        <f>R8</f>
        <v>2000</v>
      </c>
      <c r="AL8" s="14" t="s">
        <v>48</v>
      </c>
      <c r="AM8" s="15">
        <v>21</v>
      </c>
      <c r="AN8" s="15">
        <v>1</v>
      </c>
      <c r="AO8" s="15">
        <v>1</v>
      </c>
      <c r="AP8" s="15">
        <v>1</v>
      </c>
      <c r="AQ8" s="15">
        <v>1</v>
      </c>
      <c r="AR8" s="15">
        <v>188</v>
      </c>
      <c r="AS8" s="15">
        <v>96</v>
      </c>
      <c r="AT8" s="15">
        <v>1</v>
      </c>
      <c r="AU8" s="15">
        <v>1</v>
      </c>
      <c r="AV8" s="15">
        <v>205</v>
      </c>
      <c r="AW8" s="15">
        <v>113</v>
      </c>
      <c r="AX8" s="15">
        <v>1</v>
      </c>
      <c r="AY8" s="15">
        <v>1</v>
      </c>
      <c r="AZ8" s="15">
        <v>1</v>
      </c>
      <c r="BA8" s="15">
        <v>1</v>
      </c>
      <c r="BB8" s="15">
        <v>1</v>
      </c>
      <c r="BC8" s="15">
        <v>2000</v>
      </c>
    </row>
    <row r="9" spans="1:55" ht="15" thickBot="1" x14ac:dyDescent="0.35">
      <c r="A9" s="14" t="s">
        <v>49</v>
      </c>
      <c r="B9" s="15">
        <v>122</v>
      </c>
      <c r="C9" s="15">
        <v>172</v>
      </c>
      <c r="D9" s="15">
        <v>185</v>
      </c>
      <c r="E9" s="15">
        <v>134</v>
      </c>
      <c r="F9" s="15">
        <v>157</v>
      </c>
      <c r="G9" s="15">
        <v>16</v>
      </c>
      <c r="H9" s="15">
        <v>194</v>
      </c>
      <c r="I9" s="15">
        <v>10</v>
      </c>
      <c r="J9" s="15">
        <v>164</v>
      </c>
      <c r="K9" s="15">
        <v>32</v>
      </c>
      <c r="L9" s="15">
        <v>89</v>
      </c>
      <c r="M9" s="15">
        <v>89</v>
      </c>
      <c r="N9" s="15">
        <v>141</v>
      </c>
      <c r="O9" s="15">
        <v>182</v>
      </c>
      <c r="P9" s="15">
        <v>179</v>
      </c>
      <c r="Q9" s="15">
        <v>91</v>
      </c>
      <c r="R9" s="15">
        <v>1000</v>
      </c>
      <c r="T9">
        <f t="shared" ref="T9:T72" si="16">RANK(B9,B$8:B$214,0)</f>
        <v>21</v>
      </c>
      <c r="U9">
        <f t="shared" si="1"/>
        <v>1</v>
      </c>
      <c r="V9">
        <f t="shared" si="2"/>
        <v>1</v>
      </c>
      <c r="W9">
        <f t="shared" si="3"/>
        <v>1</v>
      </c>
      <c r="X9">
        <f t="shared" si="4"/>
        <v>1</v>
      </c>
      <c r="Y9">
        <f t="shared" si="5"/>
        <v>191</v>
      </c>
      <c r="Z9">
        <f t="shared" si="6"/>
        <v>1</v>
      </c>
      <c r="AA9">
        <f t="shared" si="7"/>
        <v>125</v>
      </c>
      <c r="AB9">
        <f t="shared" si="8"/>
        <v>1</v>
      </c>
      <c r="AC9">
        <f t="shared" si="9"/>
        <v>171</v>
      </c>
      <c r="AD9">
        <f t="shared" si="10"/>
        <v>113</v>
      </c>
      <c r="AE9">
        <f t="shared" si="11"/>
        <v>1</v>
      </c>
      <c r="AF9">
        <f t="shared" si="12"/>
        <v>1</v>
      </c>
      <c r="AG9">
        <f t="shared" si="13"/>
        <v>1</v>
      </c>
      <c r="AH9">
        <f t="shared" si="14"/>
        <v>1</v>
      </c>
      <c r="AI9">
        <f t="shared" si="15"/>
        <v>1</v>
      </c>
      <c r="AJ9">
        <f t="shared" ref="AJ9:AJ72" si="17">R9</f>
        <v>1000</v>
      </c>
      <c r="AL9" s="14" t="s">
        <v>49</v>
      </c>
      <c r="AM9" s="15">
        <v>21</v>
      </c>
      <c r="AN9" s="15">
        <v>1</v>
      </c>
      <c r="AO9" s="15">
        <v>1</v>
      </c>
      <c r="AP9" s="15">
        <v>1</v>
      </c>
      <c r="AQ9" s="15">
        <v>1</v>
      </c>
      <c r="AR9" s="15">
        <v>191</v>
      </c>
      <c r="AS9" s="15">
        <v>1</v>
      </c>
      <c r="AT9" s="15">
        <v>125</v>
      </c>
      <c r="AU9" s="15">
        <v>1</v>
      </c>
      <c r="AV9" s="15">
        <v>171</v>
      </c>
      <c r="AW9" s="15">
        <v>113</v>
      </c>
      <c r="AX9" s="15">
        <v>1</v>
      </c>
      <c r="AY9" s="15">
        <v>1</v>
      </c>
      <c r="AZ9" s="15">
        <v>1</v>
      </c>
      <c r="BA9" s="15">
        <v>1</v>
      </c>
      <c r="BB9" s="15">
        <v>1</v>
      </c>
      <c r="BC9" s="15">
        <v>1000</v>
      </c>
    </row>
    <row r="10" spans="1:55" ht="15" thickBot="1" x14ac:dyDescent="0.35">
      <c r="A10" s="14" t="s">
        <v>50</v>
      </c>
      <c r="B10" s="15">
        <v>188</v>
      </c>
      <c r="C10" s="15">
        <v>93</v>
      </c>
      <c r="D10" s="15">
        <v>185</v>
      </c>
      <c r="E10" s="15">
        <v>134</v>
      </c>
      <c r="F10" s="15">
        <v>157</v>
      </c>
      <c r="G10" s="15">
        <v>1</v>
      </c>
      <c r="H10" s="15">
        <v>194</v>
      </c>
      <c r="I10" s="15">
        <v>181</v>
      </c>
      <c r="J10" s="15">
        <v>1</v>
      </c>
      <c r="K10" s="15">
        <v>205</v>
      </c>
      <c r="L10" s="15">
        <v>200</v>
      </c>
      <c r="M10" s="15">
        <v>89</v>
      </c>
      <c r="N10" s="15">
        <v>141</v>
      </c>
      <c r="O10" s="15">
        <v>182</v>
      </c>
      <c r="P10" s="15">
        <v>179</v>
      </c>
      <c r="Q10" s="15">
        <v>91</v>
      </c>
      <c r="R10" s="15">
        <v>1000</v>
      </c>
      <c r="T10">
        <f t="shared" si="16"/>
        <v>1</v>
      </c>
      <c r="U10">
        <f t="shared" si="1"/>
        <v>37</v>
      </c>
      <c r="V10">
        <f t="shared" si="2"/>
        <v>1</v>
      </c>
      <c r="W10">
        <f t="shared" si="3"/>
        <v>1</v>
      </c>
      <c r="X10">
        <f t="shared" si="4"/>
        <v>1</v>
      </c>
      <c r="Y10">
        <f t="shared" si="5"/>
        <v>207</v>
      </c>
      <c r="Z10">
        <f t="shared" si="6"/>
        <v>1</v>
      </c>
      <c r="AA10">
        <f t="shared" si="7"/>
        <v>1</v>
      </c>
      <c r="AB10">
        <f t="shared" si="8"/>
        <v>207</v>
      </c>
      <c r="AC10">
        <f t="shared" si="9"/>
        <v>1</v>
      </c>
      <c r="AD10">
        <f t="shared" si="10"/>
        <v>1</v>
      </c>
      <c r="AE10">
        <f t="shared" si="11"/>
        <v>1</v>
      </c>
      <c r="AF10">
        <f t="shared" si="12"/>
        <v>1</v>
      </c>
      <c r="AG10">
        <f t="shared" si="13"/>
        <v>1</v>
      </c>
      <c r="AH10">
        <f t="shared" si="14"/>
        <v>1</v>
      </c>
      <c r="AI10">
        <f t="shared" si="15"/>
        <v>1</v>
      </c>
      <c r="AJ10">
        <f t="shared" si="17"/>
        <v>1000</v>
      </c>
      <c r="AL10" s="14" t="s">
        <v>50</v>
      </c>
      <c r="AM10" s="15">
        <v>1</v>
      </c>
      <c r="AN10" s="15">
        <v>37</v>
      </c>
      <c r="AO10" s="15">
        <v>1</v>
      </c>
      <c r="AP10" s="15">
        <v>1</v>
      </c>
      <c r="AQ10" s="15">
        <v>1</v>
      </c>
      <c r="AR10" s="15">
        <v>207</v>
      </c>
      <c r="AS10" s="15">
        <v>1</v>
      </c>
      <c r="AT10" s="15">
        <v>1</v>
      </c>
      <c r="AU10" s="15">
        <v>207</v>
      </c>
      <c r="AV10" s="15">
        <v>1</v>
      </c>
      <c r="AW10" s="15">
        <v>1</v>
      </c>
      <c r="AX10" s="15">
        <v>1</v>
      </c>
      <c r="AY10" s="15">
        <v>1</v>
      </c>
      <c r="AZ10" s="15">
        <v>1</v>
      </c>
      <c r="BA10" s="15">
        <v>1</v>
      </c>
      <c r="BB10" s="15">
        <v>1</v>
      </c>
      <c r="BC10" s="15">
        <v>1000</v>
      </c>
    </row>
    <row r="11" spans="1:55" ht="15" thickBot="1" x14ac:dyDescent="0.35">
      <c r="A11" s="14" t="s">
        <v>51</v>
      </c>
      <c r="B11" s="15">
        <v>110</v>
      </c>
      <c r="C11" s="15">
        <v>172</v>
      </c>
      <c r="D11" s="15">
        <v>112</v>
      </c>
      <c r="E11" s="15">
        <v>134</v>
      </c>
      <c r="F11" s="15">
        <v>157</v>
      </c>
      <c r="G11" s="15">
        <v>21</v>
      </c>
      <c r="H11" s="15">
        <v>113</v>
      </c>
      <c r="I11" s="15">
        <v>7</v>
      </c>
      <c r="J11" s="15">
        <v>164</v>
      </c>
      <c r="K11" s="15">
        <v>116</v>
      </c>
      <c r="L11" s="15">
        <v>200</v>
      </c>
      <c r="M11" s="15">
        <v>89</v>
      </c>
      <c r="N11" s="15">
        <v>8</v>
      </c>
      <c r="O11" s="15">
        <v>182</v>
      </c>
      <c r="P11" s="15">
        <v>179</v>
      </c>
      <c r="Q11" s="15">
        <v>91</v>
      </c>
      <c r="R11" s="15">
        <v>3000</v>
      </c>
      <c r="T11">
        <f t="shared" si="16"/>
        <v>87</v>
      </c>
      <c r="U11">
        <f t="shared" si="1"/>
        <v>1</v>
      </c>
      <c r="V11">
        <f t="shared" si="2"/>
        <v>24</v>
      </c>
      <c r="W11">
        <f t="shared" si="3"/>
        <v>1</v>
      </c>
      <c r="X11">
        <f t="shared" si="4"/>
        <v>1</v>
      </c>
      <c r="Y11">
        <f t="shared" si="5"/>
        <v>184</v>
      </c>
      <c r="Z11">
        <f t="shared" si="6"/>
        <v>15</v>
      </c>
      <c r="AA11">
        <f t="shared" si="7"/>
        <v>199</v>
      </c>
      <c r="AB11">
        <f t="shared" si="8"/>
        <v>1</v>
      </c>
      <c r="AC11">
        <f t="shared" si="9"/>
        <v>71</v>
      </c>
      <c r="AD11">
        <f t="shared" si="10"/>
        <v>1</v>
      </c>
      <c r="AE11">
        <f t="shared" si="11"/>
        <v>1</v>
      </c>
      <c r="AF11">
        <f t="shared" si="12"/>
        <v>195</v>
      </c>
      <c r="AG11">
        <f t="shared" si="13"/>
        <v>1</v>
      </c>
      <c r="AH11">
        <f t="shared" si="14"/>
        <v>1</v>
      </c>
      <c r="AI11">
        <f t="shared" si="15"/>
        <v>1</v>
      </c>
      <c r="AJ11">
        <f t="shared" si="17"/>
        <v>3000</v>
      </c>
      <c r="AL11" s="14" t="s">
        <v>51</v>
      </c>
      <c r="AM11" s="15">
        <v>87</v>
      </c>
      <c r="AN11" s="15">
        <v>1</v>
      </c>
      <c r="AO11" s="15">
        <v>24</v>
      </c>
      <c r="AP11" s="15">
        <v>1</v>
      </c>
      <c r="AQ11" s="15">
        <v>1</v>
      </c>
      <c r="AR11" s="15">
        <v>184</v>
      </c>
      <c r="AS11" s="15">
        <v>15</v>
      </c>
      <c r="AT11" s="15">
        <v>199</v>
      </c>
      <c r="AU11" s="15">
        <v>1</v>
      </c>
      <c r="AV11" s="15">
        <v>71</v>
      </c>
      <c r="AW11" s="15">
        <v>1</v>
      </c>
      <c r="AX11" s="15">
        <v>1</v>
      </c>
      <c r="AY11" s="15">
        <v>195</v>
      </c>
      <c r="AZ11" s="15">
        <v>1</v>
      </c>
      <c r="BA11" s="15">
        <v>1</v>
      </c>
      <c r="BB11" s="15">
        <v>1</v>
      </c>
      <c r="BC11" s="15">
        <v>3000</v>
      </c>
    </row>
    <row r="12" spans="1:55" ht="15" thickBot="1" x14ac:dyDescent="0.35">
      <c r="A12" s="14" t="s">
        <v>52</v>
      </c>
      <c r="B12" s="15">
        <v>122</v>
      </c>
      <c r="C12" s="15">
        <v>93</v>
      </c>
      <c r="D12" s="15">
        <v>185</v>
      </c>
      <c r="E12" s="15">
        <v>134</v>
      </c>
      <c r="F12" s="15">
        <v>157</v>
      </c>
      <c r="G12" s="15">
        <v>21</v>
      </c>
      <c r="H12" s="15">
        <v>194</v>
      </c>
      <c r="I12" s="15">
        <v>2</v>
      </c>
      <c r="J12" s="15">
        <v>164</v>
      </c>
      <c r="K12" s="15">
        <v>205</v>
      </c>
      <c r="L12" s="15">
        <v>96</v>
      </c>
      <c r="M12" s="15">
        <v>89</v>
      </c>
      <c r="N12" s="15">
        <v>141</v>
      </c>
      <c r="O12" s="15">
        <v>182</v>
      </c>
      <c r="P12" s="15">
        <v>179</v>
      </c>
      <c r="Q12" s="15">
        <v>91</v>
      </c>
      <c r="R12" s="15">
        <v>2000</v>
      </c>
      <c r="T12">
        <f t="shared" si="16"/>
        <v>21</v>
      </c>
      <c r="U12">
        <f t="shared" si="1"/>
        <v>37</v>
      </c>
      <c r="V12">
        <f t="shared" si="2"/>
        <v>1</v>
      </c>
      <c r="W12">
        <f t="shared" si="3"/>
        <v>1</v>
      </c>
      <c r="X12">
        <f t="shared" si="4"/>
        <v>1</v>
      </c>
      <c r="Y12">
        <f t="shared" si="5"/>
        <v>184</v>
      </c>
      <c r="Z12">
        <f t="shared" si="6"/>
        <v>1</v>
      </c>
      <c r="AA12">
        <f t="shared" si="7"/>
        <v>204</v>
      </c>
      <c r="AB12">
        <f t="shared" si="8"/>
        <v>1</v>
      </c>
      <c r="AC12">
        <f t="shared" si="9"/>
        <v>1</v>
      </c>
      <c r="AD12">
        <f t="shared" si="10"/>
        <v>106</v>
      </c>
      <c r="AE12">
        <f t="shared" si="11"/>
        <v>1</v>
      </c>
      <c r="AF12">
        <f t="shared" si="12"/>
        <v>1</v>
      </c>
      <c r="AG12">
        <f t="shared" si="13"/>
        <v>1</v>
      </c>
      <c r="AH12">
        <f t="shared" si="14"/>
        <v>1</v>
      </c>
      <c r="AI12">
        <f t="shared" si="15"/>
        <v>1</v>
      </c>
      <c r="AJ12">
        <f t="shared" si="17"/>
        <v>2000</v>
      </c>
      <c r="AL12" s="14" t="s">
        <v>52</v>
      </c>
      <c r="AM12" s="15">
        <v>21</v>
      </c>
      <c r="AN12" s="15">
        <v>37</v>
      </c>
      <c r="AO12" s="15">
        <v>1</v>
      </c>
      <c r="AP12" s="15">
        <v>1</v>
      </c>
      <c r="AQ12" s="15">
        <v>1</v>
      </c>
      <c r="AR12" s="15">
        <v>184</v>
      </c>
      <c r="AS12" s="15">
        <v>1</v>
      </c>
      <c r="AT12" s="15">
        <v>204</v>
      </c>
      <c r="AU12" s="15">
        <v>1</v>
      </c>
      <c r="AV12" s="15">
        <v>1</v>
      </c>
      <c r="AW12" s="15">
        <v>106</v>
      </c>
      <c r="AX12" s="15">
        <v>1</v>
      </c>
      <c r="AY12" s="15">
        <v>1</v>
      </c>
      <c r="AZ12" s="15">
        <v>1</v>
      </c>
      <c r="BA12" s="15">
        <v>1</v>
      </c>
      <c r="BB12" s="15">
        <v>1</v>
      </c>
      <c r="BC12" s="15">
        <v>2000</v>
      </c>
    </row>
    <row r="13" spans="1:55" ht="15" thickBot="1" x14ac:dyDescent="0.35">
      <c r="A13" s="14" t="s">
        <v>53</v>
      </c>
      <c r="B13" s="15">
        <v>110</v>
      </c>
      <c r="C13" s="15">
        <v>172</v>
      </c>
      <c r="D13" s="15">
        <v>112</v>
      </c>
      <c r="E13" s="15">
        <v>134</v>
      </c>
      <c r="F13" s="15">
        <v>157</v>
      </c>
      <c r="G13" s="15">
        <v>3</v>
      </c>
      <c r="H13" s="15">
        <v>113</v>
      </c>
      <c r="I13" s="15">
        <v>84</v>
      </c>
      <c r="J13" s="15">
        <v>164</v>
      </c>
      <c r="K13" s="15">
        <v>4</v>
      </c>
      <c r="L13" s="15">
        <v>96</v>
      </c>
      <c r="M13" s="15">
        <v>89</v>
      </c>
      <c r="N13" s="15">
        <v>141</v>
      </c>
      <c r="O13" s="15">
        <v>182</v>
      </c>
      <c r="P13" s="15">
        <v>179</v>
      </c>
      <c r="Q13" s="15">
        <v>91</v>
      </c>
      <c r="R13" s="15">
        <v>2000</v>
      </c>
      <c r="T13">
        <f t="shared" si="16"/>
        <v>87</v>
      </c>
      <c r="U13">
        <f t="shared" si="1"/>
        <v>1</v>
      </c>
      <c r="V13">
        <f t="shared" si="2"/>
        <v>24</v>
      </c>
      <c r="W13">
        <f t="shared" si="3"/>
        <v>1</v>
      </c>
      <c r="X13">
        <f t="shared" si="4"/>
        <v>1</v>
      </c>
      <c r="Y13">
        <f t="shared" si="5"/>
        <v>204</v>
      </c>
      <c r="Z13">
        <f t="shared" si="6"/>
        <v>15</v>
      </c>
      <c r="AA13">
        <f t="shared" si="7"/>
        <v>28</v>
      </c>
      <c r="AB13">
        <f t="shared" si="8"/>
        <v>1</v>
      </c>
      <c r="AC13">
        <f t="shared" si="9"/>
        <v>202</v>
      </c>
      <c r="AD13">
        <f t="shared" si="10"/>
        <v>106</v>
      </c>
      <c r="AE13">
        <f t="shared" si="11"/>
        <v>1</v>
      </c>
      <c r="AF13">
        <f t="shared" si="12"/>
        <v>1</v>
      </c>
      <c r="AG13">
        <f t="shared" si="13"/>
        <v>1</v>
      </c>
      <c r="AH13">
        <f t="shared" si="14"/>
        <v>1</v>
      </c>
      <c r="AI13">
        <f t="shared" si="15"/>
        <v>1</v>
      </c>
      <c r="AJ13">
        <f t="shared" si="17"/>
        <v>2000</v>
      </c>
      <c r="AL13" s="14" t="s">
        <v>53</v>
      </c>
      <c r="AM13" s="15">
        <v>87</v>
      </c>
      <c r="AN13" s="15">
        <v>1</v>
      </c>
      <c r="AO13" s="15">
        <v>24</v>
      </c>
      <c r="AP13" s="15">
        <v>1</v>
      </c>
      <c r="AQ13" s="15">
        <v>1</v>
      </c>
      <c r="AR13" s="15">
        <v>204</v>
      </c>
      <c r="AS13" s="15">
        <v>15</v>
      </c>
      <c r="AT13" s="15">
        <v>28</v>
      </c>
      <c r="AU13" s="15">
        <v>1</v>
      </c>
      <c r="AV13" s="15">
        <v>202</v>
      </c>
      <c r="AW13" s="15">
        <v>106</v>
      </c>
      <c r="AX13" s="15">
        <v>1</v>
      </c>
      <c r="AY13" s="15">
        <v>1</v>
      </c>
      <c r="AZ13" s="15">
        <v>1</v>
      </c>
      <c r="BA13" s="15">
        <v>1</v>
      </c>
      <c r="BB13" s="15">
        <v>1</v>
      </c>
      <c r="BC13" s="15">
        <v>2000</v>
      </c>
    </row>
    <row r="14" spans="1:55" ht="15" thickBot="1" x14ac:dyDescent="0.35">
      <c r="A14" s="14" t="s">
        <v>54</v>
      </c>
      <c r="B14" s="15">
        <v>122</v>
      </c>
      <c r="C14" s="15">
        <v>172</v>
      </c>
      <c r="D14" s="15">
        <v>185</v>
      </c>
      <c r="E14" s="15">
        <v>134</v>
      </c>
      <c r="F14" s="15">
        <v>157</v>
      </c>
      <c r="G14" s="15">
        <v>8</v>
      </c>
      <c r="H14" s="15">
        <v>194</v>
      </c>
      <c r="I14" s="15">
        <v>84</v>
      </c>
      <c r="J14" s="15">
        <v>164</v>
      </c>
      <c r="K14" s="15">
        <v>138</v>
      </c>
      <c r="L14" s="15">
        <v>96</v>
      </c>
      <c r="M14" s="15">
        <v>89</v>
      </c>
      <c r="N14" s="15">
        <v>141</v>
      </c>
      <c r="O14" s="15">
        <v>182</v>
      </c>
      <c r="P14" s="15">
        <v>179</v>
      </c>
      <c r="Q14" s="15">
        <v>91</v>
      </c>
      <c r="R14" s="15">
        <v>1000</v>
      </c>
      <c r="T14">
        <f t="shared" si="16"/>
        <v>21</v>
      </c>
      <c r="U14">
        <f t="shared" si="1"/>
        <v>1</v>
      </c>
      <c r="V14">
        <f t="shared" si="2"/>
        <v>1</v>
      </c>
      <c r="W14">
        <f t="shared" si="3"/>
        <v>1</v>
      </c>
      <c r="X14">
        <f t="shared" si="4"/>
        <v>1</v>
      </c>
      <c r="Y14">
        <f t="shared" si="5"/>
        <v>198</v>
      </c>
      <c r="Z14">
        <f t="shared" si="6"/>
        <v>1</v>
      </c>
      <c r="AA14">
        <f t="shared" si="7"/>
        <v>28</v>
      </c>
      <c r="AB14">
        <f t="shared" si="8"/>
        <v>1</v>
      </c>
      <c r="AC14">
        <f t="shared" si="9"/>
        <v>52</v>
      </c>
      <c r="AD14">
        <f t="shared" si="10"/>
        <v>106</v>
      </c>
      <c r="AE14">
        <f t="shared" si="11"/>
        <v>1</v>
      </c>
      <c r="AF14">
        <f t="shared" si="12"/>
        <v>1</v>
      </c>
      <c r="AG14">
        <f t="shared" si="13"/>
        <v>1</v>
      </c>
      <c r="AH14">
        <f t="shared" si="14"/>
        <v>1</v>
      </c>
      <c r="AI14">
        <f t="shared" si="15"/>
        <v>1</v>
      </c>
      <c r="AJ14">
        <f t="shared" si="17"/>
        <v>1000</v>
      </c>
      <c r="AL14" s="14" t="s">
        <v>54</v>
      </c>
      <c r="AM14" s="15">
        <v>21</v>
      </c>
      <c r="AN14" s="15">
        <v>1</v>
      </c>
      <c r="AO14" s="15">
        <v>1</v>
      </c>
      <c r="AP14" s="15">
        <v>1</v>
      </c>
      <c r="AQ14" s="15">
        <v>1</v>
      </c>
      <c r="AR14" s="15">
        <v>198</v>
      </c>
      <c r="AS14" s="15">
        <v>1</v>
      </c>
      <c r="AT14" s="15">
        <v>28</v>
      </c>
      <c r="AU14" s="15">
        <v>1</v>
      </c>
      <c r="AV14" s="15">
        <v>52</v>
      </c>
      <c r="AW14" s="15">
        <v>106</v>
      </c>
      <c r="AX14" s="15">
        <v>1</v>
      </c>
      <c r="AY14" s="15">
        <v>1</v>
      </c>
      <c r="AZ14" s="15">
        <v>1</v>
      </c>
      <c r="BA14" s="15">
        <v>1</v>
      </c>
      <c r="BB14" s="15">
        <v>1</v>
      </c>
      <c r="BC14" s="15">
        <v>1000</v>
      </c>
    </row>
    <row r="15" spans="1:55" ht="15" thickBot="1" x14ac:dyDescent="0.35">
      <c r="A15" s="14" t="s">
        <v>55</v>
      </c>
      <c r="B15" s="15">
        <v>122</v>
      </c>
      <c r="C15" s="15">
        <v>93</v>
      </c>
      <c r="D15" s="15">
        <v>185</v>
      </c>
      <c r="E15" s="15">
        <v>134</v>
      </c>
      <c r="F15" s="15">
        <v>157</v>
      </c>
      <c r="G15" s="15">
        <v>5</v>
      </c>
      <c r="H15" s="15">
        <v>113</v>
      </c>
      <c r="I15" s="15">
        <v>181</v>
      </c>
      <c r="J15" s="15">
        <v>5</v>
      </c>
      <c r="K15" s="15">
        <v>52</v>
      </c>
      <c r="L15" s="15">
        <v>65</v>
      </c>
      <c r="M15" s="15">
        <v>89</v>
      </c>
      <c r="N15" s="15">
        <v>141</v>
      </c>
      <c r="O15" s="15">
        <v>182</v>
      </c>
      <c r="P15" s="15">
        <v>179</v>
      </c>
      <c r="Q15" s="15">
        <v>91</v>
      </c>
      <c r="R15" s="15">
        <v>2000</v>
      </c>
      <c r="T15">
        <f t="shared" si="16"/>
        <v>21</v>
      </c>
      <c r="U15">
        <f t="shared" si="1"/>
        <v>37</v>
      </c>
      <c r="V15">
        <f t="shared" si="2"/>
        <v>1</v>
      </c>
      <c r="W15">
        <f t="shared" si="3"/>
        <v>1</v>
      </c>
      <c r="X15">
        <f t="shared" si="4"/>
        <v>1</v>
      </c>
      <c r="Y15">
        <f t="shared" si="5"/>
        <v>201</v>
      </c>
      <c r="Z15">
        <f t="shared" si="6"/>
        <v>15</v>
      </c>
      <c r="AA15">
        <f t="shared" si="7"/>
        <v>1</v>
      </c>
      <c r="AB15">
        <f t="shared" si="8"/>
        <v>203</v>
      </c>
      <c r="AC15">
        <f t="shared" si="9"/>
        <v>142</v>
      </c>
      <c r="AD15">
        <f t="shared" si="10"/>
        <v>139</v>
      </c>
      <c r="AE15">
        <f t="shared" si="11"/>
        <v>1</v>
      </c>
      <c r="AF15">
        <f t="shared" si="12"/>
        <v>1</v>
      </c>
      <c r="AG15">
        <f t="shared" si="13"/>
        <v>1</v>
      </c>
      <c r="AH15">
        <f t="shared" si="14"/>
        <v>1</v>
      </c>
      <c r="AI15">
        <f t="shared" si="15"/>
        <v>1</v>
      </c>
      <c r="AJ15">
        <f t="shared" si="17"/>
        <v>2000</v>
      </c>
      <c r="AL15" s="14" t="s">
        <v>55</v>
      </c>
      <c r="AM15" s="15">
        <v>21</v>
      </c>
      <c r="AN15" s="15">
        <v>37</v>
      </c>
      <c r="AO15" s="15">
        <v>1</v>
      </c>
      <c r="AP15" s="15">
        <v>1</v>
      </c>
      <c r="AQ15" s="15">
        <v>1</v>
      </c>
      <c r="AR15" s="15">
        <v>201</v>
      </c>
      <c r="AS15" s="15">
        <v>15</v>
      </c>
      <c r="AT15" s="15">
        <v>1</v>
      </c>
      <c r="AU15" s="15">
        <v>203</v>
      </c>
      <c r="AV15" s="15">
        <v>142</v>
      </c>
      <c r="AW15" s="15">
        <v>139</v>
      </c>
      <c r="AX15" s="15">
        <v>1</v>
      </c>
      <c r="AY15" s="15">
        <v>1</v>
      </c>
      <c r="AZ15" s="15">
        <v>1</v>
      </c>
      <c r="BA15" s="15">
        <v>1</v>
      </c>
      <c r="BB15" s="15">
        <v>1</v>
      </c>
      <c r="BC15" s="15">
        <v>2000</v>
      </c>
    </row>
    <row r="16" spans="1:55" ht="15" thickBot="1" x14ac:dyDescent="0.35">
      <c r="A16" s="14" t="s">
        <v>56</v>
      </c>
      <c r="B16" s="15">
        <v>188</v>
      </c>
      <c r="C16" s="15">
        <v>172</v>
      </c>
      <c r="D16" s="15">
        <v>112</v>
      </c>
      <c r="E16" s="15">
        <v>134</v>
      </c>
      <c r="F16" s="15">
        <v>157</v>
      </c>
      <c r="G16" s="15">
        <v>2</v>
      </c>
      <c r="H16" s="15">
        <v>194</v>
      </c>
      <c r="I16" s="15">
        <v>181</v>
      </c>
      <c r="J16" s="15">
        <v>164</v>
      </c>
      <c r="K16" s="15">
        <v>11</v>
      </c>
      <c r="L16" s="15">
        <v>70</v>
      </c>
      <c r="M16" s="15">
        <v>89</v>
      </c>
      <c r="N16" s="15">
        <v>141</v>
      </c>
      <c r="O16" s="15">
        <v>61</v>
      </c>
      <c r="P16" s="15">
        <v>179</v>
      </c>
      <c r="Q16" s="15">
        <v>91</v>
      </c>
      <c r="R16" s="15">
        <v>2000</v>
      </c>
      <c r="T16">
        <f t="shared" si="16"/>
        <v>1</v>
      </c>
      <c r="U16">
        <f t="shared" si="1"/>
        <v>1</v>
      </c>
      <c r="V16">
        <f t="shared" si="2"/>
        <v>24</v>
      </c>
      <c r="W16">
        <f t="shared" si="3"/>
        <v>1</v>
      </c>
      <c r="X16">
        <f t="shared" si="4"/>
        <v>1</v>
      </c>
      <c r="Y16">
        <f t="shared" si="5"/>
        <v>206</v>
      </c>
      <c r="Z16">
        <f t="shared" si="6"/>
        <v>1</v>
      </c>
      <c r="AA16">
        <f t="shared" si="7"/>
        <v>1</v>
      </c>
      <c r="AB16">
        <f t="shared" si="8"/>
        <v>1</v>
      </c>
      <c r="AC16">
        <f t="shared" si="9"/>
        <v>196</v>
      </c>
      <c r="AD16">
        <f t="shared" si="10"/>
        <v>134</v>
      </c>
      <c r="AE16">
        <f t="shared" si="11"/>
        <v>1</v>
      </c>
      <c r="AF16">
        <f t="shared" si="12"/>
        <v>1</v>
      </c>
      <c r="AG16">
        <f t="shared" si="13"/>
        <v>133</v>
      </c>
      <c r="AH16">
        <f t="shared" si="14"/>
        <v>1</v>
      </c>
      <c r="AI16">
        <f t="shared" si="15"/>
        <v>1</v>
      </c>
      <c r="AJ16">
        <f t="shared" si="17"/>
        <v>2000</v>
      </c>
      <c r="AL16" s="14" t="s">
        <v>56</v>
      </c>
      <c r="AM16" s="15">
        <v>1</v>
      </c>
      <c r="AN16" s="15">
        <v>1</v>
      </c>
      <c r="AO16" s="15">
        <v>24</v>
      </c>
      <c r="AP16" s="15">
        <v>1</v>
      </c>
      <c r="AQ16" s="15">
        <v>1</v>
      </c>
      <c r="AR16" s="15">
        <v>206</v>
      </c>
      <c r="AS16" s="15">
        <v>1</v>
      </c>
      <c r="AT16" s="15">
        <v>1</v>
      </c>
      <c r="AU16" s="15">
        <v>1</v>
      </c>
      <c r="AV16" s="15">
        <v>196</v>
      </c>
      <c r="AW16" s="15">
        <v>134</v>
      </c>
      <c r="AX16" s="15">
        <v>1</v>
      </c>
      <c r="AY16" s="15">
        <v>1</v>
      </c>
      <c r="AZ16" s="15">
        <v>133</v>
      </c>
      <c r="BA16" s="15">
        <v>1</v>
      </c>
      <c r="BB16" s="15">
        <v>1</v>
      </c>
      <c r="BC16" s="15">
        <v>2000</v>
      </c>
    </row>
    <row r="17" spans="1:55" ht="15" thickBot="1" x14ac:dyDescent="0.35">
      <c r="A17" s="14" t="s">
        <v>57</v>
      </c>
      <c r="B17" s="15">
        <v>110</v>
      </c>
      <c r="C17" s="15">
        <v>172</v>
      </c>
      <c r="D17" s="15">
        <v>185</v>
      </c>
      <c r="E17" s="15">
        <v>134</v>
      </c>
      <c r="F17" s="15">
        <v>157</v>
      </c>
      <c r="G17" s="15">
        <v>5</v>
      </c>
      <c r="H17" s="15">
        <v>113</v>
      </c>
      <c r="I17" s="15">
        <v>181</v>
      </c>
      <c r="J17" s="15">
        <v>164</v>
      </c>
      <c r="K17" s="15">
        <v>67</v>
      </c>
      <c r="L17" s="15">
        <v>70</v>
      </c>
      <c r="M17" s="15">
        <v>1</v>
      </c>
      <c r="N17" s="15">
        <v>141</v>
      </c>
      <c r="O17" s="15">
        <v>182</v>
      </c>
      <c r="P17" s="15">
        <v>179</v>
      </c>
      <c r="Q17" s="15">
        <v>91</v>
      </c>
      <c r="R17" s="15">
        <v>1000</v>
      </c>
      <c r="T17">
        <f t="shared" si="16"/>
        <v>87</v>
      </c>
      <c r="U17">
        <f t="shared" si="1"/>
        <v>1</v>
      </c>
      <c r="V17">
        <f t="shared" si="2"/>
        <v>1</v>
      </c>
      <c r="W17">
        <f t="shared" si="3"/>
        <v>1</v>
      </c>
      <c r="X17">
        <f t="shared" si="4"/>
        <v>1</v>
      </c>
      <c r="Y17">
        <f t="shared" si="5"/>
        <v>201</v>
      </c>
      <c r="Z17">
        <f t="shared" si="6"/>
        <v>15</v>
      </c>
      <c r="AA17">
        <f t="shared" si="7"/>
        <v>1</v>
      </c>
      <c r="AB17">
        <f t="shared" si="8"/>
        <v>1</v>
      </c>
      <c r="AC17">
        <f t="shared" si="9"/>
        <v>128</v>
      </c>
      <c r="AD17">
        <f t="shared" si="10"/>
        <v>134</v>
      </c>
      <c r="AE17">
        <f t="shared" si="11"/>
        <v>207</v>
      </c>
      <c r="AF17">
        <f t="shared" si="12"/>
        <v>1</v>
      </c>
      <c r="AG17">
        <f t="shared" si="13"/>
        <v>1</v>
      </c>
      <c r="AH17">
        <f t="shared" si="14"/>
        <v>1</v>
      </c>
      <c r="AI17">
        <f t="shared" si="15"/>
        <v>1</v>
      </c>
      <c r="AJ17">
        <f t="shared" si="17"/>
        <v>1000</v>
      </c>
      <c r="AL17" s="14" t="s">
        <v>57</v>
      </c>
      <c r="AM17" s="15">
        <v>87</v>
      </c>
      <c r="AN17" s="15">
        <v>1</v>
      </c>
      <c r="AO17" s="15">
        <v>1</v>
      </c>
      <c r="AP17" s="15">
        <v>1</v>
      </c>
      <c r="AQ17" s="15">
        <v>1</v>
      </c>
      <c r="AR17" s="15">
        <v>201</v>
      </c>
      <c r="AS17" s="15">
        <v>15</v>
      </c>
      <c r="AT17" s="15">
        <v>1</v>
      </c>
      <c r="AU17" s="15">
        <v>1</v>
      </c>
      <c r="AV17" s="15">
        <v>128</v>
      </c>
      <c r="AW17" s="15">
        <v>134</v>
      </c>
      <c r="AX17" s="15">
        <v>207</v>
      </c>
      <c r="AY17" s="15">
        <v>1</v>
      </c>
      <c r="AZ17" s="15">
        <v>1</v>
      </c>
      <c r="BA17" s="15">
        <v>1</v>
      </c>
      <c r="BB17" s="15">
        <v>1</v>
      </c>
      <c r="BC17" s="15">
        <v>1000</v>
      </c>
    </row>
    <row r="18" spans="1:55" ht="15" thickBot="1" x14ac:dyDescent="0.35">
      <c r="A18" s="14" t="s">
        <v>58</v>
      </c>
      <c r="B18" s="15">
        <v>188</v>
      </c>
      <c r="C18" s="15">
        <v>172</v>
      </c>
      <c r="D18" s="15">
        <v>185</v>
      </c>
      <c r="E18" s="15">
        <v>134</v>
      </c>
      <c r="F18" s="15">
        <v>157</v>
      </c>
      <c r="G18" s="15">
        <v>11</v>
      </c>
      <c r="H18" s="15">
        <v>113</v>
      </c>
      <c r="I18" s="15">
        <v>181</v>
      </c>
      <c r="J18" s="15">
        <v>164</v>
      </c>
      <c r="K18" s="15">
        <v>22</v>
      </c>
      <c r="L18" s="15">
        <v>1</v>
      </c>
      <c r="M18" s="15">
        <v>89</v>
      </c>
      <c r="N18" s="15">
        <v>141</v>
      </c>
      <c r="O18" s="15">
        <v>182</v>
      </c>
      <c r="P18" s="15">
        <v>179</v>
      </c>
      <c r="Q18" s="15">
        <v>91</v>
      </c>
      <c r="R18" s="15">
        <v>1000</v>
      </c>
      <c r="T18">
        <f t="shared" si="16"/>
        <v>1</v>
      </c>
      <c r="U18">
        <f t="shared" si="1"/>
        <v>1</v>
      </c>
      <c r="V18">
        <f t="shared" si="2"/>
        <v>1</v>
      </c>
      <c r="W18">
        <f t="shared" si="3"/>
        <v>1</v>
      </c>
      <c r="X18">
        <f t="shared" si="4"/>
        <v>1</v>
      </c>
      <c r="Y18">
        <f t="shared" si="5"/>
        <v>193</v>
      </c>
      <c r="Z18">
        <f t="shared" si="6"/>
        <v>15</v>
      </c>
      <c r="AA18">
        <f t="shared" si="7"/>
        <v>1</v>
      </c>
      <c r="AB18">
        <f t="shared" si="8"/>
        <v>1</v>
      </c>
      <c r="AC18">
        <f t="shared" si="9"/>
        <v>181</v>
      </c>
      <c r="AD18">
        <f t="shared" si="10"/>
        <v>207</v>
      </c>
      <c r="AE18">
        <f t="shared" si="11"/>
        <v>1</v>
      </c>
      <c r="AF18">
        <f t="shared" si="12"/>
        <v>1</v>
      </c>
      <c r="AG18">
        <f t="shared" si="13"/>
        <v>1</v>
      </c>
      <c r="AH18">
        <f t="shared" si="14"/>
        <v>1</v>
      </c>
      <c r="AI18">
        <f t="shared" si="15"/>
        <v>1</v>
      </c>
      <c r="AJ18">
        <f t="shared" si="17"/>
        <v>1000</v>
      </c>
      <c r="AL18" s="14" t="s">
        <v>58</v>
      </c>
      <c r="AM18" s="15">
        <v>1</v>
      </c>
      <c r="AN18" s="15">
        <v>1</v>
      </c>
      <c r="AO18" s="15">
        <v>1</v>
      </c>
      <c r="AP18" s="15">
        <v>1</v>
      </c>
      <c r="AQ18" s="15">
        <v>1</v>
      </c>
      <c r="AR18" s="15">
        <v>193</v>
      </c>
      <c r="AS18" s="15">
        <v>15</v>
      </c>
      <c r="AT18" s="15">
        <v>1</v>
      </c>
      <c r="AU18" s="15">
        <v>1</v>
      </c>
      <c r="AV18" s="15">
        <v>181</v>
      </c>
      <c r="AW18" s="15">
        <v>207</v>
      </c>
      <c r="AX18" s="15">
        <v>1</v>
      </c>
      <c r="AY18" s="15">
        <v>1</v>
      </c>
      <c r="AZ18" s="15">
        <v>1</v>
      </c>
      <c r="BA18" s="15">
        <v>1</v>
      </c>
      <c r="BB18" s="15">
        <v>1</v>
      </c>
      <c r="BC18" s="15">
        <v>1000</v>
      </c>
    </row>
    <row r="19" spans="1:55" ht="15" thickBot="1" x14ac:dyDescent="0.35">
      <c r="A19" s="14" t="s">
        <v>59</v>
      </c>
      <c r="B19" s="15">
        <v>122</v>
      </c>
      <c r="C19" s="15">
        <v>172</v>
      </c>
      <c r="D19" s="15">
        <v>185</v>
      </c>
      <c r="E19" s="15">
        <v>134</v>
      </c>
      <c r="F19" s="15">
        <v>157</v>
      </c>
      <c r="G19" s="15">
        <v>37</v>
      </c>
      <c r="H19" s="15">
        <v>113</v>
      </c>
      <c r="I19" s="15">
        <v>84</v>
      </c>
      <c r="J19" s="15">
        <v>164</v>
      </c>
      <c r="K19" s="15">
        <v>157</v>
      </c>
      <c r="L19" s="15">
        <v>18</v>
      </c>
      <c r="M19" s="15">
        <v>89</v>
      </c>
      <c r="N19" s="15">
        <v>141</v>
      </c>
      <c r="O19" s="15">
        <v>182</v>
      </c>
      <c r="P19" s="15">
        <v>179</v>
      </c>
      <c r="Q19" s="15">
        <v>91</v>
      </c>
      <c r="R19" s="15">
        <v>1000</v>
      </c>
      <c r="T19">
        <f t="shared" si="16"/>
        <v>21</v>
      </c>
      <c r="U19">
        <f t="shared" si="1"/>
        <v>1</v>
      </c>
      <c r="V19">
        <f t="shared" si="2"/>
        <v>1</v>
      </c>
      <c r="W19">
        <f t="shared" si="3"/>
        <v>1</v>
      </c>
      <c r="X19">
        <f t="shared" si="4"/>
        <v>1</v>
      </c>
      <c r="Y19">
        <f t="shared" si="5"/>
        <v>171</v>
      </c>
      <c r="Z19">
        <f t="shared" si="6"/>
        <v>15</v>
      </c>
      <c r="AA19">
        <f t="shared" si="7"/>
        <v>28</v>
      </c>
      <c r="AB19">
        <f t="shared" si="8"/>
        <v>1</v>
      </c>
      <c r="AC19">
        <f t="shared" si="9"/>
        <v>27</v>
      </c>
      <c r="AD19">
        <f t="shared" si="10"/>
        <v>185</v>
      </c>
      <c r="AE19">
        <f t="shared" si="11"/>
        <v>1</v>
      </c>
      <c r="AF19">
        <f t="shared" si="12"/>
        <v>1</v>
      </c>
      <c r="AG19">
        <f t="shared" si="13"/>
        <v>1</v>
      </c>
      <c r="AH19">
        <f t="shared" si="14"/>
        <v>1</v>
      </c>
      <c r="AI19">
        <f t="shared" si="15"/>
        <v>1</v>
      </c>
      <c r="AJ19">
        <f t="shared" si="17"/>
        <v>1000</v>
      </c>
      <c r="AL19" s="14" t="s">
        <v>59</v>
      </c>
      <c r="AM19" s="15">
        <v>21</v>
      </c>
      <c r="AN19" s="15">
        <v>1</v>
      </c>
      <c r="AO19" s="15">
        <v>1</v>
      </c>
      <c r="AP19" s="15">
        <v>1</v>
      </c>
      <c r="AQ19" s="15">
        <v>1</v>
      </c>
      <c r="AR19" s="15">
        <v>171</v>
      </c>
      <c r="AS19" s="15">
        <v>15</v>
      </c>
      <c r="AT19" s="15">
        <v>28</v>
      </c>
      <c r="AU19" s="15">
        <v>1</v>
      </c>
      <c r="AV19" s="15">
        <v>27</v>
      </c>
      <c r="AW19" s="15">
        <v>185</v>
      </c>
      <c r="AX19" s="15">
        <v>1</v>
      </c>
      <c r="AY19" s="15">
        <v>1</v>
      </c>
      <c r="AZ19" s="15">
        <v>1</v>
      </c>
      <c r="BA19" s="15">
        <v>1</v>
      </c>
      <c r="BB19" s="15">
        <v>1</v>
      </c>
      <c r="BC19" s="15">
        <v>1000</v>
      </c>
    </row>
    <row r="20" spans="1:55" ht="15" thickBot="1" x14ac:dyDescent="0.35">
      <c r="A20" s="14" t="s">
        <v>60</v>
      </c>
      <c r="B20" s="15">
        <v>188</v>
      </c>
      <c r="C20" s="15">
        <v>172</v>
      </c>
      <c r="D20" s="15">
        <v>112</v>
      </c>
      <c r="E20" s="15">
        <v>134</v>
      </c>
      <c r="F20" s="15">
        <v>157</v>
      </c>
      <c r="G20" s="15">
        <v>5</v>
      </c>
      <c r="H20" s="15">
        <v>194</v>
      </c>
      <c r="I20" s="15">
        <v>10</v>
      </c>
      <c r="J20" s="15">
        <v>164</v>
      </c>
      <c r="K20" s="15">
        <v>94</v>
      </c>
      <c r="L20" s="15">
        <v>80</v>
      </c>
      <c r="M20" s="15">
        <v>89</v>
      </c>
      <c r="N20" s="15">
        <v>141</v>
      </c>
      <c r="O20" s="15">
        <v>182</v>
      </c>
      <c r="P20" s="15">
        <v>179</v>
      </c>
      <c r="Q20" s="15">
        <v>91</v>
      </c>
      <c r="R20" s="15">
        <v>2000</v>
      </c>
      <c r="T20">
        <f t="shared" si="16"/>
        <v>1</v>
      </c>
      <c r="U20">
        <f t="shared" si="1"/>
        <v>1</v>
      </c>
      <c r="V20">
        <f t="shared" si="2"/>
        <v>24</v>
      </c>
      <c r="W20">
        <f t="shared" si="3"/>
        <v>1</v>
      </c>
      <c r="X20">
        <f t="shared" si="4"/>
        <v>1</v>
      </c>
      <c r="Y20">
        <f t="shared" si="5"/>
        <v>201</v>
      </c>
      <c r="Z20">
        <f t="shared" si="6"/>
        <v>1</v>
      </c>
      <c r="AA20">
        <f t="shared" si="7"/>
        <v>125</v>
      </c>
      <c r="AB20">
        <f t="shared" si="8"/>
        <v>1</v>
      </c>
      <c r="AC20">
        <f t="shared" si="9"/>
        <v>93</v>
      </c>
      <c r="AD20">
        <f t="shared" si="10"/>
        <v>120</v>
      </c>
      <c r="AE20">
        <f t="shared" si="11"/>
        <v>1</v>
      </c>
      <c r="AF20">
        <f t="shared" si="12"/>
        <v>1</v>
      </c>
      <c r="AG20">
        <f t="shared" si="13"/>
        <v>1</v>
      </c>
      <c r="AH20">
        <f t="shared" si="14"/>
        <v>1</v>
      </c>
      <c r="AI20">
        <f t="shared" si="15"/>
        <v>1</v>
      </c>
      <c r="AJ20">
        <f t="shared" si="17"/>
        <v>2000</v>
      </c>
      <c r="AL20" s="14" t="s">
        <v>60</v>
      </c>
      <c r="AM20" s="15">
        <v>1</v>
      </c>
      <c r="AN20" s="15">
        <v>1</v>
      </c>
      <c r="AO20" s="15">
        <v>24</v>
      </c>
      <c r="AP20" s="15">
        <v>1</v>
      </c>
      <c r="AQ20" s="15">
        <v>1</v>
      </c>
      <c r="AR20" s="15">
        <v>201</v>
      </c>
      <c r="AS20" s="15">
        <v>1</v>
      </c>
      <c r="AT20" s="15">
        <v>125</v>
      </c>
      <c r="AU20" s="15">
        <v>1</v>
      </c>
      <c r="AV20" s="15">
        <v>93</v>
      </c>
      <c r="AW20" s="15">
        <v>120</v>
      </c>
      <c r="AX20" s="15">
        <v>1</v>
      </c>
      <c r="AY20" s="15">
        <v>1</v>
      </c>
      <c r="AZ20" s="15">
        <v>1</v>
      </c>
      <c r="BA20" s="15">
        <v>1</v>
      </c>
      <c r="BB20" s="15">
        <v>1</v>
      </c>
      <c r="BC20" s="15">
        <v>2000</v>
      </c>
    </row>
    <row r="21" spans="1:55" ht="15" thickBot="1" x14ac:dyDescent="0.35">
      <c r="A21" s="14" t="s">
        <v>61</v>
      </c>
      <c r="B21" s="15">
        <v>110</v>
      </c>
      <c r="C21" s="15">
        <v>172</v>
      </c>
      <c r="D21" s="15">
        <v>185</v>
      </c>
      <c r="E21" s="15">
        <v>134</v>
      </c>
      <c r="F21" s="15">
        <v>157</v>
      </c>
      <c r="G21" s="15">
        <v>11</v>
      </c>
      <c r="H21" s="15">
        <v>194</v>
      </c>
      <c r="I21" s="15">
        <v>2</v>
      </c>
      <c r="J21" s="15">
        <v>164</v>
      </c>
      <c r="K21" s="15">
        <v>81</v>
      </c>
      <c r="L21" s="15">
        <v>53</v>
      </c>
      <c r="M21" s="15">
        <v>89</v>
      </c>
      <c r="N21" s="15">
        <v>141</v>
      </c>
      <c r="O21" s="15">
        <v>182</v>
      </c>
      <c r="P21" s="15">
        <v>91</v>
      </c>
      <c r="Q21" s="15">
        <v>91</v>
      </c>
      <c r="R21" s="15">
        <v>2000</v>
      </c>
      <c r="T21">
        <f t="shared" si="16"/>
        <v>87</v>
      </c>
      <c r="U21">
        <f t="shared" si="1"/>
        <v>1</v>
      </c>
      <c r="V21">
        <f t="shared" si="2"/>
        <v>1</v>
      </c>
      <c r="W21">
        <f t="shared" si="3"/>
        <v>1</v>
      </c>
      <c r="X21">
        <f t="shared" si="4"/>
        <v>1</v>
      </c>
      <c r="Y21">
        <f t="shared" si="5"/>
        <v>193</v>
      </c>
      <c r="Z21">
        <f t="shared" si="6"/>
        <v>1</v>
      </c>
      <c r="AA21">
        <f t="shared" si="7"/>
        <v>204</v>
      </c>
      <c r="AB21">
        <f t="shared" si="8"/>
        <v>1</v>
      </c>
      <c r="AC21">
        <f t="shared" si="9"/>
        <v>115</v>
      </c>
      <c r="AD21">
        <f t="shared" si="10"/>
        <v>152</v>
      </c>
      <c r="AE21">
        <f t="shared" si="11"/>
        <v>1</v>
      </c>
      <c r="AF21">
        <f t="shared" si="12"/>
        <v>1</v>
      </c>
      <c r="AG21">
        <f t="shared" si="13"/>
        <v>1</v>
      </c>
      <c r="AH21">
        <f t="shared" si="14"/>
        <v>86</v>
      </c>
      <c r="AI21">
        <f t="shared" si="15"/>
        <v>1</v>
      </c>
      <c r="AJ21">
        <f t="shared" si="17"/>
        <v>2000</v>
      </c>
      <c r="AL21" s="14" t="s">
        <v>61</v>
      </c>
      <c r="AM21" s="15">
        <v>87</v>
      </c>
      <c r="AN21" s="15">
        <v>1</v>
      </c>
      <c r="AO21" s="15">
        <v>1</v>
      </c>
      <c r="AP21" s="15">
        <v>1</v>
      </c>
      <c r="AQ21" s="15">
        <v>1</v>
      </c>
      <c r="AR21" s="15">
        <v>193</v>
      </c>
      <c r="AS21" s="15">
        <v>1</v>
      </c>
      <c r="AT21" s="15">
        <v>204</v>
      </c>
      <c r="AU21" s="15">
        <v>1</v>
      </c>
      <c r="AV21" s="15">
        <v>115</v>
      </c>
      <c r="AW21" s="15">
        <v>152</v>
      </c>
      <c r="AX21" s="15">
        <v>1</v>
      </c>
      <c r="AY21" s="15">
        <v>1</v>
      </c>
      <c r="AZ21" s="15">
        <v>1</v>
      </c>
      <c r="BA21" s="15">
        <v>86</v>
      </c>
      <c r="BB21" s="15">
        <v>1</v>
      </c>
      <c r="BC21" s="15">
        <v>2000</v>
      </c>
    </row>
    <row r="22" spans="1:55" ht="15" thickBot="1" x14ac:dyDescent="0.35">
      <c r="A22" s="14" t="s">
        <v>62</v>
      </c>
      <c r="B22" s="15">
        <v>188</v>
      </c>
      <c r="C22" s="15">
        <v>93</v>
      </c>
      <c r="D22" s="15">
        <v>112</v>
      </c>
      <c r="E22" s="15">
        <v>134</v>
      </c>
      <c r="F22" s="15">
        <v>157</v>
      </c>
      <c r="G22" s="15">
        <v>3</v>
      </c>
      <c r="H22" s="15">
        <v>194</v>
      </c>
      <c r="I22" s="15">
        <v>181</v>
      </c>
      <c r="J22" s="15">
        <v>9</v>
      </c>
      <c r="K22" s="15">
        <v>52</v>
      </c>
      <c r="L22" s="15">
        <v>109</v>
      </c>
      <c r="M22" s="15">
        <v>89</v>
      </c>
      <c r="N22" s="15">
        <v>141</v>
      </c>
      <c r="O22" s="15">
        <v>182</v>
      </c>
      <c r="P22" s="15">
        <v>179</v>
      </c>
      <c r="Q22" s="15">
        <v>91</v>
      </c>
      <c r="R22" s="15">
        <v>1000</v>
      </c>
      <c r="T22">
        <f t="shared" si="16"/>
        <v>1</v>
      </c>
      <c r="U22">
        <f t="shared" si="1"/>
        <v>37</v>
      </c>
      <c r="V22">
        <f t="shared" si="2"/>
        <v>24</v>
      </c>
      <c r="W22">
        <f t="shared" si="3"/>
        <v>1</v>
      </c>
      <c r="X22">
        <f t="shared" si="4"/>
        <v>1</v>
      </c>
      <c r="Y22">
        <f t="shared" si="5"/>
        <v>204</v>
      </c>
      <c r="Z22">
        <f t="shared" si="6"/>
        <v>1</v>
      </c>
      <c r="AA22">
        <f t="shared" si="7"/>
        <v>1</v>
      </c>
      <c r="AB22">
        <f t="shared" si="8"/>
        <v>195</v>
      </c>
      <c r="AC22">
        <f t="shared" si="9"/>
        <v>142</v>
      </c>
      <c r="AD22">
        <f t="shared" si="10"/>
        <v>87</v>
      </c>
      <c r="AE22">
        <f t="shared" si="11"/>
        <v>1</v>
      </c>
      <c r="AF22">
        <f t="shared" si="12"/>
        <v>1</v>
      </c>
      <c r="AG22">
        <f t="shared" si="13"/>
        <v>1</v>
      </c>
      <c r="AH22">
        <f t="shared" si="14"/>
        <v>1</v>
      </c>
      <c r="AI22">
        <f t="shared" si="15"/>
        <v>1</v>
      </c>
      <c r="AJ22">
        <f t="shared" si="17"/>
        <v>1000</v>
      </c>
      <c r="AL22" s="14" t="s">
        <v>62</v>
      </c>
      <c r="AM22" s="15">
        <v>1</v>
      </c>
      <c r="AN22" s="15">
        <v>37</v>
      </c>
      <c r="AO22" s="15">
        <v>24</v>
      </c>
      <c r="AP22" s="15">
        <v>1</v>
      </c>
      <c r="AQ22" s="15">
        <v>1</v>
      </c>
      <c r="AR22" s="15">
        <v>204</v>
      </c>
      <c r="AS22" s="15">
        <v>1</v>
      </c>
      <c r="AT22" s="15">
        <v>1</v>
      </c>
      <c r="AU22" s="15">
        <v>195</v>
      </c>
      <c r="AV22" s="15">
        <v>142</v>
      </c>
      <c r="AW22" s="15">
        <v>87</v>
      </c>
      <c r="AX22" s="15">
        <v>1</v>
      </c>
      <c r="AY22" s="15">
        <v>1</v>
      </c>
      <c r="AZ22" s="15">
        <v>1</v>
      </c>
      <c r="BA22" s="15">
        <v>1</v>
      </c>
      <c r="BB22" s="15">
        <v>1</v>
      </c>
      <c r="BC22" s="15">
        <v>1000</v>
      </c>
    </row>
    <row r="23" spans="1:55" ht="15" thickBot="1" x14ac:dyDescent="0.35">
      <c r="A23" s="14" t="s">
        <v>63</v>
      </c>
      <c r="B23" s="15">
        <v>110</v>
      </c>
      <c r="C23" s="15">
        <v>172</v>
      </c>
      <c r="D23" s="15">
        <v>112</v>
      </c>
      <c r="E23" s="15">
        <v>134</v>
      </c>
      <c r="F23" s="15">
        <v>157</v>
      </c>
      <c r="G23" s="15">
        <v>16</v>
      </c>
      <c r="H23" s="15">
        <v>113</v>
      </c>
      <c r="I23" s="15">
        <v>84</v>
      </c>
      <c r="J23" s="15">
        <v>9</v>
      </c>
      <c r="K23" s="15">
        <v>18</v>
      </c>
      <c r="L23" s="15">
        <v>80</v>
      </c>
      <c r="M23" s="15">
        <v>89</v>
      </c>
      <c r="N23" s="15">
        <v>141</v>
      </c>
      <c r="O23" s="15">
        <v>40</v>
      </c>
      <c r="P23" s="15">
        <v>179</v>
      </c>
      <c r="Q23" s="15">
        <v>91</v>
      </c>
      <c r="R23" s="15">
        <v>2000</v>
      </c>
      <c r="T23">
        <f t="shared" si="16"/>
        <v>87</v>
      </c>
      <c r="U23">
        <f t="shared" si="1"/>
        <v>1</v>
      </c>
      <c r="V23">
        <f t="shared" si="2"/>
        <v>24</v>
      </c>
      <c r="W23">
        <f t="shared" si="3"/>
        <v>1</v>
      </c>
      <c r="X23">
        <f t="shared" si="4"/>
        <v>1</v>
      </c>
      <c r="Y23">
        <f t="shared" si="5"/>
        <v>191</v>
      </c>
      <c r="Z23">
        <f t="shared" si="6"/>
        <v>15</v>
      </c>
      <c r="AA23">
        <f t="shared" si="7"/>
        <v>28</v>
      </c>
      <c r="AB23">
        <f t="shared" si="8"/>
        <v>195</v>
      </c>
      <c r="AC23">
        <f t="shared" si="9"/>
        <v>187</v>
      </c>
      <c r="AD23">
        <f t="shared" si="10"/>
        <v>120</v>
      </c>
      <c r="AE23">
        <f t="shared" si="11"/>
        <v>1</v>
      </c>
      <c r="AF23">
        <f t="shared" si="12"/>
        <v>1</v>
      </c>
      <c r="AG23">
        <f t="shared" si="13"/>
        <v>164</v>
      </c>
      <c r="AH23">
        <f t="shared" si="14"/>
        <v>1</v>
      </c>
      <c r="AI23">
        <f t="shared" si="15"/>
        <v>1</v>
      </c>
      <c r="AJ23">
        <f t="shared" si="17"/>
        <v>2000</v>
      </c>
      <c r="AL23" s="14" t="s">
        <v>63</v>
      </c>
      <c r="AM23" s="15">
        <v>87</v>
      </c>
      <c r="AN23" s="15">
        <v>1</v>
      </c>
      <c r="AO23" s="15">
        <v>24</v>
      </c>
      <c r="AP23" s="15">
        <v>1</v>
      </c>
      <c r="AQ23" s="15">
        <v>1</v>
      </c>
      <c r="AR23" s="15">
        <v>191</v>
      </c>
      <c r="AS23" s="15">
        <v>15</v>
      </c>
      <c r="AT23" s="15">
        <v>28</v>
      </c>
      <c r="AU23" s="15">
        <v>195</v>
      </c>
      <c r="AV23" s="15">
        <v>187</v>
      </c>
      <c r="AW23" s="15">
        <v>120</v>
      </c>
      <c r="AX23" s="15">
        <v>1</v>
      </c>
      <c r="AY23" s="15">
        <v>1</v>
      </c>
      <c r="AZ23" s="15">
        <v>164</v>
      </c>
      <c r="BA23" s="15">
        <v>1</v>
      </c>
      <c r="BB23" s="15">
        <v>1</v>
      </c>
      <c r="BC23" s="15">
        <v>2000</v>
      </c>
    </row>
    <row r="24" spans="1:55" ht="15" thickBot="1" x14ac:dyDescent="0.35">
      <c r="A24" s="14" t="s">
        <v>64</v>
      </c>
      <c r="B24" s="15">
        <v>122</v>
      </c>
      <c r="C24" s="15">
        <v>172</v>
      </c>
      <c r="D24" s="15">
        <v>185</v>
      </c>
      <c r="E24" s="15">
        <v>134</v>
      </c>
      <c r="F24" s="15">
        <v>157</v>
      </c>
      <c r="G24" s="15">
        <v>11</v>
      </c>
      <c r="H24" s="15">
        <v>113</v>
      </c>
      <c r="I24" s="15">
        <v>181</v>
      </c>
      <c r="J24" s="15">
        <v>2</v>
      </c>
      <c r="K24" s="15">
        <v>182</v>
      </c>
      <c r="L24" s="15">
        <v>89</v>
      </c>
      <c r="M24" s="15">
        <v>89</v>
      </c>
      <c r="N24" s="15">
        <v>141</v>
      </c>
      <c r="O24" s="15">
        <v>76</v>
      </c>
      <c r="P24" s="15">
        <v>179</v>
      </c>
      <c r="Q24" s="15">
        <v>91</v>
      </c>
      <c r="R24" s="15">
        <v>1000</v>
      </c>
      <c r="T24">
        <f t="shared" si="16"/>
        <v>21</v>
      </c>
      <c r="U24">
        <f t="shared" si="1"/>
        <v>1</v>
      </c>
      <c r="V24">
        <f t="shared" si="2"/>
        <v>1</v>
      </c>
      <c r="W24">
        <f t="shared" si="3"/>
        <v>1</v>
      </c>
      <c r="X24">
        <f t="shared" si="4"/>
        <v>1</v>
      </c>
      <c r="Y24">
        <f t="shared" si="5"/>
        <v>193</v>
      </c>
      <c r="Z24">
        <f t="shared" si="6"/>
        <v>15</v>
      </c>
      <c r="AA24">
        <f t="shared" si="7"/>
        <v>1</v>
      </c>
      <c r="AB24">
        <f t="shared" si="8"/>
        <v>204</v>
      </c>
      <c r="AC24">
        <f t="shared" si="9"/>
        <v>14</v>
      </c>
      <c r="AD24">
        <f t="shared" si="10"/>
        <v>113</v>
      </c>
      <c r="AE24">
        <f t="shared" si="11"/>
        <v>1</v>
      </c>
      <c r="AF24">
        <f t="shared" si="12"/>
        <v>1</v>
      </c>
      <c r="AG24">
        <f t="shared" si="13"/>
        <v>123</v>
      </c>
      <c r="AH24">
        <f t="shared" si="14"/>
        <v>1</v>
      </c>
      <c r="AI24">
        <f t="shared" si="15"/>
        <v>1</v>
      </c>
      <c r="AJ24">
        <f t="shared" si="17"/>
        <v>1000</v>
      </c>
      <c r="AL24" s="14" t="s">
        <v>64</v>
      </c>
      <c r="AM24" s="15">
        <v>21</v>
      </c>
      <c r="AN24" s="15">
        <v>1</v>
      </c>
      <c r="AO24" s="15">
        <v>1</v>
      </c>
      <c r="AP24" s="15">
        <v>1</v>
      </c>
      <c r="AQ24" s="15">
        <v>1</v>
      </c>
      <c r="AR24" s="15">
        <v>193</v>
      </c>
      <c r="AS24" s="15">
        <v>15</v>
      </c>
      <c r="AT24" s="15">
        <v>1</v>
      </c>
      <c r="AU24" s="15">
        <v>204</v>
      </c>
      <c r="AV24" s="15">
        <v>14</v>
      </c>
      <c r="AW24" s="15">
        <v>113</v>
      </c>
      <c r="AX24" s="15">
        <v>1</v>
      </c>
      <c r="AY24" s="15">
        <v>1</v>
      </c>
      <c r="AZ24" s="15">
        <v>123</v>
      </c>
      <c r="BA24" s="15">
        <v>1</v>
      </c>
      <c r="BB24" s="15">
        <v>1</v>
      </c>
      <c r="BC24" s="15">
        <v>1000</v>
      </c>
    </row>
    <row r="25" spans="1:55" ht="15" thickBot="1" x14ac:dyDescent="0.35">
      <c r="A25" s="14" t="s">
        <v>65</v>
      </c>
      <c r="B25" s="15">
        <v>108</v>
      </c>
      <c r="C25" s="15">
        <v>93</v>
      </c>
      <c r="D25" s="15">
        <v>185</v>
      </c>
      <c r="E25" s="15">
        <v>134</v>
      </c>
      <c r="F25" s="15">
        <v>157</v>
      </c>
      <c r="G25" s="15">
        <v>8</v>
      </c>
      <c r="H25" s="15">
        <v>113</v>
      </c>
      <c r="I25" s="15">
        <v>84</v>
      </c>
      <c r="J25" s="15">
        <v>2</v>
      </c>
      <c r="K25" s="15">
        <v>116</v>
      </c>
      <c r="L25" s="15">
        <v>109</v>
      </c>
      <c r="M25" s="15">
        <v>89</v>
      </c>
      <c r="N25" s="15">
        <v>141</v>
      </c>
      <c r="O25" s="15">
        <v>76</v>
      </c>
      <c r="P25" s="15">
        <v>179</v>
      </c>
      <c r="Q25" s="15">
        <v>91</v>
      </c>
      <c r="R25" s="15">
        <v>3000</v>
      </c>
      <c r="T25">
        <f t="shared" si="16"/>
        <v>99</v>
      </c>
      <c r="U25">
        <f t="shared" si="1"/>
        <v>37</v>
      </c>
      <c r="V25">
        <f t="shared" si="2"/>
        <v>1</v>
      </c>
      <c r="W25">
        <f t="shared" si="3"/>
        <v>1</v>
      </c>
      <c r="X25">
        <f t="shared" si="4"/>
        <v>1</v>
      </c>
      <c r="Y25">
        <f t="shared" si="5"/>
        <v>198</v>
      </c>
      <c r="Z25">
        <f t="shared" si="6"/>
        <v>15</v>
      </c>
      <c r="AA25">
        <f t="shared" si="7"/>
        <v>28</v>
      </c>
      <c r="AB25">
        <f t="shared" si="8"/>
        <v>204</v>
      </c>
      <c r="AC25">
        <f t="shared" si="9"/>
        <v>71</v>
      </c>
      <c r="AD25">
        <f t="shared" si="10"/>
        <v>87</v>
      </c>
      <c r="AE25">
        <f t="shared" si="11"/>
        <v>1</v>
      </c>
      <c r="AF25">
        <f t="shared" si="12"/>
        <v>1</v>
      </c>
      <c r="AG25">
        <f t="shared" si="13"/>
        <v>123</v>
      </c>
      <c r="AH25">
        <f t="shared" si="14"/>
        <v>1</v>
      </c>
      <c r="AI25">
        <f t="shared" si="15"/>
        <v>1</v>
      </c>
      <c r="AJ25">
        <f t="shared" si="17"/>
        <v>3000</v>
      </c>
      <c r="AL25" s="14" t="s">
        <v>65</v>
      </c>
      <c r="AM25" s="15">
        <v>99</v>
      </c>
      <c r="AN25" s="15">
        <v>37</v>
      </c>
      <c r="AO25" s="15">
        <v>1</v>
      </c>
      <c r="AP25" s="15">
        <v>1</v>
      </c>
      <c r="AQ25" s="15">
        <v>1</v>
      </c>
      <c r="AR25" s="15">
        <v>198</v>
      </c>
      <c r="AS25" s="15">
        <v>15</v>
      </c>
      <c r="AT25" s="15">
        <v>28</v>
      </c>
      <c r="AU25" s="15">
        <v>204</v>
      </c>
      <c r="AV25" s="15">
        <v>71</v>
      </c>
      <c r="AW25" s="15">
        <v>87</v>
      </c>
      <c r="AX25" s="15">
        <v>1</v>
      </c>
      <c r="AY25" s="15">
        <v>1</v>
      </c>
      <c r="AZ25" s="15">
        <v>123</v>
      </c>
      <c r="BA25" s="15">
        <v>1</v>
      </c>
      <c r="BB25" s="15">
        <v>1</v>
      </c>
      <c r="BC25" s="15">
        <v>3000</v>
      </c>
    </row>
    <row r="26" spans="1:55" ht="15" thickBot="1" x14ac:dyDescent="0.35">
      <c r="A26" s="14" t="s">
        <v>66</v>
      </c>
      <c r="B26" s="15">
        <v>188</v>
      </c>
      <c r="C26" s="15">
        <v>172</v>
      </c>
      <c r="D26" s="15">
        <v>112</v>
      </c>
      <c r="E26" s="15">
        <v>134</v>
      </c>
      <c r="F26" s="15">
        <v>157</v>
      </c>
      <c r="G26" s="15">
        <v>8</v>
      </c>
      <c r="H26" s="15">
        <v>54</v>
      </c>
      <c r="I26" s="15">
        <v>10</v>
      </c>
      <c r="J26" s="15">
        <v>164</v>
      </c>
      <c r="K26" s="15">
        <v>182</v>
      </c>
      <c r="L26" s="15">
        <v>109</v>
      </c>
      <c r="M26" s="15">
        <v>89</v>
      </c>
      <c r="N26" s="15">
        <v>141</v>
      </c>
      <c r="O26" s="15">
        <v>40</v>
      </c>
      <c r="P26" s="15">
        <v>123</v>
      </c>
      <c r="Q26" s="15">
        <v>91</v>
      </c>
      <c r="R26" s="15">
        <v>2000</v>
      </c>
      <c r="T26">
        <f t="shared" si="16"/>
        <v>1</v>
      </c>
      <c r="U26">
        <f t="shared" si="1"/>
        <v>1</v>
      </c>
      <c r="V26">
        <f t="shared" si="2"/>
        <v>24</v>
      </c>
      <c r="W26">
        <f t="shared" si="3"/>
        <v>1</v>
      </c>
      <c r="X26">
        <f t="shared" si="4"/>
        <v>1</v>
      </c>
      <c r="Y26">
        <f t="shared" si="5"/>
        <v>198</v>
      </c>
      <c r="Z26">
        <f t="shared" si="6"/>
        <v>96</v>
      </c>
      <c r="AA26">
        <f t="shared" si="7"/>
        <v>125</v>
      </c>
      <c r="AB26">
        <f t="shared" si="8"/>
        <v>1</v>
      </c>
      <c r="AC26">
        <f t="shared" si="9"/>
        <v>14</v>
      </c>
      <c r="AD26">
        <f t="shared" si="10"/>
        <v>87</v>
      </c>
      <c r="AE26">
        <f t="shared" si="11"/>
        <v>1</v>
      </c>
      <c r="AF26">
        <f t="shared" si="12"/>
        <v>1</v>
      </c>
      <c r="AG26">
        <f t="shared" si="13"/>
        <v>164</v>
      </c>
      <c r="AH26">
        <f t="shared" si="14"/>
        <v>60</v>
      </c>
      <c r="AI26">
        <f t="shared" si="15"/>
        <v>1</v>
      </c>
      <c r="AJ26">
        <f t="shared" si="17"/>
        <v>2000</v>
      </c>
      <c r="AL26" s="14" t="s">
        <v>66</v>
      </c>
      <c r="AM26" s="15">
        <v>1</v>
      </c>
      <c r="AN26" s="15">
        <v>1</v>
      </c>
      <c r="AO26" s="15">
        <v>24</v>
      </c>
      <c r="AP26" s="15">
        <v>1</v>
      </c>
      <c r="AQ26" s="15">
        <v>1</v>
      </c>
      <c r="AR26" s="15">
        <v>198</v>
      </c>
      <c r="AS26" s="15">
        <v>96</v>
      </c>
      <c r="AT26" s="15">
        <v>125</v>
      </c>
      <c r="AU26" s="15">
        <v>1</v>
      </c>
      <c r="AV26" s="15">
        <v>14</v>
      </c>
      <c r="AW26" s="15">
        <v>87</v>
      </c>
      <c r="AX26" s="15">
        <v>1</v>
      </c>
      <c r="AY26" s="15">
        <v>1</v>
      </c>
      <c r="AZ26" s="15">
        <v>164</v>
      </c>
      <c r="BA26" s="15">
        <v>60</v>
      </c>
      <c r="BB26" s="15">
        <v>1</v>
      </c>
      <c r="BC26" s="15">
        <v>2000</v>
      </c>
    </row>
    <row r="27" spans="1:55" ht="15" thickBot="1" x14ac:dyDescent="0.35">
      <c r="A27" s="14" t="s">
        <v>67</v>
      </c>
      <c r="B27" s="15">
        <v>110</v>
      </c>
      <c r="C27" s="15">
        <v>93</v>
      </c>
      <c r="D27" s="15">
        <v>185</v>
      </c>
      <c r="E27" s="15">
        <v>134</v>
      </c>
      <c r="F27" s="15">
        <v>157</v>
      </c>
      <c r="G27" s="15">
        <v>21</v>
      </c>
      <c r="H27" s="15">
        <v>113</v>
      </c>
      <c r="I27" s="15">
        <v>84</v>
      </c>
      <c r="J27" s="15">
        <v>2</v>
      </c>
      <c r="K27" s="15">
        <v>182</v>
      </c>
      <c r="L27" s="15">
        <v>65</v>
      </c>
      <c r="M27" s="15">
        <v>89</v>
      </c>
      <c r="N27" s="15">
        <v>141</v>
      </c>
      <c r="O27" s="15">
        <v>182</v>
      </c>
      <c r="P27" s="15">
        <v>179</v>
      </c>
      <c r="Q27" s="15">
        <v>91</v>
      </c>
      <c r="R27" s="15">
        <v>1000</v>
      </c>
      <c r="T27">
        <f t="shared" si="16"/>
        <v>87</v>
      </c>
      <c r="U27">
        <f t="shared" si="1"/>
        <v>37</v>
      </c>
      <c r="V27">
        <f t="shared" si="2"/>
        <v>1</v>
      </c>
      <c r="W27">
        <f t="shared" si="3"/>
        <v>1</v>
      </c>
      <c r="X27">
        <f t="shared" si="4"/>
        <v>1</v>
      </c>
      <c r="Y27">
        <f t="shared" si="5"/>
        <v>184</v>
      </c>
      <c r="Z27">
        <f t="shared" si="6"/>
        <v>15</v>
      </c>
      <c r="AA27">
        <f t="shared" si="7"/>
        <v>28</v>
      </c>
      <c r="AB27">
        <f t="shared" si="8"/>
        <v>204</v>
      </c>
      <c r="AC27">
        <f t="shared" si="9"/>
        <v>14</v>
      </c>
      <c r="AD27">
        <f t="shared" si="10"/>
        <v>139</v>
      </c>
      <c r="AE27">
        <f t="shared" si="11"/>
        <v>1</v>
      </c>
      <c r="AF27">
        <f t="shared" si="12"/>
        <v>1</v>
      </c>
      <c r="AG27">
        <f t="shared" si="13"/>
        <v>1</v>
      </c>
      <c r="AH27">
        <f t="shared" si="14"/>
        <v>1</v>
      </c>
      <c r="AI27">
        <f t="shared" si="15"/>
        <v>1</v>
      </c>
      <c r="AJ27">
        <f t="shared" si="17"/>
        <v>1000</v>
      </c>
      <c r="AL27" s="14" t="s">
        <v>67</v>
      </c>
      <c r="AM27" s="15">
        <v>87</v>
      </c>
      <c r="AN27" s="15">
        <v>37</v>
      </c>
      <c r="AO27" s="15">
        <v>1</v>
      </c>
      <c r="AP27" s="15">
        <v>1</v>
      </c>
      <c r="AQ27" s="15">
        <v>1</v>
      </c>
      <c r="AR27" s="15">
        <v>184</v>
      </c>
      <c r="AS27" s="15">
        <v>15</v>
      </c>
      <c r="AT27" s="15">
        <v>28</v>
      </c>
      <c r="AU27" s="15">
        <v>204</v>
      </c>
      <c r="AV27" s="15">
        <v>14</v>
      </c>
      <c r="AW27" s="15">
        <v>139</v>
      </c>
      <c r="AX27" s="15">
        <v>1</v>
      </c>
      <c r="AY27" s="15">
        <v>1</v>
      </c>
      <c r="AZ27" s="15">
        <v>1</v>
      </c>
      <c r="BA27" s="15">
        <v>1</v>
      </c>
      <c r="BB27" s="15">
        <v>1</v>
      </c>
      <c r="BC27" s="15">
        <v>1000</v>
      </c>
    </row>
    <row r="28" spans="1:55" ht="15" thickBot="1" x14ac:dyDescent="0.35">
      <c r="A28" s="14" t="s">
        <v>68</v>
      </c>
      <c r="B28" s="15">
        <v>122</v>
      </c>
      <c r="C28" s="15">
        <v>172</v>
      </c>
      <c r="D28" s="15">
        <v>112</v>
      </c>
      <c r="E28" s="15">
        <v>134</v>
      </c>
      <c r="F28" s="15">
        <v>157</v>
      </c>
      <c r="G28" s="15">
        <v>18</v>
      </c>
      <c r="H28" s="15">
        <v>113</v>
      </c>
      <c r="I28" s="15">
        <v>84</v>
      </c>
      <c r="J28" s="15">
        <v>14</v>
      </c>
      <c r="K28" s="15">
        <v>4</v>
      </c>
      <c r="L28" s="15">
        <v>70</v>
      </c>
      <c r="M28" s="15">
        <v>89</v>
      </c>
      <c r="N28" s="15">
        <v>141</v>
      </c>
      <c r="O28" s="15">
        <v>86</v>
      </c>
      <c r="P28" s="15">
        <v>179</v>
      </c>
      <c r="Q28" s="15">
        <v>91</v>
      </c>
      <c r="R28" s="15">
        <v>2000</v>
      </c>
      <c r="T28">
        <f t="shared" si="16"/>
        <v>21</v>
      </c>
      <c r="U28">
        <f t="shared" si="1"/>
        <v>1</v>
      </c>
      <c r="V28">
        <f t="shared" si="2"/>
        <v>24</v>
      </c>
      <c r="W28">
        <f t="shared" si="3"/>
        <v>1</v>
      </c>
      <c r="X28">
        <f t="shared" si="4"/>
        <v>1</v>
      </c>
      <c r="Y28">
        <f t="shared" si="5"/>
        <v>188</v>
      </c>
      <c r="Z28">
        <f t="shared" si="6"/>
        <v>15</v>
      </c>
      <c r="AA28">
        <f t="shared" si="7"/>
        <v>28</v>
      </c>
      <c r="AB28">
        <f t="shared" si="8"/>
        <v>176</v>
      </c>
      <c r="AC28">
        <f t="shared" si="9"/>
        <v>202</v>
      </c>
      <c r="AD28">
        <f t="shared" si="10"/>
        <v>134</v>
      </c>
      <c r="AE28">
        <f t="shared" si="11"/>
        <v>1</v>
      </c>
      <c r="AF28">
        <f t="shared" si="12"/>
        <v>1</v>
      </c>
      <c r="AG28">
        <f t="shared" si="13"/>
        <v>87</v>
      </c>
      <c r="AH28">
        <f t="shared" si="14"/>
        <v>1</v>
      </c>
      <c r="AI28">
        <f t="shared" si="15"/>
        <v>1</v>
      </c>
      <c r="AJ28">
        <f t="shared" si="17"/>
        <v>2000</v>
      </c>
      <c r="AL28" s="14" t="s">
        <v>68</v>
      </c>
      <c r="AM28" s="15">
        <v>21</v>
      </c>
      <c r="AN28" s="15">
        <v>1</v>
      </c>
      <c r="AO28" s="15">
        <v>24</v>
      </c>
      <c r="AP28" s="15">
        <v>1</v>
      </c>
      <c r="AQ28" s="15">
        <v>1</v>
      </c>
      <c r="AR28" s="15">
        <v>188</v>
      </c>
      <c r="AS28" s="15">
        <v>15</v>
      </c>
      <c r="AT28" s="15">
        <v>28</v>
      </c>
      <c r="AU28" s="15">
        <v>176</v>
      </c>
      <c r="AV28" s="15">
        <v>202</v>
      </c>
      <c r="AW28" s="15">
        <v>134</v>
      </c>
      <c r="AX28" s="15">
        <v>1</v>
      </c>
      <c r="AY28" s="15">
        <v>1</v>
      </c>
      <c r="AZ28" s="15">
        <v>87</v>
      </c>
      <c r="BA28" s="15">
        <v>1</v>
      </c>
      <c r="BB28" s="15">
        <v>1</v>
      </c>
      <c r="BC28" s="15">
        <v>2000</v>
      </c>
    </row>
    <row r="29" spans="1:55" ht="15" thickBot="1" x14ac:dyDescent="0.35">
      <c r="A29" s="14" t="s">
        <v>69</v>
      </c>
      <c r="B29" s="15">
        <v>122</v>
      </c>
      <c r="C29" s="15">
        <v>172</v>
      </c>
      <c r="D29" s="15">
        <v>112</v>
      </c>
      <c r="E29" s="15">
        <v>134</v>
      </c>
      <c r="F29" s="15">
        <v>157</v>
      </c>
      <c r="G29" s="15">
        <v>31</v>
      </c>
      <c r="H29" s="15">
        <v>113</v>
      </c>
      <c r="I29" s="15">
        <v>84</v>
      </c>
      <c r="J29" s="15">
        <v>164</v>
      </c>
      <c r="K29" s="15">
        <v>44</v>
      </c>
      <c r="L29" s="15">
        <v>122</v>
      </c>
      <c r="M29" s="15">
        <v>89</v>
      </c>
      <c r="N29" s="15">
        <v>141</v>
      </c>
      <c r="O29" s="15">
        <v>182</v>
      </c>
      <c r="P29" s="15">
        <v>179</v>
      </c>
      <c r="Q29" s="15">
        <v>91</v>
      </c>
      <c r="R29" s="15">
        <v>2000</v>
      </c>
      <c r="T29">
        <f t="shared" si="16"/>
        <v>21</v>
      </c>
      <c r="U29">
        <f t="shared" si="1"/>
        <v>1</v>
      </c>
      <c r="V29">
        <f t="shared" si="2"/>
        <v>24</v>
      </c>
      <c r="W29">
        <f t="shared" si="3"/>
        <v>1</v>
      </c>
      <c r="X29">
        <f t="shared" si="4"/>
        <v>1</v>
      </c>
      <c r="Y29">
        <f t="shared" si="5"/>
        <v>172</v>
      </c>
      <c r="Z29">
        <f t="shared" si="6"/>
        <v>15</v>
      </c>
      <c r="AA29">
        <f t="shared" si="7"/>
        <v>28</v>
      </c>
      <c r="AB29">
        <f t="shared" si="8"/>
        <v>1</v>
      </c>
      <c r="AC29">
        <f t="shared" si="9"/>
        <v>157</v>
      </c>
      <c r="AD29">
        <f t="shared" si="10"/>
        <v>66</v>
      </c>
      <c r="AE29">
        <f t="shared" si="11"/>
        <v>1</v>
      </c>
      <c r="AF29">
        <f t="shared" si="12"/>
        <v>1</v>
      </c>
      <c r="AG29">
        <f t="shared" si="13"/>
        <v>1</v>
      </c>
      <c r="AH29">
        <f t="shared" si="14"/>
        <v>1</v>
      </c>
      <c r="AI29">
        <f t="shared" si="15"/>
        <v>1</v>
      </c>
      <c r="AJ29">
        <f t="shared" si="17"/>
        <v>2000</v>
      </c>
      <c r="AL29" s="14" t="s">
        <v>69</v>
      </c>
      <c r="AM29" s="15">
        <v>21</v>
      </c>
      <c r="AN29" s="15">
        <v>1</v>
      </c>
      <c r="AO29" s="15">
        <v>24</v>
      </c>
      <c r="AP29" s="15">
        <v>1</v>
      </c>
      <c r="AQ29" s="15">
        <v>1</v>
      </c>
      <c r="AR29" s="15">
        <v>172</v>
      </c>
      <c r="AS29" s="15">
        <v>15</v>
      </c>
      <c r="AT29" s="15">
        <v>28</v>
      </c>
      <c r="AU29" s="15">
        <v>1</v>
      </c>
      <c r="AV29" s="15">
        <v>157</v>
      </c>
      <c r="AW29" s="15">
        <v>66</v>
      </c>
      <c r="AX29" s="15">
        <v>1</v>
      </c>
      <c r="AY29" s="15">
        <v>1</v>
      </c>
      <c r="AZ29" s="15">
        <v>1</v>
      </c>
      <c r="BA29" s="15">
        <v>1</v>
      </c>
      <c r="BB29" s="15">
        <v>1</v>
      </c>
      <c r="BC29" s="15">
        <v>2000</v>
      </c>
    </row>
    <row r="30" spans="1:55" ht="15" thickBot="1" x14ac:dyDescent="0.35">
      <c r="A30" s="14" t="s">
        <v>70</v>
      </c>
      <c r="B30" s="15">
        <v>122</v>
      </c>
      <c r="C30" s="15">
        <v>172</v>
      </c>
      <c r="D30" s="15">
        <v>112</v>
      </c>
      <c r="E30" s="15">
        <v>134</v>
      </c>
      <c r="F30" s="15">
        <v>157</v>
      </c>
      <c r="G30" s="15">
        <v>11</v>
      </c>
      <c r="H30" s="15">
        <v>113</v>
      </c>
      <c r="I30" s="15">
        <v>181</v>
      </c>
      <c r="J30" s="15">
        <v>14</v>
      </c>
      <c r="K30" s="15">
        <v>28</v>
      </c>
      <c r="L30" s="15">
        <v>75</v>
      </c>
      <c r="M30" s="15">
        <v>89</v>
      </c>
      <c r="N30" s="15">
        <v>141</v>
      </c>
      <c r="O30" s="15">
        <v>182</v>
      </c>
      <c r="P30" s="15">
        <v>149</v>
      </c>
      <c r="Q30" s="15">
        <v>91</v>
      </c>
      <c r="R30" s="15">
        <v>2000</v>
      </c>
      <c r="T30">
        <f t="shared" si="16"/>
        <v>21</v>
      </c>
      <c r="U30">
        <f t="shared" si="1"/>
        <v>1</v>
      </c>
      <c r="V30">
        <f t="shared" si="2"/>
        <v>24</v>
      </c>
      <c r="W30">
        <f t="shared" si="3"/>
        <v>1</v>
      </c>
      <c r="X30">
        <f t="shared" si="4"/>
        <v>1</v>
      </c>
      <c r="Y30">
        <f t="shared" si="5"/>
        <v>193</v>
      </c>
      <c r="Z30">
        <f t="shared" si="6"/>
        <v>15</v>
      </c>
      <c r="AA30">
        <f t="shared" si="7"/>
        <v>1</v>
      </c>
      <c r="AB30">
        <f t="shared" si="8"/>
        <v>176</v>
      </c>
      <c r="AC30">
        <f t="shared" si="9"/>
        <v>177</v>
      </c>
      <c r="AD30">
        <f t="shared" si="10"/>
        <v>129</v>
      </c>
      <c r="AE30">
        <f t="shared" si="11"/>
        <v>1</v>
      </c>
      <c r="AF30">
        <f t="shared" si="12"/>
        <v>1</v>
      </c>
      <c r="AG30">
        <f t="shared" si="13"/>
        <v>1</v>
      </c>
      <c r="AH30">
        <f t="shared" si="14"/>
        <v>42</v>
      </c>
      <c r="AI30">
        <f t="shared" si="15"/>
        <v>1</v>
      </c>
      <c r="AJ30">
        <f t="shared" si="17"/>
        <v>2000</v>
      </c>
      <c r="AL30" s="14" t="s">
        <v>70</v>
      </c>
      <c r="AM30" s="15">
        <v>21</v>
      </c>
      <c r="AN30" s="15">
        <v>1</v>
      </c>
      <c r="AO30" s="15">
        <v>24</v>
      </c>
      <c r="AP30" s="15">
        <v>1</v>
      </c>
      <c r="AQ30" s="15">
        <v>1</v>
      </c>
      <c r="AR30" s="15">
        <v>193</v>
      </c>
      <c r="AS30" s="15">
        <v>15</v>
      </c>
      <c r="AT30" s="15">
        <v>1</v>
      </c>
      <c r="AU30" s="15">
        <v>176</v>
      </c>
      <c r="AV30" s="15">
        <v>177</v>
      </c>
      <c r="AW30" s="15">
        <v>129</v>
      </c>
      <c r="AX30" s="15">
        <v>1</v>
      </c>
      <c r="AY30" s="15">
        <v>1</v>
      </c>
      <c r="AZ30" s="15">
        <v>1</v>
      </c>
      <c r="BA30" s="15">
        <v>42</v>
      </c>
      <c r="BB30" s="15">
        <v>1</v>
      </c>
      <c r="BC30" s="15">
        <v>2000</v>
      </c>
    </row>
    <row r="31" spans="1:55" ht="15" thickBot="1" x14ac:dyDescent="0.35">
      <c r="A31" s="14" t="s">
        <v>71</v>
      </c>
      <c r="B31" s="15">
        <v>110</v>
      </c>
      <c r="C31" s="15">
        <v>172</v>
      </c>
      <c r="D31" s="15">
        <v>185</v>
      </c>
      <c r="E31" s="15">
        <v>134</v>
      </c>
      <c r="F31" s="15">
        <v>157</v>
      </c>
      <c r="G31" s="15">
        <v>42</v>
      </c>
      <c r="H31" s="15">
        <v>113</v>
      </c>
      <c r="I31" s="15">
        <v>84</v>
      </c>
      <c r="J31" s="15">
        <v>164</v>
      </c>
      <c r="K31" s="15">
        <v>138</v>
      </c>
      <c r="L31" s="15">
        <v>96</v>
      </c>
      <c r="M31" s="15">
        <v>2</v>
      </c>
      <c r="N31" s="15">
        <v>141</v>
      </c>
      <c r="O31" s="15">
        <v>52</v>
      </c>
      <c r="P31" s="15">
        <v>179</v>
      </c>
      <c r="Q31" s="15">
        <v>91</v>
      </c>
      <c r="R31" s="15">
        <v>2000</v>
      </c>
      <c r="T31">
        <f t="shared" si="16"/>
        <v>87</v>
      </c>
      <c r="U31">
        <f t="shared" si="1"/>
        <v>1</v>
      </c>
      <c r="V31">
        <f t="shared" si="2"/>
        <v>1</v>
      </c>
      <c r="W31">
        <f t="shared" si="3"/>
        <v>1</v>
      </c>
      <c r="X31">
        <f t="shared" si="4"/>
        <v>1</v>
      </c>
      <c r="Y31">
        <f t="shared" si="5"/>
        <v>161</v>
      </c>
      <c r="Z31">
        <f t="shared" si="6"/>
        <v>15</v>
      </c>
      <c r="AA31">
        <f t="shared" si="7"/>
        <v>28</v>
      </c>
      <c r="AB31">
        <f t="shared" si="8"/>
        <v>1</v>
      </c>
      <c r="AC31">
        <f t="shared" si="9"/>
        <v>52</v>
      </c>
      <c r="AD31">
        <f t="shared" si="10"/>
        <v>106</v>
      </c>
      <c r="AE31">
        <f t="shared" si="11"/>
        <v>206</v>
      </c>
      <c r="AF31">
        <f t="shared" si="12"/>
        <v>1</v>
      </c>
      <c r="AG31">
        <f t="shared" si="13"/>
        <v>148</v>
      </c>
      <c r="AH31">
        <f t="shared" si="14"/>
        <v>1</v>
      </c>
      <c r="AI31">
        <f t="shared" si="15"/>
        <v>1</v>
      </c>
      <c r="AJ31">
        <f t="shared" si="17"/>
        <v>2000</v>
      </c>
      <c r="AL31" s="14" t="s">
        <v>71</v>
      </c>
      <c r="AM31" s="15">
        <v>87</v>
      </c>
      <c r="AN31" s="15">
        <v>1</v>
      </c>
      <c r="AO31" s="15">
        <v>1</v>
      </c>
      <c r="AP31" s="15">
        <v>1</v>
      </c>
      <c r="AQ31" s="15">
        <v>1</v>
      </c>
      <c r="AR31" s="15">
        <v>161</v>
      </c>
      <c r="AS31" s="15">
        <v>15</v>
      </c>
      <c r="AT31" s="15">
        <v>28</v>
      </c>
      <c r="AU31" s="15">
        <v>1</v>
      </c>
      <c r="AV31" s="15">
        <v>52</v>
      </c>
      <c r="AW31" s="15">
        <v>106</v>
      </c>
      <c r="AX31" s="15">
        <v>206</v>
      </c>
      <c r="AY31" s="15">
        <v>1</v>
      </c>
      <c r="AZ31" s="15">
        <v>148</v>
      </c>
      <c r="BA31" s="15">
        <v>1</v>
      </c>
      <c r="BB31" s="15">
        <v>1</v>
      </c>
      <c r="BC31" s="15">
        <v>2000</v>
      </c>
    </row>
    <row r="32" spans="1:55" ht="15" thickBot="1" x14ac:dyDescent="0.35">
      <c r="A32" s="14" t="s">
        <v>72</v>
      </c>
      <c r="B32" s="15">
        <v>122</v>
      </c>
      <c r="C32" s="15">
        <v>172</v>
      </c>
      <c r="D32" s="15">
        <v>185</v>
      </c>
      <c r="E32" s="15">
        <v>134</v>
      </c>
      <c r="F32" s="15">
        <v>157</v>
      </c>
      <c r="G32" s="15">
        <v>21</v>
      </c>
      <c r="H32" s="15">
        <v>194</v>
      </c>
      <c r="I32" s="15">
        <v>10</v>
      </c>
      <c r="J32" s="15">
        <v>14</v>
      </c>
      <c r="K32" s="15">
        <v>94</v>
      </c>
      <c r="L32" s="15">
        <v>57</v>
      </c>
      <c r="M32" s="15">
        <v>89</v>
      </c>
      <c r="N32" s="15">
        <v>141</v>
      </c>
      <c r="O32" s="15">
        <v>40</v>
      </c>
      <c r="P32" s="15">
        <v>179</v>
      </c>
      <c r="Q32" s="15">
        <v>91</v>
      </c>
      <c r="R32" s="15">
        <v>2000</v>
      </c>
      <c r="T32">
        <f t="shared" si="16"/>
        <v>21</v>
      </c>
      <c r="U32">
        <f t="shared" si="1"/>
        <v>1</v>
      </c>
      <c r="V32">
        <f t="shared" si="2"/>
        <v>1</v>
      </c>
      <c r="W32">
        <f t="shared" si="3"/>
        <v>1</v>
      </c>
      <c r="X32">
        <f t="shared" si="4"/>
        <v>1</v>
      </c>
      <c r="Y32">
        <f t="shared" si="5"/>
        <v>184</v>
      </c>
      <c r="Z32">
        <f t="shared" si="6"/>
        <v>1</v>
      </c>
      <c r="AA32">
        <f t="shared" si="7"/>
        <v>125</v>
      </c>
      <c r="AB32">
        <f t="shared" si="8"/>
        <v>176</v>
      </c>
      <c r="AC32">
        <f t="shared" si="9"/>
        <v>93</v>
      </c>
      <c r="AD32">
        <f t="shared" si="10"/>
        <v>148</v>
      </c>
      <c r="AE32">
        <f t="shared" si="11"/>
        <v>1</v>
      </c>
      <c r="AF32">
        <f t="shared" si="12"/>
        <v>1</v>
      </c>
      <c r="AG32">
        <f t="shared" si="13"/>
        <v>164</v>
      </c>
      <c r="AH32">
        <f t="shared" si="14"/>
        <v>1</v>
      </c>
      <c r="AI32">
        <f t="shared" si="15"/>
        <v>1</v>
      </c>
      <c r="AJ32">
        <f t="shared" si="17"/>
        <v>2000</v>
      </c>
      <c r="AL32" s="14" t="s">
        <v>72</v>
      </c>
      <c r="AM32" s="15">
        <v>21</v>
      </c>
      <c r="AN32" s="15">
        <v>1</v>
      </c>
      <c r="AO32" s="15">
        <v>1</v>
      </c>
      <c r="AP32" s="15">
        <v>1</v>
      </c>
      <c r="AQ32" s="15">
        <v>1</v>
      </c>
      <c r="AR32" s="15">
        <v>184</v>
      </c>
      <c r="AS32" s="15">
        <v>1</v>
      </c>
      <c r="AT32" s="15">
        <v>125</v>
      </c>
      <c r="AU32" s="15">
        <v>176</v>
      </c>
      <c r="AV32" s="15">
        <v>93</v>
      </c>
      <c r="AW32" s="15">
        <v>148</v>
      </c>
      <c r="AX32" s="15">
        <v>1</v>
      </c>
      <c r="AY32" s="15">
        <v>1</v>
      </c>
      <c r="AZ32" s="15">
        <v>164</v>
      </c>
      <c r="BA32" s="15">
        <v>1</v>
      </c>
      <c r="BB32" s="15">
        <v>1</v>
      </c>
      <c r="BC32" s="15">
        <v>2000</v>
      </c>
    </row>
    <row r="33" spans="1:55" ht="15" thickBot="1" x14ac:dyDescent="0.35">
      <c r="A33" s="14" t="s">
        <v>73</v>
      </c>
      <c r="B33" s="15">
        <v>122</v>
      </c>
      <c r="C33" s="15">
        <v>172</v>
      </c>
      <c r="D33" s="15">
        <v>185</v>
      </c>
      <c r="E33" s="15">
        <v>134</v>
      </c>
      <c r="F33" s="15">
        <v>157</v>
      </c>
      <c r="G33" s="15">
        <v>25</v>
      </c>
      <c r="H33" s="15">
        <v>113</v>
      </c>
      <c r="I33" s="15">
        <v>1</v>
      </c>
      <c r="J33" s="15">
        <v>14</v>
      </c>
      <c r="K33" s="15">
        <v>138</v>
      </c>
      <c r="L33" s="15">
        <v>80</v>
      </c>
      <c r="M33" s="15">
        <v>89</v>
      </c>
      <c r="N33" s="15">
        <v>141</v>
      </c>
      <c r="O33" s="15">
        <v>86</v>
      </c>
      <c r="P33" s="15">
        <v>179</v>
      </c>
      <c r="Q33" s="15">
        <v>91</v>
      </c>
      <c r="R33" s="15">
        <v>2000</v>
      </c>
      <c r="T33">
        <f t="shared" si="16"/>
        <v>21</v>
      </c>
      <c r="U33">
        <f t="shared" si="1"/>
        <v>1</v>
      </c>
      <c r="V33">
        <f t="shared" si="2"/>
        <v>1</v>
      </c>
      <c r="W33">
        <f t="shared" si="3"/>
        <v>1</v>
      </c>
      <c r="X33">
        <f t="shared" si="4"/>
        <v>1</v>
      </c>
      <c r="Y33">
        <f t="shared" si="5"/>
        <v>178</v>
      </c>
      <c r="Z33">
        <f t="shared" si="6"/>
        <v>15</v>
      </c>
      <c r="AA33">
        <f t="shared" si="7"/>
        <v>207</v>
      </c>
      <c r="AB33">
        <f t="shared" si="8"/>
        <v>176</v>
      </c>
      <c r="AC33">
        <f t="shared" si="9"/>
        <v>52</v>
      </c>
      <c r="AD33">
        <f t="shared" si="10"/>
        <v>120</v>
      </c>
      <c r="AE33">
        <f t="shared" si="11"/>
        <v>1</v>
      </c>
      <c r="AF33">
        <f t="shared" si="12"/>
        <v>1</v>
      </c>
      <c r="AG33">
        <f t="shared" si="13"/>
        <v>87</v>
      </c>
      <c r="AH33">
        <f t="shared" si="14"/>
        <v>1</v>
      </c>
      <c r="AI33">
        <f t="shared" si="15"/>
        <v>1</v>
      </c>
      <c r="AJ33">
        <f t="shared" si="17"/>
        <v>2000</v>
      </c>
      <c r="AL33" s="14" t="s">
        <v>73</v>
      </c>
      <c r="AM33" s="15">
        <v>21</v>
      </c>
      <c r="AN33" s="15">
        <v>1</v>
      </c>
      <c r="AO33" s="15">
        <v>1</v>
      </c>
      <c r="AP33" s="15">
        <v>1</v>
      </c>
      <c r="AQ33" s="15">
        <v>1</v>
      </c>
      <c r="AR33" s="15">
        <v>178</v>
      </c>
      <c r="AS33" s="15">
        <v>15</v>
      </c>
      <c r="AT33" s="15">
        <v>207</v>
      </c>
      <c r="AU33" s="15">
        <v>176</v>
      </c>
      <c r="AV33" s="15">
        <v>52</v>
      </c>
      <c r="AW33" s="15">
        <v>120</v>
      </c>
      <c r="AX33" s="15">
        <v>1</v>
      </c>
      <c r="AY33" s="15">
        <v>1</v>
      </c>
      <c r="AZ33" s="15">
        <v>87</v>
      </c>
      <c r="BA33" s="15">
        <v>1</v>
      </c>
      <c r="BB33" s="15">
        <v>1</v>
      </c>
      <c r="BC33" s="15">
        <v>2000</v>
      </c>
    </row>
    <row r="34" spans="1:55" ht="15" thickBot="1" x14ac:dyDescent="0.35">
      <c r="A34" s="14" t="s">
        <v>74</v>
      </c>
      <c r="B34" s="15">
        <v>122</v>
      </c>
      <c r="C34" s="15">
        <v>172</v>
      </c>
      <c r="D34" s="15">
        <v>112</v>
      </c>
      <c r="E34" s="15">
        <v>134</v>
      </c>
      <c r="F34" s="15">
        <v>157</v>
      </c>
      <c r="G34" s="15">
        <v>11</v>
      </c>
      <c r="H34" s="15">
        <v>113</v>
      </c>
      <c r="I34" s="15">
        <v>84</v>
      </c>
      <c r="J34" s="15">
        <v>33</v>
      </c>
      <c r="K34" s="15">
        <v>67</v>
      </c>
      <c r="L34" s="15">
        <v>61</v>
      </c>
      <c r="M34" s="15">
        <v>89</v>
      </c>
      <c r="N34" s="15">
        <v>141</v>
      </c>
      <c r="O34" s="15">
        <v>45</v>
      </c>
      <c r="P34" s="15">
        <v>179</v>
      </c>
      <c r="Q34" s="15">
        <v>91</v>
      </c>
      <c r="R34" s="15">
        <v>4000</v>
      </c>
      <c r="T34">
        <f t="shared" si="16"/>
        <v>21</v>
      </c>
      <c r="U34">
        <f t="shared" si="1"/>
        <v>1</v>
      </c>
      <c r="V34">
        <f t="shared" si="2"/>
        <v>24</v>
      </c>
      <c r="W34">
        <f t="shared" si="3"/>
        <v>1</v>
      </c>
      <c r="X34">
        <f t="shared" si="4"/>
        <v>1</v>
      </c>
      <c r="Y34">
        <f t="shared" si="5"/>
        <v>193</v>
      </c>
      <c r="Z34">
        <f t="shared" si="6"/>
        <v>15</v>
      </c>
      <c r="AA34">
        <f t="shared" si="7"/>
        <v>28</v>
      </c>
      <c r="AB34">
        <f t="shared" si="8"/>
        <v>134</v>
      </c>
      <c r="AC34">
        <f t="shared" si="9"/>
        <v>128</v>
      </c>
      <c r="AD34">
        <f t="shared" si="10"/>
        <v>144</v>
      </c>
      <c r="AE34">
        <f t="shared" si="11"/>
        <v>1</v>
      </c>
      <c r="AF34">
        <f t="shared" si="12"/>
        <v>1</v>
      </c>
      <c r="AG34">
        <f t="shared" si="13"/>
        <v>157</v>
      </c>
      <c r="AH34">
        <f t="shared" si="14"/>
        <v>1</v>
      </c>
      <c r="AI34">
        <f t="shared" si="15"/>
        <v>1</v>
      </c>
      <c r="AJ34">
        <f t="shared" si="17"/>
        <v>4000</v>
      </c>
      <c r="AL34" s="14" t="s">
        <v>74</v>
      </c>
      <c r="AM34" s="15">
        <v>21</v>
      </c>
      <c r="AN34" s="15">
        <v>1</v>
      </c>
      <c r="AO34" s="15">
        <v>24</v>
      </c>
      <c r="AP34" s="15">
        <v>1</v>
      </c>
      <c r="AQ34" s="15">
        <v>1</v>
      </c>
      <c r="AR34" s="15">
        <v>193</v>
      </c>
      <c r="AS34" s="15">
        <v>15</v>
      </c>
      <c r="AT34" s="15">
        <v>28</v>
      </c>
      <c r="AU34" s="15">
        <v>134</v>
      </c>
      <c r="AV34" s="15">
        <v>128</v>
      </c>
      <c r="AW34" s="15">
        <v>144</v>
      </c>
      <c r="AX34" s="15">
        <v>1</v>
      </c>
      <c r="AY34" s="15">
        <v>1</v>
      </c>
      <c r="AZ34" s="15">
        <v>157</v>
      </c>
      <c r="BA34" s="15">
        <v>1</v>
      </c>
      <c r="BB34" s="15">
        <v>1</v>
      </c>
      <c r="BC34" s="15">
        <v>4000</v>
      </c>
    </row>
    <row r="35" spans="1:55" ht="15" thickBot="1" x14ac:dyDescent="0.35">
      <c r="A35" s="14" t="s">
        <v>75</v>
      </c>
      <c r="B35" s="15">
        <v>122</v>
      </c>
      <c r="C35" s="15">
        <v>93</v>
      </c>
      <c r="D35" s="15">
        <v>112</v>
      </c>
      <c r="E35" s="15">
        <v>134</v>
      </c>
      <c r="F35" s="15">
        <v>157</v>
      </c>
      <c r="G35" s="15">
        <v>25</v>
      </c>
      <c r="H35" s="15">
        <v>113</v>
      </c>
      <c r="I35" s="15">
        <v>181</v>
      </c>
      <c r="J35" s="15">
        <v>164</v>
      </c>
      <c r="K35" s="15">
        <v>67</v>
      </c>
      <c r="L35" s="15">
        <v>200</v>
      </c>
      <c r="M35" s="15">
        <v>89</v>
      </c>
      <c r="N35" s="15">
        <v>141</v>
      </c>
      <c r="O35" s="15">
        <v>86</v>
      </c>
      <c r="P35" s="15">
        <v>149</v>
      </c>
      <c r="Q35" s="15">
        <v>91</v>
      </c>
      <c r="R35" s="15">
        <v>3000</v>
      </c>
      <c r="T35">
        <f t="shared" si="16"/>
        <v>21</v>
      </c>
      <c r="U35">
        <f t="shared" si="1"/>
        <v>37</v>
      </c>
      <c r="V35">
        <f t="shared" si="2"/>
        <v>24</v>
      </c>
      <c r="W35">
        <f t="shared" si="3"/>
        <v>1</v>
      </c>
      <c r="X35">
        <f t="shared" si="4"/>
        <v>1</v>
      </c>
      <c r="Y35">
        <f t="shared" si="5"/>
        <v>178</v>
      </c>
      <c r="Z35">
        <f t="shared" si="6"/>
        <v>15</v>
      </c>
      <c r="AA35">
        <f t="shared" si="7"/>
        <v>1</v>
      </c>
      <c r="AB35">
        <f t="shared" si="8"/>
        <v>1</v>
      </c>
      <c r="AC35">
        <f t="shared" si="9"/>
        <v>128</v>
      </c>
      <c r="AD35">
        <f t="shared" si="10"/>
        <v>1</v>
      </c>
      <c r="AE35">
        <f t="shared" si="11"/>
        <v>1</v>
      </c>
      <c r="AF35">
        <f t="shared" si="12"/>
        <v>1</v>
      </c>
      <c r="AG35">
        <f t="shared" si="13"/>
        <v>87</v>
      </c>
      <c r="AH35">
        <f t="shared" si="14"/>
        <v>42</v>
      </c>
      <c r="AI35">
        <f t="shared" si="15"/>
        <v>1</v>
      </c>
      <c r="AJ35">
        <f t="shared" si="17"/>
        <v>3000</v>
      </c>
      <c r="AL35" s="14" t="s">
        <v>75</v>
      </c>
      <c r="AM35" s="15">
        <v>21</v>
      </c>
      <c r="AN35" s="15">
        <v>37</v>
      </c>
      <c r="AO35" s="15">
        <v>24</v>
      </c>
      <c r="AP35" s="15">
        <v>1</v>
      </c>
      <c r="AQ35" s="15">
        <v>1</v>
      </c>
      <c r="AR35" s="15">
        <v>178</v>
      </c>
      <c r="AS35" s="15">
        <v>15</v>
      </c>
      <c r="AT35" s="15">
        <v>1</v>
      </c>
      <c r="AU35" s="15">
        <v>1</v>
      </c>
      <c r="AV35" s="15">
        <v>128</v>
      </c>
      <c r="AW35" s="15">
        <v>1</v>
      </c>
      <c r="AX35" s="15">
        <v>1</v>
      </c>
      <c r="AY35" s="15">
        <v>1</v>
      </c>
      <c r="AZ35" s="15">
        <v>87</v>
      </c>
      <c r="BA35" s="15">
        <v>42</v>
      </c>
      <c r="BB35" s="15">
        <v>1</v>
      </c>
      <c r="BC35" s="15">
        <v>3000</v>
      </c>
    </row>
    <row r="36" spans="1:55" ht="15" thickBot="1" x14ac:dyDescent="0.35">
      <c r="A36" s="14" t="s">
        <v>76</v>
      </c>
      <c r="B36" s="15">
        <v>122</v>
      </c>
      <c r="C36" s="15">
        <v>93</v>
      </c>
      <c r="D36" s="15">
        <v>185</v>
      </c>
      <c r="E36" s="15">
        <v>134</v>
      </c>
      <c r="F36" s="15">
        <v>157</v>
      </c>
      <c r="G36" s="15">
        <v>31</v>
      </c>
      <c r="H36" s="15">
        <v>113</v>
      </c>
      <c r="I36" s="15">
        <v>181</v>
      </c>
      <c r="J36" s="15">
        <v>164</v>
      </c>
      <c r="K36" s="15">
        <v>81</v>
      </c>
      <c r="L36" s="15">
        <v>89</v>
      </c>
      <c r="M36" s="15">
        <v>89</v>
      </c>
      <c r="N36" s="15">
        <v>141</v>
      </c>
      <c r="O36" s="15">
        <v>122</v>
      </c>
      <c r="P36" s="15">
        <v>167</v>
      </c>
      <c r="Q36" s="15">
        <v>91</v>
      </c>
      <c r="R36" s="15">
        <v>2000</v>
      </c>
      <c r="T36">
        <f t="shared" si="16"/>
        <v>21</v>
      </c>
      <c r="U36">
        <f t="shared" si="1"/>
        <v>37</v>
      </c>
      <c r="V36">
        <f t="shared" si="2"/>
        <v>1</v>
      </c>
      <c r="W36">
        <f t="shared" si="3"/>
        <v>1</v>
      </c>
      <c r="X36">
        <f t="shared" si="4"/>
        <v>1</v>
      </c>
      <c r="Y36">
        <f t="shared" si="5"/>
        <v>172</v>
      </c>
      <c r="Z36">
        <f t="shared" si="6"/>
        <v>15</v>
      </c>
      <c r="AA36">
        <f t="shared" si="7"/>
        <v>1</v>
      </c>
      <c r="AB36">
        <f t="shared" si="8"/>
        <v>1</v>
      </c>
      <c r="AC36">
        <f t="shared" si="9"/>
        <v>115</v>
      </c>
      <c r="AD36">
        <f t="shared" si="10"/>
        <v>113</v>
      </c>
      <c r="AE36">
        <f t="shared" si="11"/>
        <v>1</v>
      </c>
      <c r="AF36">
        <f t="shared" si="12"/>
        <v>1</v>
      </c>
      <c r="AG36">
        <f t="shared" si="13"/>
        <v>55</v>
      </c>
      <c r="AH36">
        <f t="shared" si="14"/>
        <v>30</v>
      </c>
      <c r="AI36">
        <f t="shared" si="15"/>
        <v>1</v>
      </c>
      <c r="AJ36">
        <f t="shared" si="17"/>
        <v>2000</v>
      </c>
      <c r="AL36" s="14" t="s">
        <v>76</v>
      </c>
      <c r="AM36" s="15">
        <v>21</v>
      </c>
      <c r="AN36" s="15">
        <v>37</v>
      </c>
      <c r="AO36" s="15">
        <v>1</v>
      </c>
      <c r="AP36" s="15">
        <v>1</v>
      </c>
      <c r="AQ36" s="15">
        <v>1</v>
      </c>
      <c r="AR36" s="15">
        <v>172</v>
      </c>
      <c r="AS36" s="15">
        <v>15</v>
      </c>
      <c r="AT36" s="15">
        <v>1</v>
      </c>
      <c r="AU36" s="15">
        <v>1</v>
      </c>
      <c r="AV36" s="15">
        <v>115</v>
      </c>
      <c r="AW36" s="15">
        <v>113</v>
      </c>
      <c r="AX36" s="15">
        <v>1</v>
      </c>
      <c r="AY36" s="15">
        <v>1</v>
      </c>
      <c r="AZ36" s="15">
        <v>55</v>
      </c>
      <c r="BA36" s="15">
        <v>30</v>
      </c>
      <c r="BB36" s="15">
        <v>1</v>
      </c>
      <c r="BC36" s="15">
        <v>2000</v>
      </c>
    </row>
    <row r="37" spans="1:55" ht="15" thickBot="1" x14ac:dyDescent="0.35">
      <c r="A37" s="14" t="s">
        <v>77</v>
      </c>
      <c r="B37" s="15">
        <v>188</v>
      </c>
      <c r="C37" s="15">
        <v>93</v>
      </c>
      <c r="D37" s="15">
        <v>185</v>
      </c>
      <c r="E37" s="15">
        <v>134</v>
      </c>
      <c r="F37" s="15">
        <v>157</v>
      </c>
      <c r="G37" s="15">
        <v>18</v>
      </c>
      <c r="H37" s="15">
        <v>113</v>
      </c>
      <c r="I37" s="15">
        <v>181</v>
      </c>
      <c r="J37" s="15">
        <v>164</v>
      </c>
      <c r="K37" s="15">
        <v>44</v>
      </c>
      <c r="L37" s="15">
        <v>70</v>
      </c>
      <c r="M37" s="15">
        <v>89</v>
      </c>
      <c r="N37" s="15">
        <v>141</v>
      </c>
      <c r="O37" s="15">
        <v>122</v>
      </c>
      <c r="P37" s="15">
        <v>167</v>
      </c>
      <c r="Q37" s="15">
        <v>91</v>
      </c>
      <c r="R37" s="15">
        <v>2000</v>
      </c>
      <c r="T37">
        <f t="shared" si="16"/>
        <v>1</v>
      </c>
      <c r="U37">
        <f t="shared" si="1"/>
        <v>37</v>
      </c>
      <c r="V37">
        <f t="shared" si="2"/>
        <v>1</v>
      </c>
      <c r="W37">
        <f t="shared" si="3"/>
        <v>1</v>
      </c>
      <c r="X37">
        <f t="shared" si="4"/>
        <v>1</v>
      </c>
      <c r="Y37">
        <f t="shared" si="5"/>
        <v>188</v>
      </c>
      <c r="Z37">
        <f t="shared" si="6"/>
        <v>15</v>
      </c>
      <c r="AA37">
        <f t="shared" si="7"/>
        <v>1</v>
      </c>
      <c r="AB37">
        <f t="shared" si="8"/>
        <v>1</v>
      </c>
      <c r="AC37">
        <f t="shared" si="9"/>
        <v>157</v>
      </c>
      <c r="AD37">
        <f t="shared" si="10"/>
        <v>134</v>
      </c>
      <c r="AE37">
        <f t="shared" si="11"/>
        <v>1</v>
      </c>
      <c r="AF37">
        <f t="shared" si="12"/>
        <v>1</v>
      </c>
      <c r="AG37">
        <f t="shared" si="13"/>
        <v>55</v>
      </c>
      <c r="AH37">
        <f t="shared" si="14"/>
        <v>30</v>
      </c>
      <c r="AI37">
        <f t="shared" si="15"/>
        <v>1</v>
      </c>
      <c r="AJ37">
        <f t="shared" si="17"/>
        <v>2000</v>
      </c>
      <c r="AL37" s="14" t="s">
        <v>77</v>
      </c>
      <c r="AM37" s="15">
        <v>1</v>
      </c>
      <c r="AN37" s="15">
        <v>37</v>
      </c>
      <c r="AO37" s="15">
        <v>1</v>
      </c>
      <c r="AP37" s="15">
        <v>1</v>
      </c>
      <c r="AQ37" s="15">
        <v>1</v>
      </c>
      <c r="AR37" s="15">
        <v>188</v>
      </c>
      <c r="AS37" s="15">
        <v>15</v>
      </c>
      <c r="AT37" s="15">
        <v>1</v>
      </c>
      <c r="AU37" s="15">
        <v>1</v>
      </c>
      <c r="AV37" s="15">
        <v>157</v>
      </c>
      <c r="AW37" s="15">
        <v>134</v>
      </c>
      <c r="AX37" s="15">
        <v>1</v>
      </c>
      <c r="AY37" s="15">
        <v>1</v>
      </c>
      <c r="AZ37" s="15">
        <v>55</v>
      </c>
      <c r="BA37" s="15">
        <v>30</v>
      </c>
      <c r="BB37" s="15">
        <v>1</v>
      </c>
      <c r="BC37" s="15">
        <v>2000</v>
      </c>
    </row>
    <row r="38" spans="1:55" ht="15" thickBot="1" x14ac:dyDescent="0.35">
      <c r="A38" s="14" t="s">
        <v>78</v>
      </c>
      <c r="B38" s="15">
        <v>122</v>
      </c>
      <c r="C38" s="15">
        <v>93</v>
      </c>
      <c r="D38" s="15">
        <v>112</v>
      </c>
      <c r="E38" s="15">
        <v>134</v>
      </c>
      <c r="F38" s="15">
        <v>157</v>
      </c>
      <c r="G38" s="15">
        <v>31</v>
      </c>
      <c r="H38" s="15">
        <v>113</v>
      </c>
      <c r="I38" s="15">
        <v>181</v>
      </c>
      <c r="J38" s="15">
        <v>164</v>
      </c>
      <c r="K38" s="15">
        <v>205</v>
      </c>
      <c r="L38" s="15">
        <v>143</v>
      </c>
      <c r="M38" s="15">
        <v>89</v>
      </c>
      <c r="N38" s="15">
        <v>141</v>
      </c>
      <c r="O38" s="15">
        <v>182</v>
      </c>
      <c r="P38" s="15">
        <v>179</v>
      </c>
      <c r="Q38" s="15">
        <v>91</v>
      </c>
      <c r="R38" s="15">
        <v>2000</v>
      </c>
      <c r="T38">
        <f t="shared" si="16"/>
        <v>21</v>
      </c>
      <c r="U38">
        <f t="shared" si="1"/>
        <v>37</v>
      </c>
      <c r="V38">
        <f t="shared" si="2"/>
        <v>24</v>
      </c>
      <c r="W38">
        <f t="shared" si="3"/>
        <v>1</v>
      </c>
      <c r="X38">
        <f t="shared" si="4"/>
        <v>1</v>
      </c>
      <c r="Y38">
        <f t="shared" si="5"/>
        <v>172</v>
      </c>
      <c r="Z38">
        <f t="shared" si="6"/>
        <v>15</v>
      </c>
      <c r="AA38">
        <f t="shared" si="7"/>
        <v>1</v>
      </c>
      <c r="AB38">
        <f t="shared" si="8"/>
        <v>1</v>
      </c>
      <c r="AC38">
        <f t="shared" si="9"/>
        <v>1</v>
      </c>
      <c r="AD38">
        <f t="shared" si="10"/>
        <v>37</v>
      </c>
      <c r="AE38">
        <f t="shared" si="11"/>
        <v>1</v>
      </c>
      <c r="AF38">
        <f t="shared" si="12"/>
        <v>1</v>
      </c>
      <c r="AG38">
        <f t="shared" si="13"/>
        <v>1</v>
      </c>
      <c r="AH38">
        <f t="shared" si="14"/>
        <v>1</v>
      </c>
      <c r="AI38">
        <f t="shared" si="15"/>
        <v>1</v>
      </c>
      <c r="AJ38">
        <f t="shared" si="17"/>
        <v>2000</v>
      </c>
      <c r="AL38" s="14" t="s">
        <v>78</v>
      </c>
      <c r="AM38" s="15">
        <v>21</v>
      </c>
      <c r="AN38" s="15">
        <v>37</v>
      </c>
      <c r="AO38" s="15">
        <v>24</v>
      </c>
      <c r="AP38" s="15">
        <v>1</v>
      </c>
      <c r="AQ38" s="15">
        <v>1</v>
      </c>
      <c r="AR38" s="15">
        <v>172</v>
      </c>
      <c r="AS38" s="15">
        <v>15</v>
      </c>
      <c r="AT38" s="15">
        <v>1</v>
      </c>
      <c r="AU38" s="15">
        <v>1</v>
      </c>
      <c r="AV38" s="15">
        <v>1</v>
      </c>
      <c r="AW38" s="15">
        <v>37</v>
      </c>
      <c r="AX38" s="15">
        <v>1</v>
      </c>
      <c r="AY38" s="15">
        <v>1</v>
      </c>
      <c r="AZ38" s="15">
        <v>1</v>
      </c>
      <c r="BA38" s="15">
        <v>1</v>
      </c>
      <c r="BB38" s="15">
        <v>1</v>
      </c>
      <c r="BC38" s="15">
        <v>2000</v>
      </c>
    </row>
    <row r="39" spans="1:55" ht="15" thickBot="1" x14ac:dyDescent="0.35">
      <c r="A39" s="14" t="s">
        <v>79</v>
      </c>
      <c r="B39" s="15">
        <v>122</v>
      </c>
      <c r="C39" s="15">
        <v>172</v>
      </c>
      <c r="D39" s="15">
        <v>112</v>
      </c>
      <c r="E39" s="15">
        <v>134</v>
      </c>
      <c r="F39" s="15">
        <v>157</v>
      </c>
      <c r="G39" s="15">
        <v>25</v>
      </c>
      <c r="H39" s="15">
        <v>194</v>
      </c>
      <c r="I39" s="15">
        <v>84</v>
      </c>
      <c r="J39" s="15">
        <v>33</v>
      </c>
      <c r="K39" s="15">
        <v>11</v>
      </c>
      <c r="L39" s="15">
        <v>89</v>
      </c>
      <c r="M39" s="15">
        <v>89</v>
      </c>
      <c r="N39" s="15">
        <v>141</v>
      </c>
      <c r="O39" s="15">
        <v>61</v>
      </c>
      <c r="P39" s="15">
        <v>179</v>
      </c>
      <c r="Q39" s="15">
        <v>91</v>
      </c>
      <c r="R39" s="15">
        <v>1000</v>
      </c>
      <c r="T39">
        <f t="shared" si="16"/>
        <v>21</v>
      </c>
      <c r="U39">
        <f t="shared" si="1"/>
        <v>1</v>
      </c>
      <c r="V39">
        <f t="shared" si="2"/>
        <v>24</v>
      </c>
      <c r="W39">
        <f t="shared" si="3"/>
        <v>1</v>
      </c>
      <c r="X39">
        <f t="shared" si="4"/>
        <v>1</v>
      </c>
      <c r="Y39">
        <f t="shared" si="5"/>
        <v>178</v>
      </c>
      <c r="Z39">
        <f t="shared" si="6"/>
        <v>1</v>
      </c>
      <c r="AA39">
        <f t="shared" si="7"/>
        <v>28</v>
      </c>
      <c r="AB39">
        <f t="shared" si="8"/>
        <v>134</v>
      </c>
      <c r="AC39">
        <f t="shared" si="9"/>
        <v>196</v>
      </c>
      <c r="AD39">
        <f t="shared" si="10"/>
        <v>113</v>
      </c>
      <c r="AE39">
        <f t="shared" si="11"/>
        <v>1</v>
      </c>
      <c r="AF39">
        <f t="shared" si="12"/>
        <v>1</v>
      </c>
      <c r="AG39">
        <f t="shared" si="13"/>
        <v>133</v>
      </c>
      <c r="AH39">
        <f t="shared" si="14"/>
        <v>1</v>
      </c>
      <c r="AI39">
        <f t="shared" si="15"/>
        <v>1</v>
      </c>
      <c r="AJ39">
        <f t="shared" si="17"/>
        <v>1000</v>
      </c>
      <c r="AL39" s="14" t="s">
        <v>79</v>
      </c>
      <c r="AM39" s="15">
        <v>21</v>
      </c>
      <c r="AN39" s="15">
        <v>1</v>
      </c>
      <c r="AO39" s="15">
        <v>24</v>
      </c>
      <c r="AP39" s="15">
        <v>1</v>
      </c>
      <c r="AQ39" s="15">
        <v>1</v>
      </c>
      <c r="AR39" s="15">
        <v>178</v>
      </c>
      <c r="AS39" s="15">
        <v>1</v>
      </c>
      <c r="AT39" s="15">
        <v>28</v>
      </c>
      <c r="AU39" s="15">
        <v>134</v>
      </c>
      <c r="AV39" s="15">
        <v>196</v>
      </c>
      <c r="AW39" s="15">
        <v>113</v>
      </c>
      <c r="AX39" s="15">
        <v>1</v>
      </c>
      <c r="AY39" s="15">
        <v>1</v>
      </c>
      <c r="AZ39" s="15">
        <v>133</v>
      </c>
      <c r="BA39" s="15">
        <v>1</v>
      </c>
      <c r="BB39" s="15">
        <v>1</v>
      </c>
      <c r="BC39" s="15">
        <v>1000</v>
      </c>
    </row>
    <row r="40" spans="1:55" ht="15" thickBot="1" x14ac:dyDescent="0.35">
      <c r="A40" s="14" t="s">
        <v>80</v>
      </c>
      <c r="B40" s="15">
        <v>110</v>
      </c>
      <c r="C40" s="15">
        <v>93</v>
      </c>
      <c r="D40" s="15">
        <v>185</v>
      </c>
      <c r="E40" s="15">
        <v>134</v>
      </c>
      <c r="F40" s="15">
        <v>157</v>
      </c>
      <c r="G40" s="15">
        <v>31</v>
      </c>
      <c r="H40" s="15">
        <v>113</v>
      </c>
      <c r="I40" s="15">
        <v>181</v>
      </c>
      <c r="J40" s="15">
        <v>33</v>
      </c>
      <c r="K40" s="15">
        <v>52</v>
      </c>
      <c r="L40" s="15">
        <v>96</v>
      </c>
      <c r="M40" s="15">
        <v>89</v>
      </c>
      <c r="N40" s="15">
        <v>141</v>
      </c>
      <c r="O40" s="15">
        <v>182</v>
      </c>
      <c r="P40" s="15">
        <v>179</v>
      </c>
      <c r="Q40" s="15">
        <v>1</v>
      </c>
      <c r="R40" s="15">
        <v>1000</v>
      </c>
      <c r="T40">
        <f t="shared" si="16"/>
        <v>87</v>
      </c>
      <c r="U40">
        <f t="shared" si="1"/>
        <v>37</v>
      </c>
      <c r="V40">
        <f t="shared" si="2"/>
        <v>1</v>
      </c>
      <c r="W40">
        <f t="shared" si="3"/>
        <v>1</v>
      </c>
      <c r="X40">
        <f t="shared" si="4"/>
        <v>1</v>
      </c>
      <c r="Y40">
        <f t="shared" si="5"/>
        <v>172</v>
      </c>
      <c r="Z40">
        <f t="shared" si="6"/>
        <v>15</v>
      </c>
      <c r="AA40">
        <f t="shared" si="7"/>
        <v>1</v>
      </c>
      <c r="AB40">
        <f t="shared" si="8"/>
        <v>134</v>
      </c>
      <c r="AC40">
        <f t="shared" si="9"/>
        <v>142</v>
      </c>
      <c r="AD40">
        <f t="shared" si="10"/>
        <v>106</v>
      </c>
      <c r="AE40">
        <f t="shared" si="11"/>
        <v>1</v>
      </c>
      <c r="AF40">
        <f t="shared" si="12"/>
        <v>1</v>
      </c>
      <c r="AG40">
        <f t="shared" si="13"/>
        <v>1</v>
      </c>
      <c r="AH40">
        <f t="shared" si="14"/>
        <v>1</v>
      </c>
      <c r="AI40">
        <f t="shared" si="15"/>
        <v>207</v>
      </c>
      <c r="AJ40">
        <f t="shared" si="17"/>
        <v>1000</v>
      </c>
      <c r="AL40" s="14" t="s">
        <v>80</v>
      </c>
      <c r="AM40" s="15">
        <v>87</v>
      </c>
      <c r="AN40" s="15">
        <v>37</v>
      </c>
      <c r="AO40" s="15">
        <v>1</v>
      </c>
      <c r="AP40" s="15">
        <v>1</v>
      </c>
      <c r="AQ40" s="15">
        <v>1</v>
      </c>
      <c r="AR40" s="15">
        <v>172</v>
      </c>
      <c r="AS40" s="15">
        <v>15</v>
      </c>
      <c r="AT40" s="15">
        <v>1</v>
      </c>
      <c r="AU40" s="15">
        <v>134</v>
      </c>
      <c r="AV40" s="15">
        <v>142</v>
      </c>
      <c r="AW40" s="15">
        <v>106</v>
      </c>
      <c r="AX40" s="15">
        <v>1</v>
      </c>
      <c r="AY40" s="15">
        <v>1</v>
      </c>
      <c r="AZ40" s="15">
        <v>1</v>
      </c>
      <c r="BA40" s="15">
        <v>1</v>
      </c>
      <c r="BB40" s="15">
        <v>207</v>
      </c>
      <c r="BC40" s="15">
        <v>1000</v>
      </c>
    </row>
    <row r="41" spans="1:55" ht="15" thickBot="1" x14ac:dyDescent="0.35">
      <c r="A41" s="14" t="s">
        <v>81</v>
      </c>
      <c r="B41" s="15">
        <v>108</v>
      </c>
      <c r="C41" s="15">
        <v>172</v>
      </c>
      <c r="D41" s="15">
        <v>185</v>
      </c>
      <c r="E41" s="15">
        <v>134</v>
      </c>
      <c r="F41" s="15">
        <v>157</v>
      </c>
      <c r="G41" s="15">
        <v>25</v>
      </c>
      <c r="H41" s="15">
        <v>194</v>
      </c>
      <c r="I41" s="15">
        <v>181</v>
      </c>
      <c r="J41" s="15">
        <v>9</v>
      </c>
      <c r="K41" s="15">
        <v>32</v>
      </c>
      <c r="L41" s="15">
        <v>80</v>
      </c>
      <c r="M41" s="15">
        <v>89</v>
      </c>
      <c r="N41" s="15">
        <v>40</v>
      </c>
      <c r="O41" s="15">
        <v>182</v>
      </c>
      <c r="P41" s="15">
        <v>167</v>
      </c>
      <c r="Q41" s="15">
        <v>91</v>
      </c>
      <c r="R41" s="15">
        <v>1000</v>
      </c>
      <c r="T41">
        <f t="shared" si="16"/>
        <v>99</v>
      </c>
      <c r="U41">
        <f t="shared" si="1"/>
        <v>1</v>
      </c>
      <c r="V41">
        <f t="shared" si="2"/>
        <v>1</v>
      </c>
      <c r="W41">
        <f t="shared" si="3"/>
        <v>1</v>
      </c>
      <c r="X41">
        <f t="shared" si="4"/>
        <v>1</v>
      </c>
      <c r="Y41">
        <f t="shared" si="5"/>
        <v>178</v>
      </c>
      <c r="Z41">
        <f t="shared" si="6"/>
        <v>1</v>
      </c>
      <c r="AA41">
        <f t="shared" si="7"/>
        <v>1</v>
      </c>
      <c r="AB41">
        <f t="shared" si="8"/>
        <v>195</v>
      </c>
      <c r="AC41">
        <f t="shared" si="9"/>
        <v>171</v>
      </c>
      <c r="AD41">
        <f t="shared" si="10"/>
        <v>120</v>
      </c>
      <c r="AE41">
        <f t="shared" si="11"/>
        <v>1</v>
      </c>
      <c r="AF41">
        <f t="shared" si="12"/>
        <v>129</v>
      </c>
      <c r="AG41">
        <f t="shared" si="13"/>
        <v>1</v>
      </c>
      <c r="AH41">
        <f t="shared" si="14"/>
        <v>30</v>
      </c>
      <c r="AI41">
        <f t="shared" si="15"/>
        <v>1</v>
      </c>
      <c r="AJ41">
        <f t="shared" si="17"/>
        <v>1000</v>
      </c>
      <c r="AL41" s="14" t="s">
        <v>81</v>
      </c>
      <c r="AM41" s="15">
        <v>99</v>
      </c>
      <c r="AN41" s="15">
        <v>1</v>
      </c>
      <c r="AO41" s="15">
        <v>1</v>
      </c>
      <c r="AP41" s="15">
        <v>1</v>
      </c>
      <c r="AQ41" s="15">
        <v>1</v>
      </c>
      <c r="AR41" s="15">
        <v>178</v>
      </c>
      <c r="AS41" s="15">
        <v>1</v>
      </c>
      <c r="AT41" s="15">
        <v>1</v>
      </c>
      <c r="AU41" s="15">
        <v>195</v>
      </c>
      <c r="AV41" s="15">
        <v>171</v>
      </c>
      <c r="AW41" s="15">
        <v>120</v>
      </c>
      <c r="AX41" s="15">
        <v>1</v>
      </c>
      <c r="AY41" s="15">
        <v>129</v>
      </c>
      <c r="AZ41" s="15">
        <v>1</v>
      </c>
      <c r="BA41" s="15">
        <v>30</v>
      </c>
      <c r="BB41" s="15">
        <v>1</v>
      </c>
      <c r="BC41" s="15">
        <v>1000</v>
      </c>
    </row>
    <row r="42" spans="1:55" ht="15" thickBot="1" x14ac:dyDescent="0.35">
      <c r="A42" s="14" t="s">
        <v>82</v>
      </c>
      <c r="B42" s="15">
        <v>122</v>
      </c>
      <c r="C42" s="15">
        <v>172</v>
      </c>
      <c r="D42" s="15">
        <v>112</v>
      </c>
      <c r="E42" s="15">
        <v>134</v>
      </c>
      <c r="F42" s="15">
        <v>157</v>
      </c>
      <c r="G42" s="15">
        <v>38</v>
      </c>
      <c r="H42" s="15">
        <v>113</v>
      </c>
      <c r="I42" s="15">
        <v>181</v>
      </c>
      <c r="J42" s="15">
        <v>164</v>
      </c>
      <c r="K42" s="15">
        <v>18</v>
      </c>
      <c r="L42" s="15">
        <v>80</v>
      </c>
      <c r="M42" s="15">
        <v>89</v>
      </c>
      <c r="N42" s="15">
        <v>141</v>
      </c>
      <c r="O42" s="15">
        <v>76</v>
      </c>
      <c r="P42" s="15">
        <v>179</v>
      </c>
      <c r="Q42" s="15">
        <v>91</v>
      </c>
      <c r="R42" s="15">
        <v>1000</v>
      </c>
      <c r="T42">
        <f t="shared" si="16"/>
        <v>21</v>
      </c>
      <c r="U42">
        <f t="shared" si="1"/>
        <v>1</v>
      </c>
      <c r="V42">
        <f t="shared" si="2"/>
        <v>24</v>
      </c>
      <c r="W42">
        <f t="shared" si="3"/>
        <v>1</v>
      </c>
      <c r="X42">
        <f t="shared" si="4"/>
        <v>1</v>
      </c>
      <c r="Y42">
        <f t="shared" si="5"/>
        <v>167</v>
      </c>
      <c r="Z42">
        <f t="shared" si="6"/>
        <v>15</v>
      </c>
      <c r="AA42">
        <f t="shared" si="7"/>
        <v>1</v>
      </c>
      <c r="AB42">
        <f t="shared" si="8"/>
        <v>1</v>
      </c>
      <c r="AC42">
        <f t="shared" si="9"/>
        <v>187</v>
      </c>
      <c r="AD42">
        <f t="shared" si="10"/>
        <v>120</v>
      </c>
      <c r="AE42">
        <f t="shared" si="11"/>
        <v>1</v>
      </c>
      <c r="AF42">
        <f t="shared" si="12"/>
        <v>1</v>
      </c>
      <c r="AG42">
        <f t="shared" si="13"/>
        <v>123</v>
      </c>
      <c r="AH42">
        <f t="shared" si="14"/>
        <v>1</v>
      </c>
      <c r="AI42">
        <f t="shared" si="15"/>
        <v>1</v>
      </c>
      <c r="AJ42">
        <f t="shared" si="17"/>
        <v>1000</v>
      </c>
      <c r="AL42" s="14" t="s">
        <v>82</v>
      </c>
      <c r="AM42" s="15">
        <v>21</v>
      </c>
      <c r="AN42" s="15">
        <v>1</v>
      </c>
      <c r="AO42" s="15">
        <v>24</v>
      </c>
      <c r="AP42" s="15">
        <v>1</v>
      </c>
      <c r="AQ42" s="15">
        <v>1</v>
      </c>
      <c r="AR42" s="15">
        <v>167</v>
      </c>
      <c r="AS42" s="15">
        <v>15</v>
      </c>
      <c r="AT42" s="15">
        <v>1</v>
      </c>
      <c r="AU42" s="15">
        <v>1</v>
      </c>
      <c r="AV42" s="15">
        <v>187</v>
      </c>
      <c r="AW42" s="15">
        <v>120</v>
      </c>
      <c r="AX42" s="15">
        <v>1</v>
      </c>
      <c r="AY42" s="15">
        <v>1</v>
      </c>
      <c r="AZ42" s="15">
        <v>123</v>
      </c>
      <c r="BA42" s="15">
        <v>1</v>
      </c>
      <c r="BB42" s="15">
        <v>1</v>
      </c>
      <c r="BC42" s="15">
        <v>1000</v>
      </c>
    </row>
    <row r="43" spans="1:55" ht="15" thickBot="1" x14ac:dyDescent="0.35">
      <c r="A43" s="14" t="s">
        <v>83</v>
      </c>
      <c r="B43" s="15">
        <v>122</v>
      </c>
      <c r="C43" s="15">
        <v>93</v>
      </c>
      <c r="D43" s="15">
        <v>112</v>
      </c>
      <c r="E43" s="15">
        <v>134</v>
      </c>
      <c r="F43" s="15">
        <v>157</v>
      </c>
      <c r="G43" s="15">
        <v>48</v>
      </c>
      <c r="H43" s="15">
        <v>113</v>
      </c>
      <c r="I43" s="15">
        <v>84</v>
      </c>
      <c r="J43" s="15">
        <v>164</v>
      </c>
      <c r="K43" s="15">
        <v>67</v>
      </c>
      <c r="L43" s="15">
        <v>143</v>
      </c>
      <c r="M43" s="15">
        <v>89</v>
      </c>
      <c r="N43" s="15">
        <v>141</v>
      </c>
      <c r="O43" s="15">
        <v>182</v>
      </c>
      <c r="P43" s="15">
        <v>167</v>
      </c>
      <c r="Q43" s="15">
        <v>91</v>
      </c>
      <c r="R43" s="15">
        <v>1000</v>
      </c>
      <c r="T43">
        <f t="shared" si="16"/>
        <v>21</v>
      </c>
      <c r="U43">
        <f t="shared" si="1"/>
        <v>37</v>
      </c>
      <c r="V43">
        <f t="shared" si="2"/>
        <v>24</v>
      </c>
      <c r="W43">
        <f t="shared" si="3"/>
        <v>1</v>
      </c>
      <c r="X43">
        <f t="shared" si="4"/>
        <v>1</v>
      </c>
      <c r="Y43">
        <f t="shared" si="5"/>
        <v>155</v>
      </c>
      <c r="Z43">
        <f t="shared" si="6"/>
        <v>15</v>
      </c>
      <c r="AA43">
        <f t="shared" si="7"/>
        <v>28</v>
      </c>
      <c r="AB43">
        <f t="shared" si="8"/>
        <v>1</v>
      </c>
      <c r="AC43">
        <f t="shared" si="9"/>
        <v>128</v>
      </c>
      <c r="AD43">
        <f t="shared" si="10"/>
        <v>37</v>
      </c>
      <c r="AE43">
        <f t="shared" si="11"/>
        <v>1</v>
      </c>
      <c r="AF43">
        <f t="shared" si="12"/>
        <v>1</v>
      </c>
      <c r="AG43">
        <f t="shared" si="13"/>
        <v>1</v>
      </c>
      <c r="AH43">
        <f t="shared" si="14"/>
        <v>30</v>
      </c>
      <c r="AI43">
        <f t="shared" si="15"/>
        <v>1</v>
      </c>
      <c r="AJ43">
        <f t="shared" si="17"/>
        <v>1000</v>
      </c>
      <c r="AL43" s="14" t="s">
        <v>83</v>
      </c>
      <c r="AM43" s="15">
        <v>21</v>
      </c>
      <c r="AN43" s="15">
        <v>37</v>
      </c>
      <c r="AO43" s="15">
        <v>24</v>
      </c>
      <c r="AP43" s="15">
        <v>1</v>
      </c>
      <c r="AQ43" s="15">
        <v>1</v>
      </c>
      <c r="AR43" s="15">
        <v>155</v>
      </c>
      <c r="AS43" s="15">
        <v>15</v>
      </c>
      <c r="AT43" s="15">
        <v>28</v>
      </c>
      <c r="AU43" s="15">
        <v>1</v>
      </c>
      <c r="AV43" s="15">
        <v>128</v>
      </c>
      <c r="AW43" s="15">
        <v>37</v>
      </c>
      <c r="AX43" s="15">
        <v>1</v>
      </c>
      <c r="AY43" s="15">
        <v>1</v>
      </c>
      <c r="AZ43" s="15">
        <v>1</v>
      </c>
      <c r="BA43" s="15">
        <v>30</v>
      </c>
      <c r="BB43" s="15">
        <v>1</v>
      </c>
      <c r="BC43" s="15">
        <v>1000</v>
      </c>
    </row>
    <row r="44" spans="1:55" ht="15" thickBot="1" x14ac:dyDescent="0.35">
      <c r="A44" s="14" t="s">
        <v>84</v>
      </c>
      <c r="B44" s="15">
        <v>122</v>
      </c>
      <c r="C44" s="15">
        <v>93</v>
      </c>
      <c r="D44" s="15">
        <v>112</v>
      </c>
      <c r="E44" s="15">
        <v>134</v>
      </c>
      <c r="F44" s="15">
        <v>157</v>
      </c>
      <c r="G44" s="15">
        <v>42</v>
      </c>
      <c r="H44" s="15">
        <v>113</v>
      </c>
      <c r="I44" s="15">
        <v>10</v>
      </c>
      <c r="J44" s="15">
        <v>14</v>
      </c>
      <c r="K44" s="15">
        <v>195</v>
      </c>
      <c r="L44" s="15">
        <v>122</v>
      </c>
      <c r="M44" s="15">
        <v>89</v>
      </c>
      <c r="N44" s="15">
        <v>141</v>
      </c>
      <c r="O44" s="15">
        <v>182</v>
      </c>
      <c r="P44" s="15">
        <v>1</v>
      </c>
      <c r="Q44" s="15">
        <v>91</v>
      </c>
      <c r="R44" s="15">
        <v>2000</v>
      </c>
      <c r="T44">
        <f t="shared" si="16"/>
        <v>21</v>
      </c>
      <c r="U44">
        <f t="shared" si="1"/>
        <v>37</v>
      </c>
      <c r="V44">
        <f t="shared" si="2"/>
        <v>24</v>
      </c>
      <c r="W44">
        <f t="shared" si="3"/>
        <v>1</v>
      </c>
      <c r="X44">
        <f t="shared" si="4"/>
        <v>1</v>
      </c>
      <c r="Y44">
        <f t="shared" si="5"/>
        <v>161</v>
      </c>
      <c r="Z44">
        <f t="shared" si="6"/>
        <v>15</v>
      </c>
      <c r="AA44">
        <f t="shared" si="7"/>
        <v>125</v>
      </c>
      <c r="AB44">
        <f t="shared" si="8"/>
        <v>176</v>
      </c>
      <c r="AC44">
        <f t="shared" si="9"/>
        <v>7</v>
      </c>
      <c r="AD44">
        <f t="shared" si="10"/>
        <v>66</v>
      </c>
      <c r="AE44">
        <f t="shared" si="11"/>
        <v>1</v>
      </c>
      <c r="AF44">
        <f t="shared" si="12"/>
        <v>1</v>
      </c>
      <c r="AG44">
        <f t="shared" si="13"/>
        <v>1</v>
      </c>
      <c r="AH44">
        <f t="shared" si="14"/>
        <v>207</v>
      </c>
      <c r="AI44">
        <f t="shared" si="15"/>
        <v>1</v>
      </c>
      <c r="AJ44">
        <f t="shared" si="17"/>
        <v>2000</v>
      </c>
      <c r="AL44" s="14" t="s">
        <v>84</v>
      </c>
      <c r="AM44" s="15">
        <v>21</v>
      </c>
      <c r="AN44" s="15">
        <v>37</v>
      </c>
      <c r="AO44" s="15">
        <v>24</v>
      </c>
      <c r="AP44" s="15">
        <v>1</v>
      </c>
      <c r="AQ44" s="15">
        <v>1</v>
      </c>
      <c r="AR44" s="15">
        <v>161</v>
      </c>
      <c r="AS44" s="15">
        <v>15</v>
      </c>
      <c r="AT44" s="15">
        <v>125</v>
      </c>
      <c r="AU44" s="15">
        <v>176</v>
      </c>
      <c r="AV44" s="15">
        <v>7</v>
      </c>
      <c r="AW44" s="15">
        <v>66</v>
      </c>
      <c r="AX44" s="15">
        <v>1</v>
      </c>
      <c r="AY44" s="15">
        <v>1</v>
      </c>
      <c r="AZ44" s="15">
        <v>1</v>
      </c>
      <c r="BA44" s="15">
        <v>207</v>
      </c>
      <c r="BB44" s="15">
        <v>1</v>
      </c>
      <c r="BC44" s="15">
        <v>2000</v>
      </c>
    </row>
    <row r="45" spans="1:55" ht="15" thickBot="1" x14ac:dyDescent="0.35">
      <c r="A45" s="14" t="s">
        <v>85</v>
      </c>
      <c r="B45" s="15">
        <v>122</v>
      </c>
      <c r="C45" s="15">
        <v>172</v>
      </c>
      <c r="D45" s="15">
        <v>112</v>
      </c>
      <c r="E45" s="15">
        <v>134</v>
      </c>
      <c r="F45" s="15">
        <v>157</v>
      </c>
      <c r="G45" s="15">
        <v>38</v>
      </c>
      <c r="H45" s="15">
        <v>194</v>
      </c>
      <c r="I45" s="15">
        <v>2</v>
      </c>
      <c r="J45" s="15">
        <v>164</v>
      </c>
      <c r="K45" s="15">
        <v>38</v>
      </c>
      <c r="L45" s="15">
        <v>143</v>
      </c>
      <c r="M45" s="15">
        <v>3</v>
      </c>
      <c r="N45" s="15">
        <v>141</v>
      </c>
      <c r="O45" s="15">
        <v>182</v>
      </c>
      <c r="P45" s="15">
        <v>167</v>
      </c>
      <c r="Q45" s="15">
        <v>91</v>
      </c>
      <c r="R45" s="15">
        <v>2000</v>
      </c>
      <c r="T45">
        <f t="shared" si="16"/>
        <v>21</v>
      </c>
      <c r="U45">
        <f t="shared" si="1"/>
        <v>1</v>
      </c>
      <c r="V45">
        <f t="shared" si="2"/>
        <v>24</v>
      </c>
      <c r="W45">
        <f t="shared" si="3"/>
        <v>1</v>
      </c>
      <c r="X45">
        <f t="shared" si="4"/>
        <v>1</v>
      </c>
      <c r="Y45">
        <f t="shared" si="5"/>
        <v>167</v>
      </c>
      <c r="Z45">
        <f t="shared" si="6"/>
        <v>1</v>
      </c>
      <c r="AA45">
        <f t="shared" si="7"/>
        <v>204</v>
      </c>
      <c r="AB45">
        <f t="shared" si="8"/>
        <v>1</v>
      </c>
      <c r="AC45">
        <f t="shared" si="9"/>
        <v>165</v>
      </c>
      <c r="AD45">
        <f t="shared" si="10"/>
        <v>37</v>
      </c>
      <c r="AE45">
        <f t="shared" si="11"/>
        <v>203</v>
      </c>
      <c r="AF45">
        <f t="shared" si="12"/>
        <v>1</v>
      </c>
      <c r="AG45">
        <f t="shared" si="13"/>
        <v>1</v>
      </c>
      <c r="AH45">
        <f t="shared" si="14"/>
        <v>30</v>
      </c>
      <c r="AI45">
        <f t="shared" si="15"/>
        <v>1</v>
      </c>
      <c r="AJ45">
        <f t="shared" si="17"/>
        <v>2000</v>
      </c>
      <c r="AL45" s="14" t="s">
        <v>85</v>
      </c>
      <c r="AM45" s="15">
        <v>21</v>
      </c>
      <c r="AN45" s="15">
        <v>1</v>
      </c>
      <c r="AO45" s="15">
        <v>24</v>
      </c>
      <c r="AP45" s="15">
        <v>1</v>
      </c>
      <c r="AQ45" s="15">
        <v>1</v>
      </c>
      <c r="AR45" s="15">
        <v>167</v>
      </c>
      <c r="AS45" s="15">
        <v>1</v>
      </c>
      <c r="AT45" s="15">
        <v>204</v>
      </c>
      <c r="AU45" s="15">
        <v>1</v>
      </c>
      <c r="AV45" s="15">
        <v>165</v>
      </c>
      <c r="AW45" s="15">
        <v>37</v>
      </c>
      <c r="AX45" s="15">
        <v>203</v>
      </c>
      <c r="AY45" s="15">
        <v>1</v>
      </c>
      <c r="AZ45" s="15">
        <v>1</v>
      </c>
      <c r="BA45" s="15">
        <v>30</v>
      </c>
      <c r="BB45" s="15">
        <v>1</v>
      </c>
      <c r="BC45" s="15">
        <v>2000</v>
      </c>
    </row>
    <row r="46" spans="1:55" ht="15" thickBot="1" x14ac:dyDescent="0.35">
      <c r="A46" s="14" t="s">
        <v>86</v>
      </c>
      <c r="B46" s="15">
        <v>110</v>
      </c>
      <c r="C46" s="15">
        <v>172</v>
      </c>
      <c r="D46" s="15">
        <v>112</v>
      </c>
      <c r="E46" s="15">
        <v>134</v>
      </c>
      <c r="F46" s="15">
        <v>157</v>
      </c>
      <c r="G46" s="15">
        <v>42</v>
      </c>
      <c r="H46" s="15">
        <v>113</v>
      </c>
      <c r="I46" s="15">
        <v>84</v>
      </c>
      <c r="J46" s="15">
        <v>33</v>
      </c>
      <c r="K46" s="15">
        <v>138</v>
      </c>
      <c r="L46" s="15">
        <v>122</v>
      </c>
      <c r="M46" s="15">
        <v>89</v>
      </c>
      <c r="N46" s="15">
        <v>141</v>
      </c>
      <c r="O46" s="15">
        <v>86</v>
      </c>
      <c r="P46" s="15">
        <v>15</v>
      </c>
      <c r="Q46" s="15">
        <v>91</v>
      </c>
      <c r="R46" s="15">
        <v>1000</v>
      </c>
      <c r="T46">
        <f t="shared" si="16"/>
        <v>87</v>
      </c>
      <c r="U46">
        <f t="shared" si="1"/>
        <v>1</v>
      </c>
      <c r="V46">
        <f t="shared" si="2"/>
        <v>24</v>
      </c>
      <c r="W46">
        <f t="shared" si="3"/>
        <v>1</v>
      </c>
      <c r="X46">
        <f t="shared" si="4"/>
        <v>1</v>
      </c>
      <c r="Y46">
        <f t="shared" si="5"/>
        <v>161</v>
      </c>
      <c r="Z46">
        <f t="shared" si="6"/>
        <v>15</v>
      </c>
      <c r="AA46">
        <f t="shared" si="7"/>
        <v>28</v>
      </c>
      <c r="AB46">
        <f t="shared" si="8"/>
        <v>134</v>
      </c>
      <c r="AC46">
        <f t="shared" si="9"/>
        <v>52</v>
      </c>
      <c r="AD46">
        <f t="shared" si="10"/>
        <v>66</v>
      </c>
      <c r="AE46">
        <f t="shared" si="11"/>
        <v>1</v>
      </c>
      <c r="AF46">
        <f t="shared" si="12"/>
        <v>1</v>
      </c>
      <c r="AG46">
        <f t="shared" si="13"/>
        <v>87</v>
      </c>
      <c r="AH46">
        <f t="shared" si="14"/>
        <v>178</v>
      </c>
      <c r="AI46">
        <f t="shared" si="15"/>
        <v>1</v>
      </c>
      <c r="AJ46">
        <f t="shared" si="17"/>
        <v>1000</v>
      </c>
      <c r="AL46" s="14" t="s">
        <v>86</v>
      </c>
      <c r="AM46" s="15">
        <v>87</v>
      </c>
      <c r="AN46" s="15">
        <v>1</v>
      </c>
      <c r="AO46" s="15">
        <v>24</v>
      </c>
      <c r="AP46" s="15">
        <v>1</v>
      </c>
      <c r="AQ46" s="15">
        <v>1</v>
      </c>
      <c r="AR46" s="15">
        <v>161</v>
      </c>
      <c r="AS46" s="15">
        <v>15</v>
      </c>
      <c r="AT46" s="15">
        <v>28</v>
      </c>
      <c r="AU46" s="15">
        <v>134</v>
      </c>
      <c r="AV46" s="15">
        <v>52</v>
      </c>
      <c r="AW46" s="15">
        <v>66</v>
      </c>
      <c r="AX46" s="15">
        <v>1</v>
      </c>
      <c r="AY46" s="15">
        <v>1</v>
      </c>
      <c r="AZ46" s="15">
        <v>87</v>
      </c>
      <c r="BA46" s="15">
        <v>178</v>
      </c>
      <c r="BB46" s="15">
        <v>1</v>
      </c>
      <c r="BC46" s="15">
        <v>1000</v>
      </c>
    </row>
    <row r="47" spans="1:55" ht="15" thickBot="1" x14ac:dyDescent="0.35">
      <c r="A47" s="14" t="s">
        <v>87</v>
      </c>
      <c r="B47" s="15">
        <v>122</v>
      </c>
      <c r="C47" s="15">
        <v>93</v>
      </c>
      <c r="D47" s="15">
        <v>112</v>
      </c>
      <c r="E47" s="15">
        <v>134</v>
      </c>
      <c r="F47" s="15">
        <v>157</v>
      </c>
      <c r="G47" s="15">
        <v>25</v>
      </c>
      <c r="H47" s="15">
        <v>113</v>
      </c>
      <c r="I47" s="15">
        <v>84</v>
      </c>
      <c r="J47" s="15">
        <v>164</v>
      </c>
      <c r="K47" s="15">
        <v>67</v>
      </c>
      <c r="L47" s="15">
        <v>103</v>
      </c>
      <c r="M47" s="15">
        <v>89</v>
      </c>
      <c r="N47" s="15">
        <v>40</v>
      </c>
      <c r="O47" s="15">
        <v>122</v>
      </c>
      <c r="P47" s="15">
        <v>4</v>
      </c>
      <c r="Q47" s="15">
        <v>91</v>
      </c>
      <c r="R47" s="15">
        <v>2000</v>
      </c>
      <c r="T47">
        <f t="shared" si="16"/>
        <v>21</v>
      </c>
      <c r="U47">
        <f t="shared" si="1"/>
        <v>37</v>
      </c>
      <c r="V47">
        <f t="shared" si="2"/>
        <v>24</v>
      </c>
      <c r="W47">
        <f t="shared" si="3"/>
        <v>1</v>
      </c>
      <c r="X47">
        <f t="shared" si="4"/>
        <v>1</v>
      </c>
      <c r="Y47">
        <f t="shared" si="5"/>
        <v>178</v>
      </c>
      <c r="Z47">
        <f t="shared" si="6"/>
        <v>15</v>
      </c>
      <c r="AA47">
        <f t="shared" si="7"/>
        <v>28</v>
      </c>
      <c r="AB47">
        <f t="shared" si="8"/>
        <v>1</v>
      </c>
      <c r="AC47">
        <f t="shared" si="9"/>
        <v>128</v>
      </c>
      <c r="AD47">
        <f t="shared" si="10"/>
        <v>100</v>
      </c>
      <c r="AE47">
        <f t="shared" si="11"/>
        <v>1</v>
      </c>
      <c r="AF47">
        <f t="shared" si="12"/>
        <v>129</v>
      </c>
      <c r="AG47">
        <f t="shared" si="13"/>
        <v>55</v>
      </c>
      <c r="AH47">
        <f t="shared" si="14"/>
        <v>202</v>
      </c>
      <c r="AI47">
        <f t="shared" si="15"/>
        <v>1</v>
      </c>
      <c r="AJ47">
        <f t="shared" si="17"/>
        <v>2000</v>
      </c>
      <c r="AL47" s="14" t="s">
        <v>87</v>
      </c>
      <c r="AM47" s="15">
        <v>21</v>
      </c>
      <c r="AN47" s="15">
        <v>37</v>
      </c>
      <c r="AO47" s="15">
        <v>24</v>
      </c>
      <c r="AP47" s="15">
        <v>1</v>
      </c>
      <c r="AQ47" s="15">
        <v>1</v>
      </c>
      <c r="AR47" s="15">
        <v>178</v>
      </c>
      <c r="AS47" s="15">
        <v>15</v>
      </c>
      <c r="AT47" s="15">
        <v>28</v>
      </c>
      <c r="AU47" s="15">
        <v>1</v>
      </c>
      <c r="AV47" s="15">
        <v>128</v>
      </c>
      <c r="AW47" s="15">
        <v>100</v>
      </c>
      <c r="AX47" s="15">
        <v>1</v>
      </c>
      <c r="AY47" s="15">
        <v>129</v>
      </c>
      <c r="AZ47" s="15">
        <v>55</v>
      </c>
      <c r="BA47" s="15">
        <v>202</v>
      </c>
      <c r="BB47" s="15">
        <v>1</v>
      </c>
      <c r="BC47" s="15">
        <v>2000</v>
      </c>
    </row>
    <row r="48" spans="1:55" ht="15" thickBot="1" x14ac:dyDescent="0.35">
      <c r="A48" s="14" t="s">
        <v>88</v>
      </c>
      <c r="B48" s="15">
        <v>122</v>
      </c>
      <c r="C48" s="15">
        <v>172</v>
      </c>
      <c r="D48" s="15">
        <v>112</v>
      </c>
      <c r="E48" s="15">
        <v>134</v>
      </c>
      <c r="F48" s="15">
        <v>157</v>
      </c>
      <c r="G48" s="15">
        <v>42</v>
      </c>
      <c r="H48" s="15">
        <v>113</v>
      </c>
      <c r="I48" s="15">
        <v>181</v>
      </c>
      <c r="J48" s="15">
        <v>14</v>
      </c>
      <c r="K48" s="15">
        <v>94</v>
      </c>
      <c r="L48" s="15">
        <v>172</v>
      </c>
      <c r="M48" s="15">
        <v>89</v>
      </c>
      <c r="N48" s="15">
        <v>80</v>
      </c>
      <c r="O48" s="15">
        <v>86</v>
      </c>
      <c r="P48" s="15">
        <v>31</v>
      </c>
      <c r="Q48" s="15">
        <v>91</v>
      </c>
      <c r="R48" s="15">
        <v>1000</v>
      </c>
      <c r="T48">
        <f t="shared" si="16"/>
        <v>21</v>
      </c>
      <c r="U48">
        <f t="shared" si="1"/>
        <v>1</v>
      </c>
      <c r="V48">
        <f t="shared" si="2"/>
        <v>24</v>
      </c>
      <c r="W48">
        <f t="shared" si="3"/>
        <v>1</v>
      </c>
      <c r="X48">
        <f t="shared" si="4"/>
        <v>1</v>
      </c>
      <c r="Y48">
        <f t="shared" si="5"/>
        <v>161</v>
      </c>
      <c r="Z48">
        <f t="shared" si="6"/>
        <v>15</v>
      </c>
      <c r="AA48">
        <f t="shared" si="7"/>
        <v>1</v>
      </c>
      <c r="AB48">
        <f t="shared" si="8"/>
        <v>176</v>
      </c>
      <c r="AC48">
        <f t="shared" si="9"/>
        <v>93</v>
      </c>
      <c r="AD48">
        <f t="shared" si="10"/>
        <v>13</v>
      </c>
      <c r="AE48">
        <f t="shared" si="11"/>
        <v>1</v>
      </c>
      <c r="AF48">
        <f t="shared" si="12"/>
        <v>78</v>
      </c>
      <c r="AG48">
        <f t="shared" si="13"/>
        <v>87</v>
      </c>
      <c r="AH48">
        <f t="shared" si="14"/>
        <v>148</v>
      </c>
      <c r="AI48">
        <f t="shared" si="15"/>
        <v>1</v>
      </c>
      <c r="AJ48">
        <f t="shared" si="17"/>
        <v>1000</v>
      </c>
      <c r="AL48" s="14" t="s">
        <v>88</v>
      </c>
      <c r="AM48" s="15">
        <v>21</v>
      </c>
      <c r="AN48" s="15">
        <v>1</v>
      </c>
      <c r="AO48" s="15">
        <v>24</v>
      </c>
      <c r="AP48" s="15">
        <v>1</v>
      </c>
      <c r="AQ48" s="15">
        <v>1</v>
      </c>
      <c r="AR48" s="15">
        <v>161</v>
      </c>
      <c r="AS48" s="15">
        <v>15</v>
      </c>
      <c r="AT48" s="15">
        <v>1</v>
      </c>
      <c r="AU48" s="15">
        <v>176</v>
      </c>
      <c r="AV48" s="15">
        <v>93</v>
      </c>
      <c r="AW48" s="15">
        <v>13</v>
      </c>
      <c r="AX48" s="15">
        <v>1</v>
      </c>
      <c r="AY48" s="15">
        <v>78</v>
      </c>
      <c r="AZ48" s="15">
        <v>87</v>
      </c>
      <c r="BA48" s="15">
        <v>148</v>
      </c>
      <c r="BB48" s="15">
        <v>1</v>
      </c>
      <c r="BC48" s="15">
        <v>1000</v>
      </c>
    </row>
    <row r="49" spans="1:55" ht="15" thickBot="1" x14ac:dyDescent="0.35">
      <c r="A49" s="14" t="s">
        <v>89</v>
      </c>
      <c r="B49" s="15">
        <v>188</v>
      </c>
      <c r="C49" s="15">
        <v>172</v>
      </c>
      <c r="D49" s="15">
        <v>112</v>
      </c>
      <c r="E49" s="15">
        <v>134</v>
      </c>
      <c r="F49" s="15">
        <v>157</v>
      </c>
      <c r="G49" s="15">
        <v>31</v>
      </c>
      <c r="H49" s="15">
        <v>113</v>
      </c>
      <c r="I49" s="15">
        <v>84</v>
      </c>
      <c r="J49" s="15">
        <v>164</v>
      </c>
      <c r="K49" s="15">
        <v>116</v>
      </c>
      <c r="L49" s="15">
        <v>96</v>
      </c>
      <c r="M49" s="15">
        <v>89</v>
      </c>
      <c r="N49" s="15">
        <v>141</v>
      </c>
      <c r="O49" s="15">
        <v>154</v>
      </c>
      <c r="P49" s="15">
        <v>10</v>
      </c>
      <c r="Q49" s="15">
        <v>91</v>
      </c>
      <c r="R49" s="15">
        <v>1000</v>
      </c>
      <c r="T49">
        <f t="shared" si="16"/>
        <v>1</v>
      </c>
      <c r="U49">
        <f t="shared" si="1"/>
        <v>1</v>
      </c>
      <c r="V49">
        <f t="shared" si="2"/>
        <v>24</v>
      </c>
      <c r="W49">
        <f t="shared" si="3"/>
        <v>1</v>
      </c>
      <c r="X49">
        <f t="shared" si="4"/>
        <v>1</v>
      </c>
      <c r="Y49">
        <f t="shared" si="5"/>
        <v>172</v>
      </c>
      <c r="Z49">
        <f t="shared" si="6"/>
        <v>15</v>
      </c>
      <c r="AA49">
        <f t="shared" si="7"/>
        <v>28</v>
      </c>
      <c r="AB49">
        <f t="shared" si="8"/>
        <v>1</v>
      </c>
      <c r="AC49">
        <f t="shared" si="9"/>
        <v>71</v>
      </c>
      <c r="AD49">
        <f t="shared" si="10"/>
        <v>106</v>
      </c>
      <c r="AE49">
        <f t="shared" si="11"/>
        <v>1</v>
      </c>
      <c r="AF49">
        <f t="shared" si="12"/>
        <v>1</v>
      </c>
      <c r="AG49">
        <f t="shared" si="13"/>
        <v>30</v>
      </c>
      <c r="AH49">
        <f t="shared" si="14"/>
        <v>194</v>
      </c>
      <c r="AI49">
        <f t="shared" si="15"/>
        <v>1</v>
      </c>
      <c r="AJ49">
        <f t="shared" si="17"/>
        <v>1000</v>
      </c>
      <c r="AL49" s="14" t="s">
        <v>89</v>
      </c>
      <c r="AM49" s="15">
        <v>1</v>
      </c>
      <c r="AN49" s="15">
        <v>1</v>
      </c>
      <c r="AO49" s="15">
        <v>24</v>
      </c>
      <c r="AP49" s="15">
        <v>1</v>
      </c>
      <c r="AQ49" s="15">
        <v>1</v>
      </c>
      <c r="AR49" s="15">
        <v>172</v>
      </c>
      <c r="AS49" s="15">
        <v>15</v>
      </c>
      <c r="AT49" s="15">
        <v>28</v>
      </c>
      <c r="AU49" s="15">
        <v>1</v>
      </c>
      <c r="AV49" s="15">
        <v>71</v>
      </c>
      <c r="AW49" s="15">
        <v>106</v>
      </c>
      <c r="AX49" s="15">
        <v>1</v>
      </c>
      <c r="AY49" s="15">
        <v>1</v>
      </c>
      <c r="AZ49" s="15">
        <v>30</v>
      </c>
      <c r="BA49" s="15">
        <v>194</v>
      </c>
      <c r="BB49" s="15">
        <v>1</v>
      </c>
      <c r="BC49" s="15">
        <v>1000</v>
      </c>
    </row>
    <row r="50" spans="1:55" ht="15" thickBot="1" x14ac:dyDescent="0.35">
      <c r="A50" s="14" t="s">
        <v>90</v>
      </c>
      <c r="B50" s="15">
        <v>122</v>
      </c>
      <c r="C50" s="15">
        <v>93</v>
      </c>
      <c r="D50" s="15">
        <v>112</v>
      </c>
      <c r="E50" s="15">
        <v>134</v>
      </c>
      <c r="F50" s="15">
        <v>157</v>
      </c>
      <c r="G50" s="15">
        <v>48</v>
      </c>
      <c r="H50" s="15">
        <v>113</v>
      </c>
      <c r="I50" s="15">
        <v>84</v>
      </c>
      <c r="J50" s="15">
        <v>75</v>
      </c>
      <c r="K50" s="15">
        <v>44</v>
      </c>
      <c r="L50" s="15">
        <v>109</v>
      </c>
      <c r="M50" s="15">
        <v>89</v>
      </c>
      <c r="N50" s="15">
        <v>141</v>
      </c>
      <c r="O50" s="15">
        <v>86</v>
      </c>
      <c r="P50" s="15">
        <v>149</v>
      </c>
      <c r="Q50" s="15">
        <v>91</v>
      </c>
      <c r="R50" s="15">
        <v>1000</v>
      </c>
      <c r="T50">
        <f t="shared" si="16"/>
        <v>21</v>
      </c>
      <c r="U50">
        <f t="shared" si="1"/>
        <v>37</v>
      </c>
      <c r="V50">
        <f t="shared" si="2"/>
        <v>24</v>
      </c>
      <c r="W50">
        <f t="shared" si="3"/>
        <v>1</v>
      </c>
      <c r="X50">
        <f t="shared" si="4"/>
        <v>1</v>
      </c>
      <c r="Y50">
        <f t="shared" si="5"/>
        <v>155</v>
      </c>
      <c r="Z50">
        <f t="shared" si="6"/>
        <v>15</v>
      </c>
      <c r="AA50">
        <f t="shared" si="7"/>
        <v>28</v>
      </c>
      <c r="AB50">
        <f t="shared" si="8"/>
        <v>58</v>
      </c>
      <c r="AC50">
        <f t="shared" si="9"/>
        <v>157</v>
      </c>
      <c r="AD50">
        <f t="shared" si="10"/>
        <v>87</v>
      </c>
      <c r="AE50">
        <f t="shared" si="11"/>
        <v>1</v>
      </c>
      <c r="AF50">
        <f t="shared" si="12"/>
        <v>1</v>
      </c>
      <c r="AG50">
        <f t="shared" si="13"/>
        <v>87</v>
      </c>
      <c r="AH50">
        <f t="shared" si="14"/>
        <v>42</v>
      </c>
      <c r="AI50">
        <f t="shared" si="15"/>
        <v>1</v>
      </c>
      <c r="AJ50">
        <f t="shared" si="17"/>
        <v>1000</v>
      </c>
      <c r="AL50" s="14" t="s">
        <v>90</v>
      </c>
      <c r="AM50" s="15">
        <v>21</v>
      </c>
      <c r="AN50" s="15">
        <v>37</v>
      </c>
      <c r="AO50" s="15">
        <v>24</v>
      </c>
      <c r="AP50" s="15">
        <v>1</v>
      </c>
      <c r="AQ50" s="15">
        <v>1</v>
      </c>
      <c r="AR50" s="15">
        <v>155</v>
      </c>
      <c r="AS50" s="15">
        <v>15</v>
      </c>
      <c r="AT50" s="15">
        <v>28</v>
      </c>
      <c r="AU50" s="15">
        <v>58</v>
      </c>
      <c r="AV50" s="15">
        <v>157</v>
      </c>
      <c r="AW50" s="15">
        <v>87</v>
      </c>
      <c r="AX50" s="15">
        <v>1</v>
      </c>
      <c r="AY50" s="15">
        <v>1</v>
      </c>
      <c r="AZ50" s="15">
        <v>87</v>
      </c>
      <c r="BA50" s="15">
        <v>42</v>
      </c>
      <c r="BB50" s="15">
        <v>1</v>
      </c>
      <c r="BC50" s="15">
        <v>1000</v>
      </c>
    </row>
    <row r="51" spans="1:55" ht="15" thickBot="1" x14ac:dyDescent="0.35">
      <c r="A51" s="14" t="s">
        <v>91</v>
      </c>
      <c r="B51" s="15">
        <v>188</v>
      </c>
      <c r="C51" s="15">
        <v>172</v>
      </c>
      <c r="D51" s="15">
        <v>112</v>
      </c>
      <c r="E51" s="15">
        <v>134</v>
      </c>
      <c r="F51" s="15">
        <v>157</v>
      </c>
      <c r="G51" s="15">
        <v>25</v>
      </c>
      <c r="H51" s="15">
        <v>194</v>
      </c>
      <c r="I51" s="15">
        <v>181</v>
      </c>
      <c r="J51" s="15">
        <v>164</v>
      </c>
      <c r="K51" s="15">
        <v>116</v>
      </c>
      <c r="L51" s="15">
        <v>89</v>
      </c>
      <c r="M51" s="15">
        <v>89</v>
      </c>
      <c r="N51" s="15">
        <v>22</v>
      </c>
      <c r="O51" s="15">
        <v>154</v>
      </c>
      <c r="P51" s="15">
        <v>31</v>
      </c>
      <c r="Q51" s="15">
        <v>91</v>
      </c>
      <c r="R51" s="15">
        <v>1000</v>
      </c>
      <c r="T51">
        <f t="shared" si="16"/>
        <v>1</v>
      </c>
      <c r="U51">
        <f t="shared" si="1"/>
        <v>1</v>
      </c>
      <c r="V51">
        <f t="shared" si="2"/>
        <v>24</v>
      </c>
      <c r="W51">
        <f t="shared" si="3"/>
        <v>1</v>
      </c>
      <c r="X51">
        <f t="shared" si="4"/>
        <v>1</v>
      </c>
      <c r="Y51">
        <f t="shared" si="5"/>
        <v>178</v>
      </c>
      <c r="Z51">
        <f t="shared" si="6"/>
        <v>1</v>
      </c>
      <c r="AA51">
        <f t="shared" si="7"/>
        <v>1</v>
      </c>
      <c r="AB51">
        <f t="shared" si="8"/>
        <v>1</v>
      </c>
      <c r="AC51">
        <f t="shared" si="9"/>
        <v>71</v>
      </c>
      <c r="AD51">
        <f t="shared" si="10"/>
        <v>113</v>
      </c>
      <c r="AE51">
        <f t="shared" si="11"/>
        <v>1</v>
      </c>
      <c r="AF51">
        <f t="shared" si="12"/>
        <v>179</v>
      </c>
      <c r="AG51">
        <f t="shared" si="13"/>
        <v>30</v>
      </c>
      <c r="AH51">
        <f t="shared" si="14"/>
        <v>148</v>
      </c>
      <c r="AI51">
        <f t="shared" si="15"/>
        <v>1</v>
      </c>
      <c r="AJ51">
        <f t="shared" si="17"/>
        <v>1000</v>
      </c>
      <c r="AL51" s="14" t="s">
        <v>91</v>
      </c>
      <c r="AM51" s="15">
        <v>1</v>
      </c>
      <c r="AN51" s="15">
        <v>1</v>
      </c>
      <c r="AO51" s="15">
        <v>24</v>
      </c>
      <c r="AP51" s="15">
        <v>1</v>
      </c>
      <c r="AQ51" s="15">
        <v>1</v>
      </c>
      <c r="AR51" s="15">
        <v>178</v>
      </c>
      <c r="AS51" s="15">
        <v>1</v>
      </c>
      <c r="AT51" s="15">
        <v>1</v>
      </c>
      <c r="AU51" s="15">
        <v>1</v>
      </c>
      <c r="AV51" s="15">
        <v>71</v>
      </c>
      <c r="AW51" s="15">
        <v>113</v>
      </c>
      <c r="AX51" s="15">
        <v>1</v>
      </c>
      <c r="AY51" s="15">
        <v>179</v>
      </c>
      <c r="AZ51" s="15">
        <v>30</v>
      </c>
      <c r="BA51" s="15">
        <v>148</v>
      </c>
      <c r="BB51" s="15">
        <v>1</v>
      </c>
      <c r="BC51" s="15">
        <v>1000</v>
      </c>
    </row>
    <row r="52" spans="1:55" ht="15" thickBot="1" x14ac:dyDescent="0.35">
      <c r="A52" s="14" t="s">
        <v>92</v>
      </c>
      <c r="B52" s="15">
        <v>122</v>
      </c>
      <c r="C52" s="15">
        <v>93</v>
      </c>
      <c r="D52" s="15">
        <v>112</v>
      </c>
      <c r="E52" s="15">
        <v>134</v>
      </c>
      <c r="F52" s="15">
        <v>157</v>
      </c>
      <c r="G52" s="15">
        <v>48</v>
      </c>
      <c r="H52" s="15">
        <v>194</v>
      </c>
      <c r="I52" s="15">
        <v>181</v>
      </c>
      <c r="J52" s="15">
        <v>164</v>
      </c>
      <c r="K52" s="15">
        <v>81</v>
      </c>
      <c r="L52" s="15">
        <v>109</v>
      </c>
      <c r="M52" s="15">
        <v>89</v>
      </c>
      <c r="N52" s="15">
        <v>141</v>
      </c>
      <c r="O52" s="15">
        <v>154</v>
      </c>
      <c r="P52" s="15">
        <v>149</v>
      </c>
      <c r="Q52" s="15">
        <v>91</v>
      </c>
      <c r="R52" s="15">
        <v>1000</v>
      </c>
      <c r="T52">
        <f t="shared" si="16"/>
        <v>21</v>
      </c>
      <c r="U52">
        <f t="shared" si="1"/>
        <v>37</v>
      </c>
      <c r="V52">
        <f t="shared" si="2"/>
        <v>24</v>
      </c>
      <c r="W52">
        <f t="shared" si="3"/>
        <v>1</v>
      </c>
      <c r="X52">
        <f t="shared" si="4"/>
        <v>1</v>
      </c>
      <c r="Y52">
        <f t="shared" si="5"/>
        <v>155</v>
      </c>
      <c r="Z52">
        <f t="shared" si="6"/>
        <v>1</v>
      </c>
      <c r="AA52">
        <f t="shared" si="7"/>
        <v>1</v>
      </c>
      <c r="AB52">
        <f t="shared" si="8"/>
        <v>1</v>
      </c>
      <c r="AC52">
        <f t="shared" si="9"/>
        <v>115</v>
      </c>
      <c r="AD52">
        <f t="shared" si="10"/>
        <v>87</v>
      </c>
      <c r="AE52">
        <f t="shared" si="11"/>
        <v>1</v>
      </c>
      <c r="AF52">
        <f t="shared" si="12"/>
        <v>1</v>
      </c>
      <c r="AG52">
        <f t="shared" si="13"/>
        <v>30</v>
      </c>
      <c r="AH52">
        <f t="shared" si="14"/>
        <v>42</v>
      </c>
      <c r="AI52">
        <f t="shared" si="15"/>
        <v>1</v>
      </c>
      <c r="AJ52">
        <f t="shared" si="17"/>
        <v>1000</v>
      </c>
      <c r="AL52" s="14" t="s">
        <v>92</v>
      </c>
      <c r="AM52" s="15">
        <v>21</v>
      </c>
      <c r="AN52" s="15">
        <v>37</v>
      </c>
      <c r="AO52" s="15">
        <v>24</v>
      </c>
      <c r="AP52" s="15">
        <v>1</v>
      </c>
      <c r="AQ52" s="15">
        <v>1</v>
      </c>
      <c r="AR52" s="15">
        <v>155</v>
      </c>
      <c r="AS52" s="15">
        <v>1</v>
      </c>
      <c r="AT52" s="15">
        <v>1</v>
      </c>
      <c r="AU52" s="15">
        <v>1</v>
      </c>
      <c r="AV52" s="15">
        <v>115</v>
      </c>
      <c r="AW52" s="15">
        <v>87</v>
      </c>
      <c r="AX52" s="15">
        <v>1</v>
      </c>
      <c r="AY52" s="15">
        <v>1</v>
      </c>
      <c r="AZ52" s="15">
        <v>30</v>
      </c>
      <c r="BA52" s="15">
        <v>42</v>
      </c>
      <c r="BB52" s="15">
        <v>1</v>
      </c>
      <c r="BC52" s="15">
        <v>1000</v>
      </c>
    </row>
    <row r="53" spans="1:55" ht="15" thickBot="1" x14ac:dyDescent="0.35">
      <c r="A53" s="14" t="s">
        <v>93</v>
      </c>
      <c r="B53" s="15">
        <v>122</v>
      </c>
      <c r="C53" s="15">
        <v>172</v>
      </c>
      <c r="D53" s="15">
        <v>185</v>
      </c>
      <c r="E53" s="15">
        <v>134</v>
      </c>
      <c r="F53" s="15">
        <v>157</v>
      </c>
      <c r="G53" s="15">
        <v>38</v>
      </c>
      <c r="H53" s="15">
        <v>113</v>
      </c>
      <c r="I53" s="15">
        <v>84</v>
      </c>
      <c r="J53" s="15">
        <v>33</v>
      </c>
      <c r="K53" s="15">
        <v>52</v>
      </c>
      <c r="L53" s="15">
        <v>109</v>
      </c>
      <c r="M53" s="15">
        <v>89</v>
      </c>
      <c r="N53" s="15">
        <v>141</v>
      </c>
      <c r="O53" s="15">
        <v>182</v>
      </c>
      <c r="P53" s="15">
        <v>91</v>
      </c>
      <c r="Q53" s="15">
        <v>2</v>
      </c>
      <c r="R53" s="15">
        <v>1000</v>
      </c>
      <c r="T53">
        <f t="shared" si="16"/>
        <v>21</v>
      </c>
      <c r="U53">
        <f t="shared" si="1"/>
        <v>1</v>
      </c>
      <c r="V53">
        <f t="shared" si="2"/>
        <v>1</v>
      </c>
      <c r="W53">
        <f t="shared" si="3"/>
        <v>1</v>
      </c>
      <c r="X53">
        <f t="shared" si="4"/>
        <v>1</v>
      </c>
      <c r="Y53">
        <f t="shared" si="5"/>
        <v>167</v>
      </c>
      <c r="Z53">
        <f t="shared" si="6"/>
        <v>15</v>
      </c>
      <c r="AA53">
        <f t="shared" si="7"/>
        <v>28</v>
      </c>
      <c r="AB53">
        <f t="shared" si="8"/>
        <v>134</v>
      </c>
      <c r="AC53">
        <f t="shared" si="9"/>
        <v>142</v>
      </c>
      <c r="AD53">
        <f t="shared" si="10"/>
        <v>87</v>
      </c>
      <c r="AE53">
        <f t="shared" si="11"/>
        <v>1</v>
      </c>
      <c r="AF53">
        <f t="shared" si="12"/>
        <v>1</v>
      </c>
      <c r="AG53">
        <f t="shared" si="13"/>
        <v>1</v>
      </c>
      <c r="AH53">
        <f t="shared" si="14"/>
        <v>86</v>
      </c>
      <c r="AI53">
        <f t="shared" si="15"/>
        <v>170</v>
      </c>
      <c r="AJ53">
        <f t="shared" si="17"/>
        <v>1000</v>
      </c>
      <c r="AL53" s="14" t="s">
        <v>93</v>
      </c>
      <c r="AM53" s="15">
        <v>21</v>
      </c>
      <c r="AN53" s="15">
        <v>1</v>
      </c>
      <c r="AO53" s="15">
        <v>1</v>
      </c>
      <c r="AP53" s="15">
        <v>1</v>
      </c>
      <c r="AQ53" s="15">
        <v>1</v>
      </c>
      <c r="AR53" s="15">
        <v>167</v>
      </c>
      <c r="AS53" s="15">
        <v>15</v>
      </c>
      <c r="AT53" s="15">
        <v>28</v>
      </c>
      <c r="AU53" s="15">
        <v>134</v>
      </c>
      <c r="AV53" s="15">
        <v>142</v>
      </c>
      <c r="AW53" s="15">
        <v>87</v>
      </c>
      <c r="AX53" s="15">
        <v>1</v>
      </c>
      <c r="AY53" s="15">
        <v>1</v>
      </c>
      <c r="AZ53" s="15">
        <v>1</v>
      </c>
      <c r="BA53" s="15">
        <v>86</v>
      </c>
      <c r="BB53" s="15">
        <v>170</v>
      </c>
      <c r="BC53" s="15">
        <v>1000</v>
      </c>
    </row>
    <row r="54" spans="1:55" ht="15" thickBot="1" x14ac:dyDescent="0.35">
      <c r="A54" s="14" t="s">
        <v>94</v>
      </c>
      <c r="B54" s="15">
        <v>122</v>
      </c>
      <c r="C54" s="15">
        <v>93</v>
      </c>
      <c r="D54" s="15">
        <v>112</v>
      </c>
      <c r="E54" s="15">
        <v>134</v>
      </c>
      <c r="F54" s="15">
        <v>157</v>
      </c>
      <c r="G54" s="15">
        <v>31</v>
      </c>
      <c r="H54" s="15">
        <v>113</v>
      </c>
      <c r="I54" s="15">
        <v>84</v>
      </c>
      <c r="J54" s="15">
        <v>75</v>
      </c>
      <c r="K54" s="15">
        <v>14</v>
      </c>
      <c r="L54" s="15">
        <v>96</v>
      </c>
      <c r="M54" s="15">
        <v>89</v>
      </c>
      <c r="N54" s="15">
        <v>141</v>
      </c>
      <c r="O54" s="15">
        <v>154</v>
      </c>
      <c r="P54" s="15">
        <v>91</v>
      </c>
      <c r="Q54" s="15">
        <v>91</v>
      </c>
      <c r="R54" s="15">
        <v>1000</v>
      </c>
      <c r="T54">
        <f t="shared" si="16"/>
        <v>21</v>
      </c>
      <c r="U54">
        <f t="shared" si="1"/>
        <v>37</v>
      </c>
      <c r="V54">
        <f t="shared" si="2"/>
        <v>24</v>
      </c>
      <c r="W54">
        <f t="shared" si="3"/>
        <v>1</v>
      </c>
      <c r="X54">
        <f t="shared" si="4"/>
        <v>1</v>
      </c>
      <c r="Y54">
        <f t="shared" si="5"/>
        <v>172</v>
      </c>
      <c r="Z54">
        <f t="shared" si="6"/>
        <v>15</v>
      </c>
      <c r="AA54">
        <f t="shared" si="7"/>
        <v>28</v>
      </c>
      <c r="AB54">
        <f t="shared" si="8"/>
        <v>58</v>
      </c>
      <c r="AC54">
        <f t="shared" si="9"/>
        <v>191</v>
      </c>
      <c r="AD54">
        <f t="shared" si="10"/>
        <v>106</v>
      </c>
      <c r="AE54">
        <f t="shared" si="11"/>
        <v>1</v>
      </c>
      <c r="AF54">
        <f t="shared" si="12"/>
        <v>1</v>
      </c>
      <c r="AG54">
        <f t="shared" si="13"/>
        <v>30</v>
      </c>
      <c r="AH54">
        <f t="shared" si="14"/>
        <v>86</v>
      </c>
      <c r="AI54">
        <f t="shared" si="15"/>
        <v>1</v>
      </c>
      <c r="AJ54">
        <f t="shared" si="17"/>
        <v>1000</v>
      </c>
      <c r="AL54" s="14" t="s">
        <v>94</v>
      </c>
      <c r="AM54" s="15">
        <v>21</v>
      </c>
      <c r="AN54" s="15">
        <v>37</v>
      </c>
      <c r="AO54" s="15">
        <v>24</v>
      </c>
      <c r="AP54" s="15">
        <v>1</v>
      </c>
      <c r="AQ54" s="15">
        <v>1</v>
      </c>
      <c r="AR54" s="15">
        <v>172</v>
      </c>
      <c r="AS54" s="15">
        <v>15</v>
      </c>
      <c r="AT54" s="15">
        <v>28</v>
      </c>
      <c r="AU54" s="15">
        <v>58</v>
      </c>
      <c r="AV54" s="15">
        <v>191</v>
      </c>
      <c r="AW54" s="15">
        <v>106</v>
      </c>
      <c r="AX54" s="15">
        <v>1</v>
      </c>
      <c r="AY54" s="15">
        <v>1</v>
      </c>
      <c r="AZ54" s="15">
        <v>30</v>
      </c>
      <c r="BA54" s="15">
        <v>86</v>
      </c>
      <c r="BB54" s="15">
        <v>1</v>
      </c>
      <c r="BC54" s="15">
        <v>1000</v>
      </c>
    </row>
    <row r="55" spans="1:55" ht="15" thickBot="1" x14ac:dyDescent="0.35">
      <c r="A55" s="14" t="s">
        <v>95</v>
      </c>
      <c r="B55" s="15">
        <v>188</v>
      </c>
      <c r="C55" s="15">
        <v>172</v>
      </c>
      <c r="D55" s="15">
        <v>112</v>
      </c>
      <c r="E55" s="15">
        <v>134</v>
      </c>
      <c r="F55" s="15">
        <v>157</v>
      </c>
      <c r="G55" s="15">
        <v>62</v>
      </c>
      <c r="H55" s="15">
        <v>113</v>
      </c>
      <c r="I55" s="15">
        <v>84</v>
      </c>
      <c r="J55" s="15">
        <v>75</v>
      </c>
      <c r="K55" s="15">
        <v>94</v>
      </c>
      <c r="L55" s="15">
        <v>172</v>
      </c>
      <c r="M55" s="15">
        <v>89</v>
      </c>
      <c r="N55" s="15">
        <v>141</v>
      </c>
      <c r="O55" s="15">
        <v>154</v>
      </c>
      <c r="P55" s="15">
        <v>123</v>
      </c>
      <c r="Q55" s="15">
        <v>91</v>
      </c>
      <c r="R55" s="15">
        <v>1000</v>
      </c>
      <c r="T55">
        <f t="shared" si="16"/>
        <v>1</v>
      </c>
      <c r="U55">
        <f t="shared" si="1"/>
        <v>1</v>
      </c>
      <c r="V55">
        <f t="shared" si="2"/>
        <v>24</v>
      </c>
      <c r="W55">
        <f t="shared" si="3"/>
        <v>1</v>
      </c>
      <c r="X55">
        <f t="shared" si="4"/>
        <v>1</v>
      </c>
      <c r="Y55">
        <f t="shared" si="5"/>
        <v>143</v>
      </c>
      <c r="Z55">
        <f t="shared" si="6"/>
        <v>15</v>
      </c>
      <c r="AA55">
        <f t="shared" si="7"/>
        <v>28</v>
      </c>
      <c r="AB55">
        <f t="shared" si="8"/>
        <v>58</v>
      </c>
      <c r="AC55">
        <f t="shared" si="9"/>
        <v>93</v>
      </c>
      <c r="AD55">
        <f t="shared" si="10"/>
        <v>13</v>
      </c>
      <c r="AE55">
        <f t="shared" si="11"/>
        <v>1</v>
      </c>
      <c r="AF55">
        <f t="shared" si="12"/>
        <v>1</v>
      </c>
      <c r="AG55">
        <f t="shared" si="13"/>
        <v>30</v>
      </c>
      <c r="AH55">
        <f t="shared" si="14"/>
        <v>60</v>
      </c>
      <c r="AI55">
        <f t="shared" si="15"/>
        <v>1</v>
      </c>
      <c r="AJ55">
        <f t="shared" si="17"/>
        <v>1000</v>
      </c>
      <c r="AL55" s="14" t="s">
        <v>95</v>
      </c>
      <c r="AM55" s="15">
        <v>1</v>
      </c>
      <c r="AN55" s="15">
        <v>1</v>
      </c>
      <c r="AO55" s="15">
        <v>24</v>
      </c>
      <c r="AP55" s="15">
        <v>1</v>
      </c>
      <c r="AQ55" s="15">
        <v>1</v>
      </c>
      <c r="AR55" s="15">
        <v>143</v>
      </c>
      <c r="AS55" s="15">
        <v>15</v>
      </c>
      <c r="AT55" s="15">
        <v>28</v>
      </c>
      <c r="AU55" s="15">
        <v>58</v>
      </c>
      <c r="AV55" s="15">
        <v>93</v>
      </c>
      <c r="AW55" s="15">
        <v>13</v>
      </c>
      <c r="AX55" s="15">
        <v>1</v>
      </c>
      <c r="AY55" s="15">
        <v>1</v>
      </c>
      <c r="AZ55" s="15">
        <v>30</v>
      </c>
      <c r="BA55" s="15">
        <v>60</v>
      </c>
      <c r="BB55" s="15">
        <v>1</v>
      </c>
      <c r="BC55" s="15">
        <v>1000</v>
      </c>
    </row>
    <row r="56" spans="1:55" ht="15" thickBot="1" x14ac:dyDescent="0.35">
      <c r="A56" s="14" t="s">
        <v>96</v>
      </c>
      <c r="B56" s="15">
        <v>188</v>
      </c>
      <c r="C56" s="15">
        <v>172</v>
      </c>
      <c r="D56" s="15">
        <v>185</v>
      </c>
      <c r="E56" s="15">
        <v>134</v>
      </c>
      <c r="F56" s="15">
        <v>157</v>
      </c>
      <c r="G56" s="15">
        <v>54</v>
      </c>
      <c r="H56" s="15">
        <v>113</v>
      </c>
      <c r="I56" s="15">
        <v>10</v>
      </c>
      <c r="J56" s="15">
        <v>9</v>
      </c>
      <c r="K56" s="15">
        <v>32</v>
      </c>
      <c r="L56" s="15">
        <v>172</v>
      </c>
      <c r="M56" s="15">
        <v>89</v>
      </c>
      <c r="N56" s="15">
        <v>80</v>
      </c>
      <c r="O56" s="15">
        <v>86</v>
      </c>
      <c r="P56" s="15">
        <v>149</v>
      </c>
      <c r="Q56" s="15">
        <v>91</v>
      </c>
      <c r="R56" s="15">
        <v>1000</v>
      </c>
      <c r="T56">
        <f t="shared" si="16"/>
        <v>1</v>
      </c>
      <c r="U56">
        <f t="shared" si="1"/>
        <v>1</v>
      </c>
      <c r="V56">
        <f t="shared" si="2"/>
        <v>1</v>
      </c>
      <c r="W56">
        <f t="shared" si="3"/>
        <v>1</v>
      </c>
      <c r="X56">
        <f t="shared" si="4"/>
        <v>1</v>
      </c>
      <c r="Y56">
        <f t="shared" si="5"/>
        <v>147</v>
      </c>
      <c r="Z56">
        <f t="shared" si="6"/>
        <v>15</v>
      </c>
      <c r="AA56">
        <f t="shared" si="7"/>
        <v>125</v>
      </c>
      <c r="AB56">
        <f t="shared" si="8"/>
        <v>195</v>
      </c>
      <c r="AC56">
        <f t="shared" si="9"/>
        <v>171</v>
      </c>
      <c r="AD56">
        <f t="shared" si="10"/>
        <v>13</v>
      </c>
      <c r="AE56">
        <f t="shared" si="11"/>
        <v>1</v>
      </c>
      <c r="AF56">
        <f t="shared" si="12"/>
        <v>78</v>
      </c>
      <c r="AG56">
        <f t="shared" si="13"/>
        <v>87</v>
      </c>
      <c r="AH56">
        <f t="shared" si="14"/>
        <v>42</v>
      </c>
      <c r="AI56">
        <f t="shared" si="15"/>
        <v>1</v>
      </c>
      <c r="AJ56">
        <f t="shared" si="17"/>
        <v>1000</v>
      </c>
      <c r="AL56" s="14" t="s">
        <v>96</v>
      </c>
      <c r="AM56" s="15">
        <v>1</v>
      </c>
      <c r="AN56" s="15">
        <v>1</v>
      </c>
      <c r="AO56" s="15">
        <v>1</v>
      </c>
      <c r="AP56" s="15">
        <v>1</v>
      </c>
      <c r="AQ56" s="15">
        <v>1</v>
      </c>
      <c r="AR56" s="15">
        <v>147</v>
      </c>
      <c r="AS56" s="15">
        <v>15</v>
      </c>
      <c r="AT56" s="15">
        <v>125</v>
      </c>
      <c r="AU56" s="15">
        <v>195</v>
      </c>
      <c r="AV56" s="15">
        <v>171</v>
      </c>
      <c r="AW56" s="15">
        <v>13</v>
      </c>
      <c r="AX56" s="15">
        <v>1</v>
      </c>
      <c r="AY56" s="15">
        <v>78</v>
      </c>
      <c r="AZ56" s="15">
        <v>87</v>
      </c>
      <c r="BA56" s="15">
        <v>42</v>
      </c>
      <c r="BB56" s="15">
        <v>1</v>
      </c>
      <c r="BC56" s="15">
        <v>1000</v>
      </c>
    </row>
    <row r="57" spans="1:55" ht="15" thickBot="1" x14ac:dyDescent="0.35">
      <c r="A57" s="14" t="s">
        <v>97</v>
      </c>
      <c r="B57" s="15">
        <v>122</v>
      </c>
      <c r="C57" s="15">
        <v>93</v>
      </c>
      <c r="D57" s="15">
        <v>112</v>
      </c>
      <c r="E57" s="15">
        <v>134</v>
      </c>
      <c r="F57" s="15">
        <v>142</v>
      </c>
      <c r="G57" s="15">
        <v>38</v>
      </c>
      <c r="H57" s="15">
        <v>113</v>
      </c>
      <c r="I57" s="15">
        <v>5</v>
      </c>
      <c r="J57" s="15">
        <v>33</v>
      </c>
      <c r="K57" s="15">
        <v>138</v>
      </c>
      <c r="L57" s="15">
        <v>172</v>
      </c>
      <c r="M57" s="15">
        <v>89</v>
      </c>
      <c r="N57" s="15">
        <v>40</v>
      </c>
      <c r="O57" s="15">
        <v>122</v>
      </c>
      <c r="P57" s="15">
        <v>167</v>
      </c>
      <c r="Q57" s="15">
        <v>91</v>
      </c>
      <c r="R57" s="15">
        <v>1000</v>
      </c>
      <c r="T57">
        <f t="shared" si="16"/>
        <v>21</v>
      </c>
      <c r="U57">
        <f t="shared" si="1"/>
        <v>37</v>
      </c>
      <c r="V57">
        <f t="shared" si="2"/>
        <v>24</v>
      </c>
      <c r="W57">
        <f t="shared" si="3"/>
        <v>1</v>
      </c>
      <c r="X57">
        <f t="shared" si="4"/>
        <v>52</v>
      </c>
      <c r="Y57">
        <f t="shared" si="5"/>
        <v>167</v>
      </c>
      <c r="Z57">
        <f t="shared" si="6"/>
        <v>15</v>
      </c>
      <c r="AA57">
        <f t="shared" si="7"/>
        <v>202</v>
      </c>
      <c r="AB57">
        <f t="shared" si="8"/>
        <v>134</v>
      </c>
      <c r="AC57">
        <f t="shared" si="9"/>
        <v>52</v>
      </c>
      <c r="AD57">
        <f t="shared" si="10"/>
        <v>13</v>
      </c>
      <c r="AE57">
        <f t="shared" si="11"/>
        <v>1</v>
      </c>
      <c r="AF57">
        <f t="shared" si="12"/>
        <v>129</v>
      </c>
      <c r="AG57">
        <f t="shared" si="13"/>
        <v>55</v>
      </c>
      <c r="AH57">
        <f t="shared" si="14"/>
        <v>30</v>
      </c>
      <c r="AI57">
        <f t="shared" si="15"/>
        <v>1</v>
      </c>
      <c r="AJ57">
        <f t="shared" si="17"/>
        <v>1000</v>
      </c>
      <c r="AL57" s="14" t="s">
        <v>97</v>
      </c>
      <c r="AM57" s="15">
        <v>21</v>
      </c>
      <c r="AN57" s="15">
        <v>37</v>
      </c>
      <c r="AO57" s="15">
        <v>24</v>
      </c>
      <c r="AP57" s="15">
        <v>1</v>
      </c>
      <c r="AQ57" s="15">
        <v>52</v>
      </c>
      <c r="AR57" s="15">
        <v>167</v>
      </c>
      <c r="AS57" s="15">
        <v>15</v>
      </c>
      <c r="AT57" s="15">
        <v>202</v>
      </c>
      <c r="AU57" s="15">
        <v>134</v>
      </c>
      <c r="AV57" s="15">
        <v>52</v>
      </c>
      <c r="AW57" s="15">
        <v>13</v>
      </c>
      <c r="AX57" s="15">
        <v>1</v>
      </c>
      <c r="AY57" s="15">
        <v>129</v>
      </c>
      <c r="AZ57" s="15">
        <v>55</v>
      </c>
      <c r="BA57" s="15">
        <v>30</v>
      </c>
      <c r="BB57" s="15">
        <v>1</v>
      </c>
      <c r="BC57" s="15">
        <v>1000</v>
      </c>
    </row>
    <row r="58" spans="1:55" ht="15" thickBot="1" x14ac:dyDescent="0.35">
      <c r="A58" s="14" t="s">
        <v>98</v>
      </c>
      <c r="B58" s="15">
        <v>122</v>
      </c>
      <c r="C58" s="15">
        <v>93</v>
      </c>
      <c r="D58" s="15">
        <v>112</v>
      </c>
      <c r="E58" s="15">
        <v>134</v>
      </c>
      <c r="F58" s="15">
        <v>157</v>
      </c>
      <c r="G58" s="15">
        <v>54</v>
      </c>
      <c r="H58" s="15">
        <v>113</v>
      </c>
      <c r="I58" s="15">
        <v>181</v>
      </c>
      <c r="J58" s="15">
        <v>75</v>
      </c>
      <c r="K58" s="15">
        <v>94</v>
      </c>
      <c r="L58" s="15">
        <v>103</v>
      </c>
      <c r="M58" s="15">
        <v>89</v>
      </c>
      <c r="N58" s="15">
        <v>141</v>
      </c>
      <c r="O58" s="15">
        <v>86</v>
      </c>
      <c r="P58" s="15">
        <v>15</v>
      </c>
      <c r="Q58" s="15">
        <v>91</v>
      </c>
      <c r="R58" s="15">
        <v>1000</v>
      </c>
      <c r="T58">
        <f t="shared" si="16"/>
        <v>21</v>
      </c>
      <c r="U58">
        <f t="shared" si="1"/>
        <v>37</v>
      </c>
      <c r="V58">
        <f t="shared" si="2"/>
        <v>24</v>
      </c>
      <c r="W58">
        <f t="shared" si="3"/>
        <v>1</v>
      </c>
      <c r="X58">
        <f t="shared" si="4"/>
        <v>1</v>
      </c>
      <c r="Y58">
        <f t="shared" si="5"/>
        <v>147</v>
      </c>
      <c r="Z58">
        <f t="shared" si="6"/>
        <v>15</v>
      </c>
      <c r="AA58">
        <f t="shared" si="7"/>
        <v>1</v>
      </c>
      <c r="AB58">
        <f t="shared" si="8"/>
        <v>58</v>
      </c>
      <c r="AC58">
        <f t="shared" si="9"/>
        <v>93</v>
      </c>
      <c r="AD58">
        <f t="shared" si="10"/>
        <v>100</v>
      </c>
      <c r="AE58">
        <f t="shared" si="11"/>
        <v>1</v>
      </c>
      <c r="AF58">
        <f t="shared" si="12"/>
        <v>1</v>
      </c>
      <c r="AG58">
        <f t="shared" si="13"/>
        <v>87</v>
      </c>
      <c r="AH58">
        <f t="shared" si="14"/>
        <v>178</v>
      </c>
      <c r="AI58">
        <f t="shared" si="15"/>
        <v>1</v>
      </c>
      <c r="AJ58">
        <f t="shared" si="17"/>
        <v>1000</v>
      </c>
      <c r="AL58" s="14" t="s">
        <v>98</v>
      </c>
      <c r="AM58" s="15">
        <v>21</v>
      </c>
      <c r="AN58" s="15">
        <v>37</v>
      </c>
      <c r="AO58" s="15">
        <v>24</v>
      </c>
      <c r="AP58" s="15">
        <v>1</v>
      </c>
      <c r="AQ58" s="15">
        <v>1</v>
      </c>
      <c r="AR58" s="15">
        <v>147</v>
      </c>
      <c r="AS58" s="15">
        <v>15</v>
      </c>
      <c r="AT58" s="15">
        <v>1</v>
      </c>
      <c r="AU58" s="15">
        <v>58</v>
      </c>
      <c r="AV58" s="15">
        <v>93</v>
      </c>
      <c r="AW58" s="15">
        <v>100</v>
      </c>
      <c r="AX58" s="15">
        <v>1</v>
      </c>
      <c r="AY58" s="15">
        <v>1</v>
      </c>
      <c r="AZ58" s="15">
        <v>87</v>
      </c>
      <c r="BA58" s="15">
        <v>178</v>
      </c>
      <c r="BB58" s="15">
        <v>1</v>
      </c>
      <c r="BC58" s="15">
        <v>1000</v>
      </c>
    </row>
    <row r="59" spans="1:55" ht="15" thickBot="1" x14ac:dyDescent="0.35">
      <c r="A59" s="14" t="s">
        <v>99</v>
      </c>
      <c r="B59" s="15">
        <v>122</v>
      </c>
      <c r="C59" s="15">
        <v>93</v>
      </c>
      <c r="D59" s="15">
        <v>112</v>
      </c>
      <c r="E59" s="15">
        <v>134</v>
      </c>
      <c r="F59" s="15">
        <v>157</v>
      </c>
      <c r="G59" s="15">
        <v>42</v>
      </c>
      <c r="H59" s="15">
        <v>113</v>
      </c>
      <c r="I59" s="15">
        <v>181</v>
      </c>
      <c r="J59" s="15">
        <v>33</v>
      </c>
      <c r="K59" s="15">
        <v>67</v>
      </c>
      <c r="L59" s="15">
        <v>143</v>
      </c>
      <c r="M59" s="15">
        <v>89</v>
      </c>
      <c r="N59" s="15">
        <v>141</v>
      </c>
      <c r="O59" s="15">
        <v>86</v>
      </c>
      <c r="P59" s="15">
        <v>7</v>
      </c>
      <c r="Q59" s="15">
        <v>91</v>
      </c>
      <c r="R59" s="15">
        <v>1000</v>
      </c>
      <c r="T59">
        <f t="shared" si="16"/>
        <v>21</v>
      </c>
      <c r="U59">
        <f t="shared" si="1"/>
        <v>37</v>
      </c>
      <c r="V59">
        <f t="shared" si="2"/>
        <v>24</v>
      </c>
      <c r="W59">
        <f t="shared" si="3"/>
        <v>1</v>
      </c>
      <c r="X59">
        <f t="shared" si="4"/>
        <v>1</v>
      </c>
      <c r="Y59">
        <f t="shared" si="5"/>
        <v>161</v>
      </c>
      <c r="Z59">
        <f t="shared" si="6"/>
        <v>15</v>
      </c>
      <c r="AA59">
        <f t="shared" si="7"/>
        <v>1</v>
      </c>
      <c r="AB59">
        <f t="shared" si="8"/>
        <v>134</v>
      </c>
      <c r="AC59">
        <f t="shared" si="9"/>
        <v>128</v>
      </c>
      <c r="AD59">
        <f t="shared" si="10"/>
        <v>37</v>
      </c>
      <c r="AE59">
        <f t="shared" si="11"/>
        <v>1</v>
      </c>
      <c r="AF59">
        <f t="shared" si="12"/>
        <v>1</v>
      </c>
      <c r="AG59">
        <f t="shared" si="13"/>
        <v>87</v>
      </c>
      <c r="AH59">
        <f t="shared" si="14"/>
        <v>201</v>
      </c>
      <c r="AI59">
        <f t="shared" si="15"/>
        <v>1</v>
      </c>
      <c r="AJ59">
        <f t="shared" si="17"/>
        <v>1000</v>
      </c>
      <c r="AL59" s="14" t="s">
        <v>99</v>
      </c>
      <c r="AM59" s="15">
        <v>21</v>
      </c>
      <c r="AN59" s="15">
        <v>37</v>
      </c>
      <c r="AO59" s="15">
        <v>24</v>
      </c>
      <c r="AP59" s="15">
        <v>1</v>
      </c>
      <c r="AQ59" s="15">
        <v>1</v>
      </c>
      <c r="AR59" s="15">
        <v>161</v>
      </c>
      <c r="AS59" s="15">
        <v>15</v>
      </c>
      <c r="AT59" s="15">
        <v>1</v>
      </c>
      <c r="AU59" s="15">
        <v>134</v>
      </c>
      <c r="AV59" s="15">
        <v>128</v>
      </c>
      <c r="AW59" s="15">
        <v>37</v>
      </c>
      <c r="AX59" s="15">
        <v>1</v>
      </c>
      <c r="AY59" s="15">
        <v>1</v>
      </c>
      <c r="AZ59" s="15">
        <v>87</v>
      </c>
      <c r="BA59" s="15">
        <v>201</v>
      </c>
      <c r="BB59" s="15">
        <v>1</v>
      </c>
      <c r="BC59" s="15">
        <v>1000</v>
      </c>
    </row>
    <row r="60" spans="1:55" ht="15" thickBot="1" x14ac:dyDescent="0.35">
      <c r="A60" s="14" t="s">
        <v>100</v>
      </c>
      <c r="B60" s="15">
        <v>122</v>
      </c>
      <c r="C60" s="15">
        <v>93</v>
      </c>
      <c r="D60" s="15">
        <v>112</v>
      </c>
      <c r="E60" s="15">
        <v>134</v>
      </c>
      <c r="F60" s="15">
        <v>142</v>
      </c>
      <c r="G60" s="15">
        <v>42</v>
      </c>
      <c r="H60" s="15">
        <v>113</v>
      </c>
      <c r="I60" s="15">
        <v>181</v>
      </c>
      <c r="J60" s="15">
        <v>75</v>
      </c>
      <c r="K60" s="15">
        <v>116</v>
      </c>
      <c r="L60" s="15">
        <v>143</v>
      </c>
      <c r="M60" s="15">
        <v>89</v>
      </c>
      <c r="N60" s="15">
        <v>141</v>
      </c>
      <c r="O60" s="15">
        <v>86</v>
      </c>
      <c r="P60" s="15">
        <v>167</v>
      </c>
      <c r="Q60" s="15">
        <v>91</v>
      </c>
      <c r="R60" s="15">
        <v>1000</v>
      </c>
      <c r="T60">
        <f t="shared" si="16"/>
        <v>21</v>
      </c>
      <c r="U60">
        <f t="shared" si="1"/>
        <v>37</v>
      </c>
      <c r="V60">
        <f t="shared" si="2"/>
        <v>24</v>
      </c>
      <c r="W60">
        <f t="shared" si="3"/>
        <v>1</v>
      </c>
      <c r="X60">
        <f t="shared" si="4"/>
        <v>52</v>
      </c>
      <c r="Y60">
        <f t="shared" si="5"/>
        <v>161</v>
      </c>
      <c r="Z60">
        <f t="shared" si="6"/>
        <v>15</v>
      </c>
      <c r="AA60">
        <f t="shared" si="7"/>
        <v>1</v>
      </c>
      <c r="AB60">
        <f t="shared" si="8"/>
        <v>58</v>
      </c>
      <c r="AC60">
        <f t="shared" si="9"/>
        <v>71</v>
      </c>
      <c r="AD60">
        <f t="shared" si="10"/>
        <v>37</v>
      </c>
      <c r="AE60">
        <f t="shared" si="11"/>
        <v>1</v>
      </c>
      <c r="AF60">
        <f t="shared" si="12"/>
        <v>1</v>
      </c>
      <c r="AG60">
        <f t="shared" si="13"/>
        <v>87</v>
      </c>
      <c r="AH60">
        <f t="shared" si="14"/>
        <v>30</v>
      </c>
      <c r="AI60">
        <f t="shared" si="15"/>
        <v>1</v>
      </c>
      <c r="AJ60">
        <f t="shared" si="17"/>
        <v>1000</v>
      </c>
      <c r="AL60" s="14" t="s">
        <v>100</v>
      </c>
      <c r="AM60" s="15">
        <v>21</v>
      </c>
      <c r="AN60" s="15">
        <v>37</v>
      </c>
      <c r="AO60" s="15">
        <v>24</v>
      </c>
      <c r="AP60" s="15">
        <v>1</v>
      </c>
      <c r="AQ60" s="15">
        <v>52</v>
      </c>
      <c r="AR60" s="15">
        <v>161</v>
      </c>
      <c r="AS60" s="15">
        <v>15</v>
      </c>
      <c r="AT60" s="15">
        <v>1</v>
      </c>
      <c r="AU60" s="15">
        <v>58</v>
      </c>
      <c r="AV60" s="15">
        <v>71</v>
      </c>
      <c r="AW60" s="15">
        <v>37</v>
      </c>
      <c r="AX60" s="15">
        <v>1</v>
      </c>
      <c r="AY60" s="15">
        <v>1</v>
      </c>
      <c r="AZ60" s="15">
        <v>87</v>
      </c>
      <c r="BA60" s="15">
        <v>30</v>
      </c>
      <c r="BB60" s="15">
        <v>1</v>
      </c>
      <c r="BC60" s="15">
        <v>1000</v>
      </c>
    </row>
    <row r="61" spans="1:55" ht="15" thickBot="1" x14ac:dyDescent="0.35">
      <c r="A61" s="14" t="s">
        <v>101</v>
      </c>
      <c r="B61" s="15">
        <v>122</v>
      </c>
      <c r="C61" s="15">
        <v>93</v>
      </c>
      <c r="D61" s="15">
        <v>112</v>
      </c>
      <c r="E61" s="15">
        <v>134</v>
      </c>
      <c r="F61" s="15">
        <v>142</v>
      </c>
      <c r="G61" s="15">
        <v>48</v>
      </c>
      <c r="H61" s="15">
        <v>113</v>
      </c>
      <c r="I61" s="15">
        <v>84</v>
      </c>
      <c r="J61" s="15">
        <v>75</v>
      </c>
      <c r="K61" s="15">
        <v>44</v>
      </c>
      <c r="L61" s="15">
        <v>122</v>
      </c>
      <c r="M61" s="15">
        <v>89</v>
      </c>
      <c r="N61" s="15">
        <v>80</v>
      </c>
      <c r="O61" s="15">
        <v>154</v>
      </c>
      <c r="P61" s="15">
        <v>91</v>
      </c>
      <c r="Q61" s="15">
        <v>91</v>
      </c>
      <c r="R61" s="15">
        <v>1000</v>
      </c>
      <c r="T61">
        <f t="shared" si="16"/>
        <v>21</v>
      </c>
      <c r="U61">
        <f t="shared" si="1"/>
        <v>37</v>
      </c>
      <c r="V61">
        <f t="shared" si="2"/>
        <v>24</v>
      </c>
      <c r="W61">
        <f t="shared" si="3"/>
        <v>1</v>
      </c>
      <c r="X61">
        <f t="shared" si="4"/>
        <v>52</v>
      </c>
      <c r="Y61">
        <f t="shared" si="5"/>
        <v>155</v>
      </c>
      <c r="Z61">
        <f t="shared" si="6"/>
        <v>15</v>
      </c>
      <c r="AA61">
        <f t="shared" si="7"/>
        <v>28</v>
      </c>
      <c r="AB61">
        <f t="shared" si="8"/>
        <v>58</v>
      </c>
      <c r="AC61">
        <f t="shared" si="9"/>
        <v>157</v>
      </c>
      <c r="AD61">
        <f t="shared" si="10"/>
        <v>66</v>
      </c>
      <c r="AE61">
        <f t="shared" si="11"/>
        <v>1</v>
      </c>
      <c r="AF61">
        <f t="shared" si="12"/>
        <v>78</v>
      </c>
      <c r="AG61">
        <f t="shared" si="13"/>
        <v>30</v>
      </c>
      <c r="AH61">
        <f t="shared" si="14"/>
        <v>86</v>
      </c>
      <c r="AI61">
        <f t="shared" si="15"/>
        <v>1</v>
      </c>
      <c r="AJ61">
        <f t="shared" si="17"/>
        <v>1000</v>
      </c>
      <c r="AL61" s="14" t="s">
        <v>101</v>
      </c>
      <c r="AM61" s="15">
        <v>21</v>
      </c>
      <c r="AN61" s="15">
        <v>37</v>
      </c>
      <c r="AO61" s="15">
        <v>24</v>
      </c>
      <c r="AP61" s="15">
        <v>1</v>
      </c>
      <c r="AQ61" s="15">
        <v>52</v>
      </c>
      <c r="AR61" s="15">
        <v>155</v>
      </c>
      <c r="AS61" s="15">
        <v>15</v>
      </c>
      <c r="AT61" s="15">
        <v>28</v>
      </c>
      <c r="AU61" s="15">
        <v>58</v>
      </c>
      <c r="AV61" s="15">
        <v>157</v>
      </c>
      <c r="AW61" s="15">
        <v>66</v>
      </c>
      <c r="AX61" s="15">
        <v>1</v>
      </c>
      <c r="AY61" s="15">
        <v>78</v>
      </c>
      <c r="AZ61" s="15">
        <v>30</v>
      </c>
      <c r="BA61" s="15">
        <v>86</v>
      </c>
      <c r="BB61" s="15">
        <v>1</v>
      </c>
      <c r="BC61" s="15">
        <v>1000</v>
      </c>
    </row>
    <row r="62" spans="1:55" ht="15" thickBot="1" x14ac:dyDescent="0.35">
      <c r="A62" s="14" t="s">
        <v>102</v>
      </c>
      <c r="B62" s="15">
        <v>122</v>
      </c>
      <c r="C62" s="15">
        <v>93</v>
      </c>
      <c r="D62" s="15">
        <v>112</v>
      </c>
      <c r="E62" s="15">
        <v>134</v>
      </c>
      <c r="F62" s="15">
        <v>142</v>
      </c>
      <c r="G62" s="15">
        <v>48</v>
      </c>
      <c r="H62" s="15">
        <v>113</v>
      </c>
      <c r="I62" s="15">
        <v>84</v>
      </c>
      <c r="J62" s="15">
        <v>33</v>
      </c>
      <c r="K62" s="15">
        <v>94</v>
      </c>
      <c r="L62" s="15">
        <v>122</v>
      </c>
      <c r="M62" s="15">
        <v>89</v>
      </c>
      <c r="N62" s="15">
        <v>40</v>
      </c>
      <c r="O62" s="15">
        <v>76</v>
      </c>
      <c r="P62" s="15">
        <v>123</v>
      </c>
      <c r="Q62" s="15">
        <v>91</v>
      </c>
      <c r="R62" s="15">
        <v>1000</v>
      </c>
      <c r="T62">
        <f t="shared" si="16"/>
        <v>21</v>
      </c>
      <c r="U62">
        <f t="shared" si="1"/>
        <v>37</v>
      </c>
      <c r="V62">
        <f t="shared" si="2"/>
        <v>24</v>
      </c>
      <c r="W62">
        <f t="shared" si="3"/>
        <v>1</v>
      </c>
      <c r="X62">
        <f t="shared" si="4"/>
        <v>52</v>
      </c>
      <c r="Y62">
        <f t="shared" si="5"/>
        <v>155</v>
      </c>
      <c r="Z62">
        <f t="shared" si="6"/>
        <v>15</v>
      </c>
      <c r="AA62">
        <f t="shared" si="7"/>
        <v>28</v>
      </c>
      <c r="AB62">
        <f t="shared" si="8"/>
        <v>134</v>
      </c>
      <c r="AC62">
        <f t="shared" si="9"/>
        <v>93</v>
      </c>
      <c r="AD62">
        <f t="shared" si="10"/>
        <v>66</v>
      </c>
      <c r="AE62">
        <f t="shared" si="11"/>
        <v>1</v>
      </c>
      <c r="AF62">
        <f t="shared" si="12"/>
        <v>129</v>
      </c>
      <c r="AG62">
        <f t="shared" si="13"/>
        <v>123</v>
      </c>
      <c r="AH62">
        <f t="shared" si="14"/>
        <v>60</v>
      </c>
      <c r="AI62">
        <f t="shared" si="15"/>
        <v>1</v>
      </c>
      <c r="AJ62">
        <f t="shared" si="17"/>
        <v>1000</v>
      </c>
      <c r="AL62" s="14" t="s">
        <v>102</v>
      </c>
      <c r="AM62" s="15">
        <v>21</v>
      </c>
      <c r="AN62" s="15">
        <v>37</v>
      </c>
      <c r="AO62" s="15">
        <v>24</v>
      </c>
      <c r="AP62" s="15">
        <v>1</v>
      </c>
      <c r="AQ62" s="15">
        <v>52</v>
      </c>
      <c r="AR62" s="15">
        <v>155</v>
      </c>
      <c r="AS62" s="15">
        <v>15</v>
      </c>
      <c r="AT62" s="15">
        <v>28</v>
      </c>
      <c r="AU62" s="15">
        <v>134</v>
      </c>
      <c r="AV62" s="15">
        <v>93</v>
      </c>
      <c r="AW62" s="15">
        <v>66</v>
      </c>
      <c r="AX62" s="15">
        <v>1</v>
      </c>
      <c r="AY62" s="15">
        <v>129</v>
      </c>
      <c r="AZ62" s="15">
        <v>123</v>
      </c>
      <c r="BA62" s="15">
        <v>60</v>
      </c>
      <c r="BB62" s="15">
        <v>1</v>
      </c>
      <c r="BC62" s="15">
        <v>1000</v>
      </c>
    </row>
    <row r="63" spans="1:55" ht="15" thickBot="1" x14ac:dyDescent="0.35">
      <c r="A63" s="14" t="s">
        <v>103</v>
      </c>
      <c r="B63" s="15">
        <v>122</v>
      </c>
      <c r="C63" s="15">
        <v>93</v>
      </c>
      <c r="D63" s="15">
        <v>112</v>
      </c>
      <c r="E63" s="15">
        <v>134</v>
      </c>
      <c r="F63" s="15">
        <v>142</v>
      </c>
      <c r="G63" s="15">
        <v>54</v>
      </c>
      <c r="H63" s="15">
        <v>113</v>
      </c>
      <c r="I63" s="15">
        <v>181</v>
      </c>
      <c r="J63" s="15">
        <v>164</v>
      </c>
      <c r="K63" s="15">
        <v>182</v>
      </c>
      <c r="L63" s="15">
        <v>109</v>
      </c>
      <c r="M63" s="15">
        <v>89</v>
      </c>
      <c r="N63" s="15">
        <v>80</v>
      </c>
      <c r="O63" s="15">
        <v>154</v>
      </c>
      <c r="P63" s="15">
        <v>10</v>
      </c>
      <c r="Q63" s="15">
        <v>91</v>
      </c>
      <c r="R63" s="15">
        <v>1000</v>
      </c>
      <c r="T63">
        <f t="shared" si="16"/>
        <v>21</v>
      </c>
      <c r="U63">
        <f t="shared" si="1"/>
        <v>37</v>
      </c>
      <c r="V63">
        <f t="shared" si="2"/>
        <v>24</v>
      </c>
      <c r="W63">
        <f t="shared" si="3"/>
        <v>1</v>
      </c>
      <c r="X63">
        <f t="shared" si="4"/>
        <v>52</v>
      </c>
      <c r="Y63">
        <f t="shared" si="5"/>
        <v>147</v>
      </c>
      <c r="Z63">
        <f t="shared" si="6"/>
        <v>15</v>
      </c>
      <c r="AA63">
        <f t="shared" si="7"/>
        <v>1</v>
      </c>
      <c r="AB63">
        <f t="shared" si="8"/>
        <v>1</v>
      </c>
      <c r="AC63">
        <f t="shared" si="9"/>
        <v>14</v>
      </c>
      <c r="AD63">
        <f t="shared" si="10"/>
        <v>87</v>
      </c>
      <c r="AE63">
        <f t="shared" si="11"/>
        <v>1</v>
      </c>
      <c r="AF63">
        <f t="shared" si="12"/>
        <v>78</v>
      </c>
      <c r="AG63">
        <f t="shared" si="13"/>
        <v>30</v>
      </c>
      <c r="AH63">
        <f t="shared" si="14"/>
        <v>194</v>
      </c>
      <c r="AI63">
        <f t="shared" si="15"/>
        <v>1</v>
      </c>
      <c r="AJ63">
        <f t="shared" si="17"/>
        <v>1000</v>
      </c>
      <c r="AL63" s="14" t="s">
        <v>103</v>
      </c>
      <c r="AM63" s="15">
        <v>21</v>
      </c>
      <c r="AN63" s="15">
        <v>37</v>
      </c>
      <c r="AO63" s="15">
        <v>24</v>
      </c>
      <c r="AP63" s="15">
        <v>1</v>
      </c>
      <c r="AQ63" s="15">
        <v>52</v>
      </c>
      <c r="AR63" s="15">
        <v>147</v>
      </c>
      <c r="AS63" s="15">
        <v>15</v>
      </c>
      <c r="AT63" s="15">
        <v>1</v>
      </c>
      <c r="AU63" s="15">
        <v>1</v>
      </c>
      <c r="AV63" s="15">
        <v>14</v>
      </c>
      <c r="AW63" s="15">
        <v>87</v>
      </c>
      <c r="AX63" s="15">
        <v>1</v>
      </c>
      <c r="AY63" s="15">
        <v>78</v>
      </c>
      <c r="AZ63" s="15">
        <v>30</v>
      </c>
      <c r="BA63" s="15">
        <v>194</v>
      </c>
      <c r="BB63" s="15">
        <v>1</v>
      </c>
      <c r="BC63" s="15">
        <v>1000</v>
      </c>
    </row>
    <row r="64" spans="1:55" ht="15" thickBot="1" x14ac:dyDescent="0.35">
      <c r="A64" s="14" t="s">
        <v>104</v>
      </c>
      <c r="B64" s="15">
        <v>188</v>
      </c>
      <c r="C64" s="15">
        <v>93</v>
      </c>
      <c r="D64" s="15">
        <v>112</v>
      </c>
      <c r="E64" s="15">
        <v>111</v>
      </c>
      <c r="F64" s="15">
        <v>142</v>
      </c>
      <c r="G64" s="15">
        <v>48</v>
      </c>
      <c r="H64" s="15">
        <v>113</v>
      </c>
      <c r="I64" s="15">
        <v>84</v>
      </c>
      <c r="J64" s="15">
        <v>75</v>
      </c>
      <c r="K64" s="15">
        <v>67</v>
      </c>
      <c r="L64" s="15">
        <v>143</v>
      </c>
      <c r="M64" s="15">
        <v>89</v>
      </c>
      <c r="N64" s="15">
        <v>40</v>
      </c>
      <c r="O64" s="15">
        <v>154</v>
      </c>
      <c r="P64" s="15">
        <v>123</v>
      </c>
      <c r="Q64" s="15">
        <v>91</v>
      </c>
      <c r="R64" s="15">
        <v>1000</v>
      </c>
      <c r="T64">
        <f t="shared" si="16"/>
        <v>1</v>
      </c>
      <c r="U64">
        <f t="shared" si="1"/>
        <v>37</v>
      </c>
      <c r="V64">
        <f t="shared" si="2"/>
        <v>24</v>
      </c>
      <c r="W64">
        <f t="shared" si="3"/>
        <v>75</v>
      </c>
      <c r="X64">
        <f t="shared" si="4"/>
        <v>52</v>
      </c>
      <c r="Y64">
        <f t="shared" si="5"/>
        <v>155</v>
      </c>
      <c r="Z64">
        <f t="shared" si="6"/>
        <v>15</v>
      </c>
      <c r="AA64">
        <f t="shared" si="7"/>
        <v>28</v>
      </c>
      <c r="AB64">
        <f t="shared" si="8"/>
        <v>58</v>
      </c>
      <c r="AC64">
        <f t="shared" si="9"/>
        <v>128</v>
      </c>
      <c r="AD64">
        <f t="shared" si="10"/>
        <v>37</v>
      </c>
      <c r="AE64">
        <f t="shared" si="11"/>
        <v>1</v>
      </c>
      <c r="AF64">
        <f t="shared" si="12"/>
        <v>129</v>
      </c>
      <c r="AG64">
        <f t="shared" si="13"/>
        <v>30</v>
      </c>
      <c r="AH64">
        <f t="shared" si="14"/>
        <v>60</v>
      </c>
      <c r="AI64">
        <f t="shared" si="15"/>
        <v>1</v>
      </c>
      <c r="AJ64">
        <f t="shared" si="17"/>
        <v>1000</v>
      </c>
      <c r="AL64" s="14" t="s">
        <v>104</v>
      </c>
      <c r="AM64" s="15">
        <v>1</v>
      </c>
      <c r="AN64" s="15">
        <v>37</v>
      </c>
      <c r="AO64" s="15">
        <v>24</v>
      </c>
      <c r="AP64" s="15">
        <v>75</v>
      </c>
      <c r="AQ64" s="15">
        <v>52</v>
      </c>
      <c r="AR64" s="15">
        <v>155</v>
      </c>
      <c r="AS64" s="15">
        <v>15</v>
      </c>
      <c r="AT64" s="15">
        <v>28</v>
      </c>
      <c r="AU64" s="15">
        <v>58</v>
      </c>
      <c r="AV64" s="15">
        <v>128</v>
      </c>
      <c r="AW64" s="15">
        <v>37</v>
      </c>
      <c r="AX64" s="15">
        <v>1</v>
      </c>
      <c r="AY64" s="15">
        <v>129</v>
      </c>
      <c r="AZ64" s="15">
        <v>30</v>
      </c>
      <c r="BA64" s="15">
        <v>60</v>
      </c>
      <c r="BB64" s="15">
        <v>1</v>
      </c>
      <c r="BC64" s="15">
        <v>1000</v>
      </c>
    </row>
    <row r="65" spans="1:55" ht="15" thickBot="1" x14ac:dyDescent="0.35">
      <c r="A65" s="14" t="s">
        <v>105</v>
      </c>
      <c r="B65" s="15">
        <v>188</v>
      </c>
      <c r="C65" s="15">
        <v>93</v>
      </c>
      <c r="D65" s="15">
        <v>112</v>
      </c>
      <c r="E65" s="15">
        <v>134</v>
      </c>
      <c r="F65" s="15">
        <v>142</v>
      </c>
      <c r="G65" s="15">
        <v>54</v>
      </c>
      <c r="H65" s="15">
        <v>113</v>
      </c>
      <c r="I65" s="15">
        <v>181</v>
      </c>
      <c r="J65" s="15">
        <v>75</v>
      </c>
      <c r="K65" s="15">
        <v>44</v>
      </c>
      <c r="L65" s="15">
        <v>109</v>
      </c>
      <c r="M65" s="15">
        <v>89</v>
      </c>
      <c r="N65" s="15">
        <v>80</v>
      </c>
      <c r="O65" s="15">
        <v>86</v>
      </c>
      <c r="P65" s="15">
        <v>31</v>
      </c>
      <c r="Q65" s="15">
        <v>91</v>
      </c>
      <c r="R65" s="15">
        <v>1000</v>
      </c>
      <c r="T65">
        <f t="shared" si="16"/>
        <v>1</v>
      </c>
      <c r="U65">
        <f t="shared" si="1"/>
        <v>37</v>
      </c>
      <c r="V65">
        <f t="shared" si="2"/>
        <v>24</v>
      </c>
      <c r="W65">
        <f t="shared" si="3"/>
        <v>1</v>
      </c>
      <c r="X65">
        <f t="shared" si="4"/>
        <v>52</v>
      </c>
      <c r="Y65">
        <f t="shared" si="5"/>
        <v>147</v>
      </c>
      <c r="Z65">
        <f t="shared" si="6"/>
        <v>15</v>
      </c>
      <c r="AA65">
        <f t="shared" si="7"/>
        <v>1</v>
      </c>
      <c r="AB65">
        <f t="shared" si="8"/>
        <v>58</v>
      </c>
      <c r="AC65">
        <f t="shared" si="9"/>
        <v>157</v>
      </c>
      <c r="AD65">
        <f t="shared" si="10"/>
        <v>87</v>
      </c>
      <c r="AE65">
        <f t="shared" si="11"/>
        <v>1</v>
      </c>
      <c r="AF65">
        <f t="shared" si="12"/>
        <v>78</v>
      </c>
      <c r="AG65">
        <f t="shared" si="13"/>
        <v>87</v>
      </c>
      <c r="AH65">
        <f t="shared" si="14"/>
        <v>148</v>
      </c>
      <c r="AI65">
        <f t="shared" si="15"/>
        <v>1</v>
      </c>
      <c r="AJ65">
        <f t="shared" si="17"/>
        <v>1000</v>
      </c>
      <c r="AL65" s="14" t="s">
        <v>105</v>
      </c>
      <c r="AM65" s="15">
        <v>1</v>
      </c>
      <c r="AN65" s="15">
        <v>37</v>
      </c>
      <c r="AO65" s="15">
        <v>24</v>
      </c>
      <c r="AP65" s="15">
        <v>1</v>
      </c>
      <c r="AQ65" s="15">
        <v>52</v>
      </c>
      <c r="AR65" s="15">
        <v>147</v>
      </c>
      <c r="AS65" s="15">
        <v>15</v>
      </c>
      <c r="AT65" s="15">
        <v>1</v>
      </c>
      <c r="AU65" s="15">
        <v>58</v>
      </c>
      <c r="AV65" s="15">
        <v>157</v>
      </c>
      <c r="AW65" s="15">
        <v>87</v>
      </c>
      <c r="AX65" s="15">
        <v>1</v>
      </c>
      <c r="AY65" s="15">
        <v>78</v>
      </c>
      <c r="AZ65" s="15">
        <v>87</v>
      </c>
      <c r="BA65" s="15">
        <v>148</v>
      </c>
      <c r="BB65" s="15">
        <v>1</v>
      </c>
      <c r="BC65" s="15">
        <v>1000</v>
      </c>
    </row>
    <row r="66" spans="1:55" ht="15" thickBot="1" x14ac:dyDescent="0.35">
      <c r="A66" s="14" t="s">
        <v>106</v>
      </c>
      <c r="B66" s="15">
        <v>188</v>
      </c>
      <c r="C66" s="15">
        <v>172</v>
      </c>
      <c r="D66" s="15">
        <v>112</v>
      </c>
      <c r="E66" s="15">
        <v>134</v>
      </c>
      <c r="F66" s="15">
        <v>142</v>
      </c>
      <c r="G66" s="15">
        <v>66</v>
      </c>
      <c r="H66" s="15">
        <v>113</v>
      </c>
      <c r="I66" s="15">
        <v>84</v>
      </c>
      <c r="J66" s="15">
        <v>164</v>
      </c>
      <c r="K66" s="15">
        <v>94</v>
      </c>
      <c r="L66" s="15">
        <v>122</v>
      </c>
      <c r="M66" s="15">
        <v>6</v>
      </c>
      <c r="N66" s="15">
        <v>141</v>
      </c>
      <c r="O66" s="15">
        <v>122</v>
      </c>
      <c r="P66" s="15">
        <v>179</v>
      </c>
      <c r="Q66" s="15">
        <v>91</v>
      </c>
      <c r="R66" s="15">
        <v>1000</v>
      </c>
      <c r="T66">
        <f t="shared" si="16"/>
        <v>1</v>
      </c>
      <c r="U66">
        <f t="shared" si="1"/>
        <v>1</v>
      </c>
      <c r="V66">
        <f t="shared" si="2"/>
        <v>24</v>
      </c>
      <c r="W66">
        <f t="shared" si="3"/>
        <v>1</v>
      </c>
      <c r="X66">
        <f t="shared" si="4"/>
        <v>52</v>
      </c>
      <c r="Y66">
        <f t="shared" si="5"/>
        <v>138</v>
      </c>
      <c r="Z66">
        <f t="shared" si="6"/>
        <v>15</v>
      </c>
      <c r="AA66">
        <f t="shared" si="7"/>
        <v>28</v>
      </c>
      <c r="AB66">
        <f t="shared" si="8"/>
        <v>1</v>
      </c>
      <c r="AC66">
        <f t="shared" si="9"/>
        <v>93</v>
      </c>
      <c r="AD66">
        <f t="shared" si="10"/>
        <v>66</v>
      </c>
      <c r="AE66">
        <f t="shared" si="11"/>
        <v>180</v>
      </c>
      <c r="AF66">
        <f t="shared" si="12"/>
        <v>1</v>
      </c>
      <c r="AG66">
        <f t="shared" si="13"/>
        <v>55</v>
      </c>
      <c r="AH66">
        <f t="shared" si="14"/>
        <v>1</v>
      </c>
      <c r="AI66">
        <f t="shared" si="15"/>
        <v>1</v>
      </c>
      <c r="AJ66">
        <f t="shared" si="17"/>
        <v>1000</v>
      </c>
      <c r="AL66" s="14" t="s">
        <v>106</v>
      </c>
      <c r="AM66" s="15">
        <v>1</v>
      </c>
      <c r="AN66" s="15">
        <v>1</v>
      </c>
      <c r="AO66" s="15">
        <v>24</v>
      </c>
      <c r="AP66" s="15">
        <v>1</v>
      </c>
      <c r="AQ66" s="15">
        <v>52</v>
      </c>
      <c r="AR66" s="15">
        <v>138</v>
      </c>
      <c r="AS66" s="15">
        <v>15</v>
      </c>
      <c r="AT66" s="15">
        <v>28</v>
      </c>
      <c r="AU66" s="15">
        <v>1</v>
      </c>
      <c r="AV66" s="15">
        <v>93</v>
      </c>
      <c r="AW66" s="15">
        <v>66</v>
      </c>
      <c r="AX66" s="15">
        <v>180</v>
      </c>
      <c r="AY66" s="15">
        <v>1</v>
      </c>
      <c r="AZ66" s="15">
        <v>55</v>
      </c>
      <c r="BA66" s="15">
        <v>1</v>
      </c>
      <c r="BB66" s="15">
        <v>1</v>
      </c>
      <c r="BC66" s="15">
        <v>1000</v>
      </c>
    </row>
    <row r="67" spans="1:55" ht="15" thickBot="1" x14ac:dyDescent="0.35">
      <c r="A67" s="14" t="s">
        <v>107</v>
      </c>
      <c r="B67" s="15">
        <v>188</v>
      </c>
      <c r="C67" s="15">
        <v>93</v>
      </c>
      <c r="D67" s="15">
        <v>112</v>
      </c>
      <c r="E67" s="15">
        <v>134</v>
      </c>
      <c r="F67" s="15">
        <v>142</v>
      </c>
      <c r="G67" s="15">
        <v>71</v>
      </c>
      <c r="H67" s="15">
        <v>113</v>
      </c>
      <c r="I67" s="15">
        <v>84</v>
      </c>
      <c r="J67" s="15">
        <v>75</v>
      </c>
      <c r="K67" s="15">
        <v>157</v>
      </c>
      <c r="L67" s="15">
        <v>122</v>
      </c>
      <c r="M67" s="15">
        <v>89</v>
      </c>
      <c r="N67" s="15">
        <v>141</v>
      </c>
      <c r="O67" s="15">
        <v>182</v>
      </c>
      <c r="P67" s="15">
        <v>149</v>
      </c>
      <c r="Q67" s="15">
        <v>91</v>
      </c>
      <c r="R67" s="15">
        <v>1000</v>
      </c>
      <c r="T67">
        <f t="shared" si="16"/>
        <v>1</v>
      </c>
      <c r="U67">
        <f t="shared" si="1"/>
        <v>37</v>
      </c>
      <c r="V67">
        <f t="shared" si="2"/>
        <v>24</v>
      </c>
      <c r="W67">
        <f t="shared" si="3"/>
        <v>1</v>
      </c>
      <c r="X67">
        <f t="shared" si="4"/>
        <v>52</v>
      </c>
      <c r="Y67">
        <f t="shared" si="5"/>
        <v>131</v>
      </c>
      <c r="Z67">
        <f t="shared" si="6"/>
        <v>15</v>
      </c>
      <c r="AA67">
        <f t="shared" si="7"/>
        <v>28</v>
      </c>
      <c r="AB67">
        <f t="shared" si="8"/>
        <v>58</v>
      </c>
      <c r="AC67">
        <f t="shared" si="9"/>
        <v>27</v>
      </c>
      <c r="AD67">
        <f t="shared" si="10"/>
        <v>66</v>
      </c>
      <c r="AE67">
        <f t="shared" si="11"/>
        <v>1</v>
      </c>
      <c r="AF67">
        <f t="shared" si="12"/>
        <v>1</v>
      </c>
      <c r="AG67">
        <f t="shared" si="13"/>
        <v>1</v>
      </c>
      <c r="AH67">
        <f t="shared" si="14"/>
        <v>42</v>
      </c>
      <c r="AI67">
        <f t="shared" si="15"/>
        <v>1</v>
      </c>
      <c r="AJ67">
        <f t="shared" si="17"/>
        <v>1000</v>
      </c>
      <c r="AL67" s="14" t="s">
        <v>107</v>
      </c>
      <c r="AM67" s="15">
        <v>1</v>
      </c>
      <c r="AN67" s="15">
        <v>37</v>
      </c>
      <c r="AO67" s="15">
        <v>24</v>
      </c>
      <c r="AP67" s="15">
        <v>1</v>
      </c>
      <c r="AQ67" s="15">
        <v>52</v>
      </c>
      <c r="AR67" s="15">
        <v>131</v>
      </c>
      <c r="AS67" s="15">
        <v>15</v>
      </c>
      <c r="AT67" s="15">
        <v>28</v>
      </c>
      <c r="AU67" s="15">
        <v>58</v>
      </c>
      <c r="AV67" s="15">
        <v>27</v>
      </c>
      <c r="AW67" s="15">
        <v>66</v>
      </c>
      <c r="AX67" s="15">
        <v>1</v>
      </c>
      <c r="AY67" s="15">
        <v>1</v>
      </c>
      <c r="AZ67" s="15">
        <v>1</v>
      </c>
      <c r="BA67" s="15">
        <v>42</v>
      </c>
      <c r="BB67" s="15">
        <v>1</v>
      </c>
      <c r="BC67" s="15">
        <v>1000</v>
      </c>
    </row>
    <row r="68" spans="1:55" ht="15" thickBot="1" x14ac:dyDescent="0.35">
      <c r="A68" s="14" t="s">
        <v>108</v>
      </c>
      <c r="B68" s="15">
        <v>122</v>
      </c>
      <c r="C68" s="15">
        <v>93</v>
      </c>
      <c r="D68" s="15">
        <v>112</v>
      </c>
      <c r="E68" s="15">
        <v>134</v>
      </c>
      <c r="F68" s="15">
        <v>142</v>
      </c>
      <c r="G68" s="15">
        <v>54</v>
      </c>
      <c r="H68" s="15">
        <v>113</v>
      </c>
      <c r="I68" s="15">
        <v>10</v>
      </c>
      <c r="J68" s="15">
        <v>75</v>
      </c>
      <c r="K68" s="15">
        <v>28</v>
      </c>
      <c r="L68" s="15">
        <v>122</v>
      </c>
      <c r="M68" s="15">
        <v>89</v>
      </c>
      <c r="N68" s="15">
        <v>80</v>
      </c>
      <c r="O68" s="15">
        <v>122</v>
      </c>
      <c r="P68" s="15">
        <v>167</v>
      </c>
      <c r="Q68" s="15">
        <v>91</v>
      </c>
      <c r="R68" s="15">
        <v>1000</v>
      </c>
      <c r="T68">
        <f t="shared" si="16"/>
        <v>21</v>
      </c>
      <c r="U68">
        <f t="shared" si="1"/>
        <v>37</v>
      </c>
      <c r="V68">
        <f t="shared" si="2"/>
        <v>24</v>
      </c>
      <c r="W68">
        <f t="shared" si="3"/>
        <v>1</v>
      </c>
      <c r="X68">
        <f t="shared" si="4"/>
        <v>52</v>
      </c>
      <c r="Y68">
        <f t="shared" si="5"/>
        <v>147</v>
      </c>
      <c r="Z68">
        <f t="shared" si="6"/>
        <v>15</v>
      </c>
      <c r="AA68">
        <f t="shared" si="7"/>
        <v>125</v>
      </c>
      <c r="AB68">
        <f t="shared" si="8"/>
        <v>58</v>
      </c>
      <c r="AC68">
        <f t="shared" si="9"/>
        <v>177</v>
      </c>
      <c r="AD68">
        <f t="shared" si="10"/>
        <v>66</v>
      </c>
      <c r="AE68">
        <f t="shared" si="11"/>
        <v>1</v>
      </c>
      <c r="AF68">
        <f t="shared" si="12"/>
        <v>78</v>
      </c>
      <c r="AG68">
        <f t="shared" si="13"/>
        <v>55</v>
      </c>
      <c r="AH68">
        <f t="shared" si="14"/>
        <v>30</v>
      </c>
      <c r="AI68">
        <f t="shared" si="15"/>
        <v>1</v>
      </c>
      <c r="AJ68">
        <f t="shared" si="17"/>
        <v>1000</v>
      </c>
      <c r="AL68" s="14" t="s">
        <v>108</v>
      </c>
      <c r="AM68" s="15">
        <v>21</v>
      </c>
      <c r="AN68" s="15">
        <v>37</v>
      </c>
      <c r="AO68" s="15">
        <v>24</v>
      </c>
      <c r="AP68" s="15">
        <v>1</v>
      </c>
      <c r="AQ68" s="15">
        <v>52</v>
      </c>
      <c r="AR68" s="15">
        <v>147</v>
      </c>
      <c r="AS68" s="15">
        <v>15</v>
      </c>
      <c r="AT68" s="15">
        <v>125</v>
      </c>
      <c r="AU68" s="15">
        <v>58</v>
      </c>
      <c r="AV68" s="15">
        <v>177</v>
      </c>
      <c r="AW68" s="15">
        <v>66</v>
      </c>
      <c r="AX68" s="15">
        <v>1</v>
      </c>
      <c r="AY68" s="15">
        <v>78</v>
      </c>
      <c r="AZ68" s="15">
        <v>55</v>
      </c>
      <c r="BA68" s="15">
        <v>30</v>
      </c>
      <c r="BB68" s="15">
        <v>1</v>
      </c>
      <c r="BC68" s="15">
        <v>1000</v>
      </c>
    </row>
    <row r="69" spans="1:55" ht="15" thickBot="1" x14ac:dyDescent="0.35">
      <c r="A69" s="14" t="s">
        <v>109</v>
      </c>
      <c r="B69" s="15">
        <v>122</v>
      </c>
      <c r="C69" s="15">
        <v>93</v>
      </c>
      <c r="D69" s="15">
        <v>112</v>
      </c>
      <c r="E69" s="15">
        <v>134</v>
      </c>
      <c r="F69" s="15">
        <v>142</v>
      </c>
      <c r="G69" s="15">
        <v>66</v>
      </c>
      <c r="H69" s="15">
        <v>113</v>
      </c>
      <c r="I69" s="15">
        <v>5</v>
      </c>
      <c r="J69" s="15">
        <v>33</v>
      </c>
      <c r="K69" s="15">
        <v>94</v>
      </c>
      <c r="L69" s="15">
        <v>122</v>
      </c>
      <c r="M69" s="15">
        <v>6</v>
      </c>
      <c r="N69" s="15">
        <v>141</v>
      </c>
      <c r="O69" s="15">
        <v>86</v>
      </c>
      <c r="P69" s="15">
        <v>91</v>
      </c>
      <c r="Q69" s="15">
        <v>2</v>
      </c>
      <c r="R69" s="15">
        <v>1000</v>
      </c>
      <c r="T69">
        <f t="shared" si="16"/>
        <v>21</v>
      </c>
      <c r="U69">
        <f t="shared" si="1"/>
        <v>37</v>
      </c>
      <c r="V69">
        <f t="shared" si="2"/>
        <v>24</v>
      </c>
      <c r="W69">
        <f t="shared" si="3"/>
        <v>1</v>
      </c>
      <c r="X69">
        <f t="shared" si="4"/>
        <v>52</v>
      </c>
      <c r="Y69">
        <f t="shared" si="5"/>
        <v>138</v>
      </c>
      <c r="Z69">
        <f t="shared" si="6"/>
        <v>15</v>
      </c>
      <c r="AA69">
        <f t="shared" si="7"/>
        <v>202</v>
      </c>
      <c r="AB69">
        <f t="shared" si="8"/>
        <v>134</v>
      </c>
      <c r="AC69">
        <f t="shared" si="9"/>
        <v>93</v>
      </c>
      <c r="AD69">
        <f t="shared" si="10"/>
        <v>66</v>
      </c>
      <c r="AE69">
        <f t="shared" si="11"/>
        <v>180</v>
      </c>
      <c r="AF69">
        <f t="shared" si="12"/>
        <v>1</v>
      </c>
      <c r="AG69">
        <f t="shared" si="13"/>
        <v>87</v>
      </c>
      <c r="AH69">
        <f t="shared" si="14"/>
        <v>86</v>
      </c>
      <c r="AI69">
        <f t="shared" si="15"/>
        <v>170</v>
      </c>
      <c r="AJ69">
        <f t="shared" si="17"/>
        <v>1000</v>
      </c>
      <c r="AL69" s="14" t="s">
        <v>109</v>
      </c>
      <c r="AM69" s="15">
        <v>21</v>
      </c>
      <c r="AN69" s="15">
        <v>37</v>
      </c>
      <c r="AO69" s="15">
        <v>24</v>
      </c>
      <c r="AP69" s="15">
        <v>1</v>
      </c>
      <c r="AQ69" s="15">
        <v>52</v>
      </c>
      <c r="AR69" s="15">
        <v>138</v>
      </c>
      <c r="AS69" s="15">
        <v>15</v>
      </c>
      <c r="AT69" s="15">
        <v>202</v>
      </c>
      <c r="AU69" s="15">
        <v>134</v>
      </c>
      <c r="AV69" s="15">
        <v>93</v>
      </c>
      <c r="AW69" s="15">
        <v>66</v>
      </c>
      <c r="AX69" s="15">
        <v>180</v>
      </c>
      <c r="AY69" s="15">
        <v>1</v>
      </c>
      <c r="AZ69" s="15">
        <v>87</v>
      </c>
      <c r="BA69" s="15">
        <v>86</v>
      </c>
      <c r="BB69" s="15">
        <v>170</v>
      </c>
      <c r="BC69" s="15">
        <v>1000</v>
      </c>
    </row>
    <row r="70" spans="1:55" ht="15" thickBot="1" x14ac:dyDescent="0.35">
      <c r="A70" s="14" t="s">
        <v>110</v>
      </c>
      <c r="B70" s="15">
        <v>122</v>
      </c>
      <c r="C70" s="15">
        <v>93</v>
      </c>
      <c r="D70" s="15">
        <v>112</v>
      </c>
      <c r="E70" s="15">
        <v>134</v>
      </c>
      <c r="F70" s="15">
        <v>142</v>
      </c>
      <c r="G70" s="15">
        <v>54</v>
      </c>
      <c r="H70" s="15">
        <v>113</v>
      </c>
      <c r="I70" s="15">
        <v>181</v>
      </c>
      <c r="J70" s="15">
        <v>75</v>
      </c>
      <c r="K70" s="15">
        <v>67</v>
      </c>
      <c r="L70" s="15">
        <v>143</v>
      </c>
      <c r="M70" s="15">
        <v>89</v>
      </c>
      <c r="N70" s="15">
        <v>30</v>
      </c>
      <c r="O70" s="15">
        <v>86</v>
      </c>
      <c r="P70" s="15">
        <v>61</v>
      </c>
      <c r="Q70" s="15">
        <v>91</v>
      </c>
      <c r="R70" s="15">
        <v>1000</v>
      </c>
      <c r="T70">
        <f t="shared" si="16"/>
        <v>21</v>
      </c>
      <c r="U70">
        <f t="shared" si="1"/>
        <v>37</v>
      </c>
      <c r="V70">
        <f t="shared" si="2"/>
        <v>24</v>
      </c>
      <c r="W70">
        <f t="shared" si="3"/>
        <v>1</v>
      </c>
      <c r="X70">
        <f t="shared" si="4"/>
        <v>52</v>
      </c>
      <c r="Y70">
        <f t="shared" si="5"/>
        <v>147</v>
      </c>
      <c r="Z70">
        <f t="shared" si="6"/>
        <v>15</v>
      </c>
      <c r="AA70">
        <f t="shared" si="7"/>
        <v>1</v>
      </c>
      <c r="AB70">
        <f t="shared" si="8"/>
        <v>58</v>
      </c>
      <c r="AC70">
        <f t="shared" si="9"/>
        <v>128</v>
      </c>
      <c r="AD70">
        <f t="shared" si="10"/>
        <v>37</v>
      </c>
      <c r="AE70">
        <f t="shared" si="11"/>
        <v>1</v>
      </c>
      <c r="AF70">
        <f t="shared" si="12"/>
        <v>169</v>
      </c>
      <c r="AG70">
        <f t="shared" si="13"/>
        <v>87</v>
      </c>
      <c r="AH70">
        <f t="shared" si="14"/>
        <v>118</v>
      </c>
      <c r="AI70">
        <f t="shared" si="15"/>
        <v>1</v>
      </c>
      <c r="AJ70">
        <f t="shared" si="17"/>
        <v>1000</v>
      </c>
      <c r="AL70" s="14" t="s">
        <v>110</v>
      </c>
      <c r="AM70" s="15">
        <v>21</v>
      </c>
      <c r="AN70" s="15">
        <v>37</v>
      </c>
      <c r="AO70" s="15">
        <v>24</v>
      </c>
      <c r="AP70" s="15">
        <v>1</v>
      </c>
      <c r="AQ70" s="15">
        <v>52</v>
      </c>
      <c r="AR70" s="15">
        <v>147</v>
      </c>
      <c r="AS70" s="15">
        <v>15</v>
      </c>
      <c r="AT70" s="15">
        <v>1</v>
      </c>
      <c r="AU70" s="15">
        <v>58</v>
      </c>
      <c r="AV70" s="15">
        <v>128</v>
      </c>
      <c r="AW70" s="15">
        <v>37</v>
      </c>
      <c r="AX70" s="15">
        <v>1</v>
      </c>
      <c r="AY70" s="15">
        <v>169</v>
      </c>
      <c r="AZ70" s="15">
        <v>87</v>
      </c>
      <c r="BA70" s="15">
        <v>118</v>
      </c>
      <c r="BB70" s="15">
        <v>1</v>
      </c>
      <c r="BC70" s="15">
        <v>1000</v>
      </c>
    </row>
    <row r="71" spans="1:55" ht="15" thickBot="1" x14ac:dyDescent="0.35">
      <c r="A71" s="14" t="s">
        <v>111</v>
      </c>
      <c r="B71" s="15">
        <v>122</v>
      </c>
      <c r="C71" s="15">
        <v>93</v>
      </c>
      <c r="D71" s="15">
        <v>112</v>
      </c>
      <c r="E71" s="15">
        <v>134</v>
      </c>
      <c r="F71" s="15">
        <v>142</v>
      </c>
      <c r="G71" s="15">
        <v>62</v>
      </c>
      <c r="H71" s="15">
        <v>113</v>
      </c>
      <c r="I71" s="15">
        <v>84</v>
      </c>
      <c r="J71" s="15">
        <v>164</v>
      </c>
      <c r="K71" s="15">
        <v>67</v>
      </c>
      <c r="L71" s="15">
        <v>122</v>
      </c>
      <c r="M71" s="15">
        <v>89</v>
      </c>
      <c r="N71" s="15">
        <v>80</v>
      </c>
      <c r="O71" s="15">
        <v>122</v>
      </c>
      <c r="P71" s="15">
        <v>2</v>
      </c>
      <c r="Q71" s="15">
        <v>2</v>
      </c>
      <c r="R71" s="15">
        <v>1000</v>
      </c>
      <c r="T71">
        <f t="shared" si="16"/>
        <v>21</v>
      </c>
      <c r="U71">
        <f t="shared" si="1"/>
        <v>37</v>
      </c>
      <c r="V71">
        <f t="shared" si="2"/>
        <v>24</v>
      </c>
      <c r="W71">
        <f t="shared" si="3"/>
        <v>1</v>
      </c>
      <c r="X71">
        <f t="shared" si="4"/>
        <v>52</v>
      </c>
      <c r="Y71">
        <f t="shared" si="5"/>
        <v>143</v>
      </c>
      <c r="Z71">
        <f t="shared" si="6"/>
        <v>15</v>
      </c>
      <c r="AA71">
        <f t="shared" si="7"/>
        <v>28</v>
      </c>
      <c r="AB71">
        <f t="shared" si="8"/>
        <v>1</v>
      </c>
      <c r="AC71">
        <f t="shared" si="9"/>
        <v>128</v>
      </c>
      <c r="AD71">
        <f t="shared" si="10"/>
        <v>66</v>
      </c>
      <c r="AE71">
        <f t="shared" si="11"/>
        <v>1</v>
      </c>
      <c r="AF71">
        <f t="shared" si="12"/>
        <v>78</v>
      </c>
      <c r="AG71">
        <f t="shared" si="13"/>
        <v>55</v>
      </c>
      <c r="AH71">
        <f t="shared" si="14"/>
        <v>205</v>
      </c>
      <c r="AI71">
        <f t="shared" si="15"/>
        <v>170</v>
      </c>
      <c r="AJ71">
        <f t="shared" si="17"/>
        <v>1000</v>
      </c>
      <c r="AL71" s="14" t="s">
        <v>111</v>
      </c>
      <c r="AM71" s="15">
        <v>21</v>
      </c>
      <c r="AN71" s="15">
        <v>37</v>
      </c>
      <c r="AO71" s="15">
        <v>24</v>
      </c>
      <c r="AP71" s="15">
        <v>1</v>
      </c>
      <c r="AQ71" s="15">
        <v>52</v>
      </c>
      <c r="AR71" s="15">
        <v>143</v>
      </c>
      <c r="AS71" s="15">
        <v>15</v>
      </c>
      <c r="AT71" s="15">
        <v>28</v>
      </c>
      <c r="AU71" s="15">
        <v>1</v>
      </c>
      <c r="AV71" s="15">
        <v>128</v>
      </c>
      <c r="AW71" s="15">
        <v>66</v>
      </c>
      <c r="AX71" s="15">
        <v>1</v>
      </c>
      <c r="AY71" s="15">
        <v>78</v>
      </c>
      <c r="AZ71" s="15">
        <v>55</v>
      </c>
      <c r="BA71" s="15">
        <v>205</v>
      </c>
      <c r="BB71" s="15">
        <v>170</v>
      </c>
      <c r="BC71" s="15">
        <v>1000</v>
      </c>
    </row>
    <row r="72" spans="1:55" ht="15" thickBot="1" x14ac:dyDescent="0.35">
      <c r="A72" s="14" t="s">
        <v>112</v>
      </c>
      <c r="B72" s="15">
        <v>122</v>
      </c>
      <c r="C72" s="15">
        <v>93</v>
      </c>
      <c r="D72" s="15">
        <v>112</v>
      </c>
      <c r="E72" s="15">
        <v>134</v>
      </c>
      <c r="F72" s="15">
        <v>142</v>
      </c>
      <c r="G72" s="15">
        <v>54</v>
      </c>
      <c r="H72" s="15">
        <v>113</v>
      </c>
      <c r="I72" s="15">
        <v>84</v>
      </c>
      <c r="J72" s="15">
        <v>164</v>
      </c>
      <c r="K72" s="15">
        <v>67</v>
      </c>
      <c r="L72" s="15">
        <v>143</v>
      </c>
      <c r="M72" s="15">
        <v>6</v>
      </c>
      <c r="N72" s="15">
        <v>141</v>
      </c>
      <c r="O72" s="15">
        <v>154</v>
      </c>
      <c r="P72" s="15">
        <v>31</v>
      </c>
      <c r="Q72" s="15">
        <v>91</v>
      </c>
      <c r="R72" s="15">
        <v>1000</v>
      </c>
      <c r="T72">
        <f t="shared" si="16"/>
        <v>21</v>
      </c>
      <c r="U72">
        <f t="shared" ref="U72:U135" si="18">RANK(C72,C$8:C$214,0)</f>
        <v>37</v>
      </c>
      <c r="V72">
        <f t="shared" ref="V72:V135" si="19">RANK(D72,D$8:D$214,0)</f>
        <v>24</v>
      </c>
      <c r="W72">
        <f t="shared" ref="W72:W135" si="20">RANK(E72,E$8:E$214,0)</f>
        <v>1</v>
      </c>
      <c r="X72">
        <f t="shared" ref="X72:X135" si="21">RANK(F72,F$8:F$214,0)</f>
        <v>52</v>
      </c>
      <c r="Y72">
        <f t="shared" ref="Y72:Y135" si="22">RANK(G72,G$8:G$214,0)</f>
        <v>147</v>
      </c>
      <c r="Z72">
        <f t="shared" ref="Z72:Z135" si="23">RANK(H72,H$8:H$214,0)</f>
        <v>15</v>
      </c>
      <c r="AA72">
        <f t="shared" ref="AA72:AA135" si="24">RANK(I72,I$8:I$214,0)</f>
        <v>28</v>
      </c>
      <c r="AB72">
        <f t="shared" ref="AB72:AB135" si="25">RANK(J72,J$8:J$214,0)</f>
        <v>1</v>
      </c>
      <c r="AC72">
        <f t="shared" ref="AC72:AC135" si="26">RANK(K72,K$8:K$214,0)</f>
        <v>128</v>
      </c>
      <c r="AD72">
        <f t="shared" ref="AD72:AD135" si="27">RANK(L72,L$8:L$214,0)</f>
        <v>37</v>
      </c>
      <c r="AE72">
        <f t="shared" ref="AE72:AE135" si="28">RANK(M72,M$8:M$214,0)</f>
        <v>180</v>
      </c>
      <c r="AF72">
        <f t="shared" ref="AF72:AF135" si="29">RANK(N72,N$8:N$214,0)</f>
        <v>1</v>
      </c>
      <c r="AG72">
        <f t="shared" ref="AG72:AG135" si="30">RANK(O72,O$8:O$214,0)</f>
        <v>30</v>
      </c>
      <c r="AH72">
        <f t="shared" ref="AH72:AH135" si="31">RANK(P72,P$8:P$214,0)</f>
        <v>148</v>
      </c>
      <c r="AI72">
        <f t="shared" ref="AI72:AI135" si="32">RANK(Q72,Q$8:Q$214,0)</f>
        <v>1</v>
      </c>
      <c r="AJ72">
        <f t="shared" si="17"/>
        <v>1000</v>
      </c>
      <c r="AL72" s="14" t="s">
        <v>112</v>
      </c>
      <c r="AM72" s="15">
        <v>21</v>
      </c>
      <c r="AN72" s="15">
        <v>37</v>
      </c>
      <c r="AO72" s="15">
        <v>24</v>
      </c>
      <c r="AP72" s="15">
        <v>1</v>
      </c>
      <c r="AQ72" s="15">
        <v>52</v>
      </c>
      <c r="AR72" s="15">
        <v>147</v>
      </c>
      <c r="AS72" s="15">
        <v>15</v>
      </c>
      <c r="AT72" s="15">
        <v>28</v>
      </c>
      <c r="AU72" s="15">
        <v>1</v>
      </c>
      <c r="AV72" s="15">
        <v>128</v>
      </c>
      <c r="AW72" s="15">
        <v>37</v>
      </c>
      <c r="AX72" s="15">
        <v>180</v>
      </c>
      <c r="AY72" s="15">
        <v>1</v>
      </c>
      <c r="AZ72" s="15">
        <v>30</v>
      </c>
      <c r="BA72" s="15">
        <v>148</v>
      </c>
      <c r="BB72" s="15">
        <v>1</v>
      </c>
      <c r="BC72" s="15">
        <v>1000</v>
      </c>
    </row>
    <row r="73" spans="1:55" ht="15" thickBot="1" x14ac:dyDescent="0.35">
      <c r="A73" s="14" t="s">
        <v>113</v>
      </c>
      <c r="B73" s="15">
        <v>122</v>
      </c>
      <c r="C73" s="15">
        <v>93</v>
      </c>
      <c r="D73" s="15">
        <v>112</v>
      </c>
      <c r="E73" s="15">
        <v>134</v>
      </c>
      <c r="F73" s="15">
        <v>142</v>
      </c>
      <c r="G73" s="15">
        <v>54</v>
      </c>
      <c r="H73" s="15">
        <v>113</v>
      </c>
      <c r="I73" s="15">
        <v>84</v>
      </c>
      <c r="J73" s="15">
        <v>33</v>
      </c>
      <c r="K73" s="15">
        <v>116</v>
      </c>
      <c r="L73" s="15">
        <v>143</v>
      </c>
      <c r="M73" s="15">
        <v>89</v>
      </c>
      <c r="N73" s="15">
        <v>40</v>
      </c>
      <c r="O73" s="15">
        <v>86</v>
      </c>
      <c r="P73" s="15">
        <v>91</v>
      </c>
      <c r="Q73" s="15">
        <v>91</v>
      </c>
      <c r="R73" s="15">
        <v>2000</v>
      </c>
      <c r="T73">
        <f t="shared" ref="T73:T136" si="33">RANK(B73,B$8:B$214,0)</f>
        <v>21</v>
      </c>
      <c r="U73">
        <f t="shared" si="18"/>
        <v>37</v>
      </c>
      <c r="V73">
        <f t="shared" si="19"/>
        <v>24</v>
      </c>
      <c r="W73">
        <f t="shared" si="20"/>
        <v>1</v>
      </c>
      <c r="X73">
        <f t="shared" si="21"/>
        <v>52</v>
      </c>
      <c r="Y73">
        <f t="shared" si="22"/>
        <v>147</v>
      </c>
      <c r="Z73">
        <f t="shared" si="23"/>
        <v>15</v>
      </c>
      <c r="AA73">
        <f t="shared" si="24"/>
        <v>28</v>
      </c>
      <c r="AB73">
        <f t="shared" si="25"/>
        <v>134</v>
      </c>
      <c r="AC73">
        <f t="shared" si="26"/>
        <v>71</v>
      </c>
      <c r="AD73">
        <f t="shared" si="27"/>
        <v>37</v>
      </c>
      <c r="AE73">
        <f t="shared" si="28"/>
        <v>1</v>
      </c>
      <c r="AF73">
        <f t="shared" si="29"/>
        <v>129</v>
      </c>
      <c r="AG73">
        <f t="shared" si="30"/>
        <v>87</v>
      </c>
      <c r="AH73">
        <f t="shared" si="31"/>
        <v>86</v>
      </c>
      <c r="AI73">
        <f t="shared" si="32"/>
        <v>1</v>
      </c>
      <c r="AJ73">
        <f t="shared" ref="AJ73:AJ136" si="34">R73</f>
        <v>2000</v>
      </c>
      <c r="AL73" s="14" t="s">
        <v>113</v>
      </c>
      <c r="AM73" s="15">
        <v>21</v>
      </c>
      <c r="AN73" s="15">
        <v>37</v>
      </c>
      <c r="AO73" s="15">
        <v>24</v>
      </c>
      <c r="AP73" s="15">
        <v>1</v>
      </c>
      <c r="AQ73" s="15">
        <v>52</v>
      </c>
      <c r="AR73" s="15">
        <v>147</v>
      </c>
      <c r="AS73" s="15">
        <v>15</v>
      </c>
      <c r="AT73" s="15">
        <v>28</v>
      </c>
      <c r="AU73" s="15">
        <v>134</v>
      </c>
      <c r="AV73" s="15">
        <v>71</v>
      </c>
      <c r="AW73" s="15">
        <v>37</v>
      </c>
      <c r="AX73" s="15">
        <v>1</v>
      </c>
      <c r="AY73" s="15">
        <v>129</v>
      </c>
      <c r="AZ73" s="15">
        <v>87</v>
      </c>
      <c r="BA73" s="15">
        <v>86</v>
      </c>
      <c r="BB73" s="15">
        <v>1</v>
      </c>
      <c r="BC73" s="15">
        <v>2000</v>
      </c>
    </row>
    <row r="74" spans="1:55" ht="15" thickBot="1" x14ac:dyDescent="0.35">
      <c r="A74" s="14" t="s">
        <v>114</v>
      </c>
      <c r="B74" s="15">
        <v>122</v>
      </c>
      <c r="C74" s="15">
        <v>93</v>
      </c>
      <c r="D74" s="15">
        <v>112</v>
      </c>
      <c r="E74" s="15">
        <v>134</v>
      </c>
      <c r="F74" s="15">
        <v>137</v>
      </c>
      <c r="G74" s="15">
        <v>62</v>
      </c>
      <c r="H74" s="15">
        <v>113</v>
      </c>
      <c r="I74" s="15">
        <v>84</v>
      </c>
      <c r="J74" s="15">
        <v>75</v>
      </c>
      <c r="K74" s="15">
        <v>38</v>
      </c>
      <c r="L74" s="15">
        <v>172</v>
      </c>
      <c r="M74" s="15">
        <v>89</v>
      </c>
      <c r="N74" s="15">
        <v>80</v>
      </c>
      <c r="O74" s="15">
        <v>154</v>
      </c>
      <c r="P74" s="15">
        <v>91</v>
      </c>
      <c r="Q74" s="15">
        <v>91</v>
      </c>
      <c r="R74" s="15">
        <v>1000</v>
      </c>
      <c r="T74">
        <f t="shared" si="33"/>
        <v>21</v>
      </c>
      <c r="U74">
        <f t="shared" si="18"/>
        <v>37</v>
      </c>
      <c r="V74">
        <f t="shared" si="19"/>
        <v>24</v>
      </c>
      <c r="W74">
        <f t="shared" si="20"/>
        <v>1</v>
      </c>
      <c r="X74">
        <f t="shared" si="21"/>
        <v>67</v>
      </c>
      <c r="Y74">
        <f t="shared" si="22"/>
        <v>143</v>
      </c>
      <c r="Z74">
        <f t="shared" si="23"/>
        <v>15</v>
      </c>
      <c r="AA74">
        <f t="shared" si="24"/>
        <v>28</v>
      </c>
      <c r="AB74">
        <f t="shared" si="25"/>
        <v>58</v>
      </c>
      <c r="AC74">
        <f t="shared" si="26"/>
        <v>165</v>
      </c>
      <c r="AD74">
        <f t="shared" si="27"/>
        <v>13</v>
      </c>
      <c r="AE74">
        <f t="shared" si="28"/>
        <v>1</v>
      </c>
      <c r="AF74">
        <f t="shared" si="29"/>
        <v>78</v>
      </c>
      <c r="AG74">
        <f t="shared" si="30"/>
        <v>30</v>
      </c>
      <c r="AH74">
        <f t="shared" si="31"/>
        <v>86</v>
      </c>
      <c r="AI74">
        <f t="shared" si="32"/>
        <v>1</v>
      </c>
      <c r="AJ74">
        <f t="shared" si="34"/>
        <v>1000</v>
      </c>
      <c r="AL74" s="14" t="s">
        <v>114</v>
      </c>
      <c r="AM74" s="15">
        <v>21</v>
      </c>
      <c r="AN74" s="15">
        <v>37</v>
      </c>
      <c r="AO74" s="15">
        <v>24</v>
      </c>
      <c r="AP74" s="15">
        <v>1</v>
      </c>
      <c r="AQ74" s="15">
        <v>67</v>
      </c>
      <c r="AR74" s="15">
        <v>143</v>
      </c>
      <c r="AS74" s="15">
        <v>15</v>
      </c>
      <c r="AT74" s="15">
        <v>28</v>
      </c>
      <c r="AU74" s="15">
        <v>58</v>
      </c>
      <c r="AV74" s="15">
        <v>165</v>
      </c>
      <c r="AW74" s="15">
        <v>13</v>
      </c>
      <c r="AX74" s="15">
        <v>1</v>
      </c>
      <c r="AY74" s="15">
        <v>78</v>
      </c>
      <c r="AZ74" s="15">
        <v>30</v>
      </c>
      <c r="BA74" s="15">
        <v>86</v>
      </c>
      <c r="BB74" s="15">
        <v>1</v>
      </c>
      <c r="BC74" s="15">
        <v>1000</v>
      </c>
    </row>
    <row r="75" spans="1:55" ht="15" thickBot="1" x14ac:dyDescent="0.35">
      <c r="A75" s="14" t="s">
        <v>115</v>
      </c>
      <c r="B75" s="15">
        <v>122</v>
      </c>
      <c r="C75" s="15">
        <v>93</v>
      </c>
      <c r="D75" s="15">
        <v>112</v>
      </c>
      <c r="E75" s="15">
        <v>134</v>
      </c>
      <c r="F75" s="15">
        <v>137</v>
      </c>
      <c r="G75" s="15">
        <v>71</v>
      </c>
      <c r="H75" s="15">
        <v>113</v>
      </c>
      <c r="I75" s="15">
        <v>84</v>
      </c>
      <c r="J75" s="15">
        <v>75</v>
      </c>
      <c r="K75" s="15">
        <v>94</v>
      </c>
      <c r="L75" s="15">
        <v>172</v>
      </c>
      <c r="M75" s="15">
        <v>6</v>
      </c>
      <c r="N75" s="15">
        <v>80</v>
      </c>
      <c r="O75" s="15">
        <v>154</v>
      </c>
      <c r="P75" s="15">
        <v>91</v>
      </c>
      <c r="Q75" s="15">
        <v>91</v>
      </c>
      <c r="R75" s="15">
        <v>1000</v>
      </c>
      <c r="T75">
        <f t="shared" si="33"/>
        <v>21</v>
      </c>
      <c r="U75">
        <f t="shared" si="18"/>
        <v>37</v>
      </c>
      <c r="V75">
        <f t="shared" si="19"/>
        <v>24</v>
      </c>
      <c r="W75">
        <f t="shared" si="20"/>
        <v>1</v>
      </c>
      <c r="X75">
        <f t="shared" si="21"/>
        <v>67</v>
      </c>
      <c r="Y75">
        <f t="shared" si="22"/>
        <v>131</v>
      </c>
      <c r="Z75">
        <f t="shared" si="23"/>
        <v>15</v>
      </c>
      <c r="AA75">
        <f t="shared" si="24"/>
        <v>28</v>
      </c>
      <c r="AB75">
        <f t="shared" si="25"/>
        <v>58</v>
      </c>
      <c r="AC75">
        <f t="shared" si="26"/>
        <v>93</v>
      </c>
      <c r="AD75">
        <f t="shared" si="27"/>
        <v>13</v>
      </c>
      <c r="AE75">
        <f t="shared" si="28"/>
        <v>180</v>
      </c>
      <c r="AF75">
        <f t="shared" si="29"/>
        <v>78</v>
      </c>
      <c r="AG75">
        <f t="shared" si="30"/>
        <v>30</v>
      </c>
      <c r="AH75">
        <f t="shared" si="31"/>
        <v>86</v>
      </c>
      <c r="AI75">
        <f t="shared" si="32"/>
        <v>1</v>
      </c>
      <c r="AJ75">
        <f t="shared" si="34"/>
        <v>1000</v>
      </c>
      <c r="AL75" s="14" t="s">
        <v>115</v>
      </c>
      <c r="AM75" s="15">
        <v>21</v>
      </c>
      <c r="AN75" s="15">
        <v>37</v>
      </c>
      <c r="AO75" s="15">
        <v>24</v>
      </c>
      <c r="AP75" s="15">
        <v>1</v>
      </c>
      <c r="AQ75" s="15">
        <v>67</v>
      </c>
      <c r="AR75" s="15">
        <v>131</v>
      </c>
      <c r="AS75" s="15">
        <v>15</v>
      </c>
      <c r="AT75" s="15">
        <v>28</v>
      </c>
      <c r="AU75" s="15">
        <v>58</v>
      </c>
      <c r="AV75" s="15">
        <v>93</v>
      </c>
      <c r="AW75" s="15">
        <v>13</v>
      </c>
      <c r="AX75" s="15">
        <v>180</v>
      </c>
      <c r="AY75" s="15">
        <v>78</v>
      </c>
      <c r="AZ75" s="15">
        <v>30</v>
      </c>
      <c r="BA75" s="15">
        <v>86</v>
      </c>
      <c r="BB75" s="15">
        <v>1</v>
      </c>
      <c r="BC75" s="15">
        <v>1000</v>
      </c>
    </row>
    <row r="76" spans="1:55" ht="15" thickBot="1" x14ac:dyDescent="0.35">
      <c r="A76" s="14" t="s">
        <v>116</v>
      </c>
      <c r="B76" s="15">
        <v>188</v>
      </c>
      <c r="C76" s="15">
        <v>93</v>
      </c>
      <c r="D76" s="15">
        <v>112</v>
      </c>
      <c r="E76" s="15">
        <v>111</v>
      </c>
      <c r="F76" s="15">
        <v>137</v>
      </c>
      <c r="G76" s="15">
        <v>66</v>
      </c>
      <c r="H76" s="15">
        <v>113</v>
      </c>
      <c r="I76" s="15">
        <v>84</v>
      </c>
      <c r="J76" s="15">
        <v>164</v>
      </c>
      <c r="K76" s="15">
        <v>44</v>
      </c>
      <c r="L76" s="15">
        <v>200</v>
      </c>
      <c r="M76" s="15">
        <v>89</v>
      </c>
      <c r="N76" s="15">
        <v>40</v>
      </c>
      <c r="O76" s="15">
        <v>86</v>
      </c>
      <c r="P76" s="15">
        <v>167</v>
      </c>
      <c r="Q76" s="15">
        <v>91</v>
      </c>
      <c r="R76" s="15">
        <v>1000</v>
      </c>
      <c r="T76">
        <f t="shared" si="33"/>
        <v>1</v>
      </c>
      <c r="U76">
        <f t="shared" si="18"/>
        <v>37</v>
      </c>
      <c r="V76">
        <f t="shared" si="19"/>
        <v>24</v>
      </c>
      <c r="W76">
        <f t="shared" si="20"/>
        <v>75</v>
      </c>
      <c r="X76">
        <f t="shared" si="21"/>
        <v>67</v>
      </c>
      <c r="Y76">
        <f t="shared" si="22"/>
        <v>138</v>
      </c>
      <c r="Z76">
        <f t="shared" si="23"/>
        <v>15</v>
      </c>
      <c r="AA76">
        <f t="shared" si="24"/>
        <v>28</v>
      </c>
      <c r="AB76">
        <f t="shared" si="25"/>
        <v>1</v>
      </c>
      <c r="AC76">
        <f t="shared" si="26"/>
        <v>157</v>
      </c>
      <c r="AD76">
        <f t="shared" si="27"/>
        <v>1</v>
      </c>
      <c r="AE76">
        <f t="shared" si="28"/>
        <v>1</v>
      </c>
      <c r="AF76">
        <f t="shared" si="29"/>
        <v>129</v>
      </c>
      <c r="AG76">
        <f t="shared" si="30"/>
        <v>87</v>
      </c>
      <c r="AH76">
        <f t="shared" si="31"/>
        <v>30</v>
      </c>
      <c r="AI76">
        <f t="shared" si="32"/>
        <v>1</v>
      </c>
      <c r="AJ76">
        <f t="shared" si="34"/>
        <v>1000</v>
      </c>
      <c r="AL76" s="14" t="s">
        <v>116</v>
      </c>
      <c r="AM76" s="15">
        <v>1</v>
      </c>
      <c r="AN76" s="15">
        <v>37</v>
      </c>
      <c r="AO76" s="15">
        <v>24</v>
      </c>
      <c r="AP76" s="15">
        <v>75</v>
      </c>
      <c r="AQ76" s="15">
        <v>67</v>
      </c>
      <c r="AR76" s="15">
        <v>138</v>
      </c>
      <c r="AS76" s="15">
        <v>15</v>
      </c>
      <c r="AT76" s="15">
        <v>28</v>
      </c>
      <c r="AU76" s="15">
        <v>1</v>
      </c>
      <c r="AV76" s="15">
        <v>157</v>
      </c>
      <c r="AW76" s="15">
        <v>1</v>
      </c>
      <c r="AX76" s="15">
        <v>1</v>
      </c>
      <c r="AY76" s="15">
        <v>129</v>
      </c>
      <c r="AZ76" s="15">
        <v>87</v>
      </c>
      <c r="BA76" s="15">
        <v>30</v>
      </c>
      <c r="BB76" s="15">
        <v>1</v>
      </c>
      <c r="BC76" s="15">
        <v>1000</v>
      </c>
    </row>
    <row r="77" spans="1:55" ht="15" thickBot="1" x14ac:dyDescent="0.35">
      <c r="A77" s="14" t="s">
        <v>117</v>
      </c>
      <c r="B77" s="15">
        <v>188</v>
      </c>
      <c r="C77" s="15">
        <v>172</v>
      </c>
      <c r="D77" s="15">
        <v>112</v>
      </c>
      <c r="E77" s="15">
        <v>134</v>
      </c>
      <c r="F77" s="15">
        <v>137</v>
      </c>
      <c r="G77" s="15">
        <v>66</v>
      </c>
      <c r="H77" s="15">
        <v>113</v>
      </c>
      <c r="I77" s="15">
        <v>84</v>
      </c>
      <c r="J77" s="15">
        <v>75</v>
      </c>
      <c r="K77" s="15">
        <v>28</v>
      </c>
      <c r="L77" s="15">
        <v>172</v>
      </c>
      <c r="M77" s="15">
        <v>6</v>
      </c>
      <c r="N77" s="15">
        <v>80</v>
      </c>
      <c r="O77" s="15">
        <v>86</v>
      </c>
      <c r="P77" s="15">
        <v>123</v>
      </c>
      <c r="Q77" s="15">
        <v>2</v>
      </c>
      <c r="R77" s="15">
        <v>1000</v>
      </c>
      <c r="T77">
        <f t="shared" si="33"/>
        <v>1</v>
      </c>
      <c r="U77">
        <f t="shared" si="18"/>
        <v>1</v>
      </c>
      <c r="V77">
        <f t="shared" si="19"/>
        <v>24</v>
      </c>
      <c r="W77">
        <f t="shared" si="20"/>
        <v>1</v>
      </c>
      <c r="X77">
        <f t="shared" si="21"/>
        <v>67</v>
      </c>
      <c r="Y77">
        <f t="shared" si="22"/>
        <v>138</v>
      </c>
      <c r="Z77">
        <f t="shared" si="23"/>
        <v>15</v>
      </c>
      <c r="AA77">
        <f t="shared" si="24"/>
        <v>28</v>
      </c>
      <c r="AB77">
        <f t="shared" si="25"/>
        <v>58</v>
      </c>
      <c r="AC77">
        <f t="shared" si="26"/>
        <v>177</v>
      </c>
      <c r="AD77">
        <f t="shared" si="27"/>
        <v>13</v>
      </c>
      <c r="AE77">
        <f t="shared" si="28"/>
        <v>180</v>
      </c>
      <c r="AF77">
        <f t="shared" si="29"/>
        <v>78</v>
      </c>
      <c r="AG77">
        <f t="shared" si="30"/>
        <v>87</v>
      </c>
      <c r="AH77">
        <f t="shared" si="31"/>
        <v>60</v>
      </c>
      <c r="AI77">
        <f t="shared" si="32"/>
        <v>170</v>
      </c>
      <c r="AJ77">
        <f t="shared" si="34"/>
        <v>1000</v>
      </c>
      <c r="AL77" s="14" t="s">
        <v>117</v>
      </c>
      <c r="AM77" s="15">
        <v>1</v>
      </c>
      <c r="AN77" s="15">
        <v>1</v>
      </c>
      <c r="AO77" s="15">
        <v>24</v>
      </c>
      <c r="AP77" s="15">
        <v>1</v>
      </c>
      <c r="AQ77" s="15">
        <v>67</v>
      </c>
      <c r="AR77" s="15">
        <v>138</v>
      </c>
      <c r="AS77" s="15">
        <v>15</v>
      </c>
      <c r="AT77" s="15">
        <v>28</v>
      </c>
      <c r="AU77" s="15">
        <v>58</v>
      </c>
      <c r="AV77" s="15">
        <v>177</v>
      </c>
      <c r="AW77" s="15">
        <v>13</v>
      </c>
      <c r="AX77" s="15">
        <v>180</v>
      </c>
      <c r="AY77" s="15">
        <v>78</v>
      </c>
      <c r="AZ77" s="15">
        <v>87</v>
      </c>
      <c r="BA77" s="15">
        <v>60</v>
      </c>
      <c r="BB77" s="15">
        <v>170</v>
      </c>
      <c r="BC77" s="15">
        <v>1000</v>
      </c>
    </row>
    <row r="78" spans="1:55" ht="15" thickBot="1" x14ac:dyDescent="0.35">
      <c r="A78" s="14" t="s">
        <v>118</v>
      </c>
      <c r="B78" s="15">
        <v>188</v>
      </c>
      <c r="C78" s="15">
        <v>93</v>
      </c>
      <c r="D78" s="15">
        <v>112</v>
      </c>
      <c r="E78" s="15">
        <v>134</v>
      </c>
      <c r="F78" s="15">
        <v>137</v>
      </c>
      <c r="G78" s="15">
        <v>71</v>
      </c>
      <c r="H78" s="15">
        <v>113</v>
      </c>
      <c r="I78" s="15">
        <v>84</v>
      </c>
      <c r="J78" s="15">
        <v>164</v>
      </c>
      <c r="K78" s="15">
        <v>94</v>
      </c>
      <c r="L78" s="15">
        <v>172</v>
      </c>
      <c r="M78" s="15">
        <v>89</v>
      </c>
      <c r="N78" s="15">
        <v>80</v>
      </c>
      <c r="O78" s="15">
        <v>76</v>
      </c>
      <c r="P78" s="15">
        <v>31</v>
      </c>
      <c r="Q78" s="15">
        <v>2</v>
      </c>
      <c r="R78" s="15">
        <v>1000</v>
      </c>
      <c r="T78">
        <f t="shared" si="33"/>
        <v>1</v>
      </c>
      <c r="U78">
        <f t="shared" si="18"/>
        <v>37</v>
      </c>
      <c r="V78">
        <f t="shared" si="19"/>
        <v>24</v>
      </c>
      <c r="W78">
        <f t="shared" si="20"/>
        <v>1</v>
      </c>
      <c r="X78">
        <f t="shared" si="21"/>
        <v>67</v>
      </c>
      <c r="Y78">
        <f t="shared" si="22"/>
        <v>131</v>
      </c>
      <c r="Z78">
        <f t="shared" si="23"/>
        <v>15</v>
      </c>
      <c r="AA78">
        <f t="shared" si="24"/>
        <v>28</v>
      </c>
      <c r="AB78">
        <f t="shared" si="25"/>
        <v>1</v>
      </c>
      <c r="AC78">
        <f t="shared" si="26"/>
        <v>93</v>
      </c>
      <c r="AD78">
        <f t="shared" si="27"/>
        <v>13</v>
      </c>
      <c r="AE78">
        <f t="shared" si="28"/>
        <v>1</v>
      </c>
      <c r="AF78">
        <f t="shared" si="29"/>
        <v>78</v>
      </c>
      <c r="AG78">
        <f t="shared" si="30"/>
        <v>123</v>
      </c>
      <c r="AH78">
        <f t="shared" si="31"/>
        <v>148</v>
      </c>
      <c r="AI78">
        <f t="shared" si="32"/>
        <v>170</v>
      </c>
      <c r="AJ78">
        <f t="shared" si="34"/>
        <v>1000</v>
      </c>
      <c r="AL78" s="14" t="s">
        <v>118</v>
      </c>
      <c r="AM78" s="15">
        <v>1</v>
      </c>
      <c r="AN78" s="15">
        <v>37</v>
      </c>
      <c r="AO78" s="15">
        <v>24</v>
      </c>
      <c r="AP78" s="15">
        <v>1</v>
      </c>
      <c r="AQ78" s="15">
        <v>67</v>
      </c>
      <c r="AR78" s="15">
        <v>131</v>
      </c>
      <c r="AS78" s="15">
        <v>15</v>
      </c>
      <c r="AT78" s="15">
        <v>28</v>
      </c>
      <c r="AU78" s="15">
        <v>1</v>
      </c>
      <c r="AV78" s="15">
        <v>93</v>
      </c>
      <c r="AW78" s="15">
        <v>13</v>
      </c>
      <c r="AX78" s="15">
        <v>1</v>
      </c>
      <c r="AY78" s="15">
        <v>78</v>
      </c>
      <c r="AZ78" s="15">
        <v>123</v>
      </c>
      <c r="BA78" s="15">
        <v>148</v>
      </c>
      <c r="BB78" s="15">
        <v>170</v>
      </c>
      <c r="BC78" s="15">
        <v>1000</v>
      </c>
    </row>
    <row r="79" spans="1:55" ht="15" thickBot="1" x14ac:dyDescent="0.35">
      <c r="A79" s="14" t="s">
        <v>119</v>
      </c>
      <c r="B79" s="15">
        <v>188</v>
      </c>
      <c r="C79" s="15">
        <v>93</v>
      </c>
      <c r="D79" s="15">
        <v>112</v>
      </c>
      <c r="E79" s="15">
        <v>134</v>
      </c>
      <c r="F79" s="15">
        <v>135</v>
      </c>
      <c r="G79" s="15">
        <v>78</v>
      </c>
      <c r="H79" s="15">
        <v>113</v>
      </c>
      <c r="I79" s="15">
        <v>84</v>
      </c>
      <c r="J79" s="15">
        <v>75</v>
      </c>
      <c r="K79" s="15">
        <v>81</v>
      </c>
      <c r="L79" s="15">
        <v>172</v>
      </c>
      <c r="M79" s="15">
        <v>89</v>
      </c>
      <c r="N79" s="15">
        <v>141</v>
      </c>
      <c r="O79" s="15">
        <v>122</v>
      </c>
      <c r="P79" s="15">
        <v>149</v>
      </c>
      <c r="Q79" s="15">
        <v>91</v>
      </c>
      <c r="R79" s="15">
        <v>1000</v>
      </c>
      <c r="T79">
        <f t="shared" si="33"/>
        <v>1</v>
      </c>
      <c r="U79">
        <f t="shared" si="18"/>
        <v>37</v>
      </c>
      <c r="V79">
        <f t="shared" si="19"/>
        <v>24</v>
      </c>
      <c r="W79">
        <f t="shared" si="20"/>
        <v>1</v>
      </c>
      <c r="X79">
        <f t="shared" si="21"/>
        <v>72</v>
      </c>
      <c r="Y79">
        <f t="shared" si="22"/>
        <v>122</v>
      </c>
      <c r="Z79">
        <f t="shared" si="23"/>
        <v>15</v>
      </c>
      <c r="AA79">
        <f t="shared" si="24"/>
        <v>28</v>
      </c>
      <c r="AB79">
        <f t="shared" si="25"/>
        <v>58</v>
      </c>
      <c r="AC79">
        <f t="shared" si="26"/>
        <v>115</v>
      </c>
      <c r="AD79">
        <f t="shared" si="27"/>
        <v>13</v>
      </c>
      <c r="AE79">
        <f t="shared" si="28"/>
        <v>1</v>
      </c>
      <c r="AF79">
        <f t="shared" si="29"/>
        <v>1</v>
      </c>
      <c r="AG79">
        <f t="shared" si="30"/>
        <v>55</v>
      </c>
      <c r="AH79">
        <f t="shared" si="31"/>
        <v>42</v>
      </c>
      <c r="AI79">
        <f t="shared" si="32"/>
        <v>1</v>
      </c>
      <c r="AJ79">
        <f t="shared" si="34"/>
        <v>1000</v>
      </c>
      <c r="AL79" s="14" t="s">
        <v>119</v>
      </c>
      <c r="AM79" s="15">
        <v>1</v>
      </c>
      <c r="AN79" s="15">
        <v>37</v>
      </c>
      <c r="AO79" s="15">
        <v>24</v>
      </c>
      <c r="AP79" s="15">
        <v>1</v>
      </c>
      <c r="AQ79" s="15">
        <v>72</v>
      </c>
      <c r="AR79" s="15">
        <v>122</v>
      </c>
      <c r="AS79" s="15">
        <v>15</v>
      </c>
      <c r="AT79" s="15">
        <v>28</v>
      </c>
      <c r="AU79" s="15">
        <v>58</v>
      </c>
      <c r="AV79" s="15">
        <v>115</v>
      </c>
      <c r="AW79" s="15">
        <v>13</v>
      </c>
      <c r="AX79" s="15">
        <v>1</v>
      </c>
      <c r="AY79" s="15">
        <v>1</v>
      </c>
      <c r="AZ79" s="15">
        <v>55</v>
      </c>
      <c r="BA79" s="15">
        <v>42</v>
      </c>
      <c r="BB79" s="15">
        <v>1</v>
      </c>
      <c r="BC79" s="15">
        <v>1000</v>
      </c>
    </row>
    <row r="80" spans="1:55" ht="15" thickBot="1" x14ac:dyDescent="0.35">
      <c r="A80" s="14" t="s">
        <v>120</v>
      </c>
      <c r="B80" s="15">
        <v>122</v>
      </c>
      <c r="C80" s="15">
        <v>172</v>
      </c>
      <c r="D80" s="15">
        <v>112</v>
      </c>
      <c r="E80" s="15">
        <v>134</v>
      </c>
      <c r="F80" s="15">
        <v>135</v>
      </c>
      <c r="G80" s="15">
        <v>78</v>
      </c>
      <c r="H80" s="15">
        <v>113</v>
      </c>
      <c r="I80" s="15">
        <v>84</v>
      </c>
      <c r="J80" s="15">
        <v>75</v>
      </c>
      <c r="K80" s="15">
        <v>116</v>
      </c>
      <c r="L80" s="15">
        <v>172</v>
      </c>
      <c r="M80" s="15">
        <v>89</v>
      </c>
      <c r="N80" s="15">
        <v>80</v>
      </c>
      <c r="O80" s="15">
        <v>86</v>
      </c>
      <c r="P80" s="15">
        <v>149</v>
      </c>
      <c r="Q80" s="15">
        <v>91</v>
      </c>
      <c r="R80" s="15">
        <v>1000</v>
      </c>
      <c r="T80">
        <f t="shared" si="33"/>
        <v>21</v>
      </c>
      <c r="U80">
        <f t="shared" si="18"/>
        <v>1</v>
      </c>
      <c r="V80">
        <f t="shared" si="19"/>
        <v>24</v>
      </c>
      <c r="W80">
        <f t="shared" si="20"/>
        <v>1</v>
      </c>
      <c r="X80">
        <f t="shared" si="21"/>
        <v>72</v>
      </c>
      <c r="Y80">
        <f t="shared" si="22"/>
        <v>122</v>
      </c>
      <c r="Z80">
        <f t="shared" si="23"/>
        <v>15</v>
      </c>
      <c r="AA80">
        <f t="shared" si="24"/>
        <v>28</v>
      </c>
      <c r="AB80">
        <f t="shared" si="25"/>
        <v>58</v>
      </c>
      <c r="AC80">
        <f t="shared" si="26"/>
        <v>71</v>
      </c>
      <c r="AD80">
        <f t="shared" si="27"/>
        <v>13</v>
      </c>
      <c r="AE80">
        <f t="shared" si="28"/>
        <v>1</v>
      </c>
      <c r="AF80">
        <f t="shared" si="29"/>
        <v>78</v>
      </c>
      <c r="AG80">
        <f t="shared" si="30"/>
        <v>87</v>
      </c>
      <c r="AH80">
        <f t="shared" si="31"/>
        <v>42</v>
      </c>
      <c r="AI80">
        <f t="shared" si="32"/>
        <v>1</v>
      </c>
      <c r="AJ80">
        <f t="shared" si="34"/>
        <v>1000</v>
      </c>
      <c r="AL80" s="14" t="s">
        <v>120</v>
      </c>
      <c r="AM80" s="15">
        <v>21</v>
      </c>
      <c r="AN80" s="15">
        <v>1</v>
      </c>
      <c r="AO80" s="15">
        <v>24</v>
      </c>
      <c r="AP80" s="15">
        <v>1</v>
      </c>
      <c r="AQ80" s="15">
        <v>72</v>
      </c>
      <c r="AR80" s="15">
        <v>122</v>
      </c>
      <c r="AS80" s="15">
        <v>15</v>
      </c>
      <c r="AT80" s="15">
        <v>28</v>
      </c>
      <c r="AU80" s="15">
        <v>58</v>
      </c>
      <c r="AV80" s="15">
        <v>71</v>
      </c>
      <c r="AW80" s="15">
        <v>13</v>
      </c>
      <c r="AX80" s="15">
        <v>1</v>
      </c>
      <c r="AY80" s="15">
        <v>78</v>
      </c>
      <c r="AZ80" s="15">
        <v>87</v>
      </c>
      <c r="BA80" s="15">
        <v>42</v>
      </c>
      <c r="BB80" s="15">
        <v>1</v>
      </c>
      <c r="BC80" s="15">
        <v>1000</v>
      </c>
    </row>
    <row r="81" spans="1:55" ht="15" thickBot="1" x14ac:dyDescent="0.35">
      <c r="A81" s="14" t="s">
        <v>121</v>
      </c>
      <c r="B81" s="15">
        <v>188</v>
      </c>
      <c r="C81" s="15">
        <v>93</v>
      </c>
      <c r="D81" s="15">
        <v>112</v>
      </c>
      <c r="E81" s="15">
        <v>111</v>
      </c>
      <c r="F81" s="15">
        <v>134</v>
      </c>
      <c r="G81" s="15">
        <v>66</v>
      </c>
      <c r="H81" s="15">
        <v>113</v>
      </c>
      <c r="I81" s="15">
        <v>7</v>
      </c>
      <c r="J81" s="15">
        <v>75</v>
      </c>
      <c r="K81" s="15">
        <v>67</v>
      </c>
      <c r="L81" s="15">
        <v>122</v>
      </c>
      <c r="M81" s="15">
        <v>89</v>
      </c>
      <c r="N81" s="15">
        <v>141</v>
      </c>
      <c r="O81" s="15">
        <v>154</v>
      </c>
      <c r="P81" s="15">
        <v>8</v>
      </c>
      <c r="Q81" s="15">
        <v>91</v>
      </c>
      <c r="R81" s="15">
        <v>1000</v>
      </c>
      <c r="T81">
        <f t="shared" si="33"/>
        <v>1</v>
      </c>
      <c r="U81">
        <f t="shared" si="18"/>
        <v>37</v>
      </c>
      <c r="V81">
        <f t="shared" si="19"/>
        <v>24</v>
      </c>
      <c r="W81">
        <f t="shared" si="20"/>
        <v>75</v>
      </c>
      <c r="X81">
        <f t="shared" si="21"/>
        <v>74</v>
      </c>
      <c r="Y81">
        <f t="shared" si="22"/>
        <v>138</v>
      </c>
      <c r="Z81">
        <f t="shared" si="23"/>
        <v>15</v>
      </c>
      <c r="AA81">
        <f t="shared" si="24"/>
        <v>199</v>
      </c>
      <c r="AB81">
        <f t="shared" si="25"/>
        <v>58</v>
      </c>
      <c r="AC81">
        <f t="shared" si="26"/>
        <v>128</v>
      </c>
      <c r="AD81">
        <f t="shared" si="27"/>
        <v>66</v>
      </c>
      <c r="AE81">
        <f t="shared" si="28"/>
        <v>1</v>
      </c>
      <c r="AF81">
        <f t="shared" si="29"/>
        <v>1</v>
      </c>
      <c r="AG81">
        <f t="shared" si="30"/>
        <v>30</v>
      </c>
      <c r="AH81">
        <f t="shared" si="31"/>
        <v>199</v>
      </c>
      <c r="AI81">
        <f t="shared" si="32"/>
        <v>1</v>
      </c>
      <c r="AJ81">
        <f t="shared" si="34"/>
        <v>1000</v>
      </c>
      <c r="AL81" s="14" t="s">
        <v>121</v>
      </c>
      <c r="AM81" s="15">
        <v>1</v>
      </c>
      <c r="AN81" s="15">
        <v>37</v>
      </c>
      <c r="AO81" s="15">
        <v>24</v>
      </c>
      <c r="AP81" s="15">
        <v>75</v>
      </c>
      <c r="AQ81" s="15">
        <v>74</v>
      </c>
      <c r="AR81" s="15">
        <v>138</v>
      </c>
      <c r="AS81" s="15">
        <v>15</v>
      </c>
      <c r="AT81" s="15">
        <v>199</v>
      </c>
      <c r="AU81" s="15">
        <v>58</v>
      </c>
      <c r="AV81" s="15">
        <v>128</v>
      </c>
      <c r="AW81" s="15">
        <v>66</v>
      </c>
      <c r="AX81" s="15">
        <v>1</v>
      </c>
      <c r="AY81" s="15">
        <v>1</v>
      </c>
      <c r="AZ81" s="15">
        <v>30</v>
      </c>
      <c r="BA81" s="15">
        <v>199</v>
      </c>
      <c r="BB81" s="15">
        <v>1</v>
      </c>
      <c r="BC81" s="15">
        <v>1000</v>
      </c>
    </row>
    <row r="82" spans="1:55" ht="15" thickBot="1" x14ac:dyDescent="0.35">
      <c r="A82" s="14" t="s">
        <v>122</v>
      </c>
      <c r="B82" s="15">
        <v>122</v>
      </c>
      <c r="C82" s="15">
        <v>93</v>
      </c>
      <c r="D82" s="15">
        <v>185</v>
      </c>
      <c r="E82" s="15">
        <v>134</v>
      </c>
      <c r="F82" s="15">
        <v>129</v>
      </c>
      <c r="G82" s="15">
        <v>71</v>
      </c>
      <c r="H82" s="15">
        <v>113</v>
      </c>
      <c r="I82" s="15">
        <v>181</v>
      </c>
      <c r="J82" s="15">
        <v>164</v>
      </c>
      <c r="K82" s="15">
        <v>94</v>
      </c>
      <c r="L82" s="15">
        <v>143</v>
      </c>
      <c r="M82" s="15">
        <v>89</v>
      </c>
      <c r="N82" s="15">
        <v>141</v>
      </c>
      <c r="O82" s="15">
        <v>86</v>
      </c>
      <c r="P82" s="15">
        <v>61</v>
      </c>
      <c r="Q82" s="15">
        <v>91</v>
      </c>
      <c r="R82" s="15">
        <v>1000</v>
      </c>
      <c r="T82">
        <f t="shared" si="33"/>
        <v>21</v>
      </c>
      <c r="U82">
        <f t="shared" si="18"/>
        <v>37</v>
      </c>
      <c r="V82">
        <f t="shared" si="19"/>
        <v>1</v>
      </c>
      <c r="W82">
        <f t="shared" si="20"/>
        <v>1</v>
      </c>
      <c r="X82">
        <f t="shared" si="21"/>
        <v>77</v>
      </c>
      <c r="Y82">
        <f t="shared" si="22"/>
        <v>131</v>
      </c>
      <c r="Z82">
        <f t="shared" si="23"/>
        <v>15</v>
      </c>
      <c r="AA82">
        <f t="shared" si="24"/>
        <v>1</v>
      </c>
      <c r="AB82">
        <f t="shared" si="25"/>
        <v>1</v>
      </c>
      <c r="AC82">
        <f t="shared" si="26"/>
        <v>93</v>
      </c>
      <c r="AD82">
        <f t="shared" si="27"/>
        <v>37</v>
      </c>
      <c r="AE82">
        <f t="shared" si="28"/>
        <v>1</v>
      </c>
      <c r="AF82">
        <f t="shared" si="29"/>
        <v>1</v>
      </c>
      <c r="AG82">
        <f t="shared" si="30"/>
        <v>87</v>
      </c>
      <c r="AH82">
        <f t="shared" si="31"/>
        <v>118</v>
      </c>
      <c r="AI82">
        <f t="shared" si="32"/>
        <v>1</v>
      </c>
      <c r="AJ82">
        <f t="shared" si="34"/>
        <v>1000</v>
      </c>
      <c r="AL82" s="14" t="s">
        <v>122</v>
      </c>
      <c r="AM82" s="15">
        <v>21</v>
      </c>
      <c r="AN82" s="15">
        <v>37</v>
      </c>
      <c r="AO82" s="15">
        <v>1</v>
      </c>
      <c r="AP82" s="15">
        <v>1</v>
      </c>
      <c r="AQ82" s="15">
        <v>77</v>
      </c>
      <c r="AR82" s="15">
        <v>131</v>
      </c>
      <c r="AS82" s="15">
        <v>15</v>
      </c>
      <c r="AT82" s="15">
        <v>1</v>
      </c>
      <c r="AU82" s="15">
        <v>1</v>
      </c>
      <c r="AV82" s="15">
        <v>93</v>
      </c>
      <c r="AW82" s="15">
        <v>37</v>
      </c>
      <c r="AX82" s="15">
        <v>1</v>
      </c>
      <c r="AY82" s="15">
        <v>1</v>
      </c>
      <c r="AZ82" s="15">
        <v>87</v>
      </c>
      <c r="BA82" s="15">
        <v>118</v>
      </c>
      <c r="BB82" s="15">
        <v>1</v>
      </c>
      <c r="BC82" s="15">
        <v>1000</v>
      </c>
    </row>
    <row r="83" spans="1:55" ht="15" thickBot="1" x14ac:dyDescent="0.35">
      <c r="A83" s="14" t="s">
        <v>123</v>
      </c>
      <c r="B83" s="15">
        <v>122</v>
      </c>
      <c r="C83" s="15">
        <v>93</v>
      </c>
      <c r="D83" s="15">
        <v>112</v>
      </c>
      <c r="E83" s="15">
        <v>134</v>
      </c>
      <c r="F83" s="15">
        <v>132</v>
      </c>
      <c r="G83" s="15">
        <v>62</v>
      </c>
      <c r="H83" s="15">
        <v>113</v>
      </c>
      <c r="I83" s="15">
        <v>84</v>
      </c>
      <c r="J83" s="15">
        <v>75</v>
      </c>
      <c r="K83" s="15">
        <v>52</v>
      </c>
      <c r="L83" s="15">
        <v>172</v>
      </c>
      <c r="M83" s="15">
        <v>89</v>
      </c>
      <c r="N83" s="15">
        <v>141</v>
      </c>
      <c r="O83" s="15">
        <v>86</v>
      </c>
      <c r="P83" s="15">
        <v>91</v>
      </c>
      <c r="Q83" s="15">
        <v>91</v>
      </c>
      <c r="R83" s="15">
        <v>1000</v>
      </c>
      <c r="T83">
        <f t="shared" si="33"/>
        <v>21</v>
      </c>
      <c r="U83">
        <f t="shared" si="18"/>
        <v>37</v>
      </c>
      <c r="V83">
        <f t="shared" si="19"/>
        <v>24</v>
      </c>
      <c r="W83">
        <f t="shared" si="20"/>
        <v>1</v>
      </c>
      <c r="X83">
        <f t="shared" si="21"/>
        <v>75</v>
      </c>
      <c r="Y83">
        <f t="shared" si="22"/>
        <v>143</v>
      </c>
      <c r="Z83">
        <f t="shared" si="23"/>
        <v>15</v>
      </c>
      <c r="AA83">
        <f t="shared" si="24"/>
        <v>28</v>
      </c>
      <c r="AB83">
        <f t="shared" si="25"/>
        <v>58</v>
      </c>
      <c r="AC83">
        <f t="shared" si="26"/>
        <v>142</v>
      </c>
      <c r="AD83">
        <f t="shared" si="27"/>
        <v>13</v>
      </c>
      <c r="AE83">
        <f t="shared" si="28"/>
        <v>1</v>
      </c>
      <c r="AF83">
        <f t="shared" si="29"/>
        <v>1</v>
      </c>
      <c r="AG83">
        <f t="shared" si="30"/>
        <v>87</v>
      </c>
      <c r="AH83">
        <f t="shared" si="31"/>
        <v>86</v>
      </c>
      <c r="AI83">
        <f t="shared" si="32"/>
        <v>1</v>
      </c>
      <c r="AJ83">
        <f t="shared" si="34"/>
        <v>1000</v>
      </c>
      <c r="AL83" s="14" t="s">
        <v>123</v>
      </c>
      <c r="AM83" s="15">
        <v>21</v>
      </c>
      <c r="AN83" s="15">
        <v>37</v>
      </c>
      <c r="AO83" s="15">
        <v>24</v>
      </c>
      <c r="AP83" s="15">
        <v>1</v>
      </c>
      <c r="AQ83" s="15">
        <v>75</v>
      </c>
      <c r="AR83" s="15">
        <v>143</v>
      </c>
      <c r="AS83" s="15">
        <v>15</v>
      </c>
      <c r="AT83" s="15">
        <v>28</v>
      </c>
      <c r="AU83" s="15">
        <v>58</v>
      </c>
      <c r="AV83" s="15">
        <v>142</v>
      </c>
      <c r="AW83" s="15">
        <v>13</v>
      </c>
      <c r="AX83" s="15">
        <v>1</v>
      </c>
      <c r="AY83" s="15">
        <v>1</v>
      </c>
      <c r="AZ83" s="15">
        <v>87</v>
      </c>
      <c r="BA83" s="15">
        <v>86</v>
      </c>
      <c r="BB83" s="15">
        <v>1</v>
      </c>
      <c r="BC83" s="15">
        <v>1000</v>
      </c>
    </row>
    <row r="84" spans="1:55" ht="15" thickBot="1" x14ac:dyDescent="0.35">
      <c r="A84" s="14" t="s">
        <v>124</v>
      </c>
      <c r="B84" s="15">
        <v>122</v>
      </c>
      <c r="C84" s="15">
        <v>93</v>
      </c>
      <c r="D84" s="15">
        <v>112</v>
      </c>
      <c r="E84" s="15">
        <v>111</v>
      </c>
      <c r="F84" s="15">
        <v>132</v>
      </c>
      <c r="G84" s="15">
        <v>78</v>
      </c>
      <c r="H84" s="15">
        <v>113</v>
      </c>
      <c r="I84" s="15">
        <v>84</v>
      </c>
      <c r="J84" s="15">
        <v>75</v>
      </c>
      <c r="K84" s="15">
        <v>32</v>
      </c>
      <c r="L84" s="15">
        <v>172</v>
      </c>
      <c r="M84" s="15">
        <v>89</v>
      </c>
      <c r="N84" s="15">
        <v>80</v>
      </c>
      <c r="O84" s="15">
        <v>32</v>
      </c>
      <c r="P84" s="15">
        <v>149</v>
      </c>
      <c r="Q84" s="15">
        <v>2</v>
      </c>
      <c r="R84" s="15">
        <v>1000</v>
      </c>
      <c r="T84">
        <f t="shared" si="33"/>
        <v>21</v>
      </c>
      <c r="U84">
        <f t="shared" si="18"/>
        <v>37</v>
      </c>
      <c r="V84">
        <f t="shared" si="19"/>
        <v>24</v>
      </c>
      <c r="W84">
        <f t="shared" si="20"/>
        <v>75</v>
      </c>
      <c r="X84">
        <f t="shared" si="21"/>
        <v>75</v>
      </c>
      <c r="Y84">
        <f t="shared" si="22"/>
        <v>122</v>
      </c>
      <c r="Z84">
        <f t="shared" si="23"/>
        <v>15</v>
      </c>
      <c r="AA84">
        <f t="shared" si="24"/>
        <v>28</v>
      </c>
      <c r="AB84">
        <f t="shared" si="25"/>
        <v>58</v>
      </c>
      <c r="AC84">
        <f t="shared" si="26"/>
        <v>171</v>
      </c>
      <c r="AD84">
        <f t="shared" si="27"/>
        <v>13</v>
      </c>
      <c r="AE84">
        <f t="shared" si="28"/>
        <v>1</v>
      </c>
      <c r="AF84">
        <f t="shared" si="29"/>
        <v>78</v>
      </c>
      <c r="AG84">
        <f t="shared" si="30"/>
        <v>171</v>
      </c>
      <c r="AH84">
        <f t="shared" si="31"/>
        <v>42</v>
      </c>
      <c r="AI84">
        <f t="shared" si="32"/>
        <v>170</v>
      </c>
      <c r="AJ84">
        <f t="shared" si="34"/>
        <v>1000</v>
      </c>
      <c r="AL84" s="14" t="s">
        <v>124</v>
      </c>
      <c r="AM84" s="15">
        <v>21</v>
      </c>
      <c r="AN84" s="15">
        <v>37</v>
      </c>
      <c r="AO84" s="15">
        <v>24</v>
      </c>
      <c r="AP84" s="15">
        <v>75</v>
      </c>
      <c r="AQ84" s="15">
        <v>75</v>
      </c>
      <c r="AR84" s="15">
        <v>122</v>
      </c>
      <c r="AS84" s="15">
        <v>15</v>
      </c>
      <c r="AT84" s="15">
        <v>28</v>
      </c>
      <c r="AU84" s="15">
        <v>58</v>
      </c>
      <c r="AV84" s="15">
        <v>171</v>
      </c>
      <c r="AW84" s="15">
        <v>13</v>
      </c>
      <c r="AX84" s="15">
        <v>1</v>
      </c>
      <c r="AY84" s="15">
        <v>78</v>
      </c>
      <c r="AZ84" s="15">
        <v>171</v>
      </c>
      <c r="BA84" s="15">
        <v>42</v>
      </c>
      <c r="BB84" s="15">
        <v>170</v>
      </c>
      <c r="BC84" s="15">
        <v>1000</v>
      </c>
    </row>
    <row r="85" spans="1:55" ht="15" thickBot="1" x14ac:dyDescent="0.35">
      <c r="A85" s="14" t="s">
        <v>125</v>
      </c>
      <c r="B85" s="15">
        <v>122</v>
      </c>
      <c r="C85" s="15">
        <v>93</v>
      </c>
      <c r="D85" s="15">
        <v>112</v>
      </c>
      <c r="E85" s="15">
        <v>134</v>
      </c>
      <c r="F85" s="15">
        <v>129</v>
      </c>
      <c r="G85" s="15">
        <v>71</v>
      </c>
      <c r="H85" s="15">
        <v>113</v>
      </c>
      <c r="I85" s="15">
        <v>84</v>
      </c>
      <c r="J85" s="15">
        <v>75</v>
      </c>
      <c r="K85" s="15">
        <v>195</v>
      </c>
      <c r="L85" s="15">
        <v>143</v>
      </c>
      <c r="M85" s="15">
        <v>89</v>
      </c>
      <c r="N85" s="15">
        <v>141</v>
      </c>
      <c r="O85" s="15">
        <v>154</v>
      </c>
      <c r="P85" s="15">
        <v>123</v>
      </c>
      <c r="Q85" s="15">
        <v>91</v>
      </c>
      <c r="R85" s="15">
        <v>1000</v>
      </c>
      <c r="T85">
        <f t="shared" si="33"/>
        <v>21</v>
      </c>
      <c r="U85">
        <f t="shared" si="18"/>
        <v>37</v>
      </c>
      <c r="V85">
        <f t="shared" si="19"/>
        <v>24</v>
      </c>
      <c r="W85">
        <f t="shared" si="20"/>
        <v>1</v>
      </c>
      <c r="X85">
        <f t="shared" si="21"/>
        <v>77</v>
      </c>
      <c r="Y85">
        <f t="shared" si="22"/>
        <v>131</v>
      </c>
      <c r="Z85">
        <f t="shared" si="23"/>
        <v>15</v>
      </c>
      <c r="AA85">
        <f t="shared" si="24"/>
        <v>28</v>
      </c>
      <c r="AB85">
        <f t="shared" si="25"/>
        <v>58</v>
      </c>
      <c r="AC85">
        <f t="shared" si="26"/>
        <v>7</v>
      </c>
      <c r="AD85">
        <f t="shared" si="27"/>
        <v>37</v>
      </c>
      <c r="AE85">
        <f t="shared" si="28"/>
        <v>1</v>
      </c>
      <c r="AF85">
        <f t="shared" si="29"/>
        <v>1</v>
      </c>
      <c r="AG85">
        <f t="shared" si="30"/>
        <v>30</v>
      </c>
      <c r="AH85">
        <f t="shared" si="31"/>
        <v>60</v>
      </c>
      <c r="AI85">
        <f t="shared" si="32"/>
        <v>1</v>
      </c>
      <c r="AJ85">
        <f t="shared" si="34"/>
        <v>1000</v>
      </c>
      <c r="AL85" s="14" t="s">
        <v>125</v>
      </c>
      <c r="AM85" s="15">
        <v>21</v>
      </c>
      <c r="AN85" s="15">
        <v>37</v>
      </c>
      <c r="AO85" s="15">
        <v>24</v>
      </c>
      <c r="AP85" s="15">
        <v>1</v>
      </c>
      <c r="AQ85" s="15">
        <v>77</v>
      </c>
      <c r="AR85" s="15">
        <v>131</v>
      </c>
      <c r="AS85" s="15">
        <v>15</v>
      </c>
      <c r="AT85" s="15">
        <v>28</v>
      </c>
      <c r="AU85" s="15">
        <v>58</v>
      </c>
      <c r="AV85" s="15">
        <v>7</v>
      </c>
      <c r="AW85" s="15">
        <v>37</v>
      </c>
      <c r="AX85" s="15">
        <v>1</v>
      </c>
      <c r="AY85" s="15">
        <v>1</v>
      </c>
      <c r="AZ85" s="15">
        <v>30</v>
      </c>
      <c r="BA85" s="15">
        <v>60</v>
      </c>
      <c r="BB85" s="15">
        <v>1</v>
      </c>
      <c r="BC85" s="15">
        <v>1000</v>
      </c>
    </row>
    <row r="86" spans="1:55" ht="15" thickBot="1" x14ac:dyDescent="0.35">
      <c r="A86" s="14" t="s">
        <v>126</v>
      </c>
      <c r="B86" s="15">
        <v>122</v>
      </c>
      <c r="C86" s="15">
        <v>93</v>
      </c>
      <c r="D86" s="15">
        <v>112</v>
      </c>
      <c r="E86" s="15">
        <v>111</v>
      </c>
      <c r="F86" s="15">
        <v>129</v>
      </c>
      <c r="G86" s="15">
        <v>78</v>
      </c>
      <c r="H86" s="15">
        <v>113</v>
      </c>
      <c r="I86" s="15">
        <v>84</v>
      </c>
      <c r="J86" s="15">
        <v>164</v>
      </c>
      <c r="K86" s="15">
        <v>138</v>
      </c>
      <c r="L86" s="15">
        <v>172</v>
      </c>
      <c r="M86" s="15">
        <v>89</v>
      </c>
      <c r="N86" s="15">
        <v>80</v>
      </c>
      <c r="O86" s="15">
        <v>122</v>
      </c>
      <c r="P86" s="15">
        <v>123</v>
      </c>
      <c r="Q86" s="15">
        <v>2</v>
      </c>
      <c r="R86" s="15">
        <v>1000</v>
      </c>
      <c r="T86">
        <f t="shared" si="33"/>
        <v>21</v>
      </c>
      <c r="U86">
        <f t="shared" si="18"/>
        <v>37</v>
      </c>
      <c r="V86">
        <f t="shared" si="19"/>
        <v>24</v>
      </c>
      <c r="W86">
        <f t="shared" si="20"/>
        <v>75</v>
      </c>
      <c r="X86">
        <f t="shared" si="21"/>
        <v>77</v>
      </c>
      <c r="Y86">
        <f t="shared" si="22"/>
        <v>122</v>
      </c>
      <c r="Z86">
        <f t="shared" si="23"/>
        <v>15</v>
      </c>
      <c r="AA86">
        <f t="shared" si="24"/>
        <v>28</v>
      </c>
      <c r="AB86">
        <f t="shared" si="25"/>
        <v>1</v>
      </c>
      <c r="AC86">
        <f t="shared" si="26"/>
        <v>52</v>
      </c>
      <c r="AD86">
        <f t="shared" si="27"/>
        <v>13</v>
      </c>
      <c r="AE86">
        <f t="shared" si="28"/>
        <v>1</v>
      </c>
      <c r="AF86">
        <f t="shared" si="29"/>
        <v>78</v>
      </c>
      <c r="AG86">
        <f t="shared" si="30"/>
        <v>55</v>
      </c>
      <c r="AH86">
        <f t="shared" si="31"/>
        <v>60</v>
      </c>
      <c r="AI86">
        <f t="shared" si="32"/>
        <v>170</v>
      </c>
      <c r="AJ86">
        <f t="shared" si="34"/>
        <v>1000</v>
      </c>
      <c r="AL86" s="14" t="s">
        <v>126</v>
      </c>
      <c r="AM86" s="15">
        <v>21</v>
      </c>
      <c r="AN86" s="15">
        <v>37</v>
      </c>
      <c r="AO86" s="15">
        <v>24</v>
      </c>
      <c r="AP86" s="15">
        <v>75</v>
      </c>
      <c r="AQ86" s="15">
        <v>77</v>
      </c>
      <c r="AR86" s="15">
        <v>122</v>
      </c>
      <c r="AS86" s="15">
        <v>15</v>
      </c>
      <c r="AT86" s="15">
        <v>28</v>
      </c>
      <c r="AU86" s="15">
        <v>1</v>
      </c>
      <c r="AV86" s="15">
        <v>52</v>
      </c>
      <c r="AW86" s="15">
        <v>13</v>
      </c>
      <c r="AX86" s="15">
        <v>1</v>
      </c>
      <c r="AY86" s="15">
        <v>78</v>
      </c>
      <c r="AZ86" s="15">
        <v>55</v>
      </c>
      <c r="BA86" s="15">
        <v>60</v>
      </c>
      <c r="BB86" s="15">
        <v>170</v>
      </c>
      <c r="BC86" s="15">
        <v>1000</v>
      </c>
    </row>
    <row r="87" spans="1:55" ht="15" thickBot="1" x14ac:dyDescent="0.35">
      <c r="A87" s="14" t="s">
        <v>127</v>
      </c>
      <c r="B87" s="15">
        <v>122</v>
      </c>
      <c r="C87" s="15">
        <v>93</v>
      </c>
      <c r="D87" s="15">
        <v>112</v>
      </c>
      <c r="E87" s="15">
        <v>111</v>
      </c>
      <c r="F87" s="15">
        <v>126</v>
      </c>
      <c r="G87" s="15">
        <v>87</v>
      </c>
      <c r="H87" s="15">
        <v>113</v>
      </c>
      <c r="I87" s="15">
        <v>84</v>
      </c>
      <c r="J87" s="15">
        <v>164</v>
      </c>
      <c r="K87" s="15">
        <v>94</v>
      </c>
      <c r="L87" s="15">
        <v>200</v>
      </c>
      <c r="M87" s="15">
        <v>89</v>
      </c>
      <c r="N87" s="15">
        <v>141</v>
      </c>
      <c r="O87" s="15">
        <v>86</v>
      </c>
      <c r="P87" s="15">
        <v>91</v>
      </c>
      <c r="Q87" s="15">
        <v>2</v>
      </c>
      <c r="R87" s="15">
        <v>1000</v>
      </c>
      <c r="T87">
        <f t="shared" si="33"/>
        <v>21</v>
      </c>
      <c r="U87">
        <f t="shared" si="18"/>
        <v>37</v>
      </c>
      <c r="V87">
        <f t="shared" si="19"/>
        <v>24</v>
      </c>
      <c r="W87">
        <f t="shared" si="20"/>
        <v>75</v>
      </c>
      <c r="X87">
        <f t="shared" si="21"/>
        <v>80</v>
      </c>
      <c r="Y87">
        <f t="shared" si="22"/>
        <v>115</v>
      </c>
      <c r="Z87">
        <f t="shared" si="23"/>
        <v>15</v>
      </c>
      <c r="AA87">
        <f t="shared" si="24"/>
        <v>28</v>
      </c>
      <c r="AB87">
        <f t="shared" si="25"/>
        <v>1</v>
      </c>
      <c r="AC87">
        <f t="shared" si="26"/>
        <v>93</v>
      </c>
      <c r="AD87">
        <f t="shared" si="27"/>
        <v>1</v>
      </c>
      <c r="AE87">
        <f t="shared" si="28"/>
        <v>1</v>
      </c>
      <c r="AF87">
        <f t="shared" si="29"/>
        <v>1</v>
      </c>
      <c r="AG87">
        <f t="shared" si="30"/>
        <v>87</v>
      </c>
      <c r="AH87">
        <f t="shared" si="31"/>
        <v>86</v>
      </c>
      <c r="AI87">
        <f t="shared" si="32"/>
        <v>170</v>
      </c>
      <c r="AJ87">
        <f t="shared" si="34"/>
        <v>1000</v>
      </c>
      <c r="AL87" s="14" t="s">
        <v>127</v>
      </c>
      <c r="AM87" s="15">
        <v>21</v>
      </c>
      <c r="AN87" s="15">
        <v>37</v>
      </c>
      <c r="AO87" s="15">
        <v>24</v>
      </c>
      <c r="AP87" s="15">
        <v>75</v>
      </c>
      <c r="AQ87" s="15">
        <v>80</v>
      </c>
      <c r="AR87" s="15">
        <v>115</v>
      </c>
      <c r="AS87" s="15">
        <v>15</v>
      </c>
      <c r="AT87" s="15">
        <v>28</v>
      </c>
      <c r="AU87" s="15">
        <v>1</v>
      </c>
      <c r="AV87" s="15">
        <v>93</v>
      </c>
      <c r="AW87" s="15">
        <v>1</v>
      </c>
      <c r="AX87" s="15">
        <v>1</v>
      </c>
      <c r="AY87" s="15">
        <v>1</v>
      </c>
      <c r="AZ87" s="15">
        <v>87</v>
      </c>
      <c r="BA87" s="15">
        <v>86</v>
      </c>
      <c r="BB87" s="15">
        <v>170</v>
      </c>
      <c r="BC87" s="15">
        <v>1000</v>
      </c>
    </row>
    <row r="88" spans="1:55" ht="15" thickBot="1" x14ac:dyDescent="0.35">
      <c r="A88" s="14" t="s">
        <v>128</v>
      </c>
      <c r="B88" s="15">
        <v>122</v>
      </c>
      <c r="C88" s="15">
        <v>93</v>
      </c>
      <c r="D88" s="15">
        <v>112</v>
      </c>
      <c r="E88" s="15">
        <v>111</v>
      </c>
      <c r="F88" s="15">
        <v>126</v>
      </c>
      <c r="G88" s="15">
        <v>78</v>
      </c>
      <c r="H88" s="15">
        <v>113</v>
      </c>
      <c r="I88" s="15">
        <v>84</v>
      </c>
      <c r="J88" s="15">
        <v>164</v>
      </c>
      <c r="K88" s="15">
        <v>116</v>
      </c>
      <c r="L88" s="15">
        <v>143</v>
      </c>
      <c r="M88" s="15">
        <v>89</v>
      </c>
      <c r="N88" s="15">
        <v>141</v>
      </c>
      <c r="O88" s="15">
        <v>76</v>
      </c>
      <c r="P88" s="15">
        <v>149</v>
      </c>
      <c r="Q88" s="15">
        <v>91</v>
      </c>
      <c r="R88" s="15">
        <v>1000</v>
      </c>
      <c r="T88">
        <f t="shared" si="33"/>
        <v>21</v>
      </c>
      <c r="U88">
        <f t="shared" si="18"/>
        <v>37</v>
      </c>
      <c r="V88">
        <f t="shared" si="19"/>
        <v>24</v>
      </c>
      <c r="W88">
        <f t="shared" si="20"/>
        <v>75</v>
      </c>
      <c r="X88">
        <f t="shared" si="21"/>
        <v>80</v>
      </c>
      <c r="Y88">
        <f t="shared" si="22"/>
        <v>122</v>
      </c>
      <c r="Z88">
        <f t="shared" si="23"/>
        <v>15</v>
      </c>
      <c r="AA88">
        <f t="shared" si="24"/>
        <v>28</v>
      </c>
      <c r="AB88">
        <f t="shared" si="25"/>
        <v>1</v>
      </c>
      <c r="AC88">
        <f t="shared" si="26"/>
        <v>71</v>
      </c>
      <c r="AD88">
        <f t="shared" si="27"/>
        <v>37</v>
      </c>
      <c r="AE88">
        <f t="shared" si="28"/>
        <v>1</v>
      </c>
      <c r="AF88">
        <f t="shared" si="29"/>
        <v>1</v>
      </c>
      <c r="AG88">
        <f t="shared" si="30"/>
        <v>123</v>
      </c>
      <c r="AH88">
        <f t="shared" si="31"/>
        <v>42</v>
      </c>
      <c r="AI88">
        <f t="shared" si="32"/>
        <v>1</v>
      </c>
      <c r="AJ88">
        <f t="shared" si="34"/>
        <v>1000</v>
      </c>
      <c r="AL88" s="14" t="s">
        <v>128</v>
      </c>
      <c r="AM88" s="15">
        <v>21</v>
      </c>
      <c r="AN88" s="15">
        <v>37</v>
      </c>
      <c r="AO88" s="15">
        <v>24</v>
      </c>
      <c r="AP88" s="15">
        <v>75</v>
      </c>
      <c r="AQ88" s="15">
        <v>80</v>
      </c>
      <c r="AR88" s="15">
        <v>122</v>
      </c>
      <c r="AS88" s="15">
        <v>15</v>
      </c>
      <c r="AT88" s="15">
        <v>28</v>
      </c>
      <c r="AU88" s="15">
        <v>1</v>
      </c>
      <c r="AV88" s="15">
        <v>71</v>
      </c>
      <c r="AW88" s="15">
        <v>37</v>
      </c>
      <c r="AX88" s="15">
        <v>1</v>
      </c>
      <c r="AY88" s="15">
        <v>1</v>
      </c>
      <c r="AZ88" s="15">
        <v>123</v>
      </c>
      <c r="BA88" s="15">
        <v>42</v>
      </c>
      <c r="BB88" s="15">
        <v>1</v>
      </c>
      <c r="BC88" s="15">
        <v>1000</v>
      </c>
    </row>
    <row r="89" spans="1:55" ht="15" thickBot="1" x14ac:dyDescent="0.35">
      <c r="A89" s="14" t="s">
        <v>129</v>
      </c>
      <c r="B89" s="15">
        <v>122</v>
      </c>
      <c r="C89" s="15">
        <v>93</v>
      </c>
      <c r="D89" s="15">
        <v>112</v>
      </c>
      <c r="E89" s="15">
        <v>111</v>
      </c>
      <c r="F89" s="15">
        <v>126</v>
      </c>
      <c r="G89" s="15">
        <v>71</v>
      </c>
      <c r="H89" s="15">
        <v>113</v>
      </c>
      <c r="I89" s="15">
        <v>84</v>
      </c>
      <c r="J89" s="15">
        <v>75</v>
      </c>
      <c r="K89" s="15">
        <v>116</v>
      </c>
      <c r="L89" s="15">
        <v>172</v>
      </c>
      <c r="M89" s="15">
        <v>89</v>
      </c>
      <c r="N89" s="15">
        <v>80</v>
      </c>
      <c r="O89" s="15">
        <v>154</v>
      </c>
      <c r="P89" s="15">
        <v>149</v>
      </c>
      <c r="Q89" s="15">
        <v>91</v>
      </c>
      <c r="R89" s="15">
        <v>1000</v>
      </c>
      <c r="T89">
        <f t="shared" si="33"/>
        <v>21</v>
      </c>
      <c r="U89">
        <f t="shared" si="18"/>
        <v>37</v>
      </c>
      <c r="V89">
        <f t="shared" si="19"/>
        <v>24</v>
      </c>
      <c r="W89">
        <f t="shared" si="20"/>
        <v>75</v>
      </c>
      <c r="X89">
        <f t="shared" si="21"/>
        <v>80</v>
      </c>
      <c r="Y89">
        <f t="shared" si="22"/>
        <v>131</v>
      </c>
      <c r="Z89">
        <f t="shared" si="23"/>
        <v>15</v>
      </c>
      <c r="AA89">
        <f t="shared" si="24"/>
        <v>28</v>
      </c>
      <c r="AB89">
        <f t="shared" si="25"/>
        <v>58</v>
      </c>
      <c r="AC89">
        <f t="shared" si="26"/>
        <v>71</v>
      </c>
      <c r="AD89">
        <f t="shared" si="27"/>
        <v>13</v>
      </c>
      <c r="AE89">
        <f t="shared" si="28"/>
        <v>1</v>
      </c>
      <c r="AF89">
        <f t="shared" si="29"/>
        <v>78</v>
      </c>
      <c r="AG89">
        <f t="shared" si="30"/>
        <v>30</v>
      </c>
      <c r="AH89">
        <f t="shared" si="31"/>
        <v>42</v>
      </c>
      <c r="AI89">
        <f t="shared" si="32"/>
        <v>1</v>
      </c>
      <c r="AJ89">
        <f t="shared" si="34"/>
        <v>1000</v>
      </c>
      <c r="AL89" s="14" t="s">
        <v>129</v>
      </c>
      <c r="AM89" s="15">
        <v>21</v>
      </c>
      <c r="AN89" s="15">
        <v>37</v>
      </c>
      <c r="AO89" s="15">
        <v>24</v>
      </c>
      <c r="AP89" s="15">
        <v>75</v>
      </c>
      <c r="AQ89" s="15">
        <v>80</v>
      </c>
      <c r="AR89" s="15">
        <v>131</v>
      </c>
      <c r="AS89" s="15">
        <v>15</v>
      </c>
      <c r="AT89" s="15">
        <v>28</v>
      </c>
      <c r="AU89" s="15">
        <v>58</v>
      </c>
      <c r="AV89" s="15">
        <v>71</v>
      </c>
      <c r="AW89" s="15">
        <v>13</v>
      </c>
      <c r="AX89" s="15">
        <v>1</v>
      </c>
      <c r="AY89" s="15">
        <v>78</v>
      </c>
      <c r="AZ89" s="15">
        <v>30</v>
      </c>
      <c r="BA89" s="15">
        <v>42</v>
      </c>
      <c r="BB89" s="15">
        <v>1</v>
      </c>
      <c r="BC89" s="15">
        <v>1000</v>
      </c>
    </row>
    <row r="90" spans="1:55" ht="15" thickBot="1" x14ac:dyDescent="0.35">
      <c r="A90" s="14" t="s">
        <v>130</v>
      </c>
      <c r="B90" s="15">
        <v>122</v>
      </c>
      <c r="C90" s="15">
        <v>93</v>
      </c>
      <c r="D90" s="15">
        <v>112</v>
      </c>
      <c r="E90" s="15">
        <v>111</v>
      </c>
      <c r="F90" s="15">
        <v>124</v>
      </c>
      <c r="G90" s="15">
        <v>71</v>
      </c>
      <c r="H90" s="15">
        <v>113</v>
      </c>
      <c r="I90" s="15">
        <v>84</v>
      </c>
      <c r="J90" s="15">
        <v>151</v>
      </c>
      <c r="K90" s="15">
        <v>157</v>
      </c>
      <c r="L90" s="15">
        <v>200</v>
      </c>
      <c r="M90" s="15">
        <v>89</v>
      </c>
      <c r="N90" s="15">
        <v>131</v>
      </c>
      <c r="O90" s="15">
        <v>86</v>
      </c>
      <c r="P90" s="15">
        <v>61</v>
      </c>
      <c r="Q90" s="15">
        <v>39</v>
      </c>
      <c r="R90" s="15">
        <v>1000</v>
      </c>
      <c r="T90">
        <f t="shared" si="33"/>
        <v>21</v>
      </c>
      <c r="U90">
        <f t="shared" si="18"/>
        <v>37</v>
      </c>
      <c r="V90">
        <f t="shared" si="19"/>
        <v>24</v>
      </c>
      <c r="W90">
        <f t="shared" si="20"/>
        <v>75</v>
      </c>
      <c r="X90">
        <f t="shared" si="21"/>
        <v>83</v>
      </c>
      <c r="Y90">
        <f t="shared" si="22"/>
        <v>131</v>
      </c>
      <c r="Z90">
        <f t="shared" si="23"/>
        <v>15</v>
      </c>
      <c r="AA90">
        <f t="shared" si="24"/>
        <v>28</v>
      </c>
      <c r="AB90">
        <f t="shared" si="25"/>
        <v>45</v>
      </c>
      <c r="AC90">
        <f t="shared" si="26"/>
        <v>27</v>
      </c>
      <c r="AD90">
        <f t="shared" si="27"/>
        <v>1</v>
      </c>
      <c r="AE90">
        <f t="shared" si="28"/>
        <v>1</v>
      </c>
      <c r="AF90">
        <f t="shared" si="29"/>
        <v>68</v>
      </c>
      <c r="AG90">
        <f t="shared" si="30"/>
        <v>87</v>
      </c>
      <c r="AH90">
        <f t="shared" si="31"/>
        <v>118</v>
      </c>
      <c r="AI90">
        <f t="shared" si="32"/>
        <v>118</v>
      </c>
      <c r="AJ90">
        <f t="shared" si="34"/>
        <v>1000</v>
      </c>
      <c r="AL90" s="14" t="s">
        <v>130</v>
      </c>
      <c r="AM90" s="15">
        <v>21</v>
      </c>
      <c r="AN90" s="15">
        <v>37</v>
      </c>
      <c r="AO90" s="15">
        <v>24</v>
      </c>
      <c r="AP90" s="15">
        <v>75</v>
      </c>
      <c r="AQ90" s="15">
        <v>83</v>
      </c>
      <c r="AR90" s="15">
        <v>131</v>
      </c>
      <c r="AS90" s="15">
        <v>15</v>
      </c>
      <c r="AT90" s="15">
        <v>28</v>
      </c>
      <c r="AU90" s="15">
        <v>45</v>
      </c>
      <c r="AV90" s="15">
        <v>27</v>
      </c>
      <c r="AW90" s="15">
        <v>1</v>
      </c>
      <c r="AX90" s="15">
        <v>1</v>
      </c>
      <c r="AY90" s="15">
        <v>68</v>
      </c>
      <c r="AZ90" s="15">
        <v>87</v>
      </c>
      <c r="BA90" s="15">
        <v>118</v>
      </c>
      <c r="BB90" s="15">
        <v>118</v>
      </c>
      <c r="BC90" s="15">
        <v>1000</v>
      </c>
    </row>
    <row r="91" spans="1:55" ht="15" thickBot="1" x14ac:dyDescent="0.35">
      <c r="A91" s="14" t="s">
        <v>131</v>
      </c>
      <c r="B91" s="15">
        <v>122</v>
      </c>
      <c r="C91" s="15">
        <v>93</v>
      </c>
      <c r="D91" s="15">
        <v>112</v>
      </c>
      <c r="E91" s="15">
        <v>111</v>
      </c>
      <c r="F91" s="15">
        <v>124</v>
      </c>
      <c r="G91" s="15">
        <v>94</v>
      </c>
      <c r="H91" s="15">
        <v>113</v>
      </c>
      <c r="I91" s="15">
        <v>84</v>
      </c>
      <c r="J91" s="15">
        <v>151</v>
      </c>
      <c r="K91" s="15">
        <v>157</v>
      </c>
      <c r="L91" s="15">
        <v>200</v>
      </c>
      <c r="M91" s="15">
        <v>89</v>
      </c>
      <c r="N91" s="15">
        <v>141</v>
      </c>
      <c r="O91" s="15">
        <v>179</v>
      </c>
      <c r="P91" s="15">
        <v>123</v>
      </c>
      <c r="Q91" s="15">
        <v>91</v>
      </c>
      <c r="R91" s="15">
        <v>1000</v>
      </c>
      <c r="T91">
        <f t="shared" si="33"/>
        <v>21</v>
      </c>
      <c r="U91">
        <f t="shared" si="18"/>
        <v>37</v>
      </c>
      <c r="V91">
        <f t="shared" si="19"/>
        <v>24</v>
      </c>
      <c r="W91">
        <f t="shared" si="20"/>
        <v>75</v>
      </c>
      <c r="X91">
        <f t="shared" si="21"/>
        <v>83</v>
      </c>
      <c r="Y91">
        <f t="shared" si="22"/>
        <v>108</v>
      </c>
      <c r="Z91">
        <f t="shared" si="23"/>
        <v>15</v>
      </c>
      <c r="AA91">
        <f t="shared" si="24"/>
        <v>28</v>
      </c>
      <c r="AB91">
        <f t="shared" si="25"/>
        <v>45</v>
      </c>
      <c r="AC91">
        <f t="shared" si="26"/>
        <v>27</v>
      </c>
      <c r="AD91">
        <f t="shared" si="27"/>
        <v>1</v>
      </c>
      <c r="AE91">
        <f t="shared" si="28"/>
        <v>1</v>
      </c>
      <c r="AF91">
        <f t="shared" si="29"/>
        <v>1</v>
      </c>
      <c r="AG91">
        <f t="shared" si="30"/>
        <v>27</v>
      </c>
      <c r="AH91">
        <f t="shared" si="31"/>
        <v>60</v>
      </c>
      <c r="AI91">
        <f t="shared" si="32"/>
        <v>1</v>
      </c>
      <c r="AJ91">
        <f t="shared" si="34"/>
        <v>1000</v>
      </c>
      <c r="AL91" s="14" t="s">
        <v>131</v>
      </c>
      <c r="AM91" s="15">
        <v>21</v>
      </c>
      <c r="AN91" s="15">
        <v>37</v>
      </c>
      <c r="AO91" s="15">
        <v>24</v>
      </c>
      <c r="AP91" s="15">
        <v>75</v>
      </c>
      <c r="AQ91" s="15">
        <v>83</v>
      </c>
      <c r="AR91" s="15">
        <v>108</v>
      </c>
      <c r="AS91" s="15">
        <v>15</v>
      </c>
      <c r="AT91" s="15">
        <v>28</v>
      </c>
      <c r="AU91" s="15">
        <v>45</v>
      </c>
      <c r="AV91" s="15">
        <v>27</v>
      </c>
      <c r="AW91" s="15">
        <v>1</v>
      </c>
      <c r="AX91" s="15">
        <v>1</v>
      </c>
      <c r="AY91" s="15">
        <v>1</v>
      </c>
      <c r="AZ91" s="15">
        <v>27</v>
      </c>
      <c r="BA91" s="15">
        <v>60</v>
      </c>
      <c r="BB91" s="15">
        <v>1</v>
      </c>
      <c r="BC91" s="15">
        <v>1000</v>
      </c>
    </row>
    <row r="92" spans="1:55" ht="15" thickBot="1" x14ac:dyDescent="0.35">
      <c r="A92" s="14" t="s">
        <v>132</v>
      </c>
      <c r="B92" s="15">
        <v>122</v>
      </c>
      <c r="C92" s="15">
        <v>93</v>
      </c>
      <c r="D92" s="15">
        <v>112</v>
      </c>
      <c r="E92" s="15">
        <v>111</v>
      </c>
      <c r="F92" s="15">
        <v>123</v>
      </c>
      <c r="G92" s="15">
        <v>78</v>
      </c>
      <c r="H92" s="15">
        <v>113</v>
      </c>
      <c r="I92" s="15">
        <v>84</v>
      </c>
      <c r="J92" s="15">
        <v>75</v>
      </c>
      <c r="K92" s="15">
        <v>116</v>
      </c>
      <c r="L92" s="15">
        <v>172</v>
      </c>
      <c r="M92" s="15">
        <v>29</v>
      </c>
      <c r="N92" s="15">
        <v>141</v>
      </c>
      <c r="O92" s="15">
        <v>154</v>
      </c>
      <c r="P92" s="15">
        <v>123</v>
      </c>
      <c r="Q92" s="15">
        <v>91</v>
      </c>
      <c r="R92" s="15">
        <v>1000</v>
      </c>
      <c r="T92">
        <f t="shared" si="33"/>
        <v>21</v>
      </c>
      <c r="U92">
        <f t="shared" si="18"/>
        <v>37</v>
      </c>
      <c r="V92">
        <f t="shared" si="19"/>
        <v>24</v>
      </c>
      <c r="W92">
        <f t="shared" si="20"/>
        <v>75</v>
      </c>
      <c r="X92">
        <f t="shared" si="21"/>
        <v>85</v>
      </c>
      <c r="Y92">
        <f t="shared" si="22"/>
        <v>122</v>
      </c>
      <c r="Z92">
        <f t="shared" si="23"/>
        <v>15</v>
      </c>
      <c r="AA92">
        <f t="shared" si="24"/>
        <v>28</v>
      </c>
      <c r="AB92">
        <f t="shared" si="25"/>
        <v>58</v>
      </c>
      <c r="AC92">
        <f t="shared" si="26"/>
        <v>71</v>
      </c>
      <c r="AD92">
        <f t="shared" si="27"/>
        <v>13</v>
      </c>
      <c r="AE92">
        <f t="shared" si="28"/>
        <v>120</v>
      </c>
      <c r="AF92">
        <f t="shared" si="29"/>
        <v>1</v>
      </c>
      <c r="AG92">
        <f t="shared" si="30"/>
        <v>30</v>
      </c>
      <c r="AH92">
        <f t="shared" si="31"/>
        <v>60</v>
      </c>
      <c r="AI92">
        <f t="shared" si="32"/>
        <v>1</v>
      </c>
      <c r="AJ92">
        <f t="shared" si="34"/>
        <v>1000</v>
      </c>
      <c r="AL92" s="14" t="s">
        <v>132</v>
      </c>
      <c r="AM92" s="15">
        <v>21</v>
      </c>
      <c r="AN92" s="15">
        <v>37</v>
      </c>
      <c r="AO92" s="15">
        <v>24</v>
      </c>
      <c r="AP92" s="15">
        <v>75</v>
      </c>
      <c r="AQ92" s="15">
        <v>85</v>
      </c>
      <c r="AR92" s="15">
        <v>122</v>
      </c>
      <c r="AS92" s="15">
        <v>15</v>
      </c>
      <c r="AT92" s="15">
        <v>28</v>
      </c>
      <c r="AU92" s="15">
        <v>58</v>
      </c>
      <c r="AV92" s="15">
        <v>71</v>
      </c>
      <c r="AW92" s="15">
        <v>13</v>
      </c>
      <c r="AX92" s="15">
        <v>120</v>
      </c>
      <c r="AY92" s="15">
        <v>1</v>
      </c>
      <c r="AZ92" s="15">
        <v>30</v>
      </c>
      <c r="BA92" s="15">
        <v>60</v>
      </c>
      <c r="BB92" s="15">
        <v>1</v>
      </c>
      <c r="BC92" s="15">
        <v>1000</v>
      </c>
    </row>
    <row r="93" spans="1:55" ht="15" thickBot="1" x14ac:dyDescent="0.35">
      <c r="A93" s="14" t="s">
        <v>133</v>
      </c>
      <c r="B93" s="15">
        <v>122</v>
      </c>
      <c r="C93" s="15">
        <v>93</v>
      </c>
      <c r="D93" s="15">
        <v>112</v>
      </c>
      <c r="E93" s="15">
        <v>111</v>
      </c>
      <c r="F93" s="15">
        <v>120</v>
      </c>
      <c r="G93" s="15">
        <v>78</v>
      </c>
      <c r="H93" s="15">
        <v>113</v>
      </c>
      <c r="I93" s="15">
        <v>7</v>
      </c>
      <c r="J93" s="15">
        <v>151</v>
      </c>
      <c r="K93" s="15">
        <v>81</v>
      </c>
      <c r="L93" s="15">
        <v>172</v>
      </c>
      <c r="M93" s="15">
        <v>89</v>
      </c>
      <c r="N93" s="15">
        <v>80</v>
      </c>
      <c r="O93" s="15">
        <v>86</v>
      </c>
      <c r="P93" s="15">
        <v>123</v>
      </c>
      <c r="Q93" s="15">
        <v>39</v>
      </c>
      <c r="R93" s="15">
        <v>1000</v>
      </c>
      <c r="T93">
        <f t="shared" si="33"/>
        <v>21</v>
      </c>
      <c r="U93">
        <f t="shared" si="18"/>
        <v>37</v>
      </c>
      <c r="V93">
        <f t="shared" si="19"/>
        <v>24</v>
      </c>
      <c r="W93">
        <f t="shared" si="20"/>
        <v>75</v>
      </c>
      <c r="X93">
        <f t="shared" si="21"/>
        <v>86</v>
      </c>
      <c r="Y93">
        <f t="shared" si="22"/>
        <v>122</v>
      </c>
      <c r="Z93">
        <f t="shared" si="23"/>
        <v>15</v>
      </c>
      <c r="AA93">
        <f t="shared" si="24"/>
        <v>199</v>
      </c>
      <c r="AB93">
        <f t="shared" si="25"/>
        <v>45</v>
      </c>
      <c r="AC93">
        <f t="shared" si="26"/>
        <v>115</v>
      </c>
      <c r="AD93">
        <f t="shared" si="27"/>
        <v>13</v>
      </c>
      <c r="AE93">
        <f t="shared" si="28"/>
        <v>1</v>
      </c>
      <c r="AF93">
        <f t="shared" si="29"/>
        <v>78</v>
      </c>
      <c r="AG93">
        <f t="shared" si="30"/>
        <v>87</v>
      </c>
      <c r="AH93">
        <f t="shared" si="31"/>
        <v>60</v>
      </c>
      <c r="AI93">
        <f t="shared" si="32"/>
        <v>118</v>
      </c>
      <c r="AJ93">
        <f t="shared" si="34"/>
        <v>1000</v>
      </c>
      <c r="AL93" s="14" t="s">
        <v>133</v>
      </c>
      <c r="AM93" s="15">
        <v>21</v>
      </c>
      <c r="AN93" s="15">
        <v>37</v>
      </c>
      <c r="AO93" s="15">
        <v>24</v>
      </c>
      <c r="AP93" s="15">
        <v>75</v>
      </c>
      <c r="AQ93" s="15">
        <v>86</v>
      </c>
      <c r="AR93" s="15">
        <v>122</v>
      </c>
      <c r="AS93" s="15">
        <v>15</v>
      </c>
      <c r="AT93" s="15">
        <v>199</v>
      </c>
      <c r="AU93" s="15">
        <v>45</v>
      </c>
      <c r="AV93" s="15">
        <v>115</v>
      </c>
      <c r="AW93" s="15">
        <v>13</v>
      </c>
      <c r="AX93" s="15">
        <v>1</v>
      </c>
      <c r="AY93" s="15">
        <v>78</v>
      </c>
      <c r="AZ93" s="15">
        <v>87</v>
      </c>
      <c r="BA93" s="15">
        <v>60</v>
      </c>
      <c r="BB93" s="15">
        <v>118</v>
      </c>
      <c r="BC93" s="15">
        <v>1000</v>
      </c>
    </row>
    <row r="94" spans="1:55" ht="15" thickBot="1" x14ac:dyDescent="0.35">
      <c r="A94" s="14" t="s">
        <v>134</v>
      </c>
      <c r="B94" s="15">
        <v>122</v>
      </c>
      <c r="C94" s="15">
        <v>93</v>
      </c>
      <c r="D94" s="15">
        <v>112</v>
      </c>
      <c r="E94" s="15">
        <v>111</v>
      </c>
      <c r="F94" s="15">
        <v>120</v>
      </c>
      <c r="G94" s="15">
        <v>78</v>
      </c>
      <c r="H94" s="15">
        <v>113</v>
      </c>
      <c r="I94" s="15">
        <v>84</v>
      </c>
      <c r="J94" s="15">
        <v>151</v>
      </c>
      <c r="K94" s="15">
        <v>157</v>
      </c>
      <c r="L94" s="15">
        <v>122</v>
      </c>
      <c r="M94" s="15">
        <v>29</v>
      </c>
      <c r="N94" s="15">
        <v>40</v>
      </c>
      <c r="O94" s="15">
        <v>122</v>
      </c>
      <c r="P94" s="15">
        <v>61</v>
      </c>
      <c r="Q94" s="15">
        <v>91</v>
      </c>
      <c r="R94" s="15">
        <v>1000</v>
      </c>
      <c r="T94">
        <f t="shared" si="33"/>
        <v>21</v>
      </c>
      <c r="U94">
        <f t="shared" si="18"/>
        <v>37</v>
      </c>
      <c r="V94">
        <f t="shared" si="19"/>
        <v>24</v>
      </c>
      <c r="W94">
        <f t="shared" si="20"/>
        <v>75</v>
      </c>
      <c r="X94">
        <f t="shared" si="21"/>
        <v>86</v>
      </c>
      <c r="Y94">
        <f t="shared" si="22"/>
        <v>122</v>
      </c>
      <c r="Z94">
        <f t="shared" si="23"/>
        <v>15</v>
      </c>
      <c r="AA94">
        <f t="shared" si="24"/>
        <v>28</v>
      </c>
      <c r="AB94">
        <f t="shared" si="25"/>
        <v>45</v>
      </c>
      <c r="AC94">
        <f t="shared" si="26"/>
        <v>27</v>
      </c>
      <c r="AD94">
        <f t="shared" si="27"/>
        <v>66</v>
      </c>
      <c r="AE94">
        <f t="shared" si="28"/>
        <v>120</v>
      </c>
      <c r="AF94">
        <f t="shared" si="29"/>
        <v>129</v>
      </c>
      <c r="AG94">
        <f t="shared" si="30"/>
        <v>55</v>
      </c>
      <c r="AH94">
        <f t="shared" si="31"/>
        <v>118</v>
      </c>
      <c r="AI94">
        <f t="shared" si="32"/>
        <v>1</v>
      </c>
      <c r="AJ94">
        <f t="shared" si="34"/>
        <v>1000</v>
      </c>
      <c r="AL94" s="14" t="s">
        <v>134</v>
      </c>
      <c r="AM94" s="15">
        <v>21</v>
      </c>
      <c r="AN94" s="15">
        <v>37</v>
      </c>
      <c r="AO94" s="15">
        <v>24</v>
      </c>
      <c r="AP94" s="15">
        <v>75</v>
      </c>
      <c r="AQ94" s="15">
        <v>86</v>
      </c>
      <c r="AR94" s="15">
        <v>122</v>
      </c>
      <c r="AS94" s="15">
        <v>15</v>
      </c>
      <c r="AT94" s="15">
        <v>28</v>
      </c>
      <c r="AU94" s="15">
        <v>45</v>
      </c>
      <c r="AV94" s="15">
        <v>27</v>
      </c>
      <c r="AW94" s="15">
        <v>66</v>
      </c>
      <c r="AX94" s="15">
        <v>120</v>
      </c>
      <c r="AY94" s="15">
        <v>129</v>
      </c>
      <c r="AZ94" s="15">
        <v>55</v>
      </c>
      <c r="BA94" s="15">
        <v>118</v>
      </c>
      <c r="BB94" s="15">
        <v>1</v>
      </c>
      <c r="BC94" s="15">
        <v>1000</v>
      </c>
    </row>
    <row r="95" spans="1:55" ht="15" thickBot="1" x14ac:dyDescent="0.35">
      <c r="A95" s="14" t="s">
        <v>135</v>
      </c>
      <c r="B95" s="15">
        <v>122</v>
      </c>
      <c r="C95" s="15">
        <v>93</v>
      </c>
      <c r="D95" s="15">
        <v>112</v>
      </c>
      <c r="E95" s="15">
        <v>111</v>
      </c>
      <c r="F95" s="15">
        <v>111</v>
      </c>
      <c r="G95" s="15">
        <v>94</v>
      </c>
      <c r="H95" s="15">
        <v>113</v>
      </c>
      <c r="I95" s="15">
        <v>84</v>
      </c>
      <c r="J95" s="15">
        <v>75</v>
      </c>
      <c r="K95" s="15">
        <v>138</v>
      </c>
      <c r="L95" s="15">
        <v>172</v>
      </c>
      <c r="M95" s="15">
        <v>29</v>
      </c>
      <c r="N95" s="15">
        <v>141</v>
      </c>
      <c r="O95" s="15">
        <v>122</v>
      </c>
      <c r="P95" s="15">
        <v>4</v>
      </c>
      <c r="Q95" s="15">
        <v>91</v>
      </c>
      <c r="R95" s="15">
        <v>1000</v>
      </c>
      <c r="T95">
        <f t="shared" si="33"/>
        <v>21</v>
      </c>
      <c r="U95">
        <f t="shared" si="18"/>
        <v>37</v>
      </c>
      <c r="V95">
        <f t="shared" si="19"/>
        <v>24</v>
      </c>
      <c r="W95">
        <f t="shared" si="20"/>
        <v>75</v>
      </c>
      <c r="X95">
        <f t="shared" si="21"/>
        <v>92</v>
      </c>
      <c r="Y95">
        <f t="shared" si="22"/>
        <v>108</v>
      </c>
      <c r="Z95">
        <f t="shared" si="23"/>
        <v>15</v>
      </c>
      <c r="AA95">
        <f t="shared" si="24"/>
        <v>28</v>
      </c>
      <c r="AB95">
        <f t="shared" si="25"/>
        <v>58</v>
      </c>
      <c r="AC95">
        <f t="shared" si="26"/>
        <v>52</v>
      </c>
      <c r="AD95">
        <f t="shared" si="27"/>
        <v>13</v>
      </c>
      <c r="AE95">
        <f t="shared" si="28"/>
        <v>120</v>
      </c>
      <c r="AF95">
        <f t="shared" si="29"/>
        <v>1</v>
      </c>
      <c r="AG95">
        <f t="shared" si="30"/>
        <v>55</v>
      </c>
      <c r="AH95">
        <f t="shared" si="31"/>
        <v>202</v>
      </c>
      <c r="AI95">
        <f t="shared" si="32"/>
        <v>1</v>
      </c>
      <c r="AJ95">
        <f t="shared" si="34"/>
        <v>1000</v>
      </c>
      <c r="AL95" s="14" t="s">
        <v>135</v>
      </c>
      <c r="AM95" s="15">
        <v>21</v>
      </c>
      <c r="AN95" s="15">
        <v>37</v>
      </c>
      <c r="AO95" s="15">
        <v>24</v>
      </c>
      <c r="AP95" s="15">
        <v>75</v>
      </c>
      <c r="AQ95" s="15">
        <v>92</v>
      </c>
      <c r="AR95" s="15">
        <v>108</v>
      </c>
      <c r="AS95" s="15">
        <v>15</v>
      </c>
      <c r="AT95" s="15">
        <v>28</v>
      </c>
      <c r="AU95" s="15">
        <v>58</v>
      </c>
      <c r="AV95" s="15">
        <v>52</v>
      </c>
      <c r="AW95" s="15">
        <v>13</v>
      </c>
      <c r="AX95" s="15">
        <v>120</v>
      </c>
      <c r="AY95" s="15">
        <v>1</v>
      </c>
      <c r="AZ95" s="15">
        <v>55</v>
      </c>
      <c r="BA95" s="15">
        <v>202</v>
      </c>
      <c r="BB95" s="15">
        <v>1</v>
      </c>
      <c r="BC95" s="15">
        <v>1000</v>
      </c>
    </row>
    <row r="96" spans="1:55" ht="15" thickBot="1" x14ac:dyDescent="0.35">
      <c r="A96" s="14" t="s">
        <v>136</v>
      </c>
      <c r="B96" s="15">
        <v>122</v>
      </c>
      <c r="C96" s="15">
        <v>93</v>
      </c>
      <c r="D96" s="15">
        <v>112</v>
      </c>
      <c r="E96" s="15">
        <v>111</v>
      </c>
      <c r="F96" s="15">
        <v>117</v>
      </c>
      <c r="G96" s="15">
        <v>87</v>
      </c>
      <c r="H96" s="15">
        <v>113</v>
      </c>
      <c r="I96" s="15">
        <v>84</v>
      </c>
      <c r="J96" s="15">
        <v>164</v>
      </c>
      <c r="K96" s="15">
        <v>157</v>
      </c>
      <c r="L96" s="15">
        <v>122</v>
      </c>
      <c r="M96" s="15">
        <v>29</v>
      </c>
      <c r="N96" s="15">
        <v>141</v>
      </c>
      <c r="O96" s="15">
        <v>76</v>
      </c>
      <c r="P96" s="15">
        <v>123</v>
      </c>
      <c r="Q96" s="15">
        <v>91</v>
      </c>
      <c r="R96" s="15">
        <v>1000</v>
      </c>
      <c r="T96">
        <f t="shared" si="33"/>
        <v>21</v>
      </c>
      <c r="U96">
        <f t="shared" si="18"/>
        <v>37</v>
      </c>
      <c r="V96">
        <f t="shared" si="19"/>
        <v>24</v>
      </c>
      <c r="W96">
        <f t="shared" si="20"/>
        <v>75</v>
      </c>
      <c r="X96">
        <f t="shared" si="21"/>
        <v>89</v>
      </c>
      <c r="Y96">
        <f t="shared" si="22"/>
        <v>115</v>
      </c>
      <c r="Z96">
        <f t="shared" si="23"/>
        <v>15</v>
      </c>
      <c r="AA96">
        <f t="shared" si="24"/>
        <v>28</v>
      </c>
      <c r="AB96">
        <f t="shared" si="25"/>
        <v>1</v>
      </c>
      <c r="AC96">
        <f t="shared" si="26"/>
        <v>27</v>
      </c>
      <c r="AD96">
        <f t="shared" si="27"/>
        <v>66</v>
      </c>
      <c r="AE96">
        <f t="shared" si="28"/>
        <v>120</v>
      </c>
      <c r="AF96">
        <f t="shared" si="29"/>
        <v>1</v>
      </c>
      <c r="AG96">
        <f t="shared" si="30"/>
        <v>123</v>
      </c>
      <c r="AH96">
        <f t="shared" si="31"/>
        <v>60</v>
      </c>
      <c r="AI96">
        <f t="shared" si="32"/>
        <v>1</v>
      </c>
      <c r="AJ96">
        <f t="shared" si="34"/>
        <v>1000</v>
      </c>
      <c r="AL96" s="14" t="s">
        <v>136</v>
      </c>
      <c r="AM96" s="15">
        <v>21</v>
      </c>
      <c r="AN96" s="15">
        <v>37</v>
      </c>
      <c r="AO96" s="15">
        <v>24</v>
      </c>
      <c r="AP96" s="15">
        <v>75</v>
      </c>
      <c r="AQ96" s="15">
        <v>89</v>
      </c>
      <c r="AR96" s="15">
        <v>115</v>
      </c>
      <c r="AS96" s="15">
        <v>15</v>
      </c>
      <c r="AT96" s="15">
        <v>28</v>
      </c>
      <c r="AU96" s="15">
        <v>1</v>
      </c>
      <c r="AV96" s="15">
        <v>27</v>
      </c>
      <c r="AW96" s="15">
        <v>66</v>
      </c>
      <c r="AX96" s="15">
        <v>120</v>
      </c>
      <c r="AY96" s="15">
        <v>1</v>
      </c>
      <c r="AZ96" s="15">
        <v>123</v>
      </c>
      <c r="BA96" s="15">
        <v>60</v>
      </c>
      <c r="BB96" s="15">
        <v>1</v>
      </c>
      <c r="BC96" s="15">
        <v>1000</v>
      </c>
    </row>
    <row r="97" spans="1:55" ht="15" thickBot="1" x14ac:dyDescent="0.35">
      <c r="A97" s="14" t="s">
        <v>137</v>
      </c>
      <c r="B97" s="15">
        <v>122</v>
      </c>
      <c r="C97" s="15">
        <v>93</v>
      </c>
      <c r="D97" s="15">
        <v>112</v>
      </c>
      <c r="E97" s="15">
        <v>111</v>
      </c>
      <c r="F97" s="15">
        <v>120</v>
      </c>
      <c r="G97" s="15">
        <v>87</v>
      </c>
      <c r="H97" s="15">
        <v>113</v>
      </c>
      <c r="I97" s="15">
        <v>181</v>
      </c>
      <c r="J97" s="15">
        <v>151</v>
      </c>
      <c r="K97" s="15">
        <v>116</v>
      </c>
      <c r="L97" s="15">
        <v>196</v>
      </c>
      <c r="M97" s="15">
        <v>89</v>
      </c>
      <c r="N97" s="15">
        <v>131</v>
      </c>
      <c r="O97" s="15">
        <v>182</v>
      </c>
      <c r="P97" s="15">
        <v>167</v>
      </c>
      <c r="Q97" s="15">
        <v>91</v>
      </c>
      <c r="R97" s="15">
        <v>1000</v>
      </c>
      <c r="T97">
        <f t="shared" si="33"/>
        <v>21</v>
      </c>
      <c r="U97">
        <f t="shared" si="18"/>
        <v>37</v>
      </c>
      <c r="V97">
        <f t="shared" si="19"/>
        <v>24</v>
      </c>
      <c r="W97">
        <f t="shared" si="20"/>
        <v>75</v>
      </c>
      <c r="X97">
        <f t="shared" si="21"/>
        <v>86</v>
      </c>
      <c r="Y97">
        <f t="shared" si="22"/>
        <v>115</v>
      </c>
      <c r="Z97">
        <f t="shared" si="23"/>
        <v>15</v>
      </c>
      <c r="AA97">
        <f t="shared" si="24"/>
        <v>1</v>
      </c>
      <c r="AB97">
        <f t="shared" si="25"/>
        <v>45</v>
      </c>
      <c r="AC97">
        <f t="shared" si="26"/>
        <v>71</v>
      </c>
      <c r="AD97">
        <f t="shared" si="27"/>
        <v>9</v>
      </c>
      <c r="AE97">
        <f t="shared" si="28"/>
        <v>1</v>
      </c>
      <c r="AF97">
        <f t="shared" si="29"/>
        <v>68</v>
      </c>
      <c r="AG97">
        <f t="shared" si="30"/>
        <v>1</v>
      </c>
      <c r="AH97">
        <f t="shared" si="31"/>
        <v>30</v>
      </c>
      <c r="AI97">
        <f t="shared" si="32"/>
        <v>1</v>
      </c>
      <c r="AJ97">
        <f t="shared" si="34"/>
        <v>1000</v>
      </c>
      <c r="AL97" s="14" t="s">
        <v>137</v>
      </c>
      <c r="AM97" s="15">
        <v>21</v>
      </c>
      <c r="AN97" s="15">
        <v>37</v>
      </c>
      <c r="AO97" s="15">
        <v>24</v>
      </c>
      <c r="AP97" s="15">
        <v>75</v>
      </c>
      <c r="AQ97" s="15">
        <v>86</v>
      </c>
      <c r="AR97" s="15">
        <v>115</v>
      </c>
      <c r="AS97" s="15">
        <v>15</v>
      </c>
      <c r="AT97" s="15">
        <v>1</v>
      </c>
      <c r="AU97" s="15">
        <v>45</v>
      </c>
      <c r="AV97" s="15">
        <v>71</v>
      </c>
      <c r="AW97" s="15">
        <v>9</v>
      </c>
      <c r="AX97" s="15">
        <v>1</v>
      </c>
      <c r="AY97" s="15">
        <v>68</v>
      </c>
      <c r="AZ97" s="15">
        <v>1</v>
      </c>
      <c r="BA97" s="15">
        <v>30</v>
      </c>
      <c r="BB97" s="15">
        <v>1</v>
      </c>
      <c r="BC97" s="15">
        <v>1000</v>
      </c>
    </row>
    <row r="98" spans="1:55" ht="15" thickBot="1" x14ac:dyDescent="0.35">
      <c r="A98" s="14" t="s">
        <v>138</v>
      </c>
      <c r="B98" s="15">
        <v>122</v>
      </c>
      <c r="C98" s="15">
        <v>93</v>
      </c>
      <c r="D98" s="15">
        <v>112</v>
      </c>
      <c r="E98" s="15">
        <v>111</v>
      </c>
      <c r="F98" s="15">
        <v>111</v>
      </c>
      <c r="G98" s="15">
        <v>87</v>
      </c>
      <c r="H98" s="15">
        <v>113</v>
      </c>
      <c r="I98" s="15">
        <v>84</v>
      </c>
      <c r="J98" s="15">
        <v>164</v>
      </c>
      <c r="K98" s="15">
        <v>94</v>
      </c>
      <c r="L98" s="15">
        <v>172</v>
      </c>
      <c r="M98" s="15">
        <v>89</v>
      </c>
      <c r="N98" s="15">
        <v>141</v>
      </c>
      <c r="O98" s="15">
        <v>122</v>
      </c>
      <c r="P98" s="15">
        <v>31</v>
      </c>
      <c r="Q98" s="15">
        <v>39</v>
      </c>
      <c r="R98" s="15">
        <v>1000</v>
      </c>
      <c r="T98">
        <f t="shared" si="33"/>
        <v>21</v>
      </c>
      <c r="U98">
        <f t="shared" si="18"/>
        <v>37</v>
      </c>
      <c r="V98">
        <f t="shared" si="19"/>
        <v>24</v>
      </c>
      <c r="W98">
        <f t="shared" si="20"/>
        <v>75</v>
      </c>
      <c r="X98">
        <f t="shared" si="21"/>
        <v>92</v>
      </c>
      <c r="Y98">
        <f t="shared" si="22"/>
        <v>115</v>
      </c>
      <c r="Z98">
        <f t="shared" si="23"/>
        <v>15</v>
      </c>
      <c r="AA98">
        <f t="shared" si="24"/>
        <v>28</v>
      </c>
      <c r="AB98">
        <f t="shared" si="25"/>
        <v>1</v>
      </c>
      <c r="AC98">
        <f t="shared" si="26"/>
        <v>93</v>
      </c>
      <c r="AD98">
        <f t="shared" si="27"/>
        <v>13</v>
      </c>
      <c r="AE98">
        <f t="shared" si="28"/>
        <v>1</v>
      </c>
      <c r="AF98">
        <f t="shared" si="29"/>
        <v>1</v>
      </c>
      <c r="AG98">
        <f t="shared" si="30"/>
        <v>55</v>
      </c>
      <c r="AH98">
        <f t="shared" si="31"/>
        <v>148</v>
      </c>
      <c r="AI98">
        <f t="shared" si="32"/>
        <v>118</v>
      </c>
      <c r="AJ98">
        <f t="shared" si="34"/>
        <v>1000</v>
      </c>
      <c r="AL98" s="14" t="s">
        <v>138</v>
      </c>
      <c r="AM98" s="15">
        <v>21</v>
      </c>
      <c r="AN98" s="15">
        <v>37</v>
      </c>
      <c r="AO98" s="15">
        <v>24</v>
      </c>
      <c r="AP98" s="15">
        <v>75</v>
      </c>
      <c r="AQ98" s="15">
        <v>92</v>
      </c>
      <c r="AR98" s="15">
        <v>115</v>
      </c>
      <c r="AS98" s="15">
        <v>15</v>
      </c>
      <c r="AT98" s="15">
        <v>28</v>
      </c>
      <c r="AU98" s="15">
        <v>1</v>
      </c>
      <c r="AV98" s="15">
        <v>93</v>
      </c>
      <c r="AW98" s="15">
        <v>13</v>
      </c>
      <c r="AX98" s="15">
        <v>1</v>
      </c>
      <c r="AY98" s="15">
        <v>1</v>
      </c>
      <c r="AZ98" s="15">
        <v>55</v>
      </c>
      <c r="BA98" s="15">
        <v>148</v>
      </c>
      <c r="BB98" s="15">
        <v>118</v>
      </c>
      <c r="BC98" s="15">
        <v>1000</v>
      </c>
    </row>
    <row r="99" spans="1:55" ht="15" thickBot="1" x14ac:dyDescent="0.35">
      <c r="A99" s="14" t="s">
        <v>139</v>
      </c>
      <c r="B99" s="15">
        <v>122</v>
      </c>
      <c r="C99" s="15">
        <v>93</v>
      </c>
      <c r="D99" s="15">
        <v>112</v>
      </c>
      <c r="E99" s="15">
        <v>111</v>
      </c>
      <c r="F99" s="15">
        <v>111</v>
      </c>
      <c r="G99" s="15">
        <v>87</v>
      </c>
      <c r="H99" s="15">
        <v>54</v>
      </c>
      <c r="I99" s="15">
        <v>84</v>
      </c>
      <c r="J99" s="15">
        <v>164</v>
      </c>
      <c r="K99" s="15">
        <v>116</v>
      </c>
      <c r="L99" s="15">
        <v>196</v>
      </c>
      <c r="M99" s="15">
        <v>89</v>
      </c>
      <c r="N99" s="15">
        <v>131</v>
      </c>
      <c r="O99" s="15">
        <v>122</v>
      </c>
      <c r="P99" s="15">
        <v>123</v>
      </c>
      <c r="Q99" s="15">
        <v>91</v>
      </c>
      <c r="R99" s="15">
        <v>1000</v>
      </c>
      <c r="T99">
        <f t="shared" si="33"/>
        <v>21</v>
      </c>
      <c r="U99">
        <f t="shared" si="18"/>
        <v>37</v>
      </c>
      <c r="V99">
        <f t="shared" si="19"/>
        <v>24</v>
      </c>
      <c r="W99">
        <f t="shared" si="20"/>
        <v>75</v>
      </c>
      <c r="X99">
        <f t="shared" si="21"/>
        <v>92</v>
      </c>
      <c r="Y99">
        <f t="shared" si="22"/>
        <v>115</v>
      </c>
      <c r="Z99">
        <f t="shared" si="23"/>
        <v>96</v>
      </c>
      <c r="AA99">
        <f t="shared" si="24"/>
        <v>28</v>
      </c>
      <c r="AB99">
        <f t="shared" si="25"/>
        <v>1</v>
      </c>
      <c r="AC99">
        <f t="shared" si="26"/>
        <v>71</v>
      </c>
      <c r="AD99">
        <f t="shared" si="27"/>
        <v>9</v>
      </c>
      <c r="AE99">
        <f t="shared" si="28"/>
        <v>1</v>
      </c>
      <c r="AF99">
        <f t="shared" si="29"/>
        <v>68</v>
      </c>
      <c r="AG99">
        <f t="shared" si="30"/>
        <v>55</v>
      </c>
      <c r="AH99">
        <f t="shared" si="31"/>
        <v>60</v>
      </c>
      <c r="AI99">
        <f t="shared" si="32"/>
        <v>1</v>
      </c>
      <c r="AJ99">
        <f t="shared" si="34"/>
        <v>1000</v>
      </c>
      <c r="AL99" s="14" t="s">
        <v>139</v>
      </c>
      <c r="AM99" s="15">
        <v>21</v>
      </c>
      <c r="AN99" s="15">
        <v>37</v>
      </c>
      <c r="AO99" s="15">
        <v>24</v>
      </c>
      <c r="AP99" s="15">
        <v>75</v>
      </c>
      <c r="AQ99" s="15">
        <v>92</v>
      </c>
      <c r="AR99" s="15">
        <v>115</v>
      </c>
      <c r="AS99" s="15">
        <v>96</v>
      </c>
      <c r="AT99" s="15">
        <v>28</v>
      </c>
      <c r="AU99" s="15">
        <v>1</v>
      </c>
      <c r="AV99" s="15">
        <v>71</v>
      </c>
      <c r="AW99" s="15">
        <v>9</v>
      </c>
      <c r="AX99" s="15">
        <v>1</v>
      </c>
      <c r="AY99" s="15">
        <v>68</v>
      </c>
      <c r="AZ99" s="15">
        <v>55</v>
      </c>
      <c r="BA99" s="15">
        <v>60</v>
      </c>
      <c r="BB99" s="15">
        <v>1</v>
      </c>
      <c r="BC99" s="15">
        <v>1000</v>
      </c>
    </row>
    <row r="100" spans="1:55" ht="15" thickBot="1" x14ac:dyDescent="0.35">
      <c r="A100" s="14" t="s">
        <v>140</v>
      </c>
      <c r="B100" s="15">
        <v>122</v>
      </c>
      <c r="C100" s="15">
        <v>93</v>
      </c>
      <c r="D100" s="15">
        <v>112</v>
      </c>
      <c r="E100" s="15">
        <v>111</v>
      </c>
      <c r="F100" s="15">
        <v>111</v>
      </c>
      <c r="G100" s="15">
        <v>87</v>
      </c>
      <c r="H100" s="15">
        <v>113</v>
      </c>
      <c r="I100" s="15">
        <v>84</v>
      </c>
      <c r="J100" s="15">
        <v>164</v>
      </c>
      <c r="K100" s="15">
        <v>52</v>
      </c>
      <c r="L100" s="15">
        <v>172</v>
      </c>
      <c r="M100" s="15">
        <v>89</v>
      </c>
      <c r="N100" s="15">
        <v>80</v>
      </c>
      <c r="O100" s="15">
        <v>86</v>
      </c>
      <c r="P100" s="15">
        <v>15</v>
      </c>
      <c r="Q100" s="15">
        <v>91</v>
      </c>
      <c r="R100" s="15">
        <v>1000</v>
      </c>
      <c r="T100">
        <f t="shared" si="33"/>
        <v>21</v>
      </c>
      <c r="U100">
        <f t="shared" si="18"/>
        <v>37</v>
      </c>
      <c r="V100">
        <f t="shared" si="19"/>
        <v>24</v>
      </c>
      <c r="W100">
        <f t="shared" si="20"/>
        <v>75</v>
      </c>
      <c r="X100">
        <f t="shared" si="21"/>
        <v>92</v>
      </c>
      <c r="Y100">
        <f t="shared" si="22"/>
        <v>115</v>
      </c>
      <c r="Z100">
        <f t="shared" si="23"/>
        <v>15</v>
      </c>
      <c r="AA100">
        <f t="shared" si="24"/>
        <v>28</v>
      </c>
      <c r="AB100">
        <f t="shared" si="25"/>
        <v>1</v>
      </c>
      <c r="AC100">
        <f t="shared" si="26"/>
        <v>142</v>
      </c>
      <c r="AD100">
        <f t="shared" si="27"/>
        <v>13</v>
      </c>
      <c r="AE100">
        <f t="shared" si="28"/>
        <v>1</v>
      </c>
      <c r="AF100">
        <f t="shared" si="29"/>
        <v>78</v>
      </c>
      <c r="AG100">
        <f t="shared" si="30"/>
        <v>87</v>
      </c>
      <c r="AH100">
        <f t="shared" si="31"/>
        <v>178</v>
      </c>
      <c r="AI100">
        <f t="shared" si="32"/>
        <v>1</v>
      </c>
      <c r="AJ100">
        <f t="shared" si="34"/>
        <v>1000</v>
      </c>
      <c r="AL100" s="14" t="s">
        <v>140</v>
      </c>
      <c r="AM100" s="15">
        <v>21</v>
      </c>
      <c r="AN100" s="15">
        <v>37</v>
      </c>
      <c r="AO100" s="15">
        <v>24</v>
      </c>
      <c r="AP100" s="15">
        <v>75</v>
      </c>
      <c r="AQ100" s="15">
        <v>92</v>
      </c>
      <c r="AR100" s="15">
        <v>115</v>
      </c>
      <c r="AS100" s="15">
        <v>15</v>
      </c>
      <c r="AT100" s="15">
        <v>28</v>
      </c>
      <c r="AU100" s="15">
        <v>1</v>
      </c>
      <c r="AV100" s="15">
        <v>142</v>
      </c>
      <c r="AW100" s="15">
        <v>13</v>
      </c>
      <c r="AX100" s="15">
        <v>1</v>
      </c>
      <c r="AY100" s="15">
        <v>78</v>
      </c>
      <c r="AZ100" s="15">
        <v>87</v>
      </c>
      <c r="BA100" s="15">
        <v>178</v>
      </c>
      <c r="BB100" s="15">
        <v>1</v>
      </c>
      <c r="BC100" s="15">
        <v>1000</v>
      </c>
    </row>
    <row r="101" spans="1:55" ht="15" thickBot="1" x14ac:dyDescent="0.35">
      <c r="A101" s="14" t="s">
        <v>141</v>
      </c>
      <c r="B101" s="15">
        <v>122</v>
      </c>
      <c r="C101" s="15">
        <v>93</v>
      </c>
      <c r="D101" s="15">
        <v>112</v>
      </c>
      <c r="E101" s="15">
        <v>111</v>
      </c>
      <c r="F101" s="15">
        <v>117</v>
      </c>
      <c r="G101" s="15">
        <v>78</v>
      </c>
      <c r="H101" s="15">
        <v>113</v>
      </c>
      <c r="I101" s="15">
        <v>84</v>
      </c>
      <c r="J101" s="15">
        <v>164</v>
      </c>
      <c r="K101" s="15">
        <v>52</v>
      </c>
      <c r="L101" s="15">
        <v>196</v>
      </c>
      <c r="M101" s="15">
        <v>29</v>
      </c>
      <c r="N101" s="15">
        <v>40</v>
      </c>
      <c r="O101" s="15">
        <v>122</v>
      </c>
      <c r="P101" s="15">
        <v>61</v>
      </c>
      <c r="Q101" s="15">
        <v>39</v>
      </c>
      <c r="R101" s="15">
        <v>1000</v>
      </c>
      <c r="T101">
        <f t="shared" si="33"/>
        <v>21</v>
      </c>
      <c r="U101">
        <f t="shared" si="18"/>
        <v>37</v>
      </c>
      <c r="V101">
        <f t="shared" si="19"/>
        <v>24</v>
      </c>
      <c r="W101">
        <f t="shared" si="20"/>
        <v>75</v>
      </c>
      <c r="X101">
        <f t="shared" si="21"/>
        <v>89</v>
      </c>
      <c r="Y101">
        <f t="shared" si="22"/>
        <v>122</v>
      </c>
      <c r="Z101">
        <f t="shared" si="23"/>
        <v>15</v>
      </c>
      <c r="AA101">
        <f t="shared" si="24"/>
        <v>28</v>
      </c>
      <c r="AB101">
        <f t="shared" si="25"/>
        <v>1</v>
      </c>
      <c r="AC101">
        <f t="shared" si="26"/>
        <v>142</v>
      </c>
      <c r="AD101">
        <f t="shared" si="27"/>
        <v>9</v>
      </c>
      <c r="AE101">
        <f t="shared" si="28"/>
        <v>120</v>
      </c>
      <c r="AF101">
        <f t="shared" si="29"/>
        <v>129</v>
      </c>
      <c r="AG101">
        <f t="shared" si="30"/>
        <v>55</v>
      </c>
      <c r="AH101">
        <f t="shared" si="31"/>
        <v>118</v>
      </c>
      <c r="AI101">
        <f t="shared" si="32"/>
        <v>118</v>
      </c>
      <c r="AJ101">
        <f t="shared" si="34"/>
        <v>1000</v>
      </c>
      <c r="AL101" s="14" t="s">
        <v>141</v>
      </c>
      <c r="AM101" s="15">
        <v>21</v>
      </c>
      <c r="AN101" s="15">
        <v>37</v>
      </c>
      <c r="AO101" s="15">
        <v>24</v>
      </c>
      <c r="AP101" s="15">
        <v>75</v>
      </c>
      <c r="AQ101" s="15">
        <v>89</v>
      </c>
      <c r="AR101" s="15">
        <v>122</v>
      </c>
      <c r="AS101" s="15">
        <v>15</v>
      </c>
      <c r="AT101" s="15">
        <v>28</v>
      </c>
      <c r="AU101" s="15">
        <v>1</v>
      </c>
      <c r="AV101" s="15">
        <v>142</v>
      </c>
      <c r="AW101" s="15">
        <v>9</v>
      </c>
      <c r="AX101" s="15">
        <v>120</v>
      </c>
      <c r="AY101" s="15">
        <v>129</v>
      </c>
      <c r="AZ101" s="15">
        <v>55</v>
      </c>
      <c r="BA101" s="15">
        <v>118</v>
      </c>
      <c r="BB101" s="15">
        <v>118</v>
      </c>
      <c r="BC101" s="15">
        <v>1000</v>
      </c>
    </row>
    <row r="102" spans="1:55" ht="15" thickBot="1" x14ac:dyDescent="0.35">
      <c r="A102" s="14" t="s">
        <v>142</v>
      </c>
      <c r="B102" s="15">
        <v>110</v>
      </c>
      <c r="C102" s="15">
        <v>93</v>
      </c>
      <c r="D102" s="15">
        <v>112</v>
      </c>
      <c r="E102" s="15">
        <v>111</v>
      </c>
      <c r="F102" s="15">
        <v>111</v>
      </c>
      <c r="G102" s="15">
        <v>87</v>
      </c>
      <c r="H102" s="15">
        <v>54</v>
      </c>
      <c r="I102" s="15">
        <v>84</v>
      </c>
      <c r="J102" s="15">
        <v>75</v>
      </c>
      <c r="K102" s="15">
        <v>52</v>
      </c>
      <c r="L102" s="15">
        <v>172</v>
      </c>
      <c r="M102" s="15">
        <v>89</v>
      </c>
      <c r="N102" s="15">
        <v>141</v>
      </c>
      <c r="O102" s="15">
        <v>179</v>
      </c>
      <c r="P102" s="15">
        <v>123</v>
      </c>
      <c r="Q102" s="15">
        <v>91</v>
      </c>
      <c r="R102" s="15">
        <v>2000</v>
      </c>
      <c r="T102">
        <f t="shared" si="33"/>
        <v>87</v>
      </c>
      <c r="U102">
        <f t="shared" si="18"/>
        <v>37</v>
      </c>
      <c r="V102">
        <f t="shared" si="19"/>
        <v>24</v>
      </c>
      <c r="W102">
        <f t="shared" si="20"/>
        <v>75</v>
      </c>
      <c r="X102">
        <f t="shared" si="21"/>
        <v>92</v>
      </c>
      <c r="Y102">
        <f t="shared" si="22"/>
        <v>115</v>
      </c>
      <c r="Z102">
        <f t="shared" si="23"/>
        <v>96</v>
      </c>
      <c r="AA102">
        <f t="shared" si="24"/>
        <v>28</v>
      </c>
      <c r="AB102">
        <f t="shared" si="25"/>
        <v>58</v>
      </c>
      <c r="AC102">
        <f t="shared" si="26"/>
        <v>142</v>
      </c>
      <c r="AD102">
        <f t="shared" si="27"/>
        <v>13</v>
      </c>
      <c r="AE102">
        <f t="shared" si="28"/>
        <v>1</v>
      </c>
      <c r="AF102">
        <f t="shared" si="29"/>
        <v>1</v>
      </c>
      <c r="AG102">
        <f t="shared" si="30"/>
        <v>27</v>
      </c>
      <c r="AH102">
        <f t="shared" si="31"/>
        <v>60</v>
      </c>
      <c r="AI102">
        <f t="shared" si="32"/>
        <v>1</v>
      </c>
      <c r="AJ102">
        <f t="shared" si="34"/>
        <v>2000</v>
      </c>
      <c r="AL102" s="14" t="s">
        <v>142</v>
      </c>
      <c r="AM102" s="15">
        <v>87</v>
      </c>
      <c r="AN102" s="15">
        <v>37</v>
      </c>
      <c r="AO102" s="15">
        <v>24</v>
      </c>
      <c r="AP102" s="15">
        <v>75</v>
      </c>
      <c r="AQ102" s="15">
        <v>92</v>
      </c>
      <c r="AR102" s="15">
        <v>115</v>
      </c>
      <c r="AS102" s="15">
        <v>96</v>
      </c>
      <c r="AT102" s="15">
        <v>28</v>
      </c>
      <c r="AU102" s="15">
        <v>58</v>
      </c>
      <c r="AV102" s="15">
        <v>142</v>
      </c>
      <c r="AW102" s="15">
        <v>13</v>
      </c>
      <c r="AX102" s="15">
        <v>1</v>
      </c>
      <c r="AY102" s="15">
        <v>1</v>
      </c>
      <c r="AZ102" s="15">
        <v>27</v>
      </c>
      <c r="BA102" s="15">
        <v>60</v>
      </c>
      <c r="BB102" s="15">
        <v>1</v>
      </c>
      <c r="BC102" s="15">
        <v>2000</v>
      </c>
    </row>
    <row r="103" spans="1:55" ht="15" thickBot="1" x14ac:dyDescent="0.35">
      <c r="A103" s="14" t="s">
        <v>143</v>
      </c>
      <c r="B103" s="15">
        <v>122</v>
      </c>
      <c r="C103" s="15">
        <v>93</v>
      </c>
      <c r="D103" s="15">
        <v>112</v>
      </c>
      <c r="E103" s="15">
        <v>111</v>
      </c>
      <c r="F103" s="15">
        <v>117</v>
      </c>
      <c r="G103" s="15">
        <v>106</v>
      </c>
      <c r="H103" s="15">
        <v>113</v>
      </c>
      <c r="I103" s="15">
        <v>84</v>
      </c>
      <c r="J103" s="15">
        <v>33</v>
      </c>
      <c r="K103" s="15">
        <v>94</v>
      </c>
      <c r="L103" s="15">
        <v>172</v>
      </c>
      <c r="M103" s="15">
        <v>89</v>
      </c>
      <c r="N103" s="15">
        <v>141</v>
      </c>
      <c r="O103" s="15">
        <v>154</v>
      </c>
      <c r="P103" s="15">
        <v>149</v>
      </c>
      <c r="Q103" s="15">
        <v>91</v>
      </c>
      <c r="R103" s="15">
        <v>1000</v>
      </c>
      <c r="T103">
        <f t="shared" si="33"/>
        <v>21</v>
      </c>
      <c r="U103">
        <f t="shared" si="18"/>
        <v>37</v>
      </c>
      <c r="V103">
        <f t="shared" si="19"/>
        <v>24</v>
      </c>
      <c r="W103">
        <f t="shared" si="20"/>
        <v>75</v>
      </c>
      <c r="X103">
        <f t="shared" si="21"/>
        <v>89</v>
      </c>
      <c r="Y103">
        <f t="shared" si="22"/>
        <v>86</v>
      </c>
      <c r="Z103">
        <f t="shared" si="23"/>
        <v>15</v>
      </c>
      <c r="AA103">
        <f t="shared" si="24"/>
        <v>28</v>
      </c>
      <c r="AB103">
        <f t="shared" si="25"/>
        <v>134</v>
      </c>
      <c r="AC103">
        <f t="shared" si="26"/>
        <v>93</v>
      </c>
      <c r="AD103">
        <f t="shared" si="27"/>
        <v>13</v>
      </c>
      <c r="AE103">
        <f t="shared" si="28"/>
        <v>1</v>
      </c>
      <c r="AF103">
        <f t="shared" si="29"/>
        <v>1</v>
      </c>
      <c r="AG103">
        <f t="shared" si="30"/>
        <v>30</v>
      </c>
      <c r="AH103">
        <f t="shared" si="31"/>
        <v>42</v>
      </c>
      <c r="AI103">
        <f t="shared" si="32"/>
        <v>1</v>
      </c>
      <c r="AJ103">
        <f t="shared" si="34"/>
        <v>1000</v>
      </c>
      <c r="AL103" s="14" t="s">
        <v>143</v>
      </c>
      <c r="AM103" s="15">
        <v>21</v>
      </c>
      <c r="AN103" s="15">
        <v>37</v>
      </c>
      <c r="AO103" s="15">
        <v>24</v>
      </c>
      <c r="AP103" s="15">
        <v>75</v>
      </c>
      <c r="AQ103" s="15">
        <v>89</v>
      </c>
      <c r="AR103" s="15">
        <v>86</v>
      </c>
      <c r="AS103" s="15">
        <v>15</v>
      </c>
      <c r="AT103" s="15">
        <v>28</v>
      </c>
      <c r="AU103" s="15">
        <v>134</v>
      </c>
      <c r="AV103" s="15">
        <v>93</v>
      </c>
      <c r="AW103" s="15">
        <v>13</v>
      </c>
      <c r="AX103" s="15">
        <v>1</v>
      </c>
      <c r="AY103" s="15">
        <v>1</v>
      </c>
      <c r="AZ103" s="15">
        <v>30</v>
      </c>
      <c r="BA103" s="15">
        <v>42</v>
      </c>
      <c r="BB103" s="15">
        <v>1</v>
      </c>
      <c r="BC103" s="15">
        <v>1000</v>
      </c>
    </row>
    <row r="104" spans="1:55" ht="15" thickBot="1" x14ac:dyDescent="0.35">
      <c r="A104" s="14" t="s">
        <v>144</v>
      </c>
      <c r="B104" s="15">
        <v>110</v>
      </c>
      <c r="C104" s="15">
        <v>93</v>
      </c>
      <c r="D104" s="15">
        <v>111</v>
      </c>
      <c r="E104" s="15">
        <v>111</v>
      </c>
      <c r="F104" s="15">
        <v>111</v>
      </c>
      <c r="G104" s="15">
        <v>94</v>
      </c>
      <c r="H104" s="15">
        <v>54</v>
      </c>
      <c r="I104" s="15">
        <v>84</v>
      </c>
      <c r="J104" s="15">
        <v>151</v>
      </c>
      <c r="K104" s="15">
        <v>44</v>
      </c>
      <c r="L104" s="15">
        <v>172</v>
      </c>
      <c r="M104" s="15">
        <v>89</v>
      </c>
      <c r="N104" s="15">
        <v>131</v>
      </c>
      <c r="O104" s="15">
        <v>122</v>
      </c>
      <c r="P104" s="15">
        <v>61</v>
      </c>
      <c r="Q104" s="15">
        <v>91</v>
      </c>
      <c r="R104" s="15">
        <v>2000</v>
      </c>
      <c r="T104">
        <f t="shared" si="33"/>
        <v>87</v>
      </c>
      <c r="U104">
        <f t="shared" si="18"/>
        <v>37</v>
      </c>
      <c r="V104">
        <f t="shared" si="19"/>
        <v>97</v>
      </c>
      <c r="W104">
        <f t="shared" si="20"/>
        <v>75</v>
      </c>
      <c r="X104">
        <f t="shared" si="21"/>
        <v>92</v>
      </c>
      <c r="Y104">
        <f t="shared" si="22"/>
        <v>108</v>
      </c>
      <c r="Z104">
        <f t="shared" si="23"/>
        <v>96</v>
      </c>
      <c r="AA104">
        <f t="shared" si="24"/>
        <v>28</v>
      </c>
      <c r="AB104">
        <f t="shared" si="25"/>
        <v>45</v>
      </c>
      <c r="AC104">
        <f t="shared" si="26"/>
        <v>157</v>
      </c>
      <c r="AD104">
        <f t="shared" si="27"/>
        <v>13</v>
      </c>
      <c r="AE104">
        <f t="shared" si="28"/>
        <v>1</v>
      </c>
      <c r="AF104">
        <f t="shared" si="29"/>
        <v>68</v>
      </c>
      <c r="AG104">
        <f t="shared" si="30"/>
        <v>55</v>
      </c>
      <c r="AH104">
        <f t="shared" si="31"/>
        <v>118</v>
      </c>
      <c r="AI104">
        <f t="shared" si="32"/>
        <v>1</v>
      </c>
      <c r="AJ104">
        <f t="shared" si="34"/>
        <v>2000</v>
      </c>
      <c r="AL104" s="14" t="s">
        <v>144</v>
      </c>
      <c r="AM104" s="15">
        <v>87</v>
      </c>
      <c r="AN104" s="15">
        <v>37</v>
      </c>
      <c r="AO104" s="15">
        <v>97</v>
      </c>
      <c r="AP104" s="15">
        <v>75</v>
      </c>
      <c r="AQ104" s="15">
        <v>92</v>
      </c>
      <c r="AR104" s="15">
        <v>108</v>
      </c>
      <c r="AS104" s="15">
        <v>96</v>
      </c>
      <c r="AT104" s="15">
        <v>28</v>
      </c>
      <c r="AU104" s="15">
        <v>45</v>
      </c>
      <c r="AV104" s="15">
        <v>157</v>
      </c>
      <c r="AW104" s="15">
        <v>13</v>
      </c>
      <c r="AX104" s="15">
        <v>1</v>
      </c>
      <c r="AY104" s="15">
        <v>68</v>
      </c>
      <c r="AZ104" s="15">
        <v>55</v>
      </c>
      <c r="BA104" s="15">
        <v>118</v>
      </c>
      <c r="BB104" s="15">
        <v>1</v>
      </c>
      <c r="BC104" s="15">
        <v>2000</v>
      </c>
    </row>
    <row r="105" spans="1:55" ht="15" thickBot="1" x14ac:dyDescent="0.35">
      <c r="A105" s="14" t="s">
        <v>145</v>
      </c>
      <c r="B105" s="15">
        <v>110</v>
      </c>
      <c r="C105" s="15">
        <v>93</v>
      </c>
      <c r="D105" s="15">
        <v>107</v>
      </c>
      <c r="E105" s="15">
        <v>103</v>
      </c>
      <c r="F105" s="15">
        <v>109</v>
      </c>
      <c r="G105" s="15">
        <v>94</v>
      </c>
      <c r="H105" s="15">
        <v>54</v>
      </c>
      <c r="I105" s="15">
        <v>10</v>
      </c>
      <c r="J105" s="15">
        <v>151</v>
      </c>
      <c r="K105" s="15">
        <v>94</v>
      </c>
      <c r="L105" s="15">
        <v>172</v>
      </c>
      <c r="M105" s="15">
        <v>29</v>
      </c>
      <c r="N105" s="15">
        <v>80</v>
      </c>
      <c r="O105" s="15">
        <v>122</v>
      </c>
      <c r="P105" s="15">
        <v>123</v>
      </c>
      <c r="Q105" s="15">
        <v>91</v>
      </c>
      <c r="R105" s="15">
        <v>2000</v>
      </c>
      <c r="T105">
        <f t="shared" si="33"/>
        <v>87</v>
      </c>
      <c r="U105">
        <f t="shared" si="18"/>
        <v>37</v>
      </c>
      <c r="V105">
        <f t="shared" si="19"/>
        <v>98</v>
      </c>
      <c r="W105">
        <f t="shared" si="20"/>
        <v>98</v>
      </c>
      <c r="X105">
        <f t="shared" si="21"/>
        <v>98</v>
      </c>
      <c r="Y105">
        <f t="shared" si="22"/>
        <v>108</v>
      </c>
      <c r="Z105">
        <f t="shared" si="23"/>
        <v>96</v>
      </c>
      <c r="AA105">
        <f t="shared" si="24"/>
        <v>125</v>
      </c>
      <c r="AB105">
        <f t="shared" si="25"/>
        <v>45</v>
      </c>
      <c r="AC105">
        <f t="shared" si="26"/>
        <v>93</v>
      </c>
      <c r="AD105">
        <f t="shared" si="27"/>
        <v>13</v>
      </c>
      <c r="AE105">
        <f t="shared" si="28"/>
        <v>120</v>
      </c>
      <c r="AF105">
        <f t="shared" si="29"/>
        <v>78</v>
      </c>
      <c r="AG105">
        <f t="shared" si="30"/>
        <v>55</v>
      </c>
      <c r="AH105">
        <f t="shared" si="31"/>
        <v>60</v>
      </c>
      <c r="AI105">
        <f t="shared" si="32"/>
        <v>1</v>
      </c>
      <c r="AJ105">
        <f t="shared" si="34"/>
        <v>2000</v>
      </c>
      <c r="AL105" s="14" t="s">
        <v>145</v>
      </c>
      <c r="AM105" s="15">
        <v>87</v>
      </c>
      <c r="AN105" s="15">
        <v>37</v>
      </c>
      <c r="AO105" s="15">
        <v>98</v>
      </c>
      <c r="AP105" s="15">
        <v>98</v>
      </c>
      <c r="AQ105" s="15">
        <v>98</v>
      </c>
      <c r="AR105" s="15">
        <v>108</v>
      </c>
      <c r="AS105" s="15">
        <v>96</v>
      </c>
      <c r="AT105" s="15">
        <v>125</v>
      </c>
      <c r="AU105" s="15">
        <v>45</v>
      </c>
      <c r="AV105" s="15">
        <v>93</v>
      </c>
      <c r="AW105" s="15">
        <v>13</v>
      </c>
      <c r="AX105" s="15">
        <v>120</v>
      </c>
      <c r="AY105" s="15">
        <v>78</v>
      </c>
      <c r="AZ105" s="15">
        <v>55</v>
      </c>
      <c r="BA105" s="15">
        <v>60</v>
      </c>
      <c r="BB105" s="15">
        <v>1</v>
      </c>
      <c r="BC105" s="15">
        <v>2000</v>
      </c>
    </row>
    <row r="106" spans="1:55" ht="15" thickBot="1" x14ac:dyDescent="0.35">
      <c r="A106" s="14" t="s">
        <v>146</v>
      </c>
      <c r="B106" s="15">
        <v>122</v>
      </c>
      <c r="C106" s="15">
        <v>93</v>
      </c>
      <c r="D106" s="15">
        <v>107</v>
      </c>
      <c r="E106" s="15">
        <v>103</v>
      </c>
      <c r="F106" s="15">
        <v>98</v>
      </c>
      <c r="G106" s="15">
        <v>94</v>
      </c>
      <c r="H106" s="15">
        <v>54</v>
      </c>
      <c r="I106" s="15">
        <v>84</v>
      </c>
      <c r="J106" s="15">
        <v>151</v>
      </c>
      <c r="K106" s="15">
        <v>94</v>
      </c>
      <c r="L106" s="15">
        <v>200</v>
      </c>
      <c r="M106" s="15">
        <v>89</v>
      </c>
      <c r="N106" s="15">
        <v>131</v>
      </c>
      <c r="O106" s="15">
        <v>122</v>
      </c>
      <c r="P106" s="15">
        <v>91</v>
      </c>
      <c r="Q106" s="15">
        <v>39</v>
      </c>
      <c r="R106" s="15">
        <v>3000</v>
      </c>
      <c r="T106">
        <f t="shared" si="33"/>
        <v>21</v>
      </c>
      <c r="U106">
        <f t="shared" si="18"/>
        <v>37</v>
      </c>
      <c r="V106">
        <f t="shared" si="19"/>
        <v>98</v>
      </c>
      <c r="W106">
        <f t="shared" si="20"/>
        <v>98</v>
      </c>
      <c r="X106">
        <f t="shared" si="21"/>
        <v>104</v>
      </c>
      <c r="Y106">
        <f t="shared" si="22"/>
        <v>108</v>
      </c>
      <c r="Z106">
        <f t="shared" si="23"/>
        <v>96</v>
      </c>
      <c r="AA106">
        <f t="shared" si="24"/>
        <v>28</v>
      </c>
      <c r="AB106">
        <f t="shared" si="25"/>
        <v>45</v>
      </c>
      <c r="AC106">
        <f t="shared" si="26"/>
        <v>93</v>
      </c>
      <c r="AD106">
        <f t="shared" si="27"/>
        <v>1</v>
      </c>
      <c r="AE106">
        <f t="shared" si="28"/>
        <v>1</v>
      </c>
      <c r="AF106">
        <f t="shared" si="29"/>
        <v>68</v>
      </c>
      <c r="AG106">
        <f t="shared" si="30"/>
        <v>55</v>
      </c>
      <c r="AH106">
        <f t="shared" si="31"/>
        <v>86</v>
      </c>
      <c r="AI106">
        <f t="shared" si="32"/>
        <v>118</v>
      </c>
      <c r="AJ106">
        <f t="shared" si="34"/>
        <v>3000</v>
      </c>
      <c r="AL106" s="14" t="s">
        <v>146</v>
      </c>
      <c r="AM106" s="15">
        <v>21</v>
      </c>
      <c r="AN106" s="15">
        <v>37</v>
      </c>
      <c r="AO106" s="15">
        <v>98</v>
      </c>
      <c r="AP106" s="15">
        <v>98</v>
      </c>
      <c r="AQ106" s="15">
        <v>104</v>
      </c>
      <c r="AR106" s="15">
        <v>108</v>
      </c>
      <c r="AS106" s="15">
        <v>96</v>
      </c>
      <c r="AT106" s="15">
        <v>28</v>
      </c>
      <c r="AU106" s="15">
        <v>45</v>
      </c>
      <c r="AV106" s="15">
        <v>93</v>
      </c>
      <c r="AW106" s="15">
        <v>1</v>
      </c>
      <c r="AX106" s="15">
        <v>1</v>
      </c>
      <c r="AY106" s="15">
        <v>68</v>
      </c>
      <c r="AZ106" s="15">
        <v>55</v>
      </c>
      <c r="BA106" s="15">
        <v>86</v>
      </c>
      <c r="BB106" s="15">
        <v>118</v>
      </c>
      <c r="BC106" s="15">
        <v>3000</v>
      </c>
    </row>
    <row r="107" spans="1:55" ht="15" thickBot="1" x14ac:dyDescent="0.35">
      <c r="A107" s="14" t="s">
        <v>147</v>
      </c>
      <c r="B107" s="15">
        <v>122</v>
      </c>
      <c r="C107" s="15">
        <v>93</v>
      </c>
      <c r="D107" s="15">
        <v>47</v>
      </c>
      <c r="E107" s="15">
        <v>103</v>
      </c>
      <c r="F107" s="15">
        <v>105</v>
      </c>
      <c r="G107" s="15">
        <v>94</v>
      </c>
      <c r="H107" s="15">
        <v>54</v>
      </c>
      <c r="I107" s="15">
        <v>84</v>
      </c>
      <c r="J107" s="15">
        <v>151</v>
      </c>
      <c r="K107" s="15">
        <v>52</v>
      </c>
      <c r="L107" s="15">
        <v>122</v>
      </c>
      <c r="M107" s="15">
        <v>89</v>
      </c>
      <c r="N107" s="15">
        <v>80</v>
      </c>
      <c r="O107" s="15">
        <v>154</v>
      </c>
      <c r="P107" s="15">
        <v>61</v>
      </c>
      <c r="Q107" s="15">
        <v>39</v>
      </c>
      <c r="R107" s="15">
        <v>7000</v>
      </c>
      <c r="T107">
        <f t="shared" si="33"/>
        <v>21</v>
      </c>
      <c r="U107">
        <f t="shared" si="18"/>
        <v>37</v>
      </c>
      <c r="V107">
        <f t="shared" si="19"/>
        <v>132</v>
      </c>
      <c r="W107">
        <f t="shared" si="20"/>
        <v>98</v>
      </c>
      <c r="X107">
        <f t="shared" si="21"/>
        <v>100</v>
      </c>
      <c r="Y107">
        <f t="shared" si="22"/>
        <v>108</v>
      </c>
      <c r="Z107">
        <f t="shared" si="23"/>
        <v>96</v>
      </c>
      <c r="AA107">
        <f t="shared" si="24"/>
        <v>28</v>
      </c>
      <c r="AB107">
        <f t="shared" si="25"/>
        <v>45</v>
      </c>
      <c r="AC107">
        <f t="shared" si="26"/>
        <v>142</v>
      </c>
      <c r="AD107">
        <f t="shared" si="27"/>
        <v>66</v>
      </c>
      <c r="AE107">
        <f t="shared" si="28"/>
        <v>1</v>
      </c>
      <c r="AF107">
        <f t="shared" si="29"/>
        <v>78</v>
      </c>
      <c r="AG107">
        <f t="shared" si="30"/>
        <v>30</v>
      </c>
      <c r="AH107">
        <f t="shared" si="31"/>
        <v>118</v>
      </c>
      <c r="AI107">
        <f t="shared" si="32"/>
        <v>118</v>
      </c>
      <c r="AJ107">
        <f t="shared" si="34"/>
        <v>7000</v>
      </c>
      <c r="AL107" s="14" t="s">
        <v>147</v>
      </c>
      <c r="AM107" s="15">
        <v>21</v>
      </c>
      <c r="AN107" s="15">
        <v>37</v>
      </c>
      <c r="AO107" s="15">
        <v>132</v>
      </c>
      <c r="AP107" s="15">
        <v>98</v>
      </c>
      <c r="AQ107" s="15">
        <v>100</v>
      </c>
      <c r="AR107" s="15">
        <v>108</v>
      </c>
      <c r="AS107" s="15">
        <v>96</v>
      </c>
      <c r="AT107" s="15">
        <v>28</v>
      </c>
      <c r="AU107" s="15">
        <v>45</v>
      </c>
      <c r="AV107" s="15">
        <v>142</v>
      </c>
      <c r="AW107" s="15">
        <v>66</v>
      </c>
      <c r="AX107" s="15">
        <v>1</v>
      </c>
      <c r="AY107" s="15">
        <v>78</v>
      </c>
      <c r="AZ107" s="15">
        <v>30</v>
      </c>
      <c r="BA107" s="15">
        <v>118</v>
      </c>
      <c r="BB107" s="15">
        <v>118</v>
      </c>
      <c r="BC107" s="15">
        <v>7000</v>
      </c>
    </row>
    <row r="108" spans="1:55" ht="15" thickBot="1" x14ac:dyDescent="0.35">
      <c r="A108" s="14" t="s">
        <v>148</v>
      </c>
      <c r="B108" s="15">
        <v>99</v>
      </c>
      <c r="C108" s="15">
        <v>93</v>
      </c>
      <c r="D108" s="15">
        <v>47</v>
      </c>
      <c r="E108" s="15">
        <v>103</v>
      </c>
      <c r="F108" s="15">
        <v>109</v>
      </c>
      <c r="G108" s="15">
        <v>106</v>
      </c>
      <c r="H108" s="15">
        <v>54</v>
      </c>
      <c r="I108" s="15">
        <v>84</v>
      </c>
      <c r="J108" s="15">
        <v>151</v>
      </c>
      <c r="K108" s="15">
        <v>52</v>
      </c>
      <c r="L108" s="15">
        <v>122</v>
      </c>
      <c r="M108" s="15">
        <v>89</v>
      </c>
      <c r="N108" s="15">
        <v>80</v>
      </c>
      <c r="O108" s="15">
        <v>179</v>
      </c>
      <c r="P108" s="15">
        <v>91</v>
      </c>
      <c r="Q108" s="15">
        <v>91</v>
      </c>
      <c r="R108" s="15">
        <v>8000</v>
      </c>
      <c r="T108">
        <f t="shared" si="33"/>
        <v>106</v>
      </c>
      <c r="U108">
        <f t="shared" si="18"/>
        <v>37</v>
      </c>
      <c r="V108">
        <f t="shared" si="19"/>
        <v>132</v>
      </c>
      <c r="W108">
        <f t="shared" si="20"/>
        <v>98</v>
      </c>
      <c r="X108">
        <f t="shared" si="21"/>
        <v>98</v>
      </c>
      <c r="Y108">
        <f t="shared" si="22"/>
        <v>86</v>
      </c>
      <c r="Z108">
        <f t="shared" si="23"/>
        <v>96</v>
      </c>
      <c r="AA108">
        <f t="shared" si="24"/>
        <v>28</v>
      </c>
      <c r="AB108">
        <f t="shared" si="25"/>
        <v>45</v>
      </c>
      <c r="AC108">
        <f t="shared" si="26"/>
        <v>142</v>
      </c>
      <c r="AD108">
        <f t="shared" si="27"/>
        <v>66</v>
      </c>
      <c r="AE108">
        <f t="shared" si="28"/>
        <v>1</v>
      </c>
      <c r="AF108">
        <f t="shared" si="29"/>
        <v>78</v>
      </c>
      <c r="AG108">
        <f t="shared" si="30"/>
        <v>27</v>
      </c>
      <c r="AH108">
        <f t="shared" si="31"/>
        <v>86</v>
      </c>
      <c r="AI108">
        <f t="shared" si="32"/>
        <v>1</v>
      </c>
      <c r="AJ108">
        <f t="shared" si="34"/>
        <v>8000</v>
      </c>
      <c r="AL108" s="14" t="s">
        <v>148</v>
      </c>
      <c r="AM108" s="15">
        <v>106</v>
      </c>
      <c r="AN108" s="15">
        <v>37</v>
      </c>
      <c r="AO108" s="15">
        <v>132</v>
      </c>
      <c r="AP108" s="15">
        <v>98</v>
      </c>
      <c r="AQ108" s="15">
        <v>98</v>
      </c>
      <c r="AR108" s="15">
        <v>86</v>
      </c>
      <c r="AS108" s="15">
        <v>96</v>
      </c>
      <c r="AT108" s="15">
        <v>28</v>
      </c>
      <c r="AU108" s="15">
        <v>45</v>
      </c>
      <c r="AV108" s="15">
        <v>142</v>
      </c>
      <c r="AW108" s="15">
        <v>66</v>
      </c>
      <c r="AX108" s="15">
        <v>1</v>
      </c>
      <c r="AY108" s="15">
        <v>78</v>
      </c>
      <c r="AZ108" s="15">
        <v>27</v>
      </c>
      <c r="BA108" s="15">
        <v>86</v>
      </c>
      <c r="BB108" s="15">
        <v>1</v>
      </c>
      <c r="BC108" s="15">
        <v>8000</v>
      </c>
    </row>
    <row r="109" spans="1:55" ht="15" thickBot="1" x14ac:dyDescent="0.35">
      <c r="A109" s="14" t="s">
        <v>149</v>
      </c>
      <c r="B109" s="15">
        <v>104</v>
      </c>
      <c r="C109" s="15">
        <v>93</v>
      </c>
      <c r="D109" s="15">
        <v>31</v>
      </c>
      <c r="E109" s="15">
        <v>103</v>
      </c>
      <c r="F109" s="15">
        <v>105</v>
      </c>
      <c r="G109" s="15">
        <v>94</v>
      </c>
      <c r="H109" s="15">
        <v>54</v>
      </c>
      <c r="I109" s="15">
        <v>84</v>
      </c>
      <c r="J109" s="15">
        <v>164</v>
      </c>
      <c r="K109" s="15">
        <v>52</v>
      </c>
      <c r="L109" s="15">
        <v>143</v>
      </c>
      <c r="M109" s="15">
        <v>89</v>
      </c>
      <c r="N109" s="15">
        <v>80</v>
      </c>
      <c r="O109" s="15">
        <v>154</v>
      </c>
      <c r="P109" s="15">
        <v>31</v>
      </c>
      <c r="Q109" s="15">
        <v>91</v>
      </c>
      <c r="R109" s="15">
        <v>7000</v>
      </c>
      <c r="T109">
        <f t="shared" si="33"/>
        <v>102</v>
      </c>
      <c r="U109">
        <f t="shared" si="18"/>
        <v>37</v>
      </c>
      <c r="V109">
        <f t="shared" si="19"/>
        <v>162</v>
      </c>
      <c r="W109">
        <f t="shared" si="20"/>
        <v>98</v>
      </c>
      <c r="X109">
        <f t="shared" si="21"/>
        <v>100</v>
      </c>
      <c r="Y109">
        <f t="shared" si="22"/>
        <v>108</v>
      </c>
      <c r="Z109">
        <f t="shared" si="23"/>
        <v>96</v>
      </c>
      <c r="AA109">
        <f t="shared" si="24"/>
        <v>28</v>
      </c>
      <c r="AB109">
        <f t="shared" si="25"/>
        <v>1</v>
      </c>
      <c r="AC109">
        <f t="shared" si="26"/>
        <v>142</v>
      </c>
      <c r="AD109">
        <f t="shared" si="27"/>
        <v>37</v>
      </c>
      <c r="AE109">
        <f t="shared" si="28"/>
        <v>1</v>
      </c>
      <c r="AF109">
        <f t="shared" si="29"/>
        <v>78</v>
      </c>
      <c r="AG109">
        <f t="shared" si="30"/>
        <v>30</v>
      </c>
      <c r="AH109">
        <f t="shared" si="31"/>
        <v>148</v>
      </c>
      <c r="AI109">
        <f t="shared" si="32"/>
        <v>1</v>
      </c>
      <c r="AJ109">
        <f t="shared" si="34"/>
        <v>7000</v>
      </c>
      <c r="AL109" s="14" t="s">
        <v>149</v>
      </c>
      <c r="AM109" s="15">
        <v>102</v>
      </c>
      <c r="AN109" s="15">
        <v>37</v>
      </c>
      <c r="AO109" s="15">
        <v>162</v>
      </c>
      <c r="AP109" s="15">
        <v>98</v>
      </c>
      <c r="AQ109" s="15">
        <v>100</v>
      </c>
      <c r="AR109" s="15">
        <v>108</v>
      </c>
      <c r="AS109" s="15">
        <v>96</v>
      </c>
      <c r="AT109" s="15">
        <v>28</v>
      </c>
      <c r="AU109" s="15">
        <v>1</v>
      </c>
      <c r="AV109" s="15">
        <v>142</v>
      </c>
      <c r="AW109" s="15">
        <v>37</v>
      </c>
      <c r="AX109" s="15">
        <v>1</v>
      </c>
      <c r="AY109" s="15">
        <v>78</v>
      </c>
      <c r="AZ109" s="15">
        <v>30</v>
      </c>
      <c r="BA109" s="15">
        <v>148</v>
      </c>
      <c r="BB109" s="15">
        <v>1</v>
      </c>
      <c r="BC109" s="15">
        <v>7000</v>
      </c>
    </row>
    <row r="110" spans="1:55" ht="15" thickBot="1" x14ac:dyDescent="0.35">
      <c r="A110" s="14" t="s">
        <v>150</v>
      </c>
      <c r="B110" s="15">
        <v>107</v>
      </c>
      <c r="C110" s="15">
        <v>172</v>
      </c>
      <c r="D110" s="15">
        <v>47</v>
      </c>
      <c r="E110" s="15">
        <v>103</v>
      </c>
      <c r="F110" s="15">
        <v>98</v>
      </c>
      <c r="G110" s="15">
        <v>101</v>
      </c>
      <c r="H110" s="15">
        <v>54</v>
      </c>
      <c r="I110" s="15">
        <v>84</v>
      </c>
      <c r="J110" s="15">
        <v>75</v>
      </c>
      <c r="K110" s="15">
        <v>116</v>
      </c>
      <c r="L110" s="15">
        <v>172</v>
      </c>
      <c r="M110" s="15">
        <v>89</v>
      </c>
      <c r="N110" s="15">
        <v>80</v>
      </c>
      <c r="O110" s="15">
        <v>122</v>
      </c>
      <c r="P110" s="15">
        <v>167</v>
      </c>
      <c r="Q110" s="15">
        <v>91</v>
      </c>
      <c r="R110" s="15">
        <v>17000</v>
      </c>
      <c r="T110">
        <f t="shared" si="33"/>
        <v>101</v>
      </c>
      <c r="U110">
        <f t="shared" si="18"/>
        <v>1</v>
      </c>
      <c r="V110">
        <f t="shared" si="19"/>
        <v>132</v>
      </c>
      <c r="W110">
        <f t="shared" si="20"/>
        <v>98</v>
      </c>
      <c r="X110">
        <f t="shared" si="21"/>
        <v>104</v>
      </c>
      <c r="Y110">
        <f t="shared" si="22"/>
        <v>103</v>
      </c>
      <c r="Z110">
        <f t="shared" si="23"/>
        <v>96</v>
      </c>
      <c r="AA110">
        <f t="shared" si="24"/>
        <v>28</v>
      </c>
      <c r="AB110">
        <f t="shared" si="25"/>
        <v>58</v>
      </c>
      <c r="AC110">
        <f t="shared" si="26"/>
        <v>71</v>
      </c>
      <c r="AD110">
        <f t="shared" si="27"/>
        <v>13</v>
      </c>
      <c r="AE110">
        <f t="shared" si="28"/>
        <v>1</v>
      </c>
      <c r="AF110">
        <f t="shared" si="29"/>
        <v>78</v>
      </c>
      <c r="AG110">
        <f t="shared" si="30"/>
        <v>55</v>
      </c>
      <c r="AH110">
        <f t="shared" si="31"/>
        <v>30</v>
      </c>
      <c r="AI110">
        <f t="shared" si="32"/>
        <v>1</v>
      </c>
      <c r="AJ110">
        <f t="shared" si="34"/>
        <v>17000</v>
      </c>
      <c r="AL110" s="14" t="s">
        <v>150</v>
      </c>
      <c r="AM110" s="15">
        <v>101</v>
      </c>
      <c r="AN110" s="15">
        <v>1</v>
      </c>
      <c r="AO110" s="15">
        <v>132</v>
      </c>
      <c r="AP110" s="15">
        <v>98</v>
      </c>
      <c r="AQ110" s="15">
        <v>104</v>
      </c>
      <c r="AR110" s="15">
        <v>103</v>
      </c>
      <c r="AS110" s="15">
        <v>96</v>
      </c>
      <c r="AT110" s="15">
        <v>28</v>
      </c>
      <c r="AU110" s="15">
        <v>58</v>
      </c>
      <c r="AV110" s="15">
        <v>71</v>
      </c>
      <c r="AW110" s="15">
        <v>13</v>
      </c>
      <c r="AX110" s="15">
        <v>1</v>
      </c>
      <c r="AY110" s="15">
        <v>78</v>
      </c>
      <c r="AZ110" s="15">
        <v>55</v>
      </c>
      <c r="BA110" s="15">
        <v>30</v>
      </c>
      <c r="BB110" s="15">
        <v>1</v>
      </c>
      <c r="BC110" s="15">
        <v>17000</v>
      </c>
    </row>
    <row r="111" spans="1:55" ht="15" thickBot="1" x14ac:dyDescent="0.35">
      <c r="A111" s="14" t="s">
        <v>151</v>
      </c>
      <c r="B111" s="15">
        <v>104</v>
      </c>
      <c r="C111" s="15">
        <v>93</v>
      </c>
      <c r="D111" s="15">
        <v>77</v>
      </c>
      <c r="E111" s="15">
        <v>103</v>
      </c>
      <c r="F111" s="15">
        <v>105</v>
      </c>
      <c r="G111" s="15">
        <v>106</v>
      </c>
      <c r="H111" s="15">
        <v>113</v>
      </c>
      <c r="I111" s="15">
        <v>84</v>
      </c>
      <c r="J111" s="15">
        <v>75</v>
      </c>
      <c r="K111" s="15">
        <v>94</v>
      </c>
      <c r="L111" s="15">
        <v>122</v>
      </c>
      <c r="M111" s="15">
        <v>29</v>
      </c>
      <c r="N111" s="15">
        <v>141</v>
      </c>
      <c r="O111" s="15">
        <v>122</v>
      </c>
      <c r="P111" s="15">
        <v>149</v>
      </c>
      <c r="Q111" s="15">
        <v>2</v>
      </c>
      <c r="R111" s="15">
        <v>20000</v>
      </c>
      <c r="T111">
        <f t="shared" si="33"/>
        <v>102</v>
      </c>
      <c r="U111">
        <f t="shared" si="18"/>
        <v>37</v>
      </c>
      <c r="V111">
        <f t="shared" si="19"/>
        <v>102</v>
      </c>
      <c r="W111">
        <f t="shared" si="20"/>
        <v>98</v>
      </c>
      <c r="X111">
        <f t="shared" si="21"/>
        <v>100</v>
      </c>
      <c r="Y111">
        <f t="shared" si="22"/>
        <v>86</v>
      </c>
      <c r="Z111">
        <f t="shared" si="23"/>
        <v>15</v>
      </c>
      <c r="AA111">
        <f t="shared" si="24"/>
        <v>28</v>
      </c>
      <c r="AB111">
        <f t="shared" si="25"/>
        <v>58</v>
      </c>
      <c r="AC111">
        <f t="shared" si="26"/>
        <v>93</v>
      </c>
      <c r="AD111">
        <f t="shared" si="27"/>
        <v>66</v>
      </c>
      <c r="AE111">
        <f t="shared" si="28"/>
        <v>120</v>
      </c>
      <c r="AF111">
        <f t="shared" si="29"/>
        <v>1</v>
      </c>
      <c r="AG111">
        <f t="shared" si="30"/>
        <v>55</v>
      </c>
      <c r="AH111">
        <f t="shared" si="31"/>
        <v>42</v>
      </c>
      <c r="AI111">
        <f t="shared" si="32"/>
        <v>170</v>
      </c>
      <c r="AJ111">
        <f t="shared" si="34"/>
        <v>20000</v>
      </c>
      <c r="AL111" s="14" t="s">
        <v>151</v>
      </c>
      <c r="AM111" s="15">
        <v>102</v>
      </c>
      <c r="AN111" s="15">
        <v>37</v>
      </c>
      <c r="AO111" s="15">
        <v>102</v>
      </c>
      <c r="AP111" s="15">
        <v>98</v>
      </c>
      <c r="AQ111" s="15">
        <v>100</v>
      </c>
      <c r="AR111" s="15">
        <v>86</v>
      </c>
      <c r="AS111" s="15">
        <v>15</v>
      </c>
      <c r="AT111" s="15">
        <v>28</v>
      </c>
      <c r="AU111" s="15">
        <v>58</v>
      </c>
      <c r="AV111" s="15">
        <v>93</v>
      </c>
      <c r="AW111" s="15">
        <v>66</v>
      </c>
      <c r="AX111" s="15">
        <v>120</v>
      </c>
      <c r="AY111" s="15">
        <v>1</v>
      </c>
      <c r="AZ111" s="15">
        <v>55</v>
      </c>
      <c r="BA111" s="15">
        <v>42</v>
      </c>
      <c r="BB111" s="15">
        <v>170</v>
      </c>
      <c r="BC111" s="15">
        <v>20000</v>
      </c>
    </row>
    <row r="112" spans="1:55" ht="15" thickBot="1" x14ac:dyDescent="0.35">
      <c r="A112" s="14" t="s">
        <v>152</v>
      </c>
      <c r="B112" s="15">
        <v>99</v>
      </c>
      <c r="C112" s="15">
        <v>93</v>
      </c>
      <c r="D112" s="15">
        <v>77</v>
      </c>
      <c r="E112" s="15">
        <v>103</v>
      </c>
      <c r="F112" s="15">
        <v>98</v>
      </c>
      <c r="G112" s="15">
        <v>101</v>
      </c>
      <c r="H112" s="15">
        <v>54</v>
      </c>
      <c r="I112" s="15">
        <v>84</v>
      </c>
      <c r="J112" s="15">
        <v>75</v>
      </c>
      <c r="K112" s="15">
        <v>116</v>
      </c>
      <c r="L112" s="15">
        <v>143</v>
      </c>
      <c r="M112" s="15">
        <v>89</v>
      </c>
      <c r="N112" s="15">
        <v>131</v>
      </c>
      <c r="O112" s="15">
        <v>86</v>
      </c>
      <c r="P112" s="15">
        <v>123</v>
      </c>
      <c r="Q112" s="15">
        <v>91</v>
      </c>
      <c r="R112" s="15">
        <v>32000</v>
      </c>
      <c r="T112">
        <f t="shared" si="33"/>
        <v>106</v>
      </c>
      <c r="U112">
        <f t="shared" si="18"/>
        <v>37</v>
      </c>
      <c r="V112">
        <f t="shared" si="19"/>
        <v>102</v>
      </c>
      <c r="W112">
        <f t="shared" si="20"/>
        <v>98</v>
      </c>
      <c r="X112">
        <f t="shared" si="21"/>
        <v>104</v>
      </c>
      <c r="Y112">
        <f t="shared" si="22"/>
        <v>103</v>
      </c>
      <c r="Z112">
        <f t="shared" si="23"/>
        <v>96</v>
      </c>
      <c r="AA112">
        <f t="shared" si="24"/>
        <v>28</v>
      </c>
      <c r="AB112">
        <f t="shared" si="25"/>
        <v>58</v>
      </c>
      <c r="AC112">
        <f t="shared" si="26"/>
        <v>71</v>
      </c>
      <c r="AD112">
        <f t="shared" si="27"/>
        <v>37</v>
      </c>
      <c r="AE112">
        <f t="shared" si="28"/>
        <v>1</v>
      </c>
      <c r="AF112">
        <f t="shared" si="29"/>
        <v>68</v>
      </c>
      <c r="AG112">
        <f t="shared" si="30"/>
        <v>87</v>
      </c>
      <c r="AH112">
        <f t="shared" si="31"/>
        <v>60</v>
      </c>
      <c r="AI112">
        <f t="shared" si="32"/>
        <v>1</v>
      </c>
      <c r="AJ112">
        <f t="shared" si="34"/>
        <v>32000</v>
      </c>
      <c r="AL112" s="14" t="s">
        <v>152</v>
      </c>
      <c r="AM112" s="15">
        <v>106</v>
      </c>
      <c r="AN112" s="15">
        <v>37</v>
      </c>
      <c r="AO112" s="15">
        <v>102</v>
      </c>
      <c r="AP112" s="15">
        <v>98</v>
      </c>
      <c r="AQ112" s="15">
        <v>104</v>
      </c>
      <c r="AR112" s="15">
        <v>103</v>
      </c>
      <c r="AS112" s="15">
        <v>96</v>
      </c>
      <c r="AT112" s="15">
        <v>28</v>
      </c>
      <c r="AU112" s="15">
        <v>58</v>
      </c>
      <c r="AV112" s="15">
        <v>71</v>
      </c>
      <c r="AW112" s="15">
        <v>37</v>
      </c>
      <c r="AX112" s="15">
        <v>1</v>
      </c>
      <c r="AY112" s="15">
        <v>68</v>
      </c>
      <c r="AZ112" s="15">
        <v>87</v>
      </c>
      <c r="BA112" s="15">
        <v>60</v>
      </c>
      <c r="BB112" s="15">
        <v>1</v>
      </c>
      <c r="BC112" s="15">
        <v>32000</v>
      </c>
    </row>
    <row r="113" spans="1:55" ht="15" thickBot="1" x14ac:dyDescent="0.35">
      <c r="A113" s="14" t="s">
        <v>153</v>
      </c>
      <c r="B113" s="15">
        <v>73</v>
      </c>
      <c r="C113" s="15">
        <v>93</v>
      </c>
      <c r="D113" s="15">
        <v>47</v>
      </c>
      <c r="E113" s="15">
        <v>94</v>
      </c>
      <c r="F113" s="15">
        <v>98</v>
      </c>
      <c r="G113" s="15">
        <v>101</v>
      </c>
      <c r="H113" s="15">
        <v>54</v>
      </c>
      <c r="I113" s="15">
        <v>84</v>
      </c>
      <c r="J113" s="15">
        <v>75</v>
      </c>
      <c r="K113" s="15">
        <v>44</v>
      </c>
      <c r="L113" s="15">
        <v>143</v>
      </c>
      <c r="M113" s="15">
        <v>89</v>
      </c>
      <c r="N113" s="15">
        <v>141</v>
      </c>
      <c r="O113" s="15">
        <v>122</v>
      </c>
      <c r="P113" s="15">
        <v>61</v>
      </c>
      <c r="Q113" s="15">
        <v>91</v>
      </c>
      <c r="R113" s="15">
        <v>31000</v>
      </c>
      <c r="T113">
        <f t="shared" si="33"/>
        <v>124</v>
      </c>
      <c r="U113">
        <f t="shared" si="18"/>
        <v>37</v>
      </c>
      <c r="V113">
        <f t="shared" si="19"/>
        <v>132</v>
      </c>
      <c r="W113">
        <f t="shared" si="20"/>
        <v>106</v>
      </c>
      <c r="X113">
        <f t="shared" si="21"/>
        <v>104</v>
      </c>
      <c r="Y113">
        <f t="shared" si="22"/>
        <v>103</v>
      </c>
      <c r="Z113">
        <f t="shared" si="23"/>
        <v>96</v>
      </c>
      <c r="AA113">
        <f t="shared" si="24"/>
        <v>28</v>
      </c>
      <c r="AB113">
        <f t="shared" si="25"/>
        <v>58</v>
      </c>
      <c r="AC113">
        <f t="shared" si="26"/>
        <v>157</v>
      </c>
      <c r="AD113">
        <f t="shared" si="27"/>
        <v>37</v>
      </c>
      <c r="AE113">
        <f t="shared" si="28"/>
        <v>1</v>
      </c>
      <c r="AF113">
        <f t="shared" si="29"/>
        <v>1</v>
      </c>
      <c r="AG113">
        <f t="shared" si="30"/>
        <v>55</v>
      </c>
      <c r="AH113">
        <f t="shared" si="31"/>
        <v>118</v>
      </c>
      <c r="AI113">
        <f t="shared" si="32"/>
        <v>1</v>
      </c>
      <c r="AJ113">
        <f t="shared" si="34"/>
        <v>31000</v>
      </c>
      <c r="AL113" s="14" t="s">
        <v>153</v>
      </c>
      <c r="AM113" s="15">
        <v>124</v>
      </c>
      <c r="AN113" s="15">
        <v>37</v>
      </c>
      <c r="AO113" s="15">
        <v>132</v>
      </c>
      <c r="AP113" s="15">
        <v>106</v>
      </c>
      <c r="AQ113" s="15">
        <v>104</v>
      </c>
      <c r="AR113" s="15">
        <v>103</v>
      </c>
      <c r="AS113" s="15">
        <v>96</v>
      </c>
      <c r="AT113" s="15">
        <v>28</v>
      </c>
      <c r="AU113" s="15">
        <v>58</v>
      </c>
      <c r="AV113" s="15">
        <v>157</v>
      </c>
      <c r="AW113" s="15">
        <v>37</v>
      </c>
      <c r="AX113" s="15">
        <v>1</v>
      </c>
      <c r="AY113" s="15">
        <v>1</v>
      </c>
      <c r="AZ113" s="15">
        <v>55</v>
      </c>
      <c r="BA113" s="15">
        <v>118</v>
      </c>
      <c r="BB113" s="15">
        <v>1</v>
      </c>
      <c r="BC113" s="15">
        <v>31000</v>
      </c>
    </row>
    <row r="114" spans="1:55" ht="15" thickBot="1" x14ac:dyDescent="0.35">
      <c r="A114" s="14" t="s">
        <v>154</v>
      </c>
      <c r="B114" s="15">
        <v>85</v>
      </c>
      <c r="C114" s="15">
        <v>93</v>
      </c>
      <c r="D114" s="15">
        <v>31</v>
      </c>
      <c r="E114" s="15">
        <v>94</v>
      </c>
      <c r="F114" s="15">
        <v>98</v>
      </c>
      <c r="G114" s="15">
        <v>106</v>
      </c>
      <c r="H114" s="15">
        <v>113</v>
      </c>
      <c r="I114" s="15">
        <v>84</v>
      </c>
      <c r="J114" s="15">
        <v>6</v>
      </c>
      <c r="K114" s="15">
        <v>38</v>
      </c>
      <c r="L114" s="15">
        <v>143</v>
      </c>
      <c r="M114" s="15">
        <v>89</v>
      </c>
      <c r="N114" s="15">
        <v>141</v>
      </c>
      <c r="O114" s="15">
        <v>122</v>
      </c>
      <c r="P114" s="15">
        <v>91</v>
      </c>
      <c r="Q114" s="15">
        <v>2</v>
      </c>
      <c r="R114" s="15">
        <v>24000</v>
      </c>
      <c r="T114">
        <f t="shared" si="33"/>
        <v>117</v>
      </c>
      <c r="U114">
        <f t="shared" si="18"/>
        <v>37</v>
      </c>
      <c r="V114">
        <f t="shared" si="19"/>
        <v>162</v>
      </c>
      <c r="W114">
        <f t="shared" si="20"/>
        <v>106</v>
      </c>
      <c r="X114">
        <f t="shared" si="21"/>
        <v>104</v>
      </c>
      <c r="Y114">
        <f t="shared" si="22"/>
        <v>86</v>
      </c>
      <c r="Z114">
        <f t="shared" si="23"/>
        <v>15</v>
      </c>
      <c r="AA114">
        <f t="shared" si="24"/>
        <v>28</v>
      </c>
      <c r="AB114">
        <f t="shared" si="25"/>
        <v>200</v>
      </c>
      <c r="AC114">
        <f t="shared" si="26"/>
        <v>165</v>
      </c>
      <c r="AD114">
        <f t="shared" si="27"/>
        <v>37</v>
      </c>
      <c r="AE114">
        <f t="shared" si="28"/>
        <v>1</v>
      </c>
      <c r="AF114">
        <f t="shared" si="29"/>
        <v>1</v>
      </c>
      <c r="AG114">
        <f t="shared" si="30"/>
        <v>55</v>
      </c>
      <c r="AH114">
        <f t="shared" si="31"/>
        <v>86</v>
      </c>
      <c r="AI114">
        <f t="shared" si="32"/>
        <v>170</v>
      </c>
      <c r="AJ114">
        <f t="shared" si="34"/>
        <v>24000</v>
      </c>
      <c r="AL114" s="14" t="s">
        <v>154</v>
      </c>
      <c r="AM114" s="15">
        <v>117</v>
      </c>
      <c r="AN114" s="15">
        <v>37</v>
      </c>
      <c r="AO114" s="15">
        <v>162</v>
      </c>
      <c r="AP114" s="15">
        <v>106</v>
      </c>
      <c r="AQ114" s="15">
        <v>104</v>
      </c>
      <c r="AR114" s="15">
        <v>86</v>
      </c>
      <c r="AS114" s="15">
        <v>15</v>
      </c>
      <c r="AT114" s="15">
        <v>28</v>
      </c>
      <c r="AU114" s="15">
        <v>200</v>
      </c>
      <c r="AV114" s="15">
        <v>165</v>
      </c>
      <c r="AW114" s="15">
        <v>37</v>
      </c>
      <c r="AX114" s="15">
        <v>1</v>
      </c>
      <c r="AY114" s="15">
        <v>1</v>
      </c>
      <c r="AZ114" s="15">
        <v>55</v>
      </c>
      <c r="BA114" s="15">
        <v>86</v>
      </c>
      <c r="BB114" s="15">
        <v>170</v>
      </c>
      <c r="BC114" s="15">
        <v>24000</v>
      </c>
    </row>
    <row r="115" spans="1:55" ht="15" thickBot="1" x14ac:dyDescent="0.35">
      <c r="A115" s="14" t="s">
        <v>155</v>
      </c>
      <c r="B115" s="15">
        <v>104</v>
      </c>
      <c r="C115" s="15">
        <v>93</v>
      </c>
      <c r="D115" s="15">
        <v>47</v>
      </c>
      <c r="E115" s="15">
        <v>94</v>
      </c>
      <c r="F115" s="15">
        <v>105</v>
      </c>
      <c r="G115" s="15">
        <v>123</v>
      </c>
      <c r="H115" s="15">
        <v>113</v>
      </c>
      <c r="I115" s="15">
        <v>84</v>
      </c>
      <c r="J115" s="15">
        <v>33</v>
      </c>
      <c r="K115" s="15">
        <v>67</v>
      </c>
      <c r="L115" s="15">
        <v>109</v>
      </c>
      <c r="M115" s="15">
        <v>89</v>
      </c>
      <c r="N115" s="15">
        <v>131</v>
      </c>
      <c r="O115" s="15">
        <v>86</v>
      </c>
      <c r="P115" s="15">
        <v>91</v>
      </c>
      <c r="Q115" s="15">
        <v>91</v>
      </c>
      <c r="R115" s="15">
        <v>23000</v>
      </c>
      <c r="T115">
        <f t="shared" si="33"/>
        <v>102</v>
      </c>
      <c r="U115">
        <f t="shared" si="18"/>
        <v>37</v>
      </c>
      <c r="V115">
        <f t="shared" si="19"/>
        <v>132</v>
      </c>
      <c r="W115">
        <f t="shared" si="20"/>
        <v>106</v>
      </c>
      <c r="X115">
        <f t="shared" si="21"/>
        <v>100</v>
      </c>
      <c r="Y115">
        <f t="shared" si="22"/>
        <v>68</v>
      </c>
      <c r="Z115">
        <f t="shared" si="23"/>
        <v>15</v>
      </c>
      <c r="AA115">
        <f t="shared" si="24"/>
        <v>28</v>
      </c>
      <c r="AB115">
        <f t="shared" si="25"/>
        <v>134</v>
      </c>
      <c r="AC115">
        <f t="shared" si="26"/>
        <v>128</v>
      </c>
      <c r="AD115">
        <f t="shared" si="27"/>
        <v>87</v>
      </c>
      <c r="AE115">
        <f t="shared" si="28"/>
        <v>1</v>
      </c>
      <c r="AF115">
        <f t="shared" si="29"/>
        <v>68</v>
      </c>
      <c r="AG115">
        <f t="shared" si="30"/>
        <v>87</v>
      </c>
      <c r="AH115">
        <f t="shared" si="31"/>
        <v>86</v>
      </c>
      <c r="AI115">
        <f t="shared" si="32"/>
        <v>1</v>
      </c>
      <c r="AJ115">
        <f t="shared" si="34"/>
        <v>23000</v>
      </c>
      <c r="AL115" s="14" t="s">
        <v>155</v>
      </c>
      <c r="AM115" s="15">
        <v>102</v>
      </c>
      <c r="AN115" s="15">
        <v>37</v>
      </c>
      <c r="AO115" s="15">
        <v>132</v>
      </c>
      <c r="AP115" s="15">
        <v>106</v>
      </c>
      <c r="AQ115" s="15">
        <v>100</v>
      </c>
      <c r="AR115" s="15">
        <v>68</v>
      </c>
      <c r="AS115" s="15">
        <v>15</v>
      </c>
      <c r="AT115" s="15">
        <v>28</v>
      </c>
      <c r="AU115" s="15">
        <v>134</v>
      </c>
      <c r="AV115" s="15">
        <v>128</v>
      </c>
      <c r="AW115" s="15">
        <v>87</v>
      </c>
      <c r="AX115" s="15">
        <v>1</v>
      </c>
      <c r="AY115" s="15">
        <v>68</v>
      </c>
      <c r="AZ115" s="15">
        <v>87</v>
      </c>
      <c r="BA115" s="15">
        <v>86</v>
      </c>
      <c r="BB115" s="15">
        <v>1</v>
      </c>
      <c r="BC115" s="15">
        <v>23000</v>
      </c>
    </row>
    <row r="116" spans="1:55" ht="15" thickBot="1" x14ac:dyDescent="0.35">
      <c r="A116" s="14" t="s">
        <v>156</v>
      </c>
      <c r="B116" s="15">
        <v>99</v>
      </c>
      <c r="C116" s="15">
        <v>93</v>
      </c>
      <c r="D116" s="15">
        <v>31</v>
      </c>
      <c r="E116" s="15">
        <v>94</v>
      </c>
      <c r="F116" s="15">
        <v>98</v>
      </c>
      <c r="G116" s="15">
        <v>123</v>
      </c>
      <c r="H116" s="15">
        <v>54</v>
      </c>
      <c r="I116" s="15">
        <v>84</v>
      </c>
      <c r="J116" s="15">
        <v>75</v>
      </c>
      <c r="K116" s="15">
        <v>81</v>
      </c>
      <c r="L116" s="15">
        <v>122</v>
      </c>
      <c r="M116" s="15">
        <v>89</v>
      </c>
      <c r="N116" s="15">
        <v>80</v>
      </c>
      <c r="O116" s="15">
        <v>122</v>
      </c>
      <c r="P116" s="15">
        <v>123</v>
      </c>
      <c r="Q116" s="15">
        <v>91</v>
      </c>
      <c r="R116" s="15">
        <v>35000</v>
      </c>
      <c r="T116">
        <f t="shared" si="33"/>
        <v>106</v>
      </c>
      <c r="U116">
        <f t="shared" si="18"/>
        <v>37</v>
      </c>
      <c r="V116">
        <f t="shared" si="19"/>
        <v>162</v>
      </c>
      <c r="W116">
        <f t="shared" si="20"/>
        <v>106</v>
      </c>
      <c r="X116">
        <f t="shared" si="21"/>
        <v>104</v>
      </c>
      <c r="Y116">
        <f t="shared" si="22"/>
        <v>68</v>
      </c>
      <c r="Z116">
        <f t="shared" si="23"/>
        <v>96</v>
      </c>
      <c r="AA116">
        <f t="shared" si="24"/>
        <v>28</v>
      </c>
      <c r="AB116">
        <f t="shared" si="25"/>
        <v>58</v>
      </c>
      <c r="AC116">
        <f t="shared" si="26"/>
        <v>115</v>
      </c>
      <c r="AD116">
        <f t="shared" si="27"/>
        <v>66</v>
      </c>
      <c r="AE116">
        <f t="shared" si="28"/>
        <v>1</v>
      </c>
      <c r="AF116">
        <f t="shared" si="29"/>
        <v>78</v>
      </c>
      <c r="AG116">
        <f t="shared" si="30"/>
        <v>55</v>
      </c>
      <c r="AH116">
        <f t="shared" si="31"/>
        <v>60</v>
      </c>
      <c r="AI116">
        <f t="shared" si="32"/>
        <v>1</v>
      </c>
      <c r="AJ116">
        <f t="shared" si="34"/>
        <v>35000</v>
      </c>
      <c r="AL116" s="14" t="s">
        <v>156</v>
      </c>
      <c r="AM116" s="15">
        <v>106</v>
      </c>
      <c r="AN116" s="15">
        <v>37</v>
      </c>
      <c r="AO116" s="15">
        <v>162</v>
      </c>
      <c r="AP116" s="15">
        <v>106</v>
      </c>
      <c r="AQ116" s="15">
        <v>104</v>
      </c>
      <c r="AR116" s="15">
        <v>68</v>
      </c>
      <c r="AS116" s="15">
        <v>96</v>
      </c>
      <c r="AT116" s="15">
        <v>28</v>
      </c>
      <c r="AU116" s="15">
        <v>58</v>
      </c>
      <c r="AV116" s="15">
        <v>115</v>
      </c>
      <c r="AW116" s="15">
        <v>66</v>
      </c>
      <c r="AX116" s="15">
        <v>1</v>
      </c>
      <c r="AY116" s="15">
        <v>78</v>
      </c>
      <c r="AZ116" s="15">
        <v>55</v>
      </c>
      <c r="BA116" s="15">
        <v>60</v>
      </c>
      <c r="BB116" s="15">
        <v>1</v>
      </c>
      <c r="BC116" s="15">
        <v>35000</v>
      </c>
    </row>
    <row r="117" spans="1:55" ht="15" thickBot="1" x14ac:dyDescent="0.35">
      <c r="A117" s="14" t="s">
        <v>157</v>
      </c>
      <c r="B117" s="15">
        <v>73</v>
      </c>
      <c r="C117" s="15">
        <v>84</v>
      </c>
      <c r="D117" s="15">
        <v>47</v>
      </c>
      <c r="E117" s="15">
        <v>94</v>
      </c>
      <c r="F117" s="15">
        <v>98</v>
      </c>
      <c r="G117" s="15">
        <v>101</v>
      </c>
      <c r="H117" s="15">
        <v>54</v>
      </c>
      <c r="I117" s="15">
        <v>10</v>
      </c>
      <c r="J117" s="15">
        <v>33</v>
      </c>
      <c r="K117" s="15">
        <v>81</v>
      </c>
      <c r="L117" s="15">
        <v>122</v>
      </c>
      <c r="M117" s="15">
        <v>89</v>
      </c>
      <c r="N117" s="15">
        <v>80</v>
      </c>
      <c r="O117" s="15">
        <v>154</v>
      </c>
      <c r="P117" s="15">
        <v>123</v>
      </c>
      <c r="Q117" s="15">
        <v>91</v>
      </c>
      <c r="R117" s="15">
        <v>41000</v>
      </c>
      <c r="T117">
        <f t="shared" si="33"/>
        <v>124</v>
      </c>
      <c r="U117">
        <f t="shared" si="18"/>
        <v>116</v>
      </c>
      <c r="V117">
        <f t="shared" si="19"/>
        <v>132</v>
      </c>
      <c r="W117">
        <f t="shared" si="20"/>
        <v>106</v>
      </c>
      <c r="X117">
        <f t="shared" si="21"/>
        <v>104</v>
      </c>
      <c r="Y117">
        <f t="shared" si="22"/>
        <v>103</v>
      </c>
      <c r="Z117">
        <f t="shared" si="23"/>
        <v>96</v>
      </c>
      <c r="AA117">
        <f t="shared" si="24"/>
        <v>125</v>
      </c>
      <c r="AB117">
        <f t="shared" si="25"/>
        <v>134</v>
      </c>
      <c r="AC117">
        <f t="shared" si="26"/>
        <v>115</v>
      </c>
      <c r="AD117">
        <f t="shared" si="27"/>
        <v>66</v>
      </c>
      <c r="AE117">
        <f t="shared" si="28"/>
        <v>1</v>
      </c>
      <c r="AF117">
        <f t="shared" si="29"/>
        <v>78</v>
      </c>
      <c r="AG117">
        <f t="shared" si="30"/>
        <v>30</v>
      </c>
      <c r="AH117">
        <f t="shared" si="31"/>
        <v>60</v>
      </c>
      <c r="AI117">
        <f t="shared" si="32"/>
        <v>1</v>
      </c>
      <c r="AJ117">
        <f t="shared" si="34"/>
        <v>41000</v>
      </c>
      <c r="AL117" s="14" t="s">
        <v>157</v>
      </c>
      <c r="AM117" s="15">
        <v>124</v>
      </c>
      <c r="AN117" s="15">
        <v>116</v>
      </c>
      <c r="AO117" s="15">
        <v>132</v>
      </c>
      <c r="AP117" s="15">
        <v>106</v>
      </c>
      <c r="AQ117" s="15">
        <v>104</v>
      </c>
      <c r="AR117" s="15">
        <v>103</v>
      </c>
      <c r="AS117" s="15">
        <v>96</v>
      </c>
      <c r="AT117" s="15">
        <v>125</v>
      </c>
      <c r="AU117" s="15">
        <v>134</v>
      </c>
      <c r="AV117" s="15">
        <v>115</v>
      </c>
      <c r="AW117" s="15">
        <v>66</v>
      </c>
      <c r="AX117" s="15">
        <v>1</v>
      </c>
      <c r="AY117" s="15">
        <v>78</v>
      </c>
      <c r="AZ117" s="15">
        <v>30</v>
      </c>
      <c r="BA117" s="15">
        <v>60</v>
      </c>
      <c r="BB117" s="15">
        <v>1</v>
      </c>
      <c r="BC117" s="15">
        <v>41000</v>
      </c>
    </row>
    <row r="118" spans="1:55" ht="15" thickBot="1" x14ac:dyDescent="0.35">
      <c r="A118" s="14" t="s">
        <v>158</v>
      </c>
      <c r="B118" s="15">
        <v>73</v>
      </c>
      <c r="C118" s="15">
        <v>93</v>
      </c>
      <c r="D118" s="15">
        <v>77</v>
      </c>
      <c r="E118" s="15">
        <v>94</v>
      </c>
      <c r="F118" s="15">
        <v>97</v>
      </c>
      <c r="G118" s="15">
        <v>106</v>
      </c>
      <c r="H118" s="15">
        <v>54</v>
      </c>
      <c r="I118" s="15">
        <v>84</v>
      </c>
      <c r="J118" s="15">
        <v>14</v>
      </c>
      <c r="K118" s="15">
        <v>81</v>
      </c>
      <c r="L118" s="15">
        <v>143</v>
      </c>
      <c r="M118" s="15">
        <v>89</v>
      </c>
      <c r="N118" s="15">
        <v>131</v>
      </c>
      <c r="O118" s="15">
        <v>122</v>
      </c>
      <c r="P118" s="15">
        <v>149</v>
      </c>
      <c r="Q118" s="15">
        <v>91</v>
      </c>
      <c r="R118" s="15">
        <v>39000</v>
      </c>
      <c r="T118">
        <f t="shared" si="33"/>
        <v>124</v>
      </c>
      <c r="U118">
        <f t="shared" si="18"/>
        <v>37</v>
      </c>
      <c r="V118">
        <f t="shared" si="19"/>
        <v>102</v>
      </c>
      <c r="W118">
        <f t="shared" si="20"/>
        <v>106</v>
      </c>
      <c r="X118">
        <f t="shared" si="21"/>
        <v>111</v>
      </c>
      <c r="Y118">
        <f t="shared" si="22"/>
        <v>86</v>
      </c>
      <c r="Z118">
        <f t="shared" si="23"/>
        <v>96</v>
      </c>
      <c r="AA118">
        <f t="shared" si="24"/>
        <v>28</v>
      </c>
      <c r="AB118">
        <f t="shared" si="25"/>
        <v>176</v>
      </c>
      <c r="AC118">
        <f t="shared" si="26"/>
        <v>115</v>
      </c>
      <c r="AD118">
        <f t="shared" si="27"/>
        <v>37</v>
      </c>
      <c r="AE118">
        <f t="shared" si="28"/>
        <v>1</v>
      </c>
      <c r="AF118">
        <f t="shared" si="29"/>
        <v>68</v>
      </c>
      <c r="AG118">
        <f t="shared" si="30"/>
        <v>55</v>
      </c>
      <c r="AH118">
        <f t="shared" si="31"/>
        <v>42</v>
      </c>
      <c r="AI118">
        <f t="shared" si="32"/>
        <v>1</v>
      </c>
      <c r="AJ118">
        <f t="shared" si="34"/>
        <v>39000</v>
      </c>
      <c r="AL118" s="14" t="s">
        <v>158</v>
      </c>
      <c r="AM118" s="15">
        <v>124</v>
      </c>
      <c r="AN118" s="15">
        <v>37</v>
      </c>
      <c r="AO118" s="15">
        <v>102</v>
      </c>
      <c r="AP118" s="15">
        <v>106</v>
      </c>
      <c r="AQ118" s="15">
        <v>111</v>
      </c>
      <c r="AR118" s="15">
        <v>86</v>
      </c>
      <c r="AS118" s="15">
        <v>96</v>
      </c>
      <c r="AT118" s="15">
        <v>28</v>
      </c>
      <c r="AU118" s="15">
        <v>176</v>
      </c>
      <c r="AV118" s="15">
        <v>115</v>
      </c>
      <c r="AW118" s="15">
        <v>37</v>
      </c>
      <c r="AX118" s="15">
        <v>1</v>
      </c>
      <c r="AY118" s="15">
        <v>68</v>
      </c>
      <c r="AZ118" s="15">
        <v>55</v>
      </c>
      <c r="BA118" s="15">
        <v>42</v>
      </c>
      <c r="BB118" s="15">
        <v>1</v>
      </c>
      <c r="BC118" s="15">
        <v>39000</v>
      </c>
    </row>
    <row r="119" spans="1:55" ht="15" thickBot="1" x14ac:dyDescent="0.35">
      <c r="A119" s="14" t="s">
        <v>159</v>
      </c>
      <c r="B119" s="15">
        <v>92</v>
      </c>
      <c r="C119" s="15">
        <v>93</v>
      </c>
      <c r="D119" s="15">
        <v>77</v>
      </c>
      <c r="E119" s="15">
        <v>94</v>
      </c>
      <c r="F119" s="15">
        <v>90</v>
      </c>
      <c r="G119" s="15">
        <v>106</v>
      </c>
      <c r="H119" s="15">
        <v>54</v>
      </c>
      <c r="I119" s="15">
        <v>84</v>
      </c>
      <c r="J119" s="15">
        <v>14</v>
      </c>
      <c r="K119" s="15">
        <v>81</v>
      </c>
      <c r="L119" s="15">
        <v>109</v>
      </c>
      <c r="M119" s="15">
        <v>89</v>
      </c>
      <c r="N119" s="15">
        <v>30</v>
      </c>
      <c r="O119" s="15">
        <v>86</v>
      </c>
      <c r="P119" s="15">
        <v>31</v>
      </c>
      <c r="Q119" s="15">
        <v>91</v>
      </c>
      <c r="R119" s="15">
        <v>37000</v>
      </c>
      <c r="T119">
        <f t="shared" si="33"/>
        <v>110</v>
      </c>
      <c r="U119">
        <f t="shared" si="18"/>
        <v>37</v>
      </c>
      <c r="V119">
        <f t="shared" si="19"/>
        <v>102</v>
      </c>
      <c r="W119">
        <f t="shared" si="20"/>
        <v>106</v>
      </c>
      <c r="X119">
        <f t="shared" si="21"/>
        <v>114</v>
      </c>
      <c r="Y119">
        <f t="shared" si="22"/>
        <v>86</v>
      </c>
      <c r="Z119">
        <f t="shared" si="23"/>
        <v>96</v>
      </c>
      <c r="AA119">
        <f t="shared" si="24"/>
        <v>28</v>
      </c>
      <c r="AB119">
        <f t="shared" si="25"/>
        <v>176</v>
      </c>
      <c r="AC119">
        <f t="shared" si="26"/>
        <v>115</v>
      </c>
      <c r="AD119">
        <f t="shared" si="27"/>
        <v>87</v>
      </c>
      <c r="AE119">
        <f t="shared" si="28"/>
        <v>1</v>
      </c>
      <c r="AF119">
        <f t="shared" si="29"/>
        <v>169</v>
      </c>
      <c r="AG119">
        <f t="shared" si="30"/>
        <v>87</v>
      </c>
      <c r="AH119">
        <f t="shared" si="31"/>
        <v>148</v>
      </c>
      <c r="AI119">
        <f t="shared" si="32"/>
        <v>1</v>
      </c>
      <c r="AJ119">
        <f t="shared" si="34"/>
        <v>37000</v>
      </c>
      <c r="AL119" s="14" t="s">
        <v>159</v>
      </c>
      <c r="AM119" s="15">
        <v>110</v>
      </c>
      <c r="AN119" s="15">
        <v>37</v>
      </c>
      <c r="AO119" s="15">
        <v>102</v>
      </c>
      <c r="AP119" s="15">
        <v>106</v>
      </c>
      <c r="AQ119" s="15">
        <v>114</v>
      </c>
      <c r="AR119" s="15">
        <v>86</v>
      </c>
      <c r="AS119" s="15">
        <v>96</v>
      </c>
      <c r="AT119" s="15">
        <v>28</v>
      </c>
      <c r="AU119" s="15">
        <v>176</v>
      </c>
      <c r="AV119" s="15">
        <v>115</v>
      </c>
      <c r="AW119" s="15">
        <v>87</v>
      </c>
      <c r="AX119" s="15">
        <v>1</v>
      </c>
      <c r="AY119" s="15">
        <v>169</v>
      </c>
      <c r="AZ119" s="15">
        <v>87</v>
      </c>
      <c r="BA119" s="15">
        <v>148</v>
      </c>
      <c r="BB119" s="15">
        <v>1</v>
      </c>
      <c r="BC119" s="15">
        <v>37000</v>
      </c>
    </row>
    <row r="120" spans="1:55" ht="15" thickBot="1" x14ac:dyDescent="0.35">
      <c r="A120" s="14" t="s">
        <v>160</v>
      </c>
      <c r="B120" s="15">
        <v>99</v>
      </c>
      <c r="C120" s="15">
        <v>93</v>
      </c>
      <c r="D120" s="15">
        <v>47</v>
      </c>
      <c r="E120" s="15">
        <v>94</v>
      </c>
      <c r="F120" s="15">
        <v>95</v>
      </c>
      <c r="G120" s="15">
        <v>106</v>
      </c>
      <c r="H120" s="15">
        <v>54</v>
      </c>
      <c r="I120" s="15">
        <v>84</v>
      </c>
      <c r="J120" s="15">
        <v>33</v>
      </c>
      <c r="K120" s="15">
        <v>81</v>
      </c>
      <c r="L120" s="15">
        <v>143</v>
      </c>
      <c r="M120" s="15">
        <v>89</v>
      </c>
      <c r="N120" s="15">
        <v>40</v>
      </c>
      <c r="O120" s="15">
        <v>40</v>
      </c>
      <c r="P120" s="15">
        <v>31</v>
      </c>
      <c r="Q120" s="15">
        <v>91</v>
      </c>
      <c r="R120" s="15">
        <v>39000</v>
      </c>
      <c r="T120">
        <f t="shared" si="33"/>
        <v>106</v>
      </c>
      <c r="U120">
        <f t="shared" si="18"/>
        <v>37</v>
      </c>
      <c r="V120">
        <f t="shared" si="19"/>
        <v>132</v>
      </c>
      <c r="W120">
        <f t="shared" si="20"/>
        <v>106</v>
      </c>
      <c r="X120">
        <f t="shared" si="21"/>
        <v>112</v>
      </c>
      <c r="Y120">
        <f t="shared" si="22"/>
        <v>86</v>
      </c>
      <c r="Z120">
        <f t="shared" si="23"/>
        <v>96</v>
      </c>
      <c r="AA120">
        <f t="shared" si="24"/>
        <v>28</v>
      </c>
      <c r="AB120">
        <f t="shared" si="25"/>
        <v>134</v>
      </c>
      <c r="AC120">
        <f t="shared" si="26"/>
        <v>115</v>
      </c>
      <c r="AD120">
        <f t="shared" si="27"/>
        <v>37</v>
      </c>
      <c r="AE120">
        <f t="shared" si="28"/>
        <v>1</v>
      </c>
      <c r="AF120">
        <f t="shared" si="29"/>
        <v>129</v>
      </c>
      <c r="AG120">
        <f t="shared" si="30"/>
        <v>164</v>
      </c>
      <c r="AH120">
        <f t="shared" si="31"/>
        <v>148</v>
      </c>
      <c r="AI120">
        <f t="shared" si="32"/>
        <v>1</v>
      </c>
      <c r="AJ120">
        <f t="shared" si="34"/>
        <v>39000</v>
      </c>
      <c r="AL120" s="14" t="s">
        <v>160</v>
      </c>
      <c r="AM120" s="15">
        <v>106</v>
      </c>
      <c r="AN120" s="15">
        <v>37</v>
      </c>
      <c r="AO120" s="15">
        <v>132</v>
      </c>
      <c r="AP120" s="15">
        <v>106</v>
      </c>
      <c r="AQ120" s="15">
        <v>112</v>
      </c>
      <c r="AR120" s="15">
        <v>86</v>
      </c>
      <c r="AS120" s="15">
        <v>96</v>
      </c>
      <c r="AT120" s="15">
        <v>28</v>
      </c>
      <c r="AU120" s="15">
        <v>134</v>
      </c>
      <c r="AV120" s="15">
        <v>115</v>
      </c>
      <c r="AW120" s="15">
        <v>37</v>
      </c>
      <c r="AX120" s="15">
        <v>1</v>
      </c>
      <c r="AY120" s="15">
        <v>129</v>
      </c>
      <c r="AZ120" s="15">
        <v>164</v>
      </c>
      <c r="BA120" s="15">
        <v>148</v>
      </c>
      <c r="BB120" s="15">
        <v>1</v>
      </c>
      <c r="BC120" s="15">
        <v>39000</v>
      </c>
    </row>
    <row r="121" spans="1:55" ht="15" thickBot="1" x14ac:dyDescent="0.35">
      <c r="A121" s="14" t="s">
        <v>161</v>
      </c>
      <c r="B121" s="15">
        <v>103</v>
      </c>
      <c r="C121" s="15">
        <v>93</v>
      </c>
      <c r="D121" s="15">
        <v>47</v>
      </c>
      <c r="E121" s="15">
        <v>94</v>
      </c>
      <c r="F121" s="15">
        <v>95</v>
      </c>
      <c r="G121" s="15">
        <v>123</v>
      </c>
      <c r="H121" s="15">
        <v>54</v>
      </c>
      <c r="I121" s="15">
        <v>10</v>
      </c>
      <c r="J121" s="15">
        <v>14</v>
      </c>
      <c r="K121" s="15">
        <v>22</v>
      </c>
      <c r="L121" s="15">
        <v>143</v>
      </c>
      <c r="M121" s="15">
        <v>29</v>
      </c>
      <c r="N121" s="15">
        <v>40</v>
      </c>
      <c r="O121" s="15">
        <v>61</v>
      </c>
      <c r="P121" s="15">
        <v>149</v>
      </c>
      <c r="Q121" s="15">
        <v>91</v>
      </c>
      <c r="R121" s="15">
        <v>35000</v>
      </c>
      <c r="T121">
        <f t="shared" si="33"/>
        <v>105</v>
      </c>
      <c r="U121">
        <f t="shared" si="18"/>
        <v>37</v>
      </c>
      <c r="V121">
        <f t="shared" si="19"/>
        <v>132</v>
      </c>
      <c r="W121">
        <f t="shared" si="20"/>
        <v>106</v>
      </c>
      <c r="X121">
        <f t="shared" si="21"/>
        <v>112</v>
      </c>
      <c r="Y121">
        <f t="shared" si="22"/>
        <v>68</v>
      </c>
      <c r="Z121">
        <f t="shared" si="23"/>
        <v>96</v>
      </c>
      <c r="AA121">
        <f t="shared" si="24"/>
        <v>125</v>
      </c>
      <c r="AB121">
        <f t="shared" si="25"/>
        <v>176</v>
      </c>
      <c r="AC121">
        <f t="shared" si="26"/>
        <v>181</v>
      </c>
      <c r="AD121">
        <f t="shared" si="27"/>
        <v>37</v>
      </c>
      <c r="AE121">
        <f t="shared" si="28"/>
        <v>120</v>
      </c>
      <c r="AF121">
        <f t="shared" si="29"/>
        <v>129</v>
      </c>
      <c r="AG121">
        <f t="shared" si="30"/>
        <v>133</v>
      </c>
      <c r="AH121">
        <f t="shared" si="31"/>
        <v>42</v>
      </c>
      <c r="AI121">
        <f t="shared" si="32"/>
        <v>1</v>
      </c>
      <c r="AJ121">
        <f t="shared" si="34"/>
        <v>35000</v>
      </c>
      <c r="AL121" s="14" t="s">
        <v>161</v>
      </c>
      <c r="AM121" s="15">
        <v>105</v>
      </c>
      <c r="AN121" s="15">
        <v>37</v>
      </c>
      <c r="AO121" s="15">
        <v>132</v>
      </c>
      <c r="AP121" s="15">
        <v>106</v>
      </c>
      <c r="AQ121" s="15">
        <v>112</v>
      </c>
      <c r="AR121" s="15">
        <v>68</v>
      </c>
      <c r="AS121" s="15">
        <v>96</v>
      </c>
      <c r="AT121" s="15">
        <v>125</v>
      </c>
      <c r="AU121" s="15">
        <v>176</v>
      </c>
      <c r="AV121" s="15">
        <v>181</v>
      </c>
      <c r="AW121" s="15">
        <v>37</v>
      </c>
      <c r="AX121" s="15">
        <v>120</v>
      </c>
      <c r="AY121" s="15">
        <v>129</v>
      </c>
      <c r="AZ121" s="15">
        <v>133</v>
      </c>
      <c r="BA121" s="15">
        <v>42</v>
      </c>
      <c r="BB121" s="15">
        <v>1</v>
      </c>
      <c r="BC121" s="15">
        <v>35000</v>
      </c>
    </row>
    <row r="122" spans="1:55" ht="15" thickBot="1" x14ac:dyDescent="0.35">
      <c r="A122" s="14" t="s">
        <v>162</v>
      </c>
      <c r="B122" s="15">
        <v>73</v>
      </c>
      <c r="C122" s="15">
        <v>93</v>
      </c>
      <c r="D122" s="15">
        <v>47</v>
      </c>
      <c r="E122" s="15">
        <v>89</v>
      </c>
      <c r="F122" s="15">
        <v>90</v>
      </c>
      <c r="G122" s="15">
        <v>106</v>
      </c>
      <c r="H122" s="15">
        <v>54</v>
      </c>
      <c r="I122" s="15">
        <v>84</v>
      </c>
      <c r="J122" s="15">
        <v>33</v>
      </c>
      <c r="K122" s="15">
        <v>81</v>
      </c>
      <c r="L122" s="15">
        <v>109</v>
      </c>
      <c r="M122" s="15">
        <v>89</v>
      </c>
      <c r="N122" s="15">
        <v>40</v>
      </c>
      <c r="O122" s="15">
        <v>122</v>
      </c>
      <c r="P122" s="15">
        <v>123</v>
      </c>
      <c r="Q122" s="15">
        <v>91</v>
      </c>
      <c r="R122" s="15">
        <v>33000</v>
      </c>
      <c r="T122">
        <f t="shared" si="33"/>
        <v>124</v>
      </c>
      <c r="U122">
        <f t="shared" si="18"/>
        <v>37</v>
      </c>
      <c r="V122">
        <f t="shared" si="19"/>
        <v>132</v>
      </c>
      <c r="W122">
        <f t="shared" si="20"/>
        <v>115</v>
      </c>
      <c r="X122">
        <f t="shared" si="21"/>
        <v>114</v>
      </c>
      <c r="Y122">
        <f t="shared" si="22"/>
        <v>86</v>
      </c>
      <c r="Z122">
        <f t="shared" si="23"/>
        <v>96</v>
      </c>
      <c r="AA122">
        <f t="shared" si="24"/>
        <v>28</v>
      </c>
      <c r="AB122">
        <f t="shared" si="25"/>
        <v>134</v>
      </c>
      <c r="AC122">
        <f t="shared" si="26"/>
        <v>115</v>
      </c>
      <c r="AD122">
        <f t="shared" si="27"/>
        <v>87</v>
      </c>
      <c r="AE122">
        <f t="shared" si="28"/>
        <v>1</v>
      </c>
      <c r="AF122">
        <f t="shared" si="29"/>
        <v>129</v>
      </c>
      <c r="AG122">
        <f t="shared" si="30"/>
        <v>55</v>
      </c>
      <c r="AH122">
        <f t="shared" si="31"/>
        <v>60</v>
      </c>
      <c r="AI122">
        <f t="shared" si="32"/>
        <v>1</v>
      </c>
      <c r="AJ122">
        <f t="shared" si="34"/>
        <v>33000</v>
      </c>
      <c r="AL122" s="14" t="s">
        <v>162</v>
      </c>
      <c r="AM122" s="15">
        <v>124</v>
      </c>
      <c r="AN122" s="15">
        <v>37</v>
      </c>
      <c r="AO122" s="15">
        <v>132</v>
      </c>
      <c r="AP122" s="15">
        <v>115</v>
      </c>
      <c r="AQ122" s="15">
        <v>114</v>
      </c>
      <c r="AR122" s="15">
        <v>86</v>
      </c>
      <c r="AS122" s="15">
        <v>96</v>
      </c>
      <c r="AT122" s="15">
        <v>28</v>
      </c>
      <c r="AU122" s="15">
        <v>134</v>
      </c>
      <c r="AV122" s="15">
        <v>115</v>
      </c>
      <c r="AW122" s="15">
        <v>87</v>
      </c>
      <c r="AX122" s="15">
        <v>1</v>
      </c>
      <c r="AY122" s="15">
        <v>129</v>
      </c>
      <c r="AZ122" s="15">
        <v>55</v>
      </c>
      <c r="BA122" s="15">
        <v>60</v>
      </c>
      <c r="BB122" s="15">
        <v>1</v>
      </c>
      <c r="BC122" s="15">
        <v>33000</v>
      </c>
    </row>
    <row r="123" spans="1:55" ht="15" thickBot="1" x14ac:dyDescent="0.35">
      <c r="A123" s="14" t="s">
        <v>163</v>
      </c>
      <c r="B123" s="15">
        <v>92</v>
      </c>
      <c r="C123" s="15">
        <v>93</v>
      </c>
      <c r="D123" s="15">
        <v>77</v>
      </c>
      <c r="E123" s="15">
        <v>89</v>
      </c>
      <c r="F123" s="15">
        <v>90</v>
      </c>
      <c r="G123" s="15">
        <v>123</v>
      </c>
      <c r="H123" s="15">
        <v>54</v>
      </c>
      <c r="I123" s="15">
        <v>84</v>
      </c>
      <c r="J123" s="15">
        <v>75</v>
      </c>
      <c r="K123" s="15">
        <v>94</v>
      </c>
      <c r="L123" s="15">
        <v>122</v>
      </c>
      <c r="M123" s="15">
        <v>29</v>
      </c>
      <c r="N123" s="15">
        <v>8</v>
      </c>
      <c r="O123" s="15">
        <v>154</v>
      </c>
      <c r="P123" s="15">
        <v>167</v>
      </c>
      <c r="Q123" s="15">
        <v>91</v>
      </c>
      <c r="R123" s="15">
        <v>35000</v>
      </c>
      <c r="T123">
        <f t="shared" si="33"/>
        <v>110</v>
      </c>
      <c r="U123">
        <f t="shared" si="18"/>
        <v>37</v>
      </c>
      <c r="V123">
        <f t="shared" si="19"/>
        <v>102</v>
      </c>
      <c r="W123">
        <f t="shared" si="20"/>
        <v>115</v>
      </c>
      <c r="X123">
        <f t="shared" si="21"/>
        <v>114</v>
      </c>
      <c r="Y123">
        <f t="shared" si="22"/>
        <v>68</v>
      </c>
      <c r="Z123">
        <f t="shared" si="23"/>
        <v>96</v>
      </c>
      <c r="AA123">
        <f t="shared" si="24"/>
        <v>28</v>
      </c>
      <c r="AB123">
        <f t="shared" si="25"/>
        <v>58</v>
      </c>
      <c r="AC123">
        <f t="shared" si="26"/>
        <v>93</v>
      </c>
      <c r="AD123">
        <f t="shared" si="27"/>
        <v>66</v>
      </c>
      <c r="AE123">
        <f t="shared" si="28"/>
        <v>120</v>
      </c>
      <c r="AF123">
        <f t="shared" si="29"/>
        <v>195</v>
      </c>
      <c r="AG123">
        <f t="shared" si="30"/>
        <v>30</v>
      </c>
      <c r="AH123">
        <f t="shared" si="31"/>
        <v>30</v>
      </c>
      <c r="AI123">
        <f t="shared" si="32"/>
        <v>1</v>
      </c>
      <c r="AJ123">
        <f t="shared" si="34"/>
        <v>35000</v>
      </c>
      <c r="AL123" s="14" t="s">
        <v>163</v>
      </c>
      <c r="AM123" s="15">
        <v>110</v>
      </c>
      <c r="AN123" s="15">
        <v>37</v>
      </c>
      <c r="AO123" s="15">
        <v>102</v>
      </c>
      <c r="AP123" s="15">
        <v>115</v>
      </c>
      <c r="AQ123" s="15">
        <v>114</v>
      </c>
      <c r="AR123" s="15">
        <v>68</v>
      </c>
      <c r="AS123" s="15">
        <v>96</v>
      </c>
      <c r="AT123" s="15">
        <v>28</v>
      </c>
      <c r="AU123" s="15">
        <v>58</v>
      </c>
      <c r="AV123" s="15">
        <v>93</v>
      </c>
      <c r="AW123" s="15">
        <v>66</v>
      </c>
      <c r="AX123" s="15">
        <v>120</v>
      </c>
      <c r="AY123" s="15">
        <v>195</v>
      </c>
      <c r="AZ123" s="15">
        <v>30</v>
      </c>
      <c r="BA123" s="15">
        <v>30</v>
      </c>
      <c r="BB123" s="15">
        <v>1</v>
      </c>
      <c r="BC123" s="15">
        <v>35000</v>
      </c>
    </row>
    <row r="124" spans="1:55" ht="15" thickBot="1" x14ac:dyDescent="0.35">
      <c r="A124" s="14" t="s">
        <v>164</v>
      </c>
      <c r="B124" s="15">
        <v>60</v>
      </c>
      <c r="C124" s="15">
        <v>15</v>
      </c>
      <c r="D124" s="15">
        <v>77</v>
      </c>
      <c r="E124" s="15">
        <v>89</v>
      </c>
      <c r="F124" s="15">
        <v>90</v>
      </c>
      <c r="G124" s="15">
        <v>123</v>
      </c>
      <c r="H124" s="15">
        <v>54</v>
      </c>
      <c r="I124" s="15">
        <v>10</v>
      </c>
      <c r="J124" s="15">
        <v>33</v>
      </c>
      <c r="K124" s="15">
        <v>94</v>
      </c>
      <c r="L124" s="15">
        <v>103</v>
      </c>
      <c r="M124" s="15">
        <v>29</v>
      </c>
      <c r="N124" s="15">
        <v>5</v>
      </c>
      <c r="O124" s="15">
        <v>86</v>
      </c>
      <c r="P124" s="15">
        <v>91</v>
      </c>
      <c r="Q124" s="15">
        <v>91</v>
      </c>
      <c r="R124" s="15">
        <v>41000</v>
      </c>
      <c r="T124">
        <f t="shared" si="33"/>
        <v>136</v>
      </c>
      <c r="U124">
        <f t="shared" si="18"/>
        <v>166</v>
      </c>
      <c r="V124">
        <f t="shared" si="19"/>
        <v>102</v>
      </c>
      <c r="W124">
        <f t="shared" si="20"/>
        <v>115</v>
      </c>
      <c r="X124">
        <f t="shared" si="21"/>
        <v>114</v>
      </c>
      <c r="Y124">
        <f t="shared" si="22"/>
        <v>68</v>
      </c>
      <c r="Z124">
        <f t="shared" si="23"/>
        <v>96</v>
      </c>
      <c r="AA124">
        <f t="shared" si="24"/>
        <v>125</v>
      </c>
      <c r="AB124">
        <f t="shared" si="25"/>
        <v>134</v>
      </c>
      <c r="AC124">
        <f t="shared" si="26"/>
        <v>93</v>
      </c>
      <c r="AD124">
        <f t="shared" si="27"/>
        <v>100</v>
      </c>
      <c r="AE124">
        <f t="shared" si="28"/>
        <v>120</v>
      </c>
      <c r="AF124">
        <f t="shared" si="29"/>
        <v>203</v>
      </c>
      <c r="AG124">
        <f t="shared" si="30"/>
        <v>87</v>
      </c>
      <c r="AH124">
        <f t="shared" si="31"/>
        <v>86</v>
      </c>
      <c r="AI124">
        <f t="shared" si="32"/>
        <v>1</v>
      </c>
      <c r="AJ124">
        <f t="shared" si="34"/>
        <v>41000</v>
      </c>
      <c r="AL124" s="14" t="s">
        <v>164</v>
      </c>
      <c r="AM124" s="15">
        <v>136</v>
      </c>
      <c r="AN124" s="15">
        <v>166</v>
      </c>
      <c r="AO124" s="15">
        <v>102</v>
      </c>
      <c r="AP124" s="15">
        <v>115</v>
      </c>
      <c r="AQ124" s="15">
        <v>114</v>
      </c>
      <c r="AR124" s="15">
        <v>68</v>
      </c>
      <c r="AS124" s="15">
        <v>96</v>
      </c>
      <c r="AT124" s="15">
        <v>125</v>
      </c>
      <c r="AU124" s="15">
        <v>134</v>
      </c>
      <c r="AV124" s="15">
        <v>93</v>
      </c>
      <c r="AW124" s="15">
        <v>100</v>
      </c>
      <c r="AX124" s="15">
        <v>120</v>
      </c>
      <c r="AY124" s="15">
        <v>203</v>
      </c>
      <c r="AZ124" s="15">
        <v>87</v>
      </c>
      <c r="BA124" s="15">
        <v>86</v>
      </c>
      <c r="BB124" s="15">
        <v>1</v>
      </c>
      <c r="BC124" s="15">
        <v>41000</v>
      </c>
    </row>
    <row r="125" spans="1:55" ht="15" thickBot="1" x14ac:dyDescent="0.35">
      <c r="A125" s="14" t="s">
        <v>165</v>
      </c>
      <c r="B125" s="15">
        <v>42</v>
      </c>
      <c r="C125" s="15">
        <v>84</v>
      </c>
      <c r="D125" s="15">
        <v>77</v>
      </c>
      <c r="E125" s="15">
        <v>89</v>
      </c>
      <c r="F125" s="15">
        <v>85</v>
      </c>
      <c r="G125" s="15">
        <v>101</v>
      </c>
      <c r="H125" s="15">
        <v>54</v>
      </c>
      <c r="I125" s="15">
        <v>10</v>
      </c>
      <c r="J125" s="15">
        <v>14</v>
      </c>
      <c r="K125" s="15">
        <v>1</v>
      </c>
      <c r="L125" s="15">
        <v>122</v>
      </c>
      <c r="M125" s="15">
        <v>6</v>
      </c>
      <c r="N125" s="15">
        <v>3</v>
      </c>
      <c r="O125" s="15">
        <v>122</v>
      </c>
      <c r="P125" s="15">
        <v>123</v>
      </c>
      <c r="Q125" s="15">
        <v>91</v>
      </c>
      <c r="R125" s="15">
        <v>42000</v>
      </c>
      <c r="T125">
        <f t="shared" si="33"/>
        <v>149</v>
      </c>
      <c r="U125">
        <f t="shared" si="18"/>
        <v>116</v>
      </c>
      <c r="V125">
        <f t="shared" si="19"/>
        <v>102</v>
      </c>
      <c r="W125">
        <f t="shared" si="20"/>
        <v>115</v>
      </c>
      <c r="X125">
        <f t="shared" si="21"/>
        <v>121</v>
      </c>
      <c r="Y125">
        <f t="shared" si="22"/>
        <v>103</v>
      </c>
      <c r="Z125">
        <f t="shared" si="23"/>
        <v>96</v>
      </c>
      <c r="AA125">
        <f t="shared" si="24"/>
        <v>125</v>
      </c>
      <c r="AB125">
        <f t="shared" si="25"/>
        <v>176</v>
      </c>
      <c r="AC125">
        <f t="shared" si="26"/>
        <v>207</v>
      </c>
      <c r="AD125">
        <f t="shared" si="27"/>
        <v>66</v>
      </c>
      <c r="AE125">
        <f t="shared" si="28"/>
        <v>180</v>
      </c>
      <c r="AF125">
        <f t="shared" si="29"/>
        <v>204</v>
      </c>
      <c r="AG125">
        <f t="shared" si="30"/>
        <v>55</v>
      </c>
      <c r="AH125">
        <f t="shared" si="31"/>
        <v>60</v>
      </c>
      <c r="AI125">
        <f t="shared" si="32"/>
        <v>1</v>
      </c>
      <c r="AJ125">
        <f t="shared" si="34"/>
        <v>42000</v>
      </c>
      <c r="AL125" s="14" t="s">
        <v>165</v>
      </c>
      <c r="AM125" s="15">
        <v>149</v>
      </c>
      <c r="AN125" s="15">
        <v>116</v>
      </c>
      <c r="AO125" s="15">
        <v>102</v>
      </c>
      <c r="AP125" s="15">
        <v>115</v>
      </c>
      <c r="AQ125" s="15">
        <v>121</v>
      </c>
      <c r="AR125" s="15">
        <v>103</v>
      </c>
      <c r="AS125" s="15">
        <v>96</v>
      </c>
      <c r="AT125" s="15">
        <v>125</v>
      </c>
      <c r="AU125" s="15">
        <v>176</v>
      </c>
      <c r="AV125" s="15">
        <v>207</v>
      </c>
      <c r="AW125" s="15">
        <v>66</v>
      </c>
      <c r="AX125" s="15">
        <v>180</v>
      </c>
      <c r="AY125" s="15">
        <v>204</v>
      </c>
      <c r="AZ125" s="15">
        <v>55</v>
      </c>
      <c r="BA125" s="15">
        <v>60</v>
      </c>
      <c r="BB125" s="15">
        <v>1</v>
      </c>
      <c r="BC125" s="15">
        <v>42000</v>
      </c>
    </row>
    <row r="126" spans="1:55" ht="15" thickBot="1" x14ac:dyDescent="0.35">
      <c r="A126" s="14" t="s">
        <v>166</v>
      </c>
      <c r="B126" s="15">
        <v>73</v>
      </c>
      <c r="C126" s="15">
        <v>84</v>
      </c>
      <c r="D126" s="15">
        <v>77</v>
      </c>
      <c r="E126" s="15">
        <v>86</v>
      </c>
      <c r="F126" s="15">
        <v>88</v>
      </c>
      <c r="G126" s="15">
        <v>106</v>
      </c>
      <c r="H126" s="15">
        <v>54</v>
      </c>
      <c r="I126" s="15">
        <v>10</v>
      </c>
      <c r="J126" s="15">
        <v>14</v>
      </c>
      <c r="K126" s="15">
        <v>2</v>
      </c>
      <c r="L126" s="15">
        <v>143</v>
      </c>
      <c r="M126" s="15">
        <v>89</v>
      </c>
      <c r="N126" s="15">
        <v>14</v>
      </c>
      <c r="O126" s="15">
        <v>122</v>
      </c>
      <c r="P126" s="15">
        <v>149</v>
      </c>
      <c r="Q126" s="15">
        <v>39</v>
      </c>
      <c r="R126" s="15">
        <v>34000</v>
      </c>
      <c r="T126">
        <f t="shared" si="33"/>
        <v>124</v>
      </c>
      <c r="U126">
        <f t="shared" si="18"/>
        <v>116</v>
      </c>
      <c r="V126">
        <f t="shared" si="19"/>
        <v>102</v>
      </c>
      <c r="W126">
        <f t="shared" si="20"/>
        <v>120</v>
      </c>
      <c r="X126">
        <f t="shared" si="21"/>
        <v>119</v>
      </c>
      <c r="Y126">
        <f t="shared" si="22"/>
        <v>86</v>
      </c>
      <c r="Z126">
        <f t="shared" si="23"/>
        <v>96</v>
      </c>
      <c r="AA126">
        <f t="shared" si="24"/>
        <v>125</v>
      </c>
      <c r="AB126">
        <f t="shared" si="25"/>
        <v>176</v>
      </c>
      <c r="AC126">
        <f t="shared" si="26"/>
        <v>206</v>
      </c>
      <c r="AD126">
        <f t="shared" si="27"/>
        <v>37</v>
      </c>
      <c r="AE126">
        <f t="shared" si="28"/>
        <v>1</v>
      </c>
      <c r="AF126">
        <f t="shared" si="29"/>
        <v>192</v>
      </c>
      <c r="AG126">
        <f t="shared" si="30"/>
        <v>55</v>
      </c>
      <c r="AH126">
        <f t="shared" si="31"/>
        <v>42</v>
      </c>
      <c r="AI126">
        <f t="shared" si="32"/>
        <v>118</v>
      </c>
      <c r="AJ126">
        <f t="shared" si="34"/>
        <v>34000</v>
      </c>
      <c r="AL126" s="14" t="s">
        <v>166</v>
      </c>
      <c r="AM126" s="15">
        <v>124</v>
      </c>
      <c r="AN126" s="15">
        <v>116</v>
      </c>
      <c r="AO126" s="15">
        <v>102</v>
      </c>
      <c r="AP126" s="15">
        <v>120</v>
      </c>
      <c r="AQ126" s="15">
        <v>119</v>
      </c>
      <c r="AR126" s="15">
        <v>86</v>
      </c>
      <c r="AS126" s="15">
        <v>96</v>
      </c>
      <c r="AT126" s="15">
        <v>125</v>
      </c>
      <c r="AU126" s="15">
        <v>176</v>
      </c>
      <c r="AV126" s="15">
        <v>206</v>
      </c>
      <c r="AW126" s="15">
        <v>37</v>
      </c>
      <c r="AX126" s="15">
        <v>1</v>
      </c>
      <c r="AY126" s="15">
        <v>192</v>
      </c>
      <c r="AZ126" s="15">
        <v>55</v>
      </c>
      <c r="BA126" s="15">
        <v>42</v>
      </c>
      <c r="BB126" s="15">
        <v>118</v>
      </c>
      <c r="BC126" s="15">
        <v>34000</v>
      </c>
    </row>
    <row r="127" spans="1:55" ht="15" thickBot="1" x14ac:dyDescent="0.35">
      <c r="A127" s="14" t="s">
        <v>167</v>
      </c>
      <c r="B127" s="15">
        <v>92</v>
      </c>
      <c r="C127" s="15">
        <v>84</v>
      </c>
      <c r="D127" s="15">
        <v>77</v>
      </c>
      <c r="E127" s="15">
        <v>89</v>
      </c>
      <c r="F127" s="15">
        <v>90</v>
      </c>
      <c r="G127" s="15">
        <v>141</v>
      </c>
      <c r="H127" s="15">
        <v>54</v>
      </c>
      <c r="I127" s="15">
        <v>10</v>
      </c>
      <c r="J127" s="15">
        <v>33</v>
      </c>
      <c r="K127" s="15">
        <v>9</v>
      </c>
      <c r="L127" s="15">
        <v>103</v>
      </c>
      <c r="M127" s="15">
        <v>29</v>
      </c>
      <c r="N127" s="15">
        <v>17</v>
      </c>
      <c r="O127" s="15">
        <v>86</v>
      </c>
      <c r="P127" s="15">
        <v>91</v>
      </c>
      <c r="Q127" s="15">
        <v>91</v>
      </c>
      <c r="R127" s="15">
        <v>28000</v>
      </c>
      <c r="T127">
        <f t="shared" si="33"/>
        <v>110</v>
      </c>
      <c r="U127">
        <f t="shared" si="18"/>
        <v>116</v>
      </c>
      <c r="V127">
        <f t="shared" si="19"/>
        <v>102</v>
      </c>
      <c r="W127">
        <f t="shared" si="20"/>
        <v>115</v>
      </c>
      <c r="X127">
        <f t="shared" si="21"/>
        <v>114</v>
      </c>
      <c r="Y127">
        <f t="shared" si="22"/>
        <v>50</v>
      </c>
      <c r="Z127">
        <f t="shared" si="23"/>
        <v>96</v>
      </c>
      <c r="AA127">
        <f t="shared" si="24"/>
        <v>125</v>
      </c>
      <c r="AB127">
        <f t="shared" si="25"/>
        <v>134</v>
      </c>
      <c r="AC127">
        <f t="shared" si="26"/>
        <v>198</v>
      </c>
      <c r="AD127">
        <f t="shared" si="27"/>
        <v>100</v>
      </c>
      <c r="AE127">
        <f t="shared" si="28"/>
        <v>120</v>
      </c>
      <c r="AF127">
        <f t="shared" si="29"/>
        <v>187</v>
      </c>
      <c r="AG127">
        <f t="shared" si="30"/>
        <v>87</v>
      </c>
      <c r="AH127">
        <f t="shared" si="31"/>
        <v>86</v>
      </c>
      <c r="AI127">
        <f t="shared" si="32"/>
        <v>1</v>
      </c>
      <c r="AJ127">
        <f t="shared" si="34"/>
        <v>28000</v>
      </c>
      <c r="AL127" s="14" t="s">
        <v>167</v>
      </c>
      <c r="AM127" s="15">
        <v>110</v>
      </c>
      <c r="AN127" s="15">
        <v>116</v>
      </c>
      <c r="AO127" s="15">
        <v>102</v>
      </c>
      <c r="AP127" s="15">
        <v>115</v>
      </c>
      <c r="AQ127" s="15">
        <v>114</v>
      </c>
      <c r="AR127" s="15">
        <v>50</v>
      </c>
      <c r="AS127" s="15">
        <v>96</v>
      </c>
      <c r="AT127" s="15">
        <v>125</v>
      </c>
      <c r="AU127" s="15">
        <v>134</v>
      </c>
      <c r="AV127" s="15">
        <v>198</v>
      </c>
      <c r="AW127" s="15">
        <v>100</v>
      </c>
      <c r="AX127" s="15">
        <v>120</v>
      </c>
      <c r="AY127" s="15">
        <v>187</v>
      </c>
      <c r="AZ127" s="15">
        <v>87</v>
      </c>
      <c r="BA127" s="15">
        <v>86</v>
      </c>
      <c r="BB127" s="15">
        <v>1</v>
      </c>
      <c r="BC127" s="15">
        <v>28000</v>
      </c>
    </row>
    <row r="128" spans="1:55" ht="15" thickBot="1" x14ac:dyDescent="0.35">
      <c r="A128" s="14" t="s">
        <v>168</v>
      </c>
      <c r="B128" s="15">
        <v>42</v>
      </c>
      <c r="C128" s="15">
        <v>43</v>
      </c>
      <c r="D128" s="15">
        <v>47</v>
      </c>
      <c r="E128" s="15">
        <v>86</v>
      </c>
      <c r="F128" s="15">
        <v>88</v>
      </c>
      <c r="G128" s="15">
        <v>123</v>
      </c>
      <c r="H128" s="15">
        <v>54</v>
      </c>
      <c r="I128" s="15">
        <v>84</v>
      </c>
      <c r="J128" s="15">
        <v>151</v>
      </c>
      <c r="K128" s="15">
        <v>7</v>
      </c>
      <c r="L128" s="15">
        <v>122</v>
      </c>
      <c r="M128" s="15">
        <v>29</v>
      </c>
      <c r="N128" s="15">
        <v>8</v>
      </c>
      <c r="O128" s="15">
        <v>154</v>
      </c>
      <c r="P128" s="15">
        <v>149</v>
      </c>
      <c r="Q128" s="15">
        <v>39</v>
      </c>
      <c r="R128" s="15">
        <v>41000</v>
      </c>
      <c r="T128">
        <f t="shared" si="33"/>
        <v>149</v>
      </c>
      <c r="U128">
        <f t="shared" si="18"/>
        <v>125</v>
      </c>
      <c r="V128">
        <f t="shared" si="19"/>
        <v>132</v>
      </c>
      <c r="W128">
        <f t="shared" si="20"/>
        <v>120</v>
      </c>
      <c r="X128">
        <f t="shared" si="21"/>
        <v>119</v>
      </c>
      <c r="Y128">
        <f t="shared" si="22"/>
        <v>68</v>
      </c>
      <c r="Z128">
        <f t="shared" si="23"/>
        <v>96</v>
      </c>
      <c r="AA128">
        <f t="shared" si="24"/>
        <v>28</v>
      </c>
      <c r="AB128">
        <f t="shared" si="25"/>
        <v>45</v>
      </c>
      <c r="AC128">
        <f t="shared" si="26"/>
        <v>200</v>
      </c>
      <c r="AD128">
        <f t="shared" si="27"/>
        <v>66</v>
      </c>
      <c r="AE128">
        <f t="shared" si="28"/>
        <v>120</v>
      </c>
      <c r="AF128">
        <f t="shared" si="29"/>
        <v>195</v>
      </c>
      <c r="AG128">
        <f t="shared" si="30"/>
        <v>30</v>
      </c>
      <c r="AH128">
        <f t="shared" si="31"/>
        <v>42</v>
      </c>
      <c r="AI128">
        <f t="shared" si="32"/>
        <v>118</v>
      </c>
      <c r="AJ128">
        <f t="shared" si="34"/>
        <v>41000</v>
      </c>
      <c r="AL128" s="14" t="s">
        <v>168</v>
      </c>
      <c r="AM128" s="15">
        <v>149</v>
      </c>
      <c r="AN128" s="15">
        <v>125</v>
      </c>
      <c r="AO128" s="15">
        <v>132</v>
      </c>
      <c r="AP128" s="15">
        <v>120</v>
      </c>
      <c r="AQ128" s="15">
        <v>119</v>
      </c>
      <c r="AR128" s="15">
        <v>68</v>
      </c>
      <c r="AS128" s="15">
        <v>96</v>
      </c>
      <c r="AT128" s="15">
        <v>28</v>
      </c>
      <c r="AU128" s="15">
        <v>45</v>
      </c>
      <c r="AV128" s="15">
        <v>200</v>
      </c>
      <c r="AW128" s="15">
        <v>66</v>
      </c>
      <c r="AX128" s="15">
        <v>120</v>
      </c>
      <c r="AY128" s="15">
        <v>195</v>
      </c>
      <c r="AZ128" s="15">
        <v>30</v>
      </c>
      <c r="BA128" s="15">
        <v>42</v>
      </c>
      <c r="BB128" s="15">
        <v>118</v>
      </c>
      <c r="BC128" s="15">
        <v>41000</v>
      </c>
    </row>
    <row r="129" spans="1:55" ht="15" thickBot="1" x14ac:dyDescent="0.35">
      <c r="A129" s="14" t="s">
        <v>169</v>
      </c>
      <c r="B129" s="15">
        <v>42</v>
      </c>
      <c r="C129" s="15">
        <v>43</v>
      </c>
      <c r="D129" s="15">
        <v>77</v>
      </c>
      <c r="E129" s="15">
        <v>83</v>
      </c>
      <c r="F129" s="15">
        <v>85</v>
      </c>
      <c r="G129" s="15">
        <v>106</v>
      </c>
      <c r="H129" s="15">
        <v>54</v>
      </c>
      <c r="I129" s="15">
        <v>84</v>
      </c>
      <c r="J129" s="15">
        <v>14</v>
      </c>
      <c r="K129" s="15">
        <v>18</v>
      </c>
      <c r="L129" s="15">
        <v>143</v>
      </c>
      <c r="M129" s="15">
        <v>89</v>
      </c>
      <c r="N129" s="15">
        <v>14</v>
      </c>
      <c r="O129" s="15">
        <v>154</v>
      </c>
      <c r="P129" s="15">
        <v>149</v>
      </c>
      <c r="Q129" s="15">
        <v>39</v>
      </c>
      <c r="R129" s="15">
        <v>39000</v>
      </c>
      <c r="T129">
        <f t="shared" si="33"/>
        <v>149</v>
      </c>
      <c r="U129">
        <f t="shared" si="18"/>
        <v>125</v>
      </c>
      <c r="V129">
        <f t="shared" si="19"/>
        <v>102</v>
      </c>
      <c r="W129">
        <f t="shared" si="20"/>
        <v>123</v>
      </c>
      <c r="X129">
        <f t="shared" si="21"/>
        <v>121</v>
      </c>
      <c r="Y129">
        <f t="shared" si="22"/>
        <v>86</v>
      </c>
      <c r="Z129">
        <f t="shared" si="23"/>
        <v>96</v>
      </c>
      <c r="AA129">
        <f t="shared" si="24"/>
        <v>28</v>
      </c>
      <c r="AB129">
        <f t="shared" si="25"/>
        <v>176</v>
      </c>
      <c r="AC129">
        <f t="shared" si="26"/>
        <v>187</v>
      </c>
      <c r="AD129">
        <f t="shared" si="27"/>
        <v>37</v>
      </c>
      <c r="AE129">
        <f t="shared" si="28"/>
        <v>1</v>
      </c>
      <c r="AF129">
        <f t="shared" si="29"/>
        <v>192</v>
      </c>
      <c r="AG129">
        <f t="shared" si="30"/>
        <v>30</v>
      </c>
      <c r="AH129">
        <f t="shared" si="31"/>
        <v>42</v>
      </c>
      <c r="AI129">
        <f t="shared" si="32"/>
        <v>118</v>
      </c>
      <c r="AJ129">
        <f t="shared" si="34"/>
        <v>39000</v>
      </c>
      <c r="AL129" s="14" t="s">
        <v>169</v>
      </c>
      <c r="AM129" s="15">
        <v>149</v>
      </c>
      <c r="AN129" s="15">
        <v>125</v>
      </c>
      <c r="AO129" s="15">
        <v>102</v>
      </c>
      <c r="AP129" s="15">
        <v>123</v>
      </c>
      <c r="AQ129" s="15">
        <v>121</v>
      </c>
      <c r="AR129" s="15">
        <v>86</v>
      </c>
      <c r="AS129" s="15">
        <v>96</v>
      </c>
      <c r="AT129" s="15">
        <v>28</v>
      </c>
      <c r="AU129" s="15">
        <v>176</v>
      </c>
      <c r="AV129" s="15">
        <v>187</v>
      </c>
      <c r="AW129" s="15">
        <v>37</v>
      </c>
      <c r="AX129" s="15">
        <v>1</v>
      </c>
      <c r="AY129" s="15">
        <v>192</v>
      </c>
      <c r="AZ129" s="15">
        <v>30</v>
      </c>
      <c r="BA129" s="15">
        <v>42</v>
      </c>
      <c r="BB129" s="15">
        <v>118</v>
      </c>
      <c r="BC129" s="15">
        <v>39000</v>
      </c>
    </row>
    <row r="130" spans="1:55" ht="15" thickBot="1" x14ac:dyDescent="0.35">
      <c r="A130" s="14" t="s">
        <v>170</v>
      </c>
      <c r="B130" s="15">
        <v>22</v>
      </c>
      <c r="C130" s="15">
        <v>43</v>
      </c>
      <c r="D130" s="15">
        <v>77</v>
      </c>
      <c r="E130" s="15">
        <v>86</v>
      </c>
      <c r="F130" s="15">
        <v>82</v>
      </c>
      <c r="G130" s="15">
        <v>106</v>
      </c>
      <c r="H130" s="15">
        <v>54</v>
      </c>
      <c r="I130" s="15">
        <v>84</v>
      </c>
      <c r="J130" s="15">
        <v>33</v>
      </c>
      <c r="K130" s="15">
        <v>22</v>
      </c>
      <c r="L130" s="15">
        <v>143</v>
      </c>
      <c r="M130" s="15">
        <v>89</v>
      </c>
      <c r="N130" s="15">
        <v>17</v>
      </c>
      <c r="O130" s="15">
        <v>154</v>
      </c>
      <c r="P130" s="15">
        <v>91</v>
      </c>
      <c r="Q130" s="15">
        <v>91</v>
      </c>
      <c r="R130" s="15">
        <v>38000</v>
      </c>
      <c r="T130">
        <f t="shared" si="33"/>
        <v>167</v>
      </c>
      <c r="U130">
        <f t="shared" si="18"/>
        <v>125</v>
      </c>
      <c r="V130">
        <f t="shared" si="19"/>
        <v>102</v>
      </c>
      <c r="W130">
        <f t="shared" si="20"/>
        <v>120</v>
      </c>
      <c r="X130">
        <f t="shared" si="21"/>
        <v>124</v>
      </c>
      <c r="Y130">
        <f t="shared" si="22"/>
        <v>86</v>
      </c>
      <c r="Z130">
        <f t="shared" si="23"/>
        <v>96</v>
      </c>
      <c r="AA130">
        <f t="shared" si="24"/>
        <v>28</v>
      </c>
      <c r="AB130">
        <f t="shared" si="25"/>
        <v>134</v>
      </c>
      <c r="AC130">
        <f t="shared" si="26"/>
        <v>181</v>
      </c>
      <c r="AD130">
        <f t="shared" si="27"/>
        <v>37</v>
      </c>
      <c r="AE130">
        <f t="shared" si="28"/>
        <v>1</v>
      </c>
      <c r="AF130">
        <f t="shared" si="29"/>
        <v>187</v>
      </c>
      <c r="AG130">
        <f t="shared" si="30"/>
        <v>30</v>
      </c>
      <c r="AH130">
        <f t="shared" si="31"/>
        <v>86</v>
      </c>
      <c r="AI130">
        <f t="shared" si="32"/>
        <v>1</v>
      </c>
      <c r="AJ130">
        <f t="shared" si="34"/>
        <v>38000</v>
      </c>
      <c r="AL130" s="14" t="s">
        <v>170</v>
      </c>
      <c r="AM130" s="15">
        <v>167</v>
      </c>
      <c r="AN130" s="15">
        <v>125</v>
      </c>
      <c r="AO130" s="15">
        <v>102</v>
      </c>
      <c r="AP130" s="15">
        <v>120</v>
      </c>
      <c r="AQ130" s="15">
        <v>124</v>
      </c>
      <c r="AR130" s="15">
        <v>86</v>
      </c>
      <c r="AS130" s="15">
        <v>96</v>
      </c>
      <c r="AT130" s="15">
        <v>28</v>
      </c>
      <c r="AU130" s="15">
        <v>134</v>
      </c>
      <c r="AV130" s="15">
        <v>181</v>
      </c>
      <c r="AW130" s="15">
        <v>37</v>
      </c>
      <c r="AX130" s="15">
        <v>1</v>
      </c>
      <c r="AY130" s="15">
        <v>187</v>
      </c>
      <c r="AZ130" s="15">
        <v>30</v>
      </c>
      <c r="BA130" s="15">
        <v>86</v>
      </c>
      <c r="BB130" s="15">
        <v>1</v>
      </c>
      <c r="BC130" s="15">
        <v>38000</v>
      </c>
    </row>
    <row r="131" spans="1:55" ht="15" thickBot="1" x14ac:dyDescent="0.35">
      <c r="A131" s="14" t="s">
        <v>171</v>
      </c>
      <c r="B131" s="15">
        <v>60</v>
      </c>
      <c r="C131" s="15">
        <v>84</v>
      </c>
      <c r="D131" s="15">
        <v>77</v>
      </c>
      <c r="E131" s="15">
        <v>83</v>
      </c>
      <c r="F131" s="15">
        <v>68</v>
      </c>
      <c r="G131" s="15">
        <v>106</v>
      </c>
      <c r="H131" s="15">
        <v>54</v>
      </c>
      <c r="I131" s="15">
        <v>10</v>
      </c>
      <c r="J131" s="15">
        <v>33</v>
      </c>
      <c r="K131" s="15">
        <v>9</v>
      </c>
      <c r="L131" s="15">
        <v>143</v>
      </c>
      <c r="M131" s="15">
        <v>89</v>
      </c>
      <c r="N131" s="15">
        <v>3</v>
      </c>
      <c r="O131" s="15">
        <v>122</v>
      </c>
      <c r="P131" s="15">
        <v>91</v>
      </c>
      <c r="Q131" s="15">
        <v>39</v>
      </c>
      <c r="R131" s="15">
        <v>37000</v>
      </c>
      <c r="T131">
        <f t="shared" si="33"/>
        <v>136</v>
      </c>
      <c r="U131">
        <f t="shared" si="18"/>
        <v>116</v>
      </c>
      <c r="V131">
        <f t="shared" si="19"/>
        <v>102</v>
      </c>
      <c r="W131">
        <f t="shared" si="20"/>
        <v>123</v>
      </c>
      <c r="X131">
        <f t="shared" si="21"/>
        <v>135</v>
      </c>
      <c r="Y131">
        <f t="shared" si="22"/>
        <v>86</v>
      </c>
      <c r="Z131">
        <f t="shared" si="23"/>
        <v>96</v>
      </c>
      <c r="AA131">
        <f t="shared" si="24"/>
        <v>125</v>
      </c>
      <c r="AB131">
        <f t="shared" si="25"/>
        <v>134</v>
      </c>
      <c r="AC131">
        <f t="shared" si="26"/>
        <v>198</v>
      </c>
      <c r="AD131">
        <f t="shared" si="27"/>
        <v>37</v>
      </c>
      <c r="AE131">
        <f t="shared" si="28"/>
        <v>1</v>
      </c>
      <c r="AF131">
        <f t="shared" si="29"/>
        <v>204</v>
      </c>
      <c r="AG131">
        <f t="shared" si="30"/>
        <v>55</v>
      </c>
      <c r="AH131">
        <f t="shared" si="31"/>
        <v>86</v>
      </c>
      <c r="AI131">
        <f t="shared" si="32"/>
        <v>118</v>
      </c>
      <c r="AJ131">
        <f t="shared" si="34"/>
        <v>37000</v>
      </c>
      <c r="AL131" s="14" t="s">
        <v>171</v>
      </c>
      <c r="AM131" s="15">
        <v>136</v>
      </c>
      <c r="AN131" s="15">
        <v>116</v>
      </c>
      <c r="AO131" s="15">
        <v>102</v>
      </c>
      <c r="AP131" s="15">
        <v>123</v>
      </c>
      <c r="AQ131" s="15">
        <v>135</v>
      </c>
      <c r="AR131" s="15">
        <v>86</v>
      </c>
      <c r="AS131" s="15">
        <v>96</v>
      </c>
      <c r="AT131" s="15">
        <v>125</v>
      </c>
      <c r="AU131" s="15">
        <v>134</v>
      </c>
      <c r="AV131" s="15">
        <v>198</v>
      </c>
      <c r="AW131" s="15">
        <v>37</v>
      </c>
      <c r="AX131" s="15">
        <v>1</v>
      </c>
      <c r="AY131" s="15">
        <v>204</v>
      </c>
      <c r="AZ131" s="15">
        <v>55</v>
      </c>
      <c r="BA131" s="15">
        <v>86</v>
      </c>
      <c r="BB131" s="15">
        <v>118</v>
      </c>
      <c r="BC131" s="15">
        <v>37000</v>
      </c>
    </row>
    <row r="132" spans="1:55" ht="15" thickBot="1" x14ac:dyDescent="0.35">
      <c r="A132" s="14" t="s">
        <v>172</v>
      </c>
      <c r="B132" s="15">
        <v>60</v>
      </c>
      <c r="C132" s="15">
        <v>43</v>
      </c>
      <c r="D132" s="15">
        <v>107</v>
      </c>
      <c r="E132" s="15">
        <v>83</v>
      </c>
      <c r="F132" s="15">
        <v>74</v>
      </c>
      <c r="G132" s="15">
        <v>123</v>
      </c>
      <c r="H132" s="15">
        <v>54</v>
      </c>
      <c r="I132" s="15">
        <v>84</v>
      </c>
      <c r="J132" s="15">
        <v>33</v>
      </c>
      <c r="K132" s="15">
        <v>4</v>
      </c>
      <c r="L132" s="15">
        <v>143</v>
      </c>
      <c r="M132" s="15">
        <v>29</v>
      </c>
      <c r="N132" s="15">
        <v>6</v>
      </c>
      <c r="O132" s="15">
        <v>154</v>
      </c>
      <c r="P132" s="15">
        <v>123</v>
      </c>
      <c r="Q132" s="15">
        <v>91</v>
      </c>
      <c r="R132" s="15">
        <v>36000</v>
      </c>
      <c r="T132">
        <f t="shared" si="33"/>
        <v>136</v>
      </c>
      <c r="U132">
        <f t="shared" si="18"/>
        <v>125</v>
      </c>
      <c r="V132">
        <f t="shared" si="19"/>
        <v>98</v>
      </c>
      <c r="W132">
        <f t="shared" si="20"/>
        <v>123</v>
      </c>
      <c r="X132">
        <f t="shared" si="21"/>
        <v>127</v>
      </c>
      <c r="Y132">
        <f t="shared" si="22"/>
        <v>68</v>
      </c>
      <c r="Z132">
        <f t="shared" si="23"/>
        <v>96</v>
      </c>
      <c r="AA132">
        <f t="shared" si="24"/>
        <v>28</v>
      </c>
      <c r="AB132">
        <f t="shared" si="25"/>
        <v>134</v>
      </c>
      <c r="AC132">
        <f t="shared" si="26"/>
        <v>202</v>
      </c>
      <c r="AD132">
        <f t="shared" si="27"/>
        <v>37</v>
      </c>
      <c r="AE132">
        <f t="shared" si="28"/>
        <v>120</v>
      </c>
      <c r="AF132">
        <f t="shared" si="29"/>
        <v>201</v>
      </c>
      <c r="AG132">
        <f t="shared" si="30"/>
        <v>30</v>
      </c>
      <c r="AH132">
        <f t="shared" si="31"/>
        <v>60</v>
      </c>
      <c r="AI132">
        <f t="shared" si="32"/>
        <v>1</v>
      </c>
      <c r="AJ132">
        <f t="shared" si="34"/>
        <v>36000</v>
      </c>
      <c r="AL132" s="14" t="s">
        <v>172</v>
      </c>
      <c r="AM132" s="15">
        <v>136</v>
      </c>
      <c r="AN132" s="15">
        <v>125</v>
      </c>
      <c r="AO132" s="15">
        <v>98</v>
      </c>
      <c r="AP132" s="15">
        <v>123</v>
      </c>
      <c r="AQ132" s="15">
        <v>127</v>
      </c>
      <c r="AR132" s="15">
        <v>68</v>
      </c>
      <c r="AS132" s="15">
        <v>96</v>
      </c>
      <c r="AT132" s="15">
        <v>28</v>
      </c>
      <c r="AU132" s="15">
        <v>134</v>
      </c>
      <c r="AV132" s="15">
        <v>202</v>
      </c>
      <c r="AW132" s="15">
        <v>37</v>
      </c>
      <c r="AX132" s="15">
        <v>120</v>
      </c>
      <c r="AY132" s="15">
        <v>201</v>
      </c>
      <c r="AZ132" s="15">
        <v>30</v>
      </c>
      <c r="BA132" s="15">
        <v>60</v>
      </c>
      <c r="BB132" s="15">
        <v>1</v>
      </c>
      <c r="BC132" s="15">
        <v>36000</v>
      </c>
    </row>
    <row r="133" spans="1:55" ht="15" thickBot="1" x14ac:dyDescent="0.35">
      <c r="A133" s="14" t="s">
        <v>173</v>
      </c>
      <c r="B133" s="15">
        <v>73</v>
      </c>
      <c r="C133" s="15">
        <v>43</v>
      </c>
      <c r="D133" s="15">
        <v>77</v>
      </c>
      <c r="E133" s="15">
        <v>81</v>
      </c>
      <c r="F133" s="15">
        <v>82</v>
      </c>
      <c r="G133" s="15">
        <v>123</v>
      </c>
      <c r="H133" s="15">
        <v>54</v>
      </c>
      <c r="I133" s="15">
        <v>10</v>
      </c>
      <c r="J133" s="15">
        <v>33</v>
      </c>
      <c r="K133" s="15">
        <v>14</v>
      </c>
      <c r="L133" s="15">
        <v>143</v>
      </c>
      <c r="M133" s="15">
        <v>89</v>
      </c>
      <c r="N133" s="15">
        <v>30</v>
      </c>
      <c r="O133" s="15">
        <v>122</v>
      </c>
      <c r="P133" s="15">
        <v>91</v>
      </c>
      <c r="Q133" s="15">
        <v>91</v>
      </c>
      <c r="R133" s="15">
        <v>36000</v>
      </c>
      <c r="T133">
        <f t="shared" si="33"/>
        <v>124</v>
      </c>
      <c r="U133">
        <f t="shared" si="18"/>
        <v>125</v>
      </c>
      <c r="V133">
        <f t="shared" si="19"/>
        <v>102</v>
      </c>
      <c r="W133">
        <f t="shared" si="20"/>
        <v>126</v>
      </c>
      <c r="X133">
        <f t="shared" si="21"/>
        <v>124</v>
      </c>
      <c r="Y133">
        <f t="shared" si="22"/>
        <v>68</v>
      </c>
      <c r="Z133">
        <f t="shared" si="23"/>
        <v>96</v>
      </c>
      <c r="AA133">
        <f t="shared" si="24"/>
        <v>125</v>
      </c>
      <c r="AB133">
        <f t="shared" si="25"/>
        <v>134</v>
      </c>
      <c r="AC133">
        <f t="shared" si="26"/>
        <v>191</v>
      </c>
      <c r="AD133">
        <f t="shared" si="27"/>
        <v>37</v>
      </c>
      <c r="AE133">
        <f t="shared" si="28"/>
        <v>1</v>
      </c>
      <c r="AF133">
        <f t="shared" si="29"/>
        <v>169</v>
      </c>
      <c r="AG133">
        <f t="shared" si="30"/>
        <v>55</v>
      </c>
      <c r="AH133">
        <f t="shared" si="31"/>
        <v>86</v>
      </c>
      <c r="AI133">
        <f t="shared" si="32"/>
        <v>1</v>
      </c>
      <c r="AJ133">
        <f t="shared" si="34"/>
        <v>36000</v>
      </c>
      <c r="AL133" s="14" t="s">
        <v>173</v>
      </c>
      <c r="AM133" s="15">
        <v>124</v>
      </c>
      <c r="AN133" s="15">
        <v>125</v>
      </c>
      <c r="AO133" s="15">
        <v>102</v>
      </c>
      <c r="AP133" s="15">
        <v>126</v>
      </c>
      <c r="AQ133" s="15">
        <v>124</v>
      </c>
      <c r="AR133" s="15">
        <v>68</v>
      </c>
      <c r="AS133" s="15">
        <v>96</v>
      </c>
      <c r="AT133" s="15">
        <v>125</v>
      </c>
      <c r="AU133" s="15">
        <v>134</v>
      </c>
      <c r="AV133" s="15">
        <v>191</v>
      </c>
      <c r="AW133" s="15">
        <v>37</v>
      </c>
      <c r="AX133" s="15">
        <v>1</v>
      </c>
      <c r="AY133" s="15">
        <v>169</v>
      </c>
      <c r="AZ133" s="15">
        <v>55</v>
      </c>
      <c r="BA133" s="15">
        <v>86</v>
      </c>
      <c r="BB133" s="15">
        <v>1</v>
      </c>
      <c r="BC133" s="15">
        <v>36000</v>
      </c>
    </row>
    <row r="134" spans="1:55" ht="15" thickBot="1" x14ac:dyDescent="0.35">
      <c r="A134" s="14" t="s">
        <v>174</v>
      </c>
      <c r="B134" s="15">
        <v>60</v>
      </c>
      <c r="C134" s="15">
        <v>84</v>
      </c>
      <c r="D134" s="15">
        <v>47</v>
      </c>
      <c r="E134" s="15">
        <v>81</v>
      </c>
      <c r="F134" s="15">
        <v>74</v>
      </c>
      <c r="G134" s="15">
        <v>106</v>
      </c>
      <c r="H134" s="15">
        <v>54</v>
      </c>
      <c r="I134" s="15">
        <v>84</v>
      </c>
      <c r="J134" s="15">
        <v>164</v>
      </c>
      <c r="K134" s="15">
        <v>22</v>
      </c>
      <c r="L134" s="15">
        <v>143</v>
      </c>
      <c r="M134" s="15">
        <v>6</v>
      </c>
      <c r="N134" s="15">
        <v>8</v>
      </c>
      <c r="O134" s="15">
        <v>154</v>
      </c>
      <c r="P134" s="15">
        <v>61</v>
      </c>
      <c r="Q134" s="15">
        <v>2</v>
      </c>
      <c r="R134" s="15">
        <v>35000</v>
      </c>
      <c r="T134">
        <f t="shared" si="33"/>
        <v>136</v>
      </c>
      <c r="U134">
        <f t="shared" si="18"/>
        <v>116</v>
      </c>
      <c r="V134">
        <f t="shared" si="19"/>
        <v>132</v>
      </c>
      <c r="W134">
        <f t="shared" si="20"/>
        <v>126</v>
      </c>
      <c r="X134">
        <f t="shared" si="21"/>
        <v>127</v>
      </c>
      <c r="Y134">
        <f t="shared" si="22"/>
        <v>86</v>
      </c>
      <c r="Z134">
        <f t="shared" si="23"/>
        <v>96</v>
      </c>
      <c r="AA134">
        <f t="shared" si="24"/>
        <v>28</v>
      </c>
      <c r="AB134">
        <f t="shared" si="25"/>
        <v>1</v>
      </c>
      <c r="AC134">
        <f t="shared" si="26"/>
        <v>181</v>
      </c>
      <c r="AD134">
        <f t="shared" si="27"/>
        <v>37</v>
      </c>
      <c r="AE134">
        <f t="shared" si="28"/>
        <v>180</v>
      </c>
      <c r="AF134">
        <f t="shared" si="29"/>
        <v>195</v>
      </c>
      <c r="AG134">
        <f t="shared" si="30"/>
        <v>30</v>
      </c>
      <c r="AH134">
        <f t="shared" si="31"/>
        <v>118</v>
      </c>
      <c r="AI134">
        <f t="shared" si="32"/>
        <v>170</v>
      </c>
      <c r="AJ134">
        <f t="shared" si="34"/>
        <v>35000</v>
      </c>
      <c r="AL134" s="14" t="s">
        <v>174</v>
      </c>
      <c r="AM134" s="15">
        <v>136</v>
      </c>
      <c r="AN134" s="15">
        <v>116</v>
      </c>
      <c r="AO134" s="15">
        <v>132</v>
      </c>
      <c r="AP134" s="15">
        <v>126</v>
      </c>
      <c r="AQ134" s="15">
        <v>127</v>
      </c>
      <c r="AR134" s="15">
        <v>86</v>
      </c>
      <c r="AS134" s="15">
        <v>96</v>
      </c>
      <c r="AT134" s="15">
        <v>28</v>
      </c>
      <c r="AU134" s="15">
        <v>1</v>
      </c>
      <c r="AV134" s="15">
        <v>181</v>
      </c>
      <c r="AW134" s="15">
        <v>37</v>
      </c>
      <c r="AX134" s="15">
        <v>180</v>
      </c>
      <c r="AY134" s="15">
        <v>195</v>
      </c>
      <c r="AZ134" s="15">
        <v>30</v>
      </c>
      <c r="BA134" s="15">
        <v>118</v>
      </c>
      <c r="BB134" s="15">
        <v>170</v>
      </c>
      <c r="BC134" s="15">
        <v>35000</v>
      </c>
    </row>
    <row r="135" spans="1:55" ht="15" thickBot="1" x14ac:dyDescent="0.35">
      <c r="A135" s="14" t="s">
        <v>175</v>
      </c>
      <c r="B135" s="15">
        <v>60</v>
      </c>
      <c r="C135" s="15">
        <v>84</v>
      </c>
      <c r="D135" s="15">
        <v>77</v>
      </c>
      <c r="E135" s="15">
        <v>78</v>
      </c>
      <c r="F135" s="15">
        <v>82</v>
      </c>
      <c r="G135" s="15">
        <v>141</v>
      </c>
      <c r="H135" s="15">
        <v>54</v>
      </c>
      <c r="I135" s="15">
        <v>84</v>
      </c>
      <c r="J135" s="15">
        <v>75</v>
      </c>
      <c r="K135" s="15">
        <v>52</v>
      </c>
      <c r="L135" s="15">
        <v>143</v>
      </c>
      <c r="M135" s="15">
        <v>89</v>
      </c>
      <c r="N135" s="15">
        <v>8</v>
      </c>
      <c r="O135" s="15">
        <v>122</v>
      </c>
      <c r="P135" s="15">
        <v>4</v>
      </c>
      <c r="Q135" s="15">
        <v>91</v>
      </c>
      <c r="R135" s="15">
        <v>34000</v>
      </c>
      <c r="T135">
        <f t="shared" si="33"/>
        <v>136</v>
      </c>
      <c r="U135">
        <f t="shared" si="18"/>
        <v>116</v>
      </c>
      <c r="V135">
        <f t="shared" si="19"/>
        <v>102</v>
      </c>
      <c r="W135">
        <f t="shared" si="20"/>
        <v>128</v>
      </c>
      <c r="X135">
        <f t="shared" si="21"/>
        <v>124</v>
      </c>
      <c r="Y135">
        <f t="shared" si="22"/>
        <v>50</v>
      </c>
      <c r="Z135">
        <f t="shared" si="23"/>
        <v>96</v>
      </c>
      <c r="AA135">
        <f t="shared" si="24"/>
        <v>28</v>
      </c>
      <c r="AB135">
        <f t="shared" si="25"/>
        <v>58</v>
      </c>
      <c r="AC135">
        <f t="shared" si="26"/>
        <v>142</v>
      </c>
      <c r="AD135">
        <f t="shared" si="27"/>
        <v>37</v>
      </c>
      <c r="AE135">
        <f t="shared" si="28"/>
        <v>1</v>
      </c>
      <c r="AF135">
        <f t="shared" si="29"/>
        <v>195</v>
      </c>
      <c r="AG135">
        <f t="shared" si="30"/>
        <v>55</v>
      </c>
      <c r="AH135">
        <f t="shared" si="31"/>
        <v>202</v>
      </c>
      <c r="AI135">
        <f t="shared" si="32"/>
        <v>1</v>
      </c>
      <c r="AJ135">
        <f t="shared" si="34"/>
        <v>34000</v>
      </c>
      <c r="AL135" s="14" t="s">
        <v>175</v>
      </c>
      <c r="AM135" s="15">
        <v>136</v>
      </c>
      <c r="AN135" s="15">
        <v>116</v>
      </c>
      <c r="AO135" s="15">
        <v>102</v>
      </c>
      <c r="AP135" s="15">
        <v>128</v>
      </c>
      <c r="AQ135" s="15">
        <v>124</v>
      </c>
      <c r="AR135" s="15">
        <v>50</v>
      </c>
      <c r="AS135" s="15">
        <v>96</v>
      </c>
      <c r="AT135" s="15">
        <v>28</v>
      </c>
      <c r="AU135" s="15">
        <v>58</v>
      </c>
      <c r="AV135" s="15">
        <v>142</v>
      </c>
      <c r="AW135" s="15">
        <v>37</v>
      </c>
      <c r="AX135" s="15">
        <v>1</v>
      </c>
      <c r="AY135" s="15">
        <v>195</v>
      </c>
      <c r="AZ135" s="15">
        <v>55</v>
      </c>
      <c r="BA135" s="15">
        <v>202</v>
      </c>
      <c r="BB135" s="15">
        <v>1</v>
      </c>
      <c r="BC135" s="15">
        <v>34000</v>
      </c>
    </row>
    <row r="136" spans="1:55" ht="15" thickBot="1" x14ac:dyDescent="0.35">
      <c r="A136" s="14" t="s">
        <v>176</v>
      </c>
      <c r="B136" s="15">
        <v>22</v>
      </c>
      <c r="C136" s="15">
        <v>15</v>
      </c>
      <c r="D136" s="15">
        <v>77</v>
      </c>
      <c r="E136" s="15">
        <v>78</v>
      </c>
      <c r="F136" s="15">
        <v>74</v>
      </c>
      <c r="G136" s="15">
        <v>123</v>
      </c>
      <c r="H136" s="15">
        <v>54</v>
      </c>
      <c r="I136" s="15">
        <v>10</v>
      </c>
      <c r="J136" s="15">
        <v>14</v>
      </c>
      <c r="K136" s="15">
        <v>22</v>
      </c>
      <c r="L136" s="15">
        <v>143</v>
      </c>
      <c r="M136" s="15">
        <v>89</v>
      </c>
      <c r="N136" s="15">
        <v>2</v>
      </c>
      <c r="O136" s="15">
        <v>76</v>
      </c>
      <c r="P136" s="15">
        <v>61</v>
      </c>
      <c r="Q136" s="15">
        <v>39</v>
      </c>
      <c r="R136" s="15">
        <v>42000</v>
      </c>
      <c r="T136">
        <f t="shared" si="33"/>
        <v>167</v>
      </c>
      <c r="U136">
        <f t="shared" ref="U136:U199" si="35">RANK(C136,C$8:C$214,0)</f>
        <v>166</v>
      </c>
      <c r="V136">
        <f t="shared" ref="V136:V199" si="36">RANK(D136,D$8:D$214,0)</f>
        <v>102</v>
      </c>
      <c r="W136">
        <f t="shared" ref="W136:W199" si="37">RANK(E136,E$8:E$214,0)</f>
        <v>128</v>
      </c>
      <c r="X136">
        <f t="shared" ref="X136:X199" si="38">RANK(F136,F$8:F$214,0)</f>
        <v>127</v>
      </c>
      <c r="Y136">
        <f t="shared" ref="Y136:Y199" si="39">RANK(G136,G$8:G$214,0)</f>
        <v>68</v>
      </c>
      <c r="Z136">
        <f t="shared" ref="Z136:Z199" si="40">RANK(H136,H$8:H$214,0)</f>
        <v>96</v>
      </c>
      <c r="AA136">
        <f t="shared" ref="AA136:AA199" si="41">RANK(I136,I$8:I$214,0)</f>
        <v>125</v>
      </c>
      <c r="AB136">
        <f t="shared" ref="AB136:AB199" si="42">RANK(J136,J$8:J$214,0)</f>
        <v>176</v>
      </c>
      <c r="AC136">
        <f t="shared" ref="AC136:AC199" si="43">RANK(K136,K$8:K$214,0)</f>
        <v>181</v>
      </c>
      <c r="AD136">
        <f t="shared" ref="AD136:AD199" si="44">RANK(L136,L$8:L$214,0)</f>
        <v>37</v>
      </c>
      <c r="AE136">
        <f t="shared" ref="AE136:AE199" si="45">RANK(M136,M$8:M$214,0)</f>
        <v>1</v>
      </c>
      <c r="AF136">
        <f t="shared" ref="AF136:AF199" si="46">RANK(N136,N$8:N$214,0)</f>
        <v>206</v>
      </c>
      <c r="AG136">
        <f t="shared" ref="AG136:AG199" si="47">RANK(O136,O$8:O$214,0)</f>
        <v>123</v>
      </c>
      <c r="AH136">
        <f t="shared" ref="AH136:AH199" si="48">RANK(P136,P$8:P$214,0)</f>
        <v>118</v>
      </c>
      <c r="AI136">
        <f t="shared" ref="AI136:AI199" si="49">RANK(Q136,Q$8:Q$214,0)</f>
        <v>118</v>
      </c>
      <c r="AJ136">
        <f t="shared" si="34"/>
        <v>42000</v>
      </c>
      <c r="AL136" s="14" t="s">
        <v>176</v>
      </c>
      <c r="AM136" s="15">
        <v>167</v>
      </c>
      <c r="AN136" s="15">
        <v>166</v>
      </c>
      <c r="AO136" s="15">
        <v>102</v>
      </c>
      <c r="AP136" s="15">
        <v>128</v>
      </c>
      <c r="AQ136" s="15">
        <v>127</v>
      </c>
      <c r="AR136" s="15">
        <v>68</v>
      </c>
      <c r="AS136" s="15">
        <v>96</v>
      </c>
      <c r="AT136" s="15">
        <v>125</v>
      </c>
      <c r="AU136" s="15">
        <v>176</v>
      </c>
      <c r="AV136" s="15">
        <v>181</v>
      </c>
      <c r="AW136" s="15">
        <v>37</v>
      </c>
      <c r="AX136" s="15">
        <v>1</v>
      </c>
      <c r="AY136" s="15">
        <v>206</v>
      </c>
      <c r="AZ136" s="15">
        <v>123</v>
      </c>
      <c r="BA136" s="15">
        <v>118</v>
      </c>
      <c r="BB136" s="15">
        <v>118</v>
      </c>
      <c r="BC136" s="15">
        <v>42000</v>
      </c>
    </row>
    <row r="137" spans="1:55" ht="15" thickBot="1" x14ac:dyDescent="0.35">
      <c r="A137" s="14" t="s">
        <v>177</v>
      </c>
      <c r="B137" s="15">
        <v>22</v>
      </c>
      <c r="C137" s="15">
        <v>15</v>
      </c>
      <c r="D137" s="15">
        <v>77</v>
      </c>
      <c r="E137" s="15">
        <v>78</v>
      </c>
      <c r="F137" s="15">
        <v>68</v>
      </c>
      <c r="G137" s="15">
        <v>106</v>
      </c>
      <c r="H137" s="15">
        <v>54</v>
      </c>
      <c r="I137" s="15">
        <v>10</v>
      </c>
      <c r="J137" s="15">
        <v>6</v>
      </c>
      <c r="K137" s="15">
        <v>7</v>
      </c>
      <c r="L137" s="15">
        <v>196</v>
      </c>
      <c r="M137" s="15">
        <v>29</v>
      </c>
      <c r="N137" s="15">
        <v>1</v>
      </c>
      <c r="O137" s="15">
        <v>122</v>
      </c>
      <c r="P137" s="15">
        <v>31</v>
      </c>
      <c r="Q137" s="15">
        <v>39</v>
      </c>
      <c r="R137" s="15">
        <v>42000</v>
      </c>
      <c r="T137">
        <f t="shared" ref="T137:T200" si="50">RANK(B137,B$8:B$214,0)</f>
        <v>167</v>
      </c>
      <c r="U137">
        <f t="shared" si="35"/>
        <v>166</v>
      </c>
      <c r="V137">
        <f t="shared" si="36"/>
        <v>102</v>
      </c>
      <c r="W137">
        <f t="shared" si="37"/>
        <v>128</v>
      </c>
      <c r="X137">
        <f t="shared" si="38"/>
        <v>135</v>
      </c>
      <c r="Y137">
        <f t="shared" si="39"/>
        <v>86</v>
      </c>
      <c r="Z137">
        <f t="shared" si="40"/>
        <v>96</v>
      </c>
      <c r="AA137">
        <f t="shared" si="41"/>
        <v>125</v>
      </c>
      <c r="AB137">
        <f t="shared" si="42"/>
        <v>200</v>
      </c>
      <c r="AC137">
        <f t="shared" si="43"/>
        <v>200</v>
      </c>
      <c r="AD137">
        <f t="shared" si="44"/>
        <v>9</v>
      </c>
      <c r="AE137">
        <f t="shared" si="45"/>
        <v>120</v>
      </c>
      <c r="AF137">
        <f t="shared" si="46"/>
        <v>207</v>
      </c>
      <c r="AG137">
        <f t="shared" si="47"/>
        <v>55</v>
      </c>
      <c r="AH137">
        <f t="shared" si="48"/>
        <v>148</v>
      </c>
      <c r="AI137">
        <f t="shared" si="49"/>
        <v>118</v>
      </c>
      <c r="AJ137">
        <f t="shared" ref="AJ137:AJ200" si="51">R137</f>
        <v>42000</v>
      </c>
      <c r="AL137" s="14" t="s">
        <v>177</v>
      </c>
      <c r="AM137" s="15">
        <v>167</v>
      </c>
      <c r="AN137" s="15">
        <v>166</v>
      </c>
      <c r="AO137" s="15">
        <v>102</v>
      </c>
      <c r="AP137" s="15">
        <v>128</v>
      </c>
      <c r="AQ137" s="15">
        <v>135</v>
      </c>
      <c r="AR137" s="15">
        <v>86</v>
      </c>
      <c r="AS137" s="15">
        <v>96</v>
      </c>
      <c r="AT137" s="15">
        <v>125</v>
      </c>
      <c r="AU137" s="15">
        <v>200</v>
      </c>
      <c r="AV137" s="15">
        <v>200</v>
      </c>
      <c r="AW137" s="15">
        <v>9</v>
      </c>
      <c r="AX137" s="15">
        <v>120</v>
      </c>
      <c r="AY137" s="15">
        <v>207</v>
      </c>
      <c r="AZ137" s="15">
        <v>55</v>
      </c>
      <c r="BA137" s="15">
        <v>148</v>
      </c>
      <c r="BB137" s="15">
        <v>118</v>
      </c>
      <c r="BC137" s="15">
        <v>42000</v>
      </c>
    </row>
    <row r="138" spans="1:55" ht="15" thickBot="1" x14ac:dyDescent="0.35">
      <c r="A138" s="14" t="s">
        <v>178</v>
      </c>
      <c r="B138" s="15">
        <v>73</v>
      </c>
      <c r="C138" s="15">
        <v>43</v>
      </c>
      <c r="D138" s="15">
        <v>77</v>
      </c>
      <c r="E138" s="15">
        <v>76</v>
      </c>
      <c r="F138" s="15">
        <v>74</v>
      </c>
      <c r="G138" s="15">
        <v>123</v>
      </c>
      <c r="H138" s="15">
        <v>54</v>
      </c>
      <c r="I138" s="15">
        <v>10</v>
      </c>
      <c r="J138" s="15">
        <v>14</v>
      </c>
      <c r="K138" s="15">
        <v>13</v>
      </c>
      <c r="L138" s="15">
        <v>143</v>
      </c>
      <c r="M138" s="15">
        <v>29</v>
      </c>
      <c r="N138" s="15">
        <v>14</v>
      </c>
      <c r="O138" s="15">
        <v>61</v>
      </c>
      <c r="P138" s="15">
        <v>61</v>
      </c>
      <c r="Q138" s="15">
        <v>39</v>
      </c>
      <c r="R138" s="15">
        <v>33000</v>
      </c>
      <c r="T138">
        <f t="shared" si="50"/>
        <v>124</v>
      </c>
      <c r="U138">
        <f t="shared" si="35"/>
        <v>125</v>
      </c>
      <c r="V138">
        <f t="shared" si="36"/>
        <v>102</v>
      </c>
      <c r="W138">
        <f t="shared" si="37"/>
        <v>132</v>
      </c>
      <c r="X138">
        <f t="shared" si="38"/>
        <v>127</v>
      </c>
      <c r="Y138">
        <f t="shared" si="39"/>
        <v>68</v>
      </c>
      <c r="Z138">
        <f t="shared" si="40"/>
        <v>96</v>
      </c>
      <c r="AA138">
        <f t="shared" si="41"/>
        <v>125</v>
      </c>
      <c r="AB138">
        <f t="shared" si="42"/>
        <v>176</v>
      </c>
      <c r="AC138">
        <f t="shared" si="43"/>
        <v>195</v>
      </c>
      <c r="AD138">
        <f t="shared" si="44"/>
        <v>37</v>
      </c>
      <c r="AE138">
        <f t="shared" si="45"/>
        <v>120</v>
      </c>
      <c r="AF138">
        <f t="shared" si="46"/>
        <v>192</v>
      </c>
      <c r="AG138">
        <f t="shared" si="47"/>
        <v>133</v>
      </c>
      <c r="AH138">
        <f t="shared" si="48"/>
        <v>118</v>
      </c>
      <c r="AI138">
        <f t="shared" si="49"/>
        <v>118</v>
      </c>
      <c r="AJ138">
        <f t="shared" si="51"/>
        <v>33000</v>
      </c>
      <c r="AL138" s="14" t="s">
        <v>178</v>
      </c>
      <c r="AM138" s="15">
        <v>124</v>
      </c>
      <c r="AN138" s="15">
        <v>125</v>
      </c>
      <c r="AO138" s="15">
        <v>102</v>
      </c>
      <c r="AP138" s="15">
        <v>132</v>
      </c>
      <c r="AQ138" s="15">
        <v>127</v>
      </c>
      <c r="AR138" s="15">
        <v>68</v>
      </c>
      <c r="AS138" s="15">
        <v>96</v>
      </c>
      <c r="AT138" s="15">
        <v>125</v>
      </c>
      <c r="AU138" s="15">
        <v>176</v>
      </c>
      <c r="AV138" s="15">
        <v>195</v>
      </c>
      <c r="AW138" s="15">
        <v>37</v>
      </c>
      <c r="AX138" s="15">
        <v>120</v>
      </c>
      <c r="AY138" s="15">
        <v>192</v>
      </c>
      <c r="AZ138" s="15">
        <v>133</v>
      </c>
      <c r="BA138" s="15">
        <v>118</v>
      </c>
      <c r="BB138" s="15">
        <v>118</v>
      </c>
      <c r="BC138" s="15">
        <v>33000</v>
      </c>
    </row>
    <row r="139" spans="1:55" ht="15" thickBot="1" x14ac:dyDescent="0.35">
      <c r="A139" s="14" t="s">
        <v>179</v>
      </c>
      <c r="B139" s="15">
        <v>73</v>
      </c>
      <c r="C139" s="15">
        <v>84</v>
      </c>
      <c r="D139" s="15">
        <v>77</v>
      </c>
      <c r="E139" s="15">
        <v>77</v>
      </c>
      <c r="F139" s="15">
        <v>85</v>
      </c>
      <c r="G139" s="15">
        <v>159</v>
      </c>
      <c r="H139" s="15">
        <v>54</v>
      </c>
      <c r="I139" s="15">
        <v>10</v>
      </c>
      <c r="J139" s="15">
        <v>33</v>
      </c>
      <c r="K139" s="15">
        <v>14</v>
      </c>
      <c r="L139" s="15">
        <v>109</v>
      </c>
      <c r="M139" s="15">
        <v>29</v>
      </c>
      <c r="N139" s="15">
        <v>40</v>
      </c>
      <c r="O139" s="15">
        <v>122</v>
      </c>
      <c r="P139" s="15">
        <v>61</v>
      </c>
      <c r="Q139" s="15">
        <v>91</v>
      </c>
      <c r="R139" s="15">
        <v>28000</v>
      </c>
      <c r="T139">
        <f t="shared" si="50"/>
        <v>124</v>
      </c>
      <c r="U139">
        <f t="shared" si="35"/>
        <v>116</v>
      </c>
      <c r="V139">
        <f t="shared" si="36"/>
        <v>102</v>
      </c>
      <c r="W139">
        <f t="shared" si="37"/>
        <v>131</v>
      </c>
      <c r="X139">
        <f t="shared" si="38"/>
        <v>121</v>
      </c>
      <c r="Y139">
        <f t="shared" si="39"/>
        <v>19</v>
      </c>
      <c r="Z139">
        <f t="shared" si="40"/>
        <v>96</v>
      </c>
      <c r="AA139">
        <f t="shared" si="41"/>
        <v>125</v>
      </c>
      <c r="AB139">
        <f t="shared" si="42"/>
        <v>134</v>
      </c>
      <c r="AC139">
        <f t="shared" si="43"/>
        <v>191</v>
      </c>
      <c r="AD139">
        <f t="shared" si="44"/>
        <v>87</v>
      </c>
      <c r="AE139">
        <f t="shared" si="45"/>
        <v>120</v>
      </c>
      <c r="AF139">
        <f t="shared" si="46"/>
        <v>129</v>
      </c>
      <c r="AG139">
        <f t="shared" si="47"/>
        <v>55</v>
      </c>
      <c r="AH139">
        <f t="shared" si="48"/>
        <v>118</v>
      </c>
      <c r="AI139">
        <f t="shared" si="49"/>
        <v>1</v>
      </c>
      <c r="AJ139">
        <f t="shared" si="51"/>
        <v>28000</v>
      </c>
      <c r="AL139" s="14" t="s">
        <v>179</v>
      </c>
      <c r="AM139" s="15">
        <v>124</v>
      </c>
      <c r="AN139" s="15">
        <v>116</v>
      </c>
      <c r="AO139" s="15">
        <v>102</v>
      </c>
      <c r="AP139" s="15">
        <v>131</v>
      </c>
      <c r="AQ139" s="15">
        <v>121</v>
      </c>
      <c r="AR139" s="15">
        <v>19</v>
      </c>
      <c r="AS139" s="15">
        <v>96</v>
      </c>
      <c r="AT139" s="15">
        <v>125</v>
      </c>
      <c r="AU139" s="15">
        <v>134</v>
      </c>
      <c r="AV139" s="15">
        <v>191</v>
      </c>
      <c r="AW139" s="15">
        <v>87</v>
      </c>
      <c r="AX139" s="15">
        <v>120</v>
      </c>
      <c r="AY139" s="15">
        <v>129</v>
      </c>
      <c r="AZ139" s="15">
        <v>55</v>
      </c>
      <c r="BA139" s="15">
        <v>118</v>
      </c>
      <c r="BB139" s="15">
        <v>1</v>
      </c>
      <c r="BC139" s="15">
        <v>28000</v>
      </c>
    </row>
    <row r="140" spans="1:55" ht="15" thickBot="1" x14ac:dyDescent="0.35">
      <c r="A140" s="14" t="s">
        <v>180</v>
      </c>
      <c r="B140" s="15">
        <v>22</v>
      </c>
      <c r="C140" s="15">
        <v>43</v>
      </c>
      <c r="D140" s="15">
        <v>77</v>
      </c>
      <c r="E140" s="15">
        <v>73</v>
      </c>
      <c r="F140" s="15">
        <v>74</v>
      </c>
      <c r="G140" s="15">
        <v>123</v>
      </c>
      <c r="H140" s="15">
        <v>54</v>
      </c>
      <c r="I140" s="15">
        <v>84</v>
      </c>
      <c r="J140" s="15">
        <v>75</v>
      </c>
      <c r="K140" s="15">
        <v>14</v>
      </c>
      <c r="L140" s="15">
        <v>103</v>
      </c>
      <c r="M140" s="15">
        <v>29</v>
      </c>
      <c r="N140" s="15">
        <v>22</v>
      </c>
      <c r="O140" s="15">
        <v>122</v>
      </c>
      <c r="P140" s="15">
        <v>91</v>
      </c>
      <c r="Q140" s="15">
        <v>39</v>
      </c>
      <c r="R140" s="15">
        <v>38000</v>
      </c>
      <c r="T140">
        <f t="shared" si="50"/>
        <v>167</v>
      </c>
      <c r="U140">
        <f t="shared" si="35"/>
        <v>125</v>
      </c>
      <c r="V140">
        <f t="shared" si="36"/>
        <v>102</v>
      </c>
      <c r="W140">
        <f t="shared" si="37"/>
        <v>133</v>
      </c>
      <c r="X140">
        <f t="shared" si="38"/>
        <v>127</v>
      </c>
      <c r="Y140">
        <f t="shared" si="39"/>
        <v>68</v>
      </c>
      <c r="Z140">
        <f t="shared" si="40"/>
        <v>96</v>
      </c>
      <c r="AA140">
        <f t="shared" si="41"/>
        <v>28</v>
      </c>
      <c r="AB140">
        <f t="shared" si="42"/>
        <v>58</v>
      </c>
      <c r="AC140">
        <f t="shared" si="43"/>
        <v>191</v>
      </c>
      <c r="AD140">
        <f t="shared" si="44"/>
        <v>100</v>
      </c>
      <c r="AE140">
        <f t="shared" si="45"/>
        <v>120</v>
      </c>
      <c r="AF140">
        <f t="shared" si="46"/>
        <v>179</v>
      </c>
      <c r="AG140">
        <f t="shared" si="47"/>
        <v>55</v>
      </c>
      <c r="AH140">
        <f t="shared" si="48"/>
        <v>86</v>
      </c>
      <c r="AI140">
        <f t="shared" si="49"/>
        <v>118</v>
      </c>
      <c r="AJ140">
        <f t="shared" si="51"/>
        <v>38000</v>
      </c>
      <c r="AL140" s="14" t="s">
        <v>180</v>
      </c>
      <c r="AM140" s="15">
        <v>167</v>
      </c>
      <c r="AN140" s="15">
        <v>125</v>
      </c>
      <c r="AO140" s="15">
        <v>102</v>
      </c>
      <c r="AP140" s="15">
        <v>133</v>
      </c>
      <c r="AQ140" s="15">
        <v>127</v>
      </c>
      <c r="AR140" s="15">
        <v>68</v>
      </c>
      <c r="AS140" s="15">
        <v>96</v>
      </c>
      <c r="AT140" s="15">
        <v>28</v>
      </c>
      <c r="AU140" s="15">
        <v>58</v>
      </c>
      <c r="AV140" s="15">
        <v>191</v>
      </c>
      <c r="AW140" s="15">
        <v>100</v>
      </c>
      <c r="AX140" s="15">
        <v>120</v>
      </c>
      <c r="AY140" s="15">
        <v>179</v>
      </c>
      <c r="AZ140" s="15">
        <v>55</v>
      </c>
      <c r="BA140" s="15">
        <v>86</v>
      </c>
      <c r="BB140" s="15">
        <v>118</v>
      </c>
      <c r="BC140" s="15">
        <v>38000</v>
      </c>
    </row>
    <row r="141" spans="1:55" ht="15" thickBot="1" x14ac:dyDescent="0.35">
      <c r="A141" s="14" t="s">
        <v>181</v>
      </c>
      <c r="B141" s="15">
        <v>22</v>
      </c>
      <c r="C141" s="15">
        <v>15</v>
      </c>
      <c r="D141" s="15">
        <v>77</v>
      </c>
      <c r="E141" s="15">
        <v>73</v>
      </c>
      <c r="F141" s="15">
        <v>62</v>
      </c>
      <c r="G141" s="15">
        <v>106</v>
      </c>
      <c r="H141" s="15">
        <v>54</v>
      </c>
      <c r="I141" s="15">
        <v>10</v>
      </c>
      <c r="J141" s="15">
        <v>75</v>
      </c>
      <c r="K141" s="15">
        <v>28</v>
      </c>
      <c r="L141" s="15">
        <v>109</v>
      </c>
      <c r="M141" s="15">
        <v>89</v>
      </c>
      <c r="N141" s="15">
        <v>17</v>
      </c>
      <c r="O141" s="15">
        <v>86</v>
      </c>
      <c r="P141" s="15">
        <v>15</v>
      </c>
      <c r="Q141" s="15">
        <v>91</v>
      </c>
      <c r="R141" s="15">
        <v>40000</v>
      </c>
      <c r="T141">
        <f t="shared" si="50"/>
        <v>167</v>
      </c>
      <c r="U141">
        <f t="shared" si="35"/>
        <v>166</v>
      </c>
      <c r="V141">
        <f t="shared" si="36"/>
        <v>102</v>
      </c>
      <c r="W141">
        <f t="shared" si="37"/>
        <v>133</v>
      </c>
      <c r="X141">
        <f t="shared" si="38"/>
        <v>141</v>
      </c>
      <c r="Y141">
        <f t="shared" si="39"/>
        <v>86</v>
      </c>
      <c r="Z141">
        <f t="shared" si="40"/>
        <v>96</v>
      </c>
      <c r="AA141">
        <f t="shared" si="41"/>
        <v>125</v>
      </c>
      <c r="AB141">
        <f t="shared" si="42"/>
        <v>58</v>
      </c>
      <c r="AC141">
        <f t="shared" si="43"/>
        <v>177</v>
      </c>
      <c r="AD141">
        <f t="shared" si="44"/>
        <v>87</v>
      </c>
      <c r="AE141">
        <f t="shared" si="45"/>
        <v>1</v>
      </c>
      <c r="AF141">
        <f t="shared" si="46"/>
        <v>187</v>
      </c>
      <c r="AG141">
        <f t="shared" si="47"/>
        <v>87</v>
      </c>
      <c r="AH141">
        <f t="shared" si="48"/>
        <v>178</v>
      </c>
      <c r="AI141">
        <f t="shared" si="49"/>
        <v>1</v>
      </c>
      <c r="AJ141">
        <f t="shared" si="51"/>
        <v>40000</v>
      </c>
      <c r="AL141" s="14" t="s">
        <v>181</v>
      </c>
      <c r="AM141" s="15">
        <v>167</v>
      </c>
      <c r="AN141" s="15">
        <v>166</v>
      </c>
      <c r="AO141" s="15">
        <v>102</v>
      </c>
      <c r="AP141" s="15">
        <v>133</v>
      </c>
      <c r="AQ141" s="15">
        <v>141</v>
      </c>
      <c r="AR141" s="15">
        <v>86</v>
      </c>
      <c r="AS141" s="15">
        <v>96</v>
      </c>
      <c r="AT141" s="15">
        <v>125</v>
      </c>
      <c r="AU141" s="15">
        <v>58</v>
      </c>
      <c r="AV141" s="15">
        <v>177</v>
      </c>
      <c r="AW141" s="15">
        <v>87</v>
      </c>
      <c r="AX141" s="15">
        <v>1</v>
      </c>
      <c r="AY141" s="15">
        <v>187</v>
      </c>
      <c r="AZ141" s="15">
        <v>87</v>
      </c>
      <c r="BA141" s="15">
        <v>178</v>
      </c>
      <c r="BB141" s="15">
        <v>1</v>
      </c>
      <c r="BC141" s="15">
        <v>40000</v>
      </c>
    </row>
    <row r="142" spans="1:55" ht="15" thickBot="1" x14ac:dyDescent="0.35">
      <c r="A142" s="14" t="s">
        <v>182</v>
      </c>
      <c r="B142" s="15">
        <v>22</v>
      </c>
      <c r="C142" s="15">
        <v>15</v>
      </c>
      <c r="D142" s="15">
        <v>77</v>
      </c>
      <c r="E142" s="15">
        <v>72</v>
      </c>
      <c r="F142" s="15">
        <v>68</v>
      </c>
      <c r="G142" s="15">
        <v>106</v>
      </c>
      <c r="H142" s="15">
        <v>54</v>
      </c>
      <c r="I142" s="15">
        <v>10</v>
      </c>
      <c r="J142" s="15">
        <v>14</v>
      </c>
      <c r="K142" s="15">
        <v>38</v>
      </c>
      <c r="L142" s="15">
        <v>103</v>
      </c>
      <c r="M142" s="15">
        <v>29</v>
      </c>
      <c r="N142" s="15">
        <v>8</v>
      </c>
      <c r="O142" s="15">
        <v>86</v>
      </c>
      <c r="P142" s="15">
        <v>123</v>
      </c>
      <c r="Q142" s="15">
        <v>91</v>
      </c>
      <c r="R142" s="15">
        <v>36000</v>
      </c>
      <c r="T142">
        <f t="shared" si="50"/>
        <v>167</v>
      </c>
      <c r="U142">
        <f t="shared" si="35"/>
        <v>166</v>
      </c>
      <c r="V142">
        <f t="shared" si="36"/>
        <v>102</v>
      </c>
      <c r="W142">
        <f t="shared" si="37"/>
        <v>136</v>
      </c>
      <c r="X142">
        <f t="shared" si="38"/>
        <v>135</v>
      </c>
      <c r="Y142">
        <f t="shared" si="39"/>
        <v>86</v>
      </c>
      <c r="Z142">
        <f t="shared" si="40"/>
        <v>96</v>
      </c>
      <c r="AA142">
        <f t="shared" si="41"/>
        <v>125</v>
      </c>
      <c r="AB142">
        <f t="shared" si="42"/>
        <v>176</v>
      </c>
      <c r="AC142">
        <f t="shared" si="43"/>
        <v>165</v>
      </c>
      <c r="AD142">
        <f t="shared" si="44"/>
        <v>100</v>
      </c>
      <c r="AE142">
        <f t="shared" si="45"/>
        <v>120</v>
      </c>
      <c r="AF142">
        <f t="shared" si="46"/>
        <v>195</v>
      </c>
      <c r="AG142">
        <f t="shared" si="47"/>
        <v>87</v>
      </c>
      <c r="AH142">
        <f t="shared" si="48"/>
        <v>60</v>
      </c>
      <c r="AI142">
        <f t="shared" si="49"/>
        <v>1</v>
      </c>
      <c r="AJ142">
        <f t="shared" si="51"/>
        <v>36000</v>
      </c>
      <c r="AL142" s="14" t="s">
        <v>182</v>
      </c>
      <c r="AM142" s="15">
        <v>167</v>
      </c>
      <c r="AN142" s="15">
        <v>166</v>
      </c>
      <c r="AO142" s="15">
        <v>102</v>
      </c>
      <c r="AP142" s="15">
        <v>136</v>
      </c>
      <c r="AQ142" s="15">
        <v>135</v>
      </c>
      <c r="AR142" s="15">
        <v>86</v>
      </c>
      <c r="AS142" s="15">
        <v>96</v>
      </c>
      <c r="AT142" s="15">
        <v>125</v>
      </c>
      <c r="AU142" s="15">
        <v>176</v>
      </c>
      <c r="AV142" s="15">
        <v>165</v>
      </c>
      <c r="AW142" s="15">
        <v>100</v>
      </c>
      <c r="AX142" s="15">
        <v>120</v>
      </c>
      <c r="AY142" s="15">
        <v>195</v>
      </c>
      <c r="AZ142" s="15">
        <v>87</v>
      </c>
      <c r="BA142" s="15">
        <v>60</v>
      </c>
      <c r="BB142" s="15">
        <v>1</v>
      </c>
      <c r="BC142" s="15">
        <v>36000</v>
      </c>
    </row>
    <row r="143" spans="1:55" ht="15" thickBot="1" x14ac:dyDescent="0.35">
      <c r="A143" s="14" t="s">
        <v>183</v>
      </c>
      <c r="B143" s="15">
        <v>10</v>
      </c>
      <c r="C143" s="15">
        <v>43</v>
      </c>
      <c r="D143" s="15">
        <v>77</v>
      </c>
      <c r="E143" s="15">
        <v>73</v>
      </c>
      <c r="F143" s="15">
        <v>68</v>
      </c>
      <c r="G143" s="15">
        <v>123</v>
      </c>
      <c r="H143" s="15">
        <v>54</v>
      </c>
      <c r="I143" s="15">
        <v>10</v>
      </c>
      <c r="J143" s="15">
        <v>6</v>
      </c>
      <c r="K143" s="15">
        <v>22</v>
      </c>
      <c r="L143" s="15">
        <v>80</v>
      </c>
      <c r="M143" s="15">
        <v>29</v>
      </c>
      <c r="N143" s="15">
        <v>22</v>
      </c>
      <c r="O143" s="15">
        <v>86</v>
      </c>
      <c r="P143" s="15">
        <v>91</v>
      </c>
      <c r="Q143" s="15">
        <v>39</v>
      </c>
      <c r="R143" s="15">
        <v>33000</v>
      </c>
      <c r="T143">
        <f t="shared" si="50"/>
        <v>187</v>
      </c>
      <c r="U143">
        <f t="shared" si="35"/>
        <v>125</v>
      </c>
      <c r="V143">
        <f t="shared" si="36"/>
        <v>102</v>
      </c>
      <c r="W143">
        <f t="shared" si="37"/>
        <v>133</v>
      </c>
      <c r="X143">
        <f t="shared" si="38"/>
        <v>135</v>
      </c>
      <c r="Y143">
        <f t="shared" si="39"/>
        <v>68</v>
      </c>
      <c r="Z143">
        <f t="shared" si="40"/>
        <v>96</v>
      </c>
      <c r="AA143">
        <f t="shared" si="41"/>
        <v>125</v>
      </c>
      <c r="AB143">
        <f t="shared" si="42"/>
        <v>200</v>
      </c>
      <c r="AC143">
        <f t="shared" si="43"/>
        <v>181</v>
      </c>
      <c r="AD143">
        <f t="shared" si="44"/>
        <v>120</v>
      </c>
      <c r="AE143">
        <f t="shared" si="45"/>
        <v>120</v>
      </c>
      <c r="AF143">
        <f t="shared" si="46"/>
        <v>179</v>
      </c>
      <c r="AG143">
        <f t="shared" si="47"/>
        <v>87</v>
      </c>
      <c r="AH143">
        <f t="shared" si="48"/>
        <v>86</v>
      </c>
      <c r="AI143">
        <f t="shared" si="49"/>
        <v>118</v>
      </c>
      <c r="AJ143">
        <f t="shared" si="51"/>
        <v>33000</v>
      </c>
      <c r="AL143" s="14" t="s">
        <v>183</v>
      </c>
      <c r="AM143" s="15">
        <v>187</v>
      </c>
      <c r="AN143" s="15">
        <v>125</v>
      </c>
      <c r="AO143" s="15">
        <v>102</v>
      </c>
      <c r="AP143" s="15">
        <v>133</v>
      </c>
      <c r="AQ143" s="15">
        <v>135</v>
      </c>
      <c r="AR143" s="15">
        <v>68</v>
      </c>
      <c r="AS143" s="15">
        <v>96</v>
      </c>
      <c r="AT143" s="15">
        <v>125</v>
      </c>
      <c r="AU143" s="15">
        <v>200</v>
      </c>
      <c r="AV143" s="15">
        <v>181</v>
      </c>
      <c r="AW143" s="15">
        <v>120</v>
      </c>
      <c r="AX143" s="15">
        <v>120</v>
      </c>
      <c r="AY143" s="15">
        <v>179</v>
      </c>
      <c r="AZ143" s="15">
        <v>87</v>
      </c>
      <c r="BA143" s="15">
        <v>86</v>
      </c>
      <c r="BB143" s="15">
        <v>118</v>
      </c>
      <c r="BC143" s="15">
        <v>33000</v>
      </c>
    </row>
    <row r="144" spans="1:55" ht="15" thickBot="1" x14ac:dyDescent="0.35">
      <c r="A144" s="14" t="s">
        <v>184</v>
      </c>
      <c r="B144" s="15">
        <v>42</v>
      </c>
      <c r="C144" s="15">
        <v>15</v>
      </c>
      <c r="D144" s="15">
        <v>47</v>
      </c>
      <c r="E144" s="15">
        <v>70</v>
      </c>
      <c r="F144" s="15">
        <v>68</v>
      </c>
      <c r="G144" s="15">
        <v>141</v>
      </c>
      <c r="H144" s="15">
        <v>54</v>
      </c>
      <c r="I144" s="15">
        <v>10</v>
      </c>
      <c r="J144" s="15">
        <v>33</v>
      </c>
      <c r="K144" s="15">
        <v>32</v>
      </c>
      <c r="L144" s="15">
        <v>80</v>
      </c>
      <c r="M144" s="15">
        <v>29</v>
      </c>
      <c r="N144" s="15">
        <v>22</v>
      </c>
      <c r="O144" s="15">
        <v>86</v>
      </c>
      <c r="P144" s="15">
        <v>91</v>
      </c>
      <c r="Q144" s="15">
        <v>39</v>
      </c>
      <c r="R144" s="15">
        <v>37000</v>
      </c>
      <c r="T144">
        <f t="shared" si="50"/>
        <v>149</v>
      </c>
      <c r="U144">
        <f t="shared" si="35"/>
        <v>166</v>
      </c>
      <c r="V144">
        <f t="shared" si="36"/>
        <v>132</v>
      </c>
      <c r="W144">
        <f t="shared" si="37"/>
        <v>137</v>
      </c>
      <c r="X144">
        <f t="shared" si="38"/>
        <v>135</v>
      </c>
      <c r="Y144">
        <f t="shared" si="39"/>
        <v>50</v>
      </c>
      <c r="Z144">
        <f t="shared" si="40"/>
        <v>96</v>
      </c>
      <c r="AA144">
        <f t="shared" si="41"/>
        <v>125</v>
      </c>
      <c r="AB144">
        <f t="shared" si="42"/>
        <v>134</v>
      </c>
      <c r="AC144">
        <f t="shared" si="43"/>
        <v>171</v>
      </c>
      <c r="AD144">
        <f t="shared" si="44"/>
        <v>120</v>
      </c>
      <c r="AE144">
        <f t="shared" si="45"/>
        <v>120</v>
      </c>
      <c r="AF144">
        <f t="shared" si="46"/>
        <v>179</v>
      </c>
      <c r="AG144">
        <f t="shared" si="47"/>
        <v>87</v>
      </c>
      <c r="AH144">
        <f t="shared" si="48"/>
        <v>86</v>
      </c>
      <c r="AI144">
        <f t="shared" si="49"/>
        <v>118</v>
      </c>
      <c r="AJ144">
        <f t="shared" si="51"/>
        <v>37000</v>
      </c>
      <c r="AL144" s="14" t="s">
        <v>184</v>
      </c>
      <c r="AM144" s="15">
        <v>149</v>
      </c>
      <c r="AN144" s="15">
        <v>166</v>
      </c>
      <c r="AO144" s="15">
        <v>132</v>
      </c>
      <c r="AP144" s="15">
        <v>137</v>
      </c>
      <c r="AQ144" s="15">
        <v>135</v>
      </c>
      <c r="AR144" s="15">
        <v>50</v>
      </c>
      <c r="AS144" s="15">
        <v>96</v>
      </c>
      <c r="AT144" s="15">
        <v>125</v>
      </c>
      <c r="AU144" s="15">
        <v>134</v>
      </c>
      <c r="AV144" s="15">
        <v>171</v>
      </c>
      <c r="AW144" s="15">
        <v>120</v>
      </c>
      <c r="AX144" s="15">
        <v>120</v>
      </c>
      <c r="AY144" s="15">
        <v>179</v>
      </c>
      <c r="AZ144" s="15">
        <v>87</v>
      </c>
      <c r="BA144" s="15">
        <v>86</v>
      </c>
      <c r="BB144" s="15">
        <v>118</v>
      </c>
      <c r="BC144" s="15">
        <v>37000</v>
      </c>
    </row>
    <row r="145" spans="1:55" ht="15" thickBot="1" x14ac:dyDescent="0.35">
      <c r="A145" s="14" t="s">
        <v>185</v>
      </c>
      <c r="B145" s="15">
        <v>6</v>
      </c>
      <c r="C145" s="15">
        <v>15</v>
      </c>
      <c r="D145" s="15">
        <v>47</v>
      </c>
      <c r="E145" s="15">
        <v>70</v>
      </c>
      <c r="F145" s="15">
        <v>52</v>
      </c>
      <c r="G145" s="15">
        <v>123</v>
      </c>
      <c r="H145" s="15">
        <v>54</v>
      </c>
      <c r="I145" s="15">
        <v>10</v>
      </c>
      <c r="J145" s="15">
        <v>14</v>
      </c>
      <c r="K145" s="15">
        <v>38</v>
      </c>
      <c r="L145" s="15">
        <v>75</v>
      </c>
      <c r="M145" s="15">
        <v>29</v>
      </c>
      <c r="N145" s="15">
        <v>22</v>
      </c>
      <c r="O145" s="15">
        <v>86</v>
      </c>
      <c r="P145" s="15">
        <v>61</v>
      </c>
      <c r="Q145" s="15">
        <v>91</v>
      </c>
      <c r="R145" s="15">
        <v>40000</v>
      </c>
      <c r="T145">
        <f t="shared" si="50"/>
        <v>199</v>
      </c>
      <c r="U145">
        <f t="shared" si="35"/>
        <v>166</v>
      </c>
      <c r="V145">
        <f t="shared" si="36"/>
        <v>132</v>
      </c>
      <c r="W145">
        <f t="shared" si="37"/>
        <v>137</v>
      </c>
      <c r="X145">
        <f t="shared" si="38"/>
        <v>153</v>
      </c>
      <c r="Y145">
        <f t="shared" si="39"/>
        <v>68</v>
      </c>
      <c r="Z145">
        <f t="shared" si="40"/>
        <v>96</v>
      </c>
      <c r="AA145">
        <f t="shared" si="41"/>
        <v>125</v>
      </c>
      <c r="AB145">
        <f t="shared" si="42"/>
        <v>176</v>
      </c>
      <c r="AC145">
        <f t="shared" si="43"/>
        <v>165</v>
      </c>
      <c r="AD145">
        <f t="shared" si="44"/>
        <v>129</v>
      </c>
      <c r="AE145">
        <f t="shared" si="45"/>
        <v>120</v>
      </c>
      <c r="AF145">
        <f t="shared" si="46"/>
        <v>179</v>
      </c>
      <c r="AG145">
        <f t="shared" si="47"/>
        <v>87</v>
      </c>
      <c r="AH145">
        <f t="shared" si="48"/>
        <v>118</v>
      </c>
      <c r="AI145">
        <f t="shared" si="49"/>
        <v>1</v>
      </c>
      <c r="AJ145">
        <f t="shared" si="51"/>
        <v>40000</v>
      </c>
      <c r="AL145" s="14" t="s">
        <v>185</v>
      </c>
      <c r="AM145" s="15">
        <v>199</v>
      </c>
      <c r="AN145" s="15">
        <v>166</v>
      </c>
      <c r="AO145" s="15">
        <v>132</v>
      </c>
      <c r="AP145" s="15">
        <v>137</v>
      </c>
      <c r="AQ145" s="15">
        <v>153</v>
      </c>
      <c r="AR145" s="15">
        <v>68</v>
      </c>
      <c r="AS145" s="15">
        <v>96</v>
      </c>
      <c r="AT145" s="15">
        <v>125</v>
      </c>
      <c r="AU145" s="15">
        <v>176</v>
      </c>
      <c r="AV145" s="15">
        <v>165</v>
      </c>
      <c r="AW145" s="15">
        <v>129</v>
      </c>
      <c r="AX145" s="15">
        <v>120</v>
      </c>
      <c r="AY145" s="15">
        <v>179</v>
      </c>
      <c r="AZ145" s="15">
        <v>87</v>
      </c>
      <c r="BA145" s="15">
        <v>118</v>
      </c>
      <c r="BB145" s="15">
        <v>1</v>
      </c>
      <c r="BC145" s="15">
        <v>40000</v>
      </c>
    </row>
    <row r="146" spans="1:55" ht="15" thickBot="1" x14ac:dyDescent="0.35">
      <c r="A146" s="14" t="s">
        <v>186</v>
      </c>
      <c r="B146" s="15">
        <v>10</v>
      </c>
      <c r="C146" s="15">
        <v>43</v>
      </c>
      <c r="D146" s="15">
        <v>47</v>
      </c>
      <c r="E146" s="15">
        <v>63</v>
      </c>
      <c r="F146" s="15">
        <v>62</v>
      </c>
      <c r="G146" s="15">
        <v>123</v>
      </c>
      <c r="H146" s="15">
        <v>54</v>
      </c>
      <c r="I146" s="15">
        <v>10</v>
      </c>
      <c r="J146" s="15">
        <v>75</v>
      </c>
      <c r="K146" s="15">
        <v>52</v>
      </c>
      <c r="L146" s="15">
        <v>80</v>
      </c>
      <c r="M146" s="15">
        <v>29</v>
      </c>
      <c r="N146" s="15">
        <v>30</v>
      </c>
      <c r="O146" s="15">
        <v>61</v>
      </c>
      <c r="P146" s="15">
        <v>31</v>
      </c>
      <c r="Q146" s="15">
        <v>39</v>
      </c>
      <c r="R146" s="15">
        <v>34000</v>
      </c>
      <c r="T146">
        <f t="shared" si="50"/>
        <v>187</v>
      </c>
      <c r="U146">
        <f t="shared" si="35"/>
        <v>125</v>
      </c>
      <c r="V146">
        <f t="shared" si="36"/>
        <v>132</v>
      </c>
      <c r="W146">
        <f t="shared" si="37"/>
        <v>141</v>
      </c>
      <c r="X146">
        <f t="shared" si="38"/>
        <v>141</v>
      </c>
      <c r="Y146">
        <f t="shared" si="39"/>
        <v>68</v>
      </c>
      <c r="Z146">
        <f t="shared" si="40"/>
        <v>96</v>
      </c>
      <c r="AA146">
        <f t="shared" si="41"/>
        <v>125</v>
      </c>
      <c r="AB146">
        <f t="shared" si="42"/>
        <v>58</v>
      </c>
      <c r="AC146">
        <f t="shared" si="43"/>
        <v>142</v>
      </c>
      <c r="AD146">
        <f t="shared" si="44"/>
        <v>120</v>
      </c>
      <c r="AE146">
        <f t="shared" si="45"/>
        <v>120</v>
      </c>
      <c r="AF146">
        <f t="shared" si="46"/>
        <v>169</v>
      </c>
      <c r="AG146">
        <f t="shared" si="47"/>
        <v>133</v>
      </c>
      <c r="AH146">
        <f t="shared" si="48"/>
        <v>148</v>
      </c>
      <c r="AI146">
        <f t="shared" si="49"/>
        <v>118</v>
      </c>
      <c r="AJ146">
        <f t="shared" si="51"/>
        <v>34000</v>
      </c>
      <c r="AL146" s="14" t="s">
        <v>186</v>
      </c>
      <c r="AM146" s="15">
        <v>187</v>
      </c>
      <c r="AN146" s="15">
        <v>125</v>
      </c>
      <c r="AO146" s="15">
        <v>132</v>
      </c>
      <c r="AP146" s="15">
        <v>141</v>
      </c>
      <c r="AQ146" s="15">
        <v>141</v>
      </c>
      <c r="AR146" s="15">
        <v>68</v>
      </c>
      <c r="AS146" s="15">
        <v>96</v>
      </c>
      <c r="AT146" s="15">
        <v>125</v>
      </c>
      <c r="AU146" s="15">
        <v>58</v>
      </c>
      <c r="AV146" s="15">
        <v>142</v>
      </c>
      <c r="AW146" s="15">
        <v>120</v>
      </c>
      <c r="AX146" s="15">
        <v>120</v>
      </c>
      <c r="AY146" s="15">
        <v>169</v>
      </c>
      <c r="AZ146" s="15">
        <v>133</v>
      </c>
      <c r="BA146" s="15">
        <v>148</v>
      </c>
      <c r="BB146" s="15">
        <v>118</v>
      </c>
      <c r="BC146" s="15">
        <v>34000</v>
      </c>
    </row>
    <row r="147" spans="1:55" ht="15" thickBot="1" x14ac:dyDescent="0.35">
      <c r="A147" s="14" t="s">
        <v>187</v>
      </c>
      <c r="B147" s="15">
        <v>6</v>
      </c>
      <c r="C147" s="15">
        <v>15</v>
      </c>
      <c r="D147" s="15">
        <v>47</v>
      </c>
      <c r="E147" s="15">
        <v>63</v>
      </c>
      <c r="F147" s="15">
        <v>56</v>
      </c>
      <c r="G147" s="15">
        <v>141</v>
      </c>
      <c r="H147" s="15">
        <v>54</v>
      </c>
      <c r="I147" s="15">
        <v>10</v>
      </c>
      <c r="J147" s="15">
        <v>75</v>
      </c>
      <c r="K147" s="15">
        <v>52</v>
      </c>
      <c r="L147" s="15">
        <v>65</v>
      </c>
      <c r="M147" s="15">
        <v>89</v>
      </c>
      <c r="N147" s="15">
        <v>17</v>
      </c>
      <c r="O147" s="15">
        <v>86</v>
      </c>
      <c r="P147" s="15">
        <v>61</v>
      </c>
      <c r="Q147" s="15">
        <v>2</v>
      </c>
      <c r="R147" s="15">
        <v>35000</v>
      </c>
      <c r="T147">
        <f t="shared" si="50"/>
        <v>199</v>
      </c>
      <c r="U147">
        <f t="shared" si="35"/>
        <v>166</v>
      </c>
      <c r="V147">
        <f t="shared" si="36"/>
        <v>132</v>
      </c>
      <c r="W147">
        <f t="shared" si="37"/>
        <v>141</v>
      </c>
      <c r="X147">
        <f t="shared" si="38"/>
        <v>147</v>
      </c>
      <c r="Y147">
        <f t="shared" si="39"/>
        <v>50</v>
      </c>
      <c r="Z147">
        <f t="shared" si="40"/>
        <v>96</v>
      </c>
      <c r="AA147">
        <f t="shared" si="41"/>
        <v>125</v>
      </c>
      <c r="AB147">
        <f t="shared" si="42"/>
        <v>58</v>
      </c>
      <c r="AC147">
        <f t="shared" si="43"/>
        <v>142</v>
      </c>
      <c r="AD147">
        <f t="shared" si="44"/>
        <v>139</v>
      </c>
      <c r="AE147">
        <f t="shared" si="45"/>
        <v>1</v>
      </c>
      <c r="AF147">
        <f t="shared" si="46"/>
        <v>187</v>
      </c>
      <c r="AG147">
        <f t="shared" si="47"/>
        <v>87</v>
      </c>
      <c r="AH147">
        <f t="shared" si="48"/>
        <v>118</v>
      </c>
      <c r="AI147">
        <f t="shared" si="49"/>
        <v>170</v>
      </c>
      <c r="AJ147">
        <f t="shared" si="51"/>
        <v>35000</v>
      </c>
      <c r="AL147" s="14" t="s">
        <v>187</v>
      </c>
      <c r="AM147" s="15">
        <v>199</v>
      </c>
      <c r="AN147" s="15">
        <v>166</v>
      </c>
      <c r="AO147" s="15">
        <v>132</v>
      </c>
      <c r="AP147" s="15">
        <v>141</v>
      </c>
      <c r="AQ147" s="15">
        <v>147</v>
      </c>
      <c r="AR147" s="15">
        <v>50</v>
      </c>
      <c r="AS147" s="15">
        <v>96</v>
      </c>
      <c r="AT147" s="15">
        <v>125</v>
      </c>
      <c r="AU147" s="15">
        <v>58</v>
      </c>
      <c r="AV147" s="15">
        <v>142</v>
      </c>
      <c r="AW147" s="15">
        <v>139</v>
      </c>
      <c r="AX147" s="15">
        <v>1</v>
      </c>
      <c r="AY147" s="15">
        <v>187</v>
      </c>
      <c r="AZ147" s="15">
        <v>87</v>
      </c>
      <c r="BA147" s="15">
        <v>118</v>
      </c>
      <c r="BB147" s="15">
        <v>170</v>
      </c>
      <c r="BC147" s="15">
        <v>35000</v>
      </c>
    </row>
    <row r="148" spans="1:55" ht="15" thickBot="1" x14ac:dyDescent="0.35">
      <c r="A148" s="14" t="s">
        <v>188</v>
      </c>
      <c r="B148" s="15">
        <v>6</v>
      </c>
      <c r="C148" s="15">
        <v>5</v>
      </c>
      <c r="D148" s="15">
        <v>31</v>
      </c>
      <c r="E148" s="15">
        <v>59</v>
      </c>
      <c r="F148" s="15">
        <v>56</v>
      </c>
      <c r="G148" s="15">
        <v>123</v>
      </c>
      <c r="H148" s="15">
        <v>54</v>
      </c>
      <c r="I148" s="15">
        <v>10</v>
      </c>
      <c r="J148" s="15">
        <v>33</v>
      </c>
      <c r="K148" s="15">
        <v>32</v>
      </c>
      <c r="L148" s="15">
        <v>61</v>
      </c>
      <c r="M148" s="15">
        <v>89</v>
      </c>
      <c r="N148" s="15">
        <v>17</v>
      </c>
      <c r="O148" s="15">
        <v>61</v>
      </c>
      <c r="P148" s="15">
        <v>31</v>
      </c>
      <c r="Q148" s="15">
        <v>91</v>
      </c>
      <c r="R148" s="15">
        <v>40000</v>
      </c>
      <c r="T148">
        <f t="shared" si="50"/>
        <v>199</v>
      </c>
      <c r="U148">
        <f t="shared" si="35"/>
        <v>194</v>
      </c>
      <c r="V148">
        <f t="shared" si="36"/>
        <v>162</v>
      </c>
      <c r="W148">
        <f t="shared" si="37"/>
        <v>146</v>
      </c>
      <c r="X148">
        <f t="shared" si="38"/>
        <v>147</v>
      </c>
      <c r="Y148">
        <f t="shared" si="39"/>
        <v>68</v>
      </c>
      <c r="Z148">
        <f t="shared" si="40"/>
        <v>96</v>
      </c>
      <c r="AA148">
        <f t="shared" si="41"/>
        <v>125</v>
      </c>
      <c r="AB148">
        <f t="shared" si="42"/>
        <v>134</v>
      </c>
      <c r="AC148">
        <f t="shared" si="43"/>
        <v>171</v>
      </c>
      <c r="AD148">
        <f t="shared" si="44"/>
        <v>144</v>
      </c>
      <c r="AE148">
        <f t="shared" si="45"/>
        <v>1</v>
      </c>
      <c r="AF148">
        <f t="shared" si="46"/>
        <v>187</v>
      </c>
      <c r="AG148">
        <f t="shared" si="47"/>
        <v>133</v>
      </c>
      <c r="AH148">
        <f t="shared" si="48"/>
        <v>148</v>
      </c>
      <c r="AI148">
        <f t="shared" si="49"/>
        <v>1</v>
      </c>
      <c r="AJ148">
        <f t="shared" si="51"/>
        <v>40000</v>
      </c>
      <c r="AL148" s="14" t="s">
        <v>188</v>
      </c>
      <c r="AM148" s="15">
        <v>199</v>
      </c>
      <c r="AN148" s="15">
        <v>194</v>
      </c>
      <c r="AO148" s="15">
        <v>162</v>
      </c>
      <c r="AP148" s="15">
        <v>146</v>
      </c>
      <c r="AQ148" s="15">
        <v>147</v>
      </c>
      <c r="AR148" s="15">
        <v>68</v>
      </c>
      <c r="AS148" s="15">
        <v>96</v>
      </c>
      <c r="AT148" s="15">
        <v>125</v>
      </c>
      <c r="AU148" s="15">
        <v>134</v>
      </c>
      <c r="AV148" s="15">
        <v>171</v>
      </c>
      <c r="AW148" s="15">
        <v>144</v>
      </c>
      <c r="AX148" s="15">
        <v>1</v>
      </c>
      <c r="AY148" s="15">
        <v>187</v>
      </c>
      <c r="AZ148" s="15">
        <v>133</v>
      </c>
      <c r="BA148" s="15">
        <v>148</v>
      </c>
      <c r="BB148" s="15">
        <v>1</v>
      </c>
      <c r="BC148" s="15">
        <v>40000</v>
      </c>
    </row>
    <row r="149" spans="1:55" ht="15" thickBot="1" x14ac:dyDescent="0.35">
      <c r="A149" s="14" t="s">
        <v>189</v>
      </c>
      <c r="B149" s="15">
        <v>4</v>
      </c>
      <c r="C149" s="15">
        <v>5</v>
      </c>
      <c r="D149" s="15">
        <v>47</v>
      </c>
      <c r="E149" s="15">
        <v>59</v>
      </c>
      <c r="F149" s="15">
        <v>56</v>
      </c>
      <c r="G149" s="15">
        <v>123</v>
      </c>
      <c r="H149" s="15">
        <v>54</v>
      </c>
      <c r="I149" s="15">
        <v>10</v>
      </c>
      <c r="J149" s="15">
        <v>33</v>
      </c>
      <c r="K149" s="15">
        <v>38</v>
      </c>
      <c r="L149" s="15">
        <v>53</v>
      </c>
      <c r="M149" s="15">
        <v>6</v>
      </c>
      <c r="N149" s="15">
        <v>6</v>
      </c>
      <c r="O149" s="15">
        <v>61</v>
      </c>
      <c r="P149" s="15">
        <v>31</v>
      </c>
      <c r="Q149" s="15">
        <v>39</v>
      </c>
      <c r="R149" s="15">
        <v>38000</v>
      </c>
      <c r="T149">
        <f t="shared" si="50"/>
        <v>203</v>
      </c>
      <c r="U149">
        <f t="shared" si="35"/>
        <v>194</v>
      </c>
      <c r="V149">
        <f t="shared" si="36"/>
        <v>132</v>
      </c>
      <c r="W149">
        <f t="shared" si="37"/>
        <v>146</v>
      </c>
      <c r="X149">
        <f t="shared" si="38"/>
        <v>147</v>
      </c>
      <c r="Y149">
        <f t="shared" si="39"/>
        <v>68</v>
      </c>
      <c r="Z149">
        <f t="shared" si="40"/>
        <v>96</v>
      </c>
      <c r="AA149">
        <f t="shared" si="41"/>
        <v>125</v>
      </c>
      <c r="AB149">
        <f t="shared" si="42"/>
        <v>134</v>
      </c>
      <c r="AC149">
        <f t="shared" si="43"/>
        <v>165</v>
      </c>
      <c r="AD149">
        <f t="shared" si="44"/>
        <v>152</v>
      </c>
      <c r="AE149">
        <f t="shared" si="45"/>
        <v>180</v>
      </c>
      <c r="AF149">
        <f t="shared" si="46"/>
        <v>201</v>
      </c>
      <c r="AG149">
        <f t="shared" si="47"/>
        <v>133</v>
      </c>
      <c r="AH149">
        <f t="shared" si="48"/>
        <v>148</v>
      </c>
      <c r="AI149">
        <f t="shared" si="49"/>
        <v>118</v>
      </c>
      <c r="AJ149">
        <f t="shared" si="51"/>
        <v>38000</v>
      </c>
      <c r="AL149" s="14" t="s">
        <v>189</v>
      </c>
      <c r="AM149" s="15">
        <v>203</v>
      </c>
      <c r="AN149" s="15">
        <v>194</v>
      </c>
      <c r="AO149" s="15">
        <v>132</v>
      </c>
      <c r="AP149" s="15">
        <v>146</v>
      </c>
      <c r="AQ149" s="15">
        <v>147</v>
      </c>
      <c r="AR149" s="15">
        <v>68</v>
      </c>
      <c r="AS149" s="15">
        <v>96</v>
      </c>
      <c r="AT149" s="15">
        <v>125</v>
      </c>
      <c r="AU149" s="15">
        <v>134</v>
      </c>
      <c r="AV149" s="15">
        <v>165</v>
      </c>
      <c r="AW149" s="15">
        <v>152</v>
      </c>
      <c r="AX149" s="15">
        <v>180</v>
      </c>
      <c r="AY149" s="15">
        <v>201</v>
      </c>
      <c r="AZ149" s="15">
        <v>133</v>
      </c>
      <c r="BA149" s="15">
        <v>148</v>
      </c>
      <c r="BB149" s="15">
        <v>118</v>
      </c>
      <c r="BC149" s="15">
        <v>38000</v>
      </c>
    </row>
    <row r="150" spans="1:55" ht="15" thickBot="1" x14ac:dyDescent="0.35">
      <c r="A150" s="14" t="s">
        <v>190</v>
      </c>
      <c r="B150" s="15">
        <v>22</v>
      </c>
      <c r="C150" s="15">
        <v>5</v>
      </c>
      <c r="D150" s="15">
        <v>47</v>
      </c>
      <c r="E150" s="15">
        <v>54</v>
      </c>
      <c r="F150" s="15">
        <v>62</v>
      </c>
      <c r="G150" s="15">
        <v>141</v>
      </c>
      <c r="H150" s="15">
        <v>54</v>
      </c>
      <c r="I150" s="15">
        <v>10</v>
      </c>
      <c r="J150" s="15">
        <v>9</v>
      </c>
      <c r="K150" s="15">
        <v>18</v>
      </c>
      <c r="L150" s="15">
        <v>61</v>
      </c>
      <c r="M150" s="15">
        <v>89</v>
      </c>
      <c r="N150" s="15">
        <v>22</v>
      </c>
      <c r="O150" s="15">
        <v>52</v>
      </c>
      <c r="P150" s="15">
        <v>123</v>
      </c>
      <c r="Q150" s="15">
        <v>39</v>
      </c>
      <c r="R150" s="15">
        <v>34000</v>
      </c>
      <c r="T150">
        <f t="shared" si="50"/>
        <v>167</v>
      </c>
      <c r="U150">
        <f t="shared" si="35"/>
        <v>194</v>
      </c>
      <c r="V150">
        <f t="shared" si="36"/>
        <v>132</v>
      </c>
      <c r="W150">
        <f t="shared" si="37"/>
        <v>153</v>
      </c>
      <c r="X150">
        <f t="shared" si="38"/>
        <v>141</v>
      </c>
      <c r="Y150">
        <f t="shared" si="39"/>
        <v>50</v>
      </c>
      <c r="Z150">
        <f t="shared" si="40"/>
        <v>96</v>
      </c>
      <c r="AA150">
        <f t="shared" si="41"/>
        <v>125</v>
      </c>
      <c r="AB150">
        <f t="shared" si="42"/>
        <v>195</v>
      </c>
      <c r="AC150">
        <f t="shared" si="43"/>
        <v>187</v>
      </c>
      <c r="AD150">
        <f t="shared" si="44"/>
        <v>144</v>
      </c>
      <c r="AE150">
        <f t="shared" si="45"/>
        <v>1</v>
      </c>
      <c r="AF150">
        <f t="shared" si="46"/>
        <v>179</v>
      </c>
      <c r="AG150">
        <f t="shared" si="47"/>
        <v>148</v>
      </c>
      <c r="AH150">
        <f t="shared" si="48"/>
        <v>60</v>
      </c>
      <c r="AI150">
        <f t="shared" si="49"/>
        <v>118</v>
      </c>
      <c r="AJ150">
        <f t="shared" si="51"/>
        <v>34000</v>
      </c>
      <c r="AL150" s="14" t="s">
        <v>190</v>
      </c>
      <c r="AM150" s="15">
        <v>167</v>
      </c>
      <c r="AN150" s="15">
        <v>194</v>
      </c>
      <c r="AO150" s="15">
        <v>132</v>
      </c>
      <c r="AP150" s="15">
        <v>153</v>
      </c>
      <c r="AQ150" s="15">
        <v>141</v>
      </c>
      <c r="AR150" s="15">
        <v>50</v>
      </c>
      <c r="AS150" s="15">
        <v>96</v>
      </c>
      <c r="AT150" s="15">
        <v>125</v>
      </c>
      <c r="AU150" s="15">
        <v>195</v>
      </c>
      <c r="AV150" s="15">
        <v>187</v>
      </c>
      <c r="AW150" s="15">
        <v>144</v>
      </c>
      <c r="AX150" s="15">
        <v>1</v>
      </c>
      <c r="AY150" s="15">
        <v>179</v>
      </c>
      <c r="AZ150" s="15">
        <v>148</v>
      </c>
      <c r="BA150" s="15">
        <v>60</v>
      </c>
      <c r="BB150" s="15">
        <v>118</v>
      </c>
      <c r="BC150" s="15">
        <v>34000</v>
      </c>
    </row>
    <row r="151" spans="1:55" ht="15" thickBot="1" x14ac:dyDescent="0.35">
      <c r="A151" s="14" t="s">
        <v>191</v>
      </c>
      <c r="B151" s="15">
        <v>22</v>
      </c>
      <c r="C151" s="15">
        <v>43</v>
      </c>
      <c r="D151" s="15">
        <v>47</v>
      </c>
      <c r="E151" s="15">
        <v>56</v>
      </c>
      <c r="F151" s="15">
        <v>74</v>
      </c>
      <c r="G151" s="15">
        <v>159</v>
      </c>
      <c r="H151" s="15">
        <v>42</v>
      </c>
      <c r="I151" s="15">
        <v>10</v>
      </c>
      <c r="J151" s="15">
        <v>33</v>
      </c>
      <c r="K151" s="15">
        <v>52</v>
      </c>
      <c r="L151" s="15">
        <v>53</v>
      </c>
      <c r="M151" s="15">
        <v>29</v>
      </c>
      <c r="N151" s="15">
        <v>22</v>
      </c>
      <c r="O151" s="15">
        <v>76</v>
      </c>
      <c r="P151" s="15">
        <v>61</v>
      </c>
      <c r="Q151" s="15">
        <v>2</v>
      </c>
      <c r="R151" s="15">
        <v>32000</v>
      </c>
      <c r="T151">
        <f t="shared" si="50"/>
        <v>167</v>
      </c>
      <c r="U151">
        <f t="shared" si="35"/>
        <v>125</v>
      </c>
      <c r="V151">
        <f t="shared" si="36"/>
        <v>132</v>
      </c>
      <c r="W151">
        <f t="shared" si="37"/>
        <v>150</v>
      </c>
      <c r="X151">
        <f t="shared" si="38"/>
        <v>127</v>
      </c>
      <c r="Y151">
        <f t="shared" si="39"/>
        <v>19</v>
      </c>
      <c r="Z151">
        <f t="shared" si="40"/>
        <v>155</v>
      </c>
      <c r="AA151">
        <f t="shared" si="41"/>
        <v>125</v>
      </c>
      <c r="AB151">
        <f t="shared" si="42"/>
        <v>134</v>
      </c>
      <c r="AC151">
        <f t="shared" si="43"/>
        <v>142</v>
      </c>
      <c r="AD151">
        <f t="shared" si="44"/>
        <v>152</v>
      </c>
      <c r="AE151">
        <f t="shared" si="45"/>
        <v>120</v>
      </c>
      <c r="AF151">
        <f t="shared" si="46"/>
        <v>179</v>
      </c>
      <c r="AG151">
        <f t="shared" si="47"/>
        <v>123</v>
      </c>
      <c r="AH151">
        <f t="shared" si="48"/>
        <v>118</v>
      </c>
      <c r="AI151">
        <f t="shared" si="49"/>
        <v>170</v>
      </c>
      <c r="AJ151">
        <f t="shared" si="51"/>
        <v>32000</v>
      </c>
      <c r="AL151" s="14" t="s">
        <v>191</v>
      </c>
      <c r="AM151" s="15">
        <v>167</v>
      </c>
      <c r="AN151" s="15">
        <v>125</v>
      </c>
      <c r="AO151" s="15">
        <v>132</v>
      </c>
      <c r="AP151" s="15">
        <v>150</v>
      </c>
      <c r="AQ151" s="15">
        <v>127</v>
      </c>
      <c r="AR151" s="15">
        <v>19</v>
      </c>
      <c r="AS151" s="15">
        <v>155</v>
      </c>
      <c r="AT151" s="15">
        <v>125</v>
      </c>
      <c r="AU151" s="15">
        <v>134</v>
      </c>
      <c r="AV151" s="15">
        <v>142</v>
      </c>
      <c r="AW151" s="15">
        <v>152</v>
      </c>
      <c r="AX151" s="15">
        <v>120</v>
      </c>
      <c r="AY151" s="15">
        <v>179</v>
      </c>
      <c r="AZ151" s="15">
        <v>123</v>
      </c>
      <c r="BA151" s="15">
        <v>118</v>
      </c>
      <c r="BB151" s="15">
        <v>170</v>
      </c>
      <c r="BC151" s="15">
        <v>32000</v>
      </c>
    </row>
    <row r="152" spans="1:55" ht="15" thickBot="1" x14ac:dyDescent="0.35">
      <c r="A152" s="14" t="s">
        <v>192</v>
      </c>
      <c r="B152" s="15">
        <v>22</v>
      </c>
      <c r="C152" s="15">
        <v>43</v>
      </c>
      <c r="D152" s="15">
        <v>24</v>
      </c>
      <c r="E152" s="15">
        <v>54</v>
      </c>
      <c r="F152" s="15">
        <v>62</v>
      </c>
      <c r="G152" s="15">
        <v>159</v>
      </c>
      <c r="H152" s="15">
        <v>42</v>
      </c>
      <c r="I152" s="15">
        <v>84</v>
      </c>
      <c r="J152" s="15">
        <v>75</v>
      </c>
      <c r="K152" s="15">
        <v>67</v>
      </c>
      <c r="L152" s="15">
        <v>89</v>
      </c>
      <c r="M152" s="15">
        <v>29</v>
      </c>
      <c r="N152" s="15">
        <v>40</v>
      </c>
      <c r="O152" s="15">
        <v>61</v>
      </c>
      <c r="P152" s="15">
        <v>61</v>
      </c>
      <c r="Q152" s="15">
        <v>39</v>
      </c>
      <c r="R152" s="15">
        <v>30000</v>
      </c>
      <c r="T152">
        <f t="shared" si="50"/>
        <v>167</v>
      </c>
      <c r="U152">
        <f t="shared" si="35"/>
        <v>125</v>
      </c>
      <c r="V152">
        <f t="shared" si="36"/>
        <v>178</v>
      </c>
      <c r="W152">
        <f t="shared" si="37"/>
        <v>153</v>
      </c>
      <c r="X152">
        <f t="shared" si="38"/>
        <v>141</v>
      </c>
      <c r="Y152">
        <f t="shared" si="39"/>
        <v>19</v>
      </c>
      <c r="Z152">
        <f t="shared" si="40"/>
        <v>155</v>
      </c>
      <c r="AA152">
        <f t="shared" si="41"/>
        <v>28</v>
      </c>
      <c r="AB152">
        <f t="shared" si="42"/>
        <v>58</v>
      </c>
      <c r="AC152">
        <f t="shared" si="43"/>
        <v>128</v>
      </c>
      <c r="AD152">
        <f t="shared" si="44"/>
        <v>113</v>
      </c>
      <c r="AE152">
        <f t="shared" si="45"/>
        <v>120</v>
      </c>
      <c r="AF152">
        <f t="shared" si="46"/>
        <v>129</v>
      </c>
      <c r="AG152">
        <f t="shared" si="47"/>
        <v>133</v>
      </c>
      <c r="AH152">
        <f t="shared" si="48"/>
        <v>118</v>
      </c>
      <c r="AI152">
        <f t="shared" si="49"/>
        <v>118</v>
      </c>
      <c r="AJ152">
        <f t="shared" si="51"/>
        <v>30000</v>
      </c>
      <c r="AL152" s="14" t="s">
        <v>192</v>
      </c>
      <c r="AM152" s="15">
        <v>167</v>
      </c>
      <c r="AN152" s="15">
        <v>125</v>
      </c>
      <c r="AO152" s="15">
        <v>178</v>
      </c>
      <c r="AP152" s="15">
        <v>153</v>
      </c>
      <c r="AQ152" s="15">
        <v>141</v>
      </c>
      <c r="AR152" s="15">
        <v>19</v>
      </c>
      <c r="AS152" s="15">
        <v>155</v>
      </c>
      <c r="AT152" s="15">
        <v>28</v>
      </c>
      <c r="AU152" s="15">
        <v>58</v>
      </c>
      <c r="AV152" s="15">
        <v>128</v>
      </c>
      <c r="AW152" s="15">
        <v>113</v>
      </c>
      <c r="AX152" s="15">
        <v>120</v>
      </c>
      <c r="AY152" s="15">
        <v>129</v>
      </c>
      <c r="AZ152" s="15">
        <v>133</v>
      </c>
      <c r="BA152" s="15">
        <v>118</v>
      </c>
      <c r="BB152" s="15">
        <v>118</v>
      </c>
      <c r="BC152" s="15">
        <v>30000</v>
      </c>
    </row>
    <row r="153" spans="1:55" ht="15" thickBot="1" x14ac:dyDescent="0.35">
      <c r="A153" s="14" t="s">
        <v>193</v>
      </c>
      <c r="B153" s="15">
        <v>10</v>
      </c>
      <c r="C153" s="15">
        <v>5</v>
      </c>
      <c r="D153" s="15">
        <v>47</v>
      </c>
      <c r="E153" s="15">
        <v>56</v>
      </c>
      <c r="F153" s="15">
        <v>48</v>
      </c>
      <c r="G153" s="15">
        <v>123</v>
      </c>
      <c r="H153" s="15">
        <v>54</v>
      </c>
      <c r="I153" s="15">
        <v>10</v>
      </c>
      <c r="J153" s="15">
        <v>14</v>
      </c>
      <c r="K153" s="15">
        <v>81</v>
      </c>
      <c r="L153" s="15">
        <v>75</v>
      </c>
      <c r="M153" s="15">
        <v>29</v>
      </c>
      <c r="N153" s="15">
        <v>30</v>
      </c>
      <c r="O153" s="15">
        <v>52</v>
      </c>
      <c r="P153" s="15">
        <v>123</v>
      </c>
      <c r="Q153" s="15">
        <v>39</v>
      </c>
      <c r="R153" s="15">
        <v>30000</v>
      </c>
      <c r="T153">
        <f t="shared" si="50"/>
        <v>187</v>
      </c>
      <c r="U153">
        <f t="shared" si="35"/>
        <v>194</v>
      </c>
      <c r="V153">
        <f t="shared" si="36"/>
        <v>132</v>
      </c>
      <c r="W153">
        <f t="shared" si="37"/>
        <v>150</v>
      </c>
      <c r="X153">
        <f t="shared" si="38"/>
        <v>157</v>
      </c>
      <c r="Y153">
        <f t="shared" si="39"/>
        <v>68</v>
      </c>
      <c r="Z153">
        <f t="shared" si="40"/>
        <v>96</v>
      </c>
      <c r="AA153">
        <f t="shared" si="41"/>
        <v>125</v>
      </c>
      <c r="AB153">
        <f t="shared" si="42"/>
        <v>176</v>
      </c>
      <c r="AC153">
        <f t="shared" si="43"/>
        <v>115</v>
      </c>
      <c r="AD153">
        <f t="shared" si="44"/>
        <v>129</v>
      </c>
      <c r="AE153">
        <f t="shared" si="45"/>
        <v>120</v>
      </c>
      <c r="AF153">
        <f t="shared" si="46"/>
        <v>169</v>
      </c>
      <c r="AG153">
        <f t="shared" si="47"/>
        <v>148</v>
      </c>
      <c r="AH153">
        <f t="shared" si="48"/>
        <v>60</v>
      </c>
      <c r="AI153">
        <f t="shared" si="49"/>
        <v>118</v>
      </c>
      <c r="AJ153">
        <f t="shared" si="51"/>
        <v>30000</v>
      </c>
      <c r="AL153" s="14" t="s">
        <v>193</v>
      </c>
      <c r="AM153" s="15">
        <v>187</v>
      </c>
      <c r="AN153" s="15">
        <v>194</v>
      </c>
      <c r="AO153" s="15">
        <v>132</v>
      </c>
      <c r="AP153" s="15">
        <v>150</v>
      </c>
      <c r="AQ153" s="15">
        <v>157</v>
      </c>
      <c r="AR153" s="15">
        <v>68</v>
      </c>
      <c r="AS153" s="15">
        <v>96</v>
      </c>
      <c r="AT153" s="15">
        <v>125</v>
      </c>
      <c r="AU153" s="15">
        <v>176</v>
      </c>
      <c r="AV153" s="15">
        <v>115</v>
      </c>
      <c r="AW153" s="15">
        <v>129</v>
      </c>
      <c r="AX153" s="15">
        <v>120</v>
      </c>
      <c r="AY153" s="15">
        <v>169</v>
      </c>
      <c r="AZ153" s="15">
        <v>148</v>
      </c>
      <c r="BA153" s="15">
        <v>60</v>
      </c>
      <c r="BB153" s="15">
        <v>118</v>
      </c>
      <c r="BC153" s="15">
        <v>30000</v>
      </c>
    </row>
    <row r="154" spans="1:55" ht="15" thickBot="1" x14ac:dyDescent="0.35">
      <c r="A154" s="14" t="s">
        <v>194</v>
      </c>
      <c r="B154" s="15">
        <v>42</v>
      </c>
      <c r="C154" s="15">
        <v>15</v>
      </c>
      <c r="D154" s="15">
        <v>47</v>
      </c>
      <c r="E154" s="15">
        <v>56</v>
      </c>
      <c r="F154" s="15">
        <v>46</v>
      </c>
      <c r="G154" s="15">
        <v>123</v>
      </c>
      <c r="H154" s="15">
        <v>54</v>
      </c>
      <c r="I154" s="15">
        <v>10</v>
      </c>
      <c r="J154" s="15">
        <v>33</v>
      </c>
      <c r="K154" s="15">
        <v>116</v>
      </c>
      <c r="L154" s="15">
        <v>75</v>
      </c>
      <c r="M154" s="15">
        <v>89</v>
      </c>
      <c r="N154" s="15">
        <v>40</v>
      </c>
      <c r="O154" s="15">
        <v>45</v>
      </c>
      <c r="P154" s="15">
        <v>123</v>
      </c>
      <c r="Q154" s="15">
        <v>39</v>
      </c>
      <c r="R154" s="15">
        <v>29000</v>
      </c>
      <c r="T154">
        <f t="shared" si="50"/>
        <v>149</v>
      </c>
      <c r="U154">
        <f t="shared" si="35"/>
        <v>166</v>
      </c>
      <c r="V154">
        <f t="shared" si="36"/>
        <v>132</v>
      </c>
      <c r="W154">
        <f t="shared" si="37"/>
        <v>150</v>
      </c>
      <c r="X154">
        <f t="shared" si="38"/>
        <v>161</v>
      </c>
      <c r="Y154">
        <f t="shared" si="39"/>
        <v>68</v>
      </c>
      <c r="Z154">
        <f t="shared" si="40"/>
        <v>96</v>
      </c>
      <c r="AA154">
        <f t="shared" si="41"/>
        <v>125</v>
      </c>
      <c r="AB154">
        <f t="shared" si="42"/>
        <v>134</v>
      </c>
      <c r="AC154">
        <f t="shared" si="43"/>
        <v>71</v>
      </c>
      <c r="AD154">
        <f t="shared" si="44"/>
        <v>129</v>
      </c>
      <c r="AE154">
        <f t="shared" si="45"/>
        <v>1</v>
      </c>
      <c r="AF154">
        <f t="shared" si="46"/>
        <v>129</v>
      </c>
      <c r="AG154">
        <f t="shared" si="47"/>
        <v>157</v>
      </c>
      <c r="AH154">
        <f t="shared" si="48"/>
        <v>60</v>
      </c>
      <c r="AI154">
        <f t="shared" si="49"/>
        <v>118</v>
      </c>
      <c r="AJ154">
        <f t="shared" si="51"/>
        <v>29000</v>
      </c>
      <c r="AL154" s="14" t="s">
        <v>194</v>
      </c>
      <c r="AM154" s="15">
        <v>149</v>
      </c>
      <c r="AN154" s="15">
        <v>166</v>
      </c>
      <c r="AO154" s="15">
        <v>132</v>
      </c>
      <c r="AP154" s="15">
        <v>150</v>
      </c>
      <c r="AQ154" s="15">
        <v>161</v>
      </c>
      <c r="AR154" s="15">
        <v>68</v>
      </c>
      <c r="AS154" s="15">
        <v>96</v>
      </c>
      <c r="AT154" s="15">
        <v>125</v>
      </c>
      <c r="AU154" s="15">
        <v>134</v>
      </c>
      <c r="AV154" s="15">
        <v>71</v>
      </c>
      <c r="AW154" s="15">
        <v>129</v>
      </c>
      <c r="AX154" s="15">
        <v>1</v>
      </c>
      <c r="AY154" s="15">
        <v>129</v>
      </c>
      <c r="AZ154" s="15">
        <v>157</v>
      </c>
      <c r="BA154" s="15">
        <v>60</v>
      </c>
      <c r="BB154" s="15">
        <v>118</v>
      </c>
      <c r="BC154" s="15">
        <v>29000</v>
      </c>
    </row>
    <row r="155" spans="1:55" ht="15" thickBot="1" x14ac:dyDescent="0.35">
      <c r="A155" s="14" t="s">
        <v>195</v>
      </c>
      <c r="B155" s="15">
        <v>42</v>
      </c>
      <c r="C155" s="15">
        <v>15</v>
      </c>
      <c r="D155" s="15">
        <v>47</v>
      </c>
      <c r="E155" s="15">
        <v>68</v>
      </c>
      <c r="F155" s="15">
        <v>52</v>
      </c>
      <c r="G155" s="15">
        <v>141</v>
      </c>
      <c r="H155" s="15">
        <v>54</v>
      </c>
      <c r="I155" s="15">
        <v>10</v>
      </c>
      <c r="J155" s="15">
        <v>14</v>
      </c>
      <c r="K155" s="15">
        <v>67</v>
      </c>
      <c r="L155" s="15">
        <v>75</v>
      </c>
      <c r="M155" s="15">
        <v>29</v>
      </c>
      <c r="N155" s="15">
        <v>30</v>
      </c>
      <c r="O155" s="15">
        <v>52</v>
      </c>
      <c r="P155" s="15">
        <v>123</v>
      </c>
      <c r="Q155" s="15">
        <v>39</v>
      </c>
      <c r="R155" s="15">
        <v>26000</v>
      </c>
      <c r="T155">
        <f t="shared" si="50"/>
        <v>149</v>
      </c>
      <c r="U155">
        <f t="shared" si="35"/>
        <v>166</v>
      </c>
      <c r="V155">
        <f t="shared" si="36"/>
        <v>132</v>
      </c>
      <c r="W155">
        <f t="shared" si="37"/>
        <v>139</v>
      </c>
      <c r="X155">
        <f t="shared" si="38"/>
        <v>153</v>
      </c>
      <c r="Y155">
        <f t="shared" si="39"/>
        <v>50</v>
      </c>
      <c r="Z155">
        <f t="shared" si="40"/>
        <v>96</v>
      </c>
      <c r="AA155">
        <f t="shared" si="41"/>
        <v>125</v>
      </c>
      <c r="AB155">
        <f t="shared" si="42"/>
        <v>176</v>
      </c>
      <c r="AC155">
        <f t="shared" si="43"/>
        <v>128</v>
      </c>
      <c r="AD155">
        <f t="shared" si="44"/>
        <v>129</v>
      </c>
      <c r="AE155">
        <f t="shared" si="45"/>
        <v>120</v>
      </c>
      <c r="AF155">
        <f t="shared" si="46"/>
        <v>169</v>
      </c>
      <c r="AG155">
        <f t="shared" si="47"/>
        <v>148</v>
      </c>
      <c r="AH155">
        <f t="shared" si="48"/>
        <v>60</v>
      </c>
      <c r="AI155">
        <f t="shared" si="49"/>
        <v>118</v>
      </c>
      <c r="AJ155">
        <f t="shared" si="51"/>
        <v>26000</v>
      </c>
      <c r="AL155" s="14" t="s">
        <v>195</v>
      </c>
      <c r="AM155" s="15">
        <v>149</v>
      </c>
      <c r="AN155" s="15">
        <v>166</v>
      </c>
      <c r="AO155" s="15">
        <v>132</v>
      </c>
      <c r="AP155" s="15">
        <v>139</v>
      </c>
      <c r="AQ155" s="15">
        <v>153</v>
      </c>
      <c r="AR155" s="15">
        <v>50</v>
      </c>
      <c r="AS155" s="15">
        <v>96</v>
      </c>
      <c r="AT155" s="15">
        <v>125</v>
      </c>
      <c r="AU155" s="15">
        <v>176</v>
      </c>
      <c r="AV155" s="15">
        <v>128</v>
      </c>
      <c r="AW155" s="15">
        <v>129</v>
      </c>
      <c r="AX155" s="15">
        <v>120</v>
      </c>
      <c r="AY155" s="15">
        <v>169</v>
      </c>
      <c r="AZ155" s="15">
        <v>148</v>
      </c>
      <c r="BA155" s="15">
        <v>60</v>
      </c>
      <c r="BB155" s="15">
        <v>118</v>
      </c>
      <c r="BC155" s="15">
        <v>26000</v>
      </c>
    </row>
    <row r="156" spans="1:55" ht="15" thickBot="1" x14ac:dyDescent="0.35">
      <c r="A156" s="14" t="s">
        <v>196</v>
      </c>
      <c r="B156" s="15">
        <v>60</v>
      </c>
      <c r="C156" s="15">
        <v>15</v>
      </c>
      <c r="D156" s="15">
        <v>47</v>
      </c>
      <c r="E156" s="15">
        <v>63</v>
      </c>
      <c r="F156" s="15">
        <v>52</v>
      </c>
      <c r="G156" s="15">
        <v>159</v>
      </c>
      <c r="H156" s="15">
        <v>54</v>
      </c>
      <c r="I156" s="15">
        <v>10</v>
      </c>
      <c r="J156" s="15">
        <v>33</v>
      </c>
      <c r="K156" s="15">
        <v>116</v>
      </c>
      <c r="L156" s="15">
        <v>80</v>
      </c>
      <c r="M156" s="15">
        <v>89</v>
      </c>
      <c r="N156" s="15">
        <v>40</v>
      </c>
      <c r="O156" s="15">
        <v>61</v>
      </c>
      <c r="P156" s="15">
        <v>91</v>
      </c>
      <c r="Q156" s="15">
        <v>39</v>
      </c>
      <c r="R156" s="15">
        <v>27000</v>
      </c>
      <c r="T156">
        <f t="shared" si="50"/>
        <v>136</v>
      </c>
      <c r="U156">
        <f t="shared" si="35"/>
        <v>166</v>
      </c>
      <c r="V156">
        <f t="shared" si="36"/>
        <v>132</v>
      </c>
      <c r="W156">
        <f t="shared" si="37"/>
        <v>141</v>
      </c>
      <c r="X156">
        <f t="shared" si="38"/>
        <v>153</v>
      </c>
      <c r="Y156">
        <f t="shared" si="39"/>
        <v>19</v>
      </c>
      <c r="Z156">
        <f t="shared" si="40"/>
        <v>96</v>
      </c>
      <c r="AA156">
        <f t="shared" si="41"/>
        <v>125</v>
      </c>
      <c r="AB156">
        <f t="shared" si="42"/>
        <v>134</v>
      </c>
      <c r="AC156">
        <f t="shared" si="43"/>
        <v>71</v>
      </c>
      <c r="AD156">
        <f t="shared" si="44"/>
        <v>120</v>
      </c>
      <c r="AE156">
        <f t="shared" si="45"/>
        <v>1</v>
      </c>
      <c r="AF156">
        <f t="shared" si="46"/>
        <v>129</v>
      </c>
      <c r="AG156">
        <f t="shared" si="47"/>
        <v>133</v>
      </c>
      <c r="AH156">
        <f t="shared" si="48"/>
        <v>86</v>
      </c>
      <c r="AI156">
        <f t="shared" si="49"/>
        <v>118</v>
      </c>
      <c r="AJ156">
        <f t="shared" si="51"/>
        <v>27000</v>
      </c>
      <c r="AL156" s="14" t="s">
        <v>196</v>
      </c>
      <c r="AM156" s="15">
        <v>136</v>
      </c>
      <c r="AN156" s="15">
        <v>166</v>
      </c>
      <c r="AO156" s="15">
        <v>132</v>
      </c>
      <c r="AP156" s="15">
        <v>141</v>
      </c>
      <c r="AQ156" s="15">
        <v>153</v>
      </c>
      <c r="AR156" s="15">
        <v>19</v>
      </c>
      <c r="AS156" s="15">
        <v>96</v>
      </c>
      <c r="AT156" s="15">
        <v>125</v>
      </c>
      <c r="AU156" s="15">
        <v>134</v>
      </c>
      <c r="AV156" s="15">
        <v>71</v>
      </c>
      <c r="AW156" s="15">
        <v>120</v>
      </c>
      <c r="AX156" s="15">
        <v>1</v>
      </c>
      <c r="AY156" s="15">
        <v>129</v>
      </c>
      <c r="AZ156" s="15">
        <v>133</v>
      </c>
      <c r="BA156" s="15">
        <v>86</v>
      </c>
      <c r="BB156" s="15">
        <v>118</v>
      </c>
      <c r="BC156" s="15">
        <v>27000</v>
      </c>
    </row>
    <row r="157" spans="1:55" ht="15" thickBot="1" x14ac:dyDescent="0.35">
      <c r="A157" s="14" t="s">
        <v>197</v>
      </c>
      <c r="B157" s="15">
        <v>10</v>
      </c>
      <c r="C157" s="15">
        <v>15</v>
      </c>
      <c r="D157" s="15">
        <v>31</v>
      </c>
      <c r="E157" s="15">
        <v>63</v>
      </c>
      <c r="F157" s="15">
        <v>48</v>
      </c>
      <c r="G157" s="15">
        <v>141</v>
      </c>
      <c r="H157" s="15">
        <v>54</v>
      </c>
      <c r="I157" s="15">
        <v>10</v>
      </c>
      <c r="J157" s="15">
        <v>75</v>
      </c>
      <c r="K157" s="15">
        <v>81</v>
      </c>
      <c r="L157" s="15">
        <v>49</v>
      </c>
      <c r="M157" s="15">
        <v>29</v>
      </c>
      <c r="N157" s="15">
        <v>40</v>
      </c>
      <c r="O157" s="15">
        <v>76</v>
      </c>
      <c r="P157" s="15">
        <v>91</v>
      </c>
      <c r="Q157" s="15">
        <v>39</v>
      </c>
      <c r="R157" s="15">
        <v>30000</v>
      </c>
      <c r="T157">
        <f t="shared" si="50"/>
        <v>187</v>
      </c>
      <c r="U157">
        <f t="shared" si="35"/>
        <v>166</v>
      </c>
      <c r="V157">
        <f t="shared" si="36"/>
        <v>162</v>
      </c>
      <c r="W157">
        <f t="shared" si="37"/>
        <v>141</v>
      </c>
      <c r="X157">
        <f t="shared" si="38"/>
        <v>157</v>
      </c>
      <c r="Y157">
        <f t="shared" si="39"/>
        <v>50</v>
      </c>
      <c r="Z157">
        <f t="shared" si="40"/>
        <v>96</v>
      </c>
      <c r="AA157">
        <f t="shared" si="41"/>
        <v>125</v>
      </c>
      <c r="AB157">
        <f t="shared" si="42"/>
        <v>58</v>
      </c>
      <c r="AC157">
        <f t="shared" si="43"/>
        <v>115</v>
      </c>
      <c r="AD157">
        <f t="shared" si="44"/>
        <v>156</v>
      </c>
      <c r="AE157">
        <f t="shared" si="45"/>
        <v>120</v>
      </c>
      <c r="AF157">
        <f t="shared" si="46"/>
        <v>129</v>
      </c>
      <c r="AG157">
        <f t="shared" si="47"/>
        <v>123</v>
      </c>
      <c r="AH157">
        <f t="shared" si="48"/>
        <v>86</v>
      </c>
      <c r="AI157">
        <f t="shared" si="49"/>
        <v>118</v>
      </c>
      <c r="AJ157">
        <f t="shared" si="51"/>
        <v>30000</v>
      </c>
      <c r="AL157" s="14" t="s">
        <v>197</v>
      </c>
      <c r="AM157" s="15">
        <v>187</v>
      </c>
      <c r="AN157" s="15">
        <v>166</v>
      </c>
      <c r="AO157" s="15">
        <v>162</v>
      </c>
      <c r="AP157" s="15">
        <v>141</v>
      </c>
      <c r="AQ157" s="15">
        <v>157</v>
      </c>
      <c r="AR157" s="15">
        <v>50</v>
      </c>
      <c r="AS157" s="15">
        <v>96</v>
      </c>
      <c r="AT157" s="15">
        <v>125</v>
      </c>
      <c r="AU157" s="15">
        <v>58</v>
      </c>
      <c r="AV157" s="15">
        <v>115</v>
      </c>
      <c r="AW157" s="15">
        <v>156</v>
      </c>
      <c r="AX157" s="15">
        <v>120</v>
      </c>
      <c r="AY157" s="15">
        <v>129</v>
      </c>
      <c r="AZ157" s="15">
        <v>123</v>
      </c>
      <c r="BA157" s="15">
        <v>86</v>
      </c>
      <c r="BB157" s="15">
        <v>118</v>
      </c>
      <c r="BC157" s="15">
        <v>30000</v>
      </c>
    </row>
    <row r="158" spans="1:55" ht="15" thickBot="1" x14ac:dyDescent="0.35">
      <c r="A158" s="14" t="s">
        <v>198</v>
      </c>
      <c r="B158" s="15">
        <v>22</v>
      </c>
      <c r="C158" s="15">
        <v>15</v>
      </c>
      <c r="D158" s="15">
        <v>31</v>
      </c>
      <c r="E158" s="15">
        <v>68</v>
      </c>
      <c r="F158" s="15">
        <v>56</v>
      </c>
      <c r="G158" s="15">
        <v>159</v>
      </c>
      <c r="H158" s="15">
        <v>54</v>
      </c>
      <c r="I158" s="15">
        <v>10</v>
      </c>
      <c r="J158" s="15">
        <v>75</v>
      </c>
      <c r="K158" s="15">
        <v>94</v>
      </c>
      <c r="L158" s="15">
        <v>49</v>
      </c>
      <c r="M158" s="15">
        <v>6</v>
      </c>
      <c r="N158" s="15">
        <v>40</v>
      </c>
      <c r="O158" s="15">
        <v>86</v>
      </c>
      <c r="P158" s="15">
        <v>123</v>
      </c>
      <c r="Q158" s="15">
        <v>39</v>
      </c>
      <c r="R158" s="15">
        <v>26000</v>
      </c>
      <c r="T158">
        <f t="shared" si="50"/>
        <v>167</v>
      </c>
      <c r="U158">
        <f t="shared" si="35"/>
        <v>166</v>
      </c>
      <c r="V158">
        <f t="shared" si="36"/>
        <v>162</v>
      </c>
      <c r="W158">
        <f t="shared" si="37"/>
        <v>139</v>
      </c>
      <c r="X158">
        <f t="shared" si="38"/>
        <v>147</v>
      </c>
      <c r="Y158">
        <f t="shared" si="39"/>
        <v>19</v>
      </c>
      <c r="Z158">
        <f t="shared" si="40"/>
        <v>96</v>
      </c>
      <c r="AA158">
        <f t="shared" si="41"/>
        <v>125</v>
      </c>
      <c r="AB158">
        <f t="shared" si="42"/>
        <v>58</v>
      </c>
      <c r="AC158">
        <f t="shared" si="43"/>
        <v>93</v>
      </c>
      <c r="AD158">
        <f t="shared" si="44"/>
        <v>156</v>
      </c>
      <c r="AE158">
        <f t="shared" si="45"/>
        <v>180</v>
      </c>
      <c r="AF158">
        <f t="shared" si="46"/>
        <v>129</v>
      </c>
      <c r="AG158">
        <f t="shared" si="47"/>
        <v>87</v>
      </c>
      <c r="AH158">
        <f t="shared" si="48"/>
        <v>60</v>
      </c>
      <c r="AI158">
        <f t="shared" si="49"/>
        <v>118</v>
      </c>
      <c r="AJ158">
        <f t="shared" si="51"/>
        <v>26000</v>
      </c>
      <c r="AL158" s="14" t="s">
        <v>198</v>
      </c>
      <c r="AM158" s="15">
        <v>167</v>
      </c>
      <c r="AN158" s="15">
        <v>166</v>
      </c>
      <c r="AO158" s="15">
        <v>162</v>
      </c>
      <c r="AP158" s="15">
        <v>139</v>
      </c>
      <c r="AQ158" s="15">
        <v>147</v>
      </c>
      <c r="AR158" s="15">
        <v>19</v>
      </c>
      <c r="AS158" s="15">
        <v>96</v>
      </c>
      <c r="AT158" s="15">
        <v>125</v>
      </c>
      <c r="AU158" s="15">
        <v>58</v>
      </c>
      <c r="AV158" s="15">
        <v>93</v>
      </c>
      <c r="AW158" s="15">
        <v>156</v>
      </c>
      <c r="AX158" s="15">
        <v>180</v>
      </c>
      <c r="AY158" s="15">
        <v>129</v>
      </c>
      <c r="AZ158" s="15">
        <v>87</v>
      </c>
      <c r="BA158" s="15">
        <v>60</v>
      </c>
      <c r="BB158" s="15">
        <v>118</v>
      </c>
      <c r="BC158" s="15">
        <v>26000</v>
      </c>
    </row>
    <row r="159" spans="1:55" ht="15" thickBot="1" x14ac:dyDescent="0.35">
      <c r="A159" s="14" t="s">
        <v>199</v>
      </c>
      <c r="B159" s="15">
        <v>42</v>
      </c>
      <c r="C159" s="15">
        <v>15</v>
      </c>
      <c r="D159" s="15">
        <v>47</v>
      </c>
      <c r="E159" s="15">
        <v>63</v>
      </c>
      <c r="F159" s="15">
        <v>62</v>
      </c>
      <c r="G159" s="15">
        <v>159</v>
      </c>
      <c r="H159" s="15">
        <v>54</v>
      </c>
      <c r="I159" s="15">
        <v>10</v>
      </c>
      <c r="J159" s="15">
        <v>75</v>
      </c>
      <c r="K159" s="15">
        <v>94</v>
      </c>
      <c r="L159" s="15">
        <v>49</v>
      </c>
      <c r="M159" s="15">
        <v>29</v>
      </c>
      <c r="N159" s="15">
        <v>40</v>
      </c>
      <c r="O159" s="15">
        <v>61</v>
      </c>
      <c r="P159" s="15">
        <v>31</v>
      </c>
      <c r="Q159" s="15">
        <v>2</v>
      </c>
      <c r="R159" s="15">
        <v>26000</v>
      </c>
      <c r="T159">
        <f t="shared" si="50"/>
        <v>149</v>
      </c>
      <c r="U159">
        <f t="shared" si="35"/>
        <v>166</v>
      </c>
      <c r="V159">
        <f t="shared" si="36"/>
        <v>132</v>
      </c>
      <c r="W159">
        <f t="shared" si="37"/>
        <v>141</v>
      </c>
      <c r="X159">
        <f t="shared" si="38"/>
        <v>141</v>
      </c>
      <c r="Y159">
        <f t="shared" si="39"/>
        <v>19</v>
      </c>
      <c r="Z159">
        <f t="shared" si="40"/>
        <v>96</v>
      </c>
      <c r="AA159">
        <f t="shared" si="41"/>
        <v>125</v>
      </c>
      <c r="AB159">
        <f t="shared" si="42"/>
        <v>58</v>
      </c>
      <c r="AC159">
        <f t="shared" si="43"/>
        <v>93</v>
      </c>
      <c r="AD159">
        <f t="shared" si="44"/>
        <v>156</v>
      </c>
      <c r="AE159">
        <f t="shared" si="45"/>
        <v>120</v>
      </c>
      <c r="AF159">
        <f t="shared" si="46"/>
        <v>129</v>
      </c>
      <c r="AG159">
        <f t="shared" si="47"/>
        <v>133</v>
      </c>
      <c r="AH159">
        <f t="shared" si="48"/>
        <v>148</v>
      </c>
      <c r="AI159">
        <f t="shared" si="49"/>
        <v>170</v>
      </c>
      <c r="AJ159">
        <f t="shared" si="51"/>
        <v>26000</v>
      </c>
      <c r="AL159" s="14" t="s">
        <v>199</v>
      </c>
      <c r="AM159" s="15">
        <v>149</v>
      </c>
      <c r="AN159" s="15">
        <v>166</v>
      </c>
      <c r="AO159" s="15">
        <v>132</v>
      </c>
      <c r="AP159" s="15">
        <v>141</v>
      </c>
      <c r="AQ159" s="15">
        <v>141</v>
      </c>
      <c r="AR159" s="15">
        <v>19</v>
      </c>
      <c r="AS159" s="15">
        <v>96</v>
      </c>
      <c r="AT159" s="15">
        <v>125</v>
      </c>
      <c r="AU159" s="15">
        <v>58</v>
      </c>
      <c r="AV159" s="15">
        <v>93</v>
      </c>
      <c r="AW159" s="15">
        <v>156</v>
      </c>
      <c r="AX159" s="15">
        <v>120</v>
      </c>
      <c r="AY159" s="15">
        <v>129</v>
      </c>
      <c r="AZ159" s="15">
        <v>133</v>
      </c>
      <c r="BA159" s="15">
        <v>148</v>
      </c>
      <c r="BB159" s="15">
        <v>170</v>
      </c>
      <c r="BC159" s="15">
        <v>26000</v>
      </c>
    </row>
    <row r="160" spans="1:55" ht="15" thickBot="1" x14ac:dyDescent="0.35">
      <c r="A160" s="14" t="s">
        <v>200</v>
      </c>
      <c r="B160" s="15">
        <v>10</v>
      </c>
      <c r="C160" s="15">
        <v>5</v>
      </c>
      <c r="D160" s="15">
        <v>24</v>
      </c>
      <c r="E160" s="15">
        <v>59</v>
      </c>
      <c r="F160" s="15">
        <v>56</v>
      </c>
      <c r="G160" s="15">
        <v>159</v>
      </c>
      <c r="H160" s="15">
        <v>54</v>
      </c>
      <c r="I160" s="15">
        <v>10</v>
      </c>
      <c r="J160" s="15">
        <v>14</v>
      </c>
      <c r="K160" s="15">
        <v>116</v>
      </c>
      <c r="L160" s="15">
        <v>38</v>
      </c>
      <c r="M160" s="15">
        <v>6</v>
      </c>
      <c r="N160" s="15">
        <v>80</v>
      </c>
      <c r="O160" s="15">
        <v>61</v>
      </c>
      <c r="P160" s="15">
        <v>91</v>
      </c>
      <c r="Q160" s="15">
        <v>39</v>
      </c>
      <c r="R160" s="15">
        <v>26000</v>
      </c>
      <c r="T160">
        <f t="shared" si="50"/>
        <v>187</v>
      </c>
      <c r="U160">
        <f t="shared" si="35"/>
        <v>194</v>
      </c>
      <c r="V160">
        <f t="shared" si="36"/>
        <v>178</v>
      </c>
      <c r="W160">
        <f t="shared" si="37"/>
        <v>146</v>
      </c>
      <c r="X160">
        <f t="shared" si="38"/>
        <v>147</v>
      </c>
      <c r="Y160">
        <f t="shared" si="39"/>
        <v>19</v>
      </c>
      <c r="Z160">
        <f t="shared" si="40"/>
        <v>96</v>
      </c>
      <c r="AA160">
        <f t="shared" si="41"/>
        <v>125</v>
      </c>
      <c r="AB160">
        <f t="shared" si="42"/>
        <v>176</v>
      </c>
      <c r="AC160">
        <f t="shared" si="43"/>
        <v>71</v>
      </c>
      <c r="AD160">
        <f t="shared" si="44"/>
        <v>163</v>
      </c>
      <c r="AE160">
        <f t="shared" si="45"/>
        <v>180</v>
      </c>
      <c r="AF160">
        <f t="shared" si="46"/>
        <v>78</v>
      </c>
      <c r="AG160">
        <f t="shared" si="47"/>
        <v>133</v>
      </c>
      <c r="AH160">
        <f t="shared" si="48"/>
        <v>86</v>
      </c>
      <c r="AI160">
        <f t="shared" si="49"/>
        <v>118</v>
      </c>
      <c r="AJ160">
        <f t="shared" si="51"/>
        <v>26000</v>
      </c>
      <c r="AL160" s="14" t="s">
        <v>200</v>
      </c>
      <c r="AM160" s="15">
        <v>187</v>
      </c>
      <c r="AN160" s="15">
        <v>194</v>
      </c>
      <c r="AO160" s="15">
        <v>178</v>
      </c>
      <c r="AP160" s="15">
        <v>146</v>
      </c>
      <c r="AQ160" s="15">
        <v>147</v>
      </c>
      <c r="AR160" s="15">
        <v>19</v>
      </c>
      <c r="AS160" s="15">
        <v>96</v>
      </c>
      <c r="AT160" s="15">
        <v>125</v>
      </c>
      <c r="AU160" s="15">
        <v>176</v>
      </c>
      <c r="AV160" s="15">
        <v>71</v>
      </c>
      <c r="AW160" s="15">
        <v>163</v>
      </c>
      <c r="AX160" s="15">
        <v>180</v>
      </c>
      <c r="AY160" s="15">
        <v>78</v>
      </c>
      <c r="AZ160" s="15">
        <v>133</v>
      </c>
      <c r="BA160" s="15">
        <v>86</v>
      </c>
      <c r="BB160" s="15">
        <v>118</v>
      </c>
      <c r="BC160" s="15">
        <v>26000</v>
      </c>
    </row>
    <row r="161" spans="1:55" ht="15" thickBot="1" x14ac:dyDescent="0.35">
      <c r="A161" s="14" t="s">
        <v>201</v>
      </c>
      <c r="B161" s="15">
        <v>10</v>
      </c>
      <c r="C161" s="15">
        <v>5</v>
      </c>
      <c r="D161" s="15">
        <v>24</v>
      </c>
      <c r="E161" s="15">
        <v>59</v>
      </c>
      <c r="F161" s="15">
        <v>52</v>
      </c>
      <c r="G161" s="15">
        <v>141</v>
      </c>
      <c r="H161" s="15">
        <v>54</v>
      </c>
      <c r="I161" s="15">
        <v>84</v>
      </c>
      <c r="J161" s="15">
        <v>33</v>
      </c>
      <c r="K161" s="15">
        <v>138</v>
      </c>
      <c r="L161" s="15">
        <v>57</v>
      </c>
      <c r="M161" s="15">
        <v>6</v>
      </c>
      <c r="N161" s="15">
        <v>22</v>
      </c>
      <c r="O161" s="15">
        <v>32</v>
      </c>
      <c r="P161" s="15">
        <v>61</v>
      </c>
      <c r="Q161" s="15">
        <v>39</v>
      </c>
      <c r="R161" s="15">
        <v>26000</v>
      </c>
      <c r="T161">
        <f t="shared" si="50"/>
        <v>187</v>
      </c>
      <c r="U161">
        <f t="shared" si="35"/>
        <v>194</v>
      </c>
      <c r="V161">
        <f t="shared" si="36"/>
        <v>178</v>
      </c>
      <c r="W161">
        <f t="shared" si="37"/>
        <v>146</v>
      </c>
      <c r="X161">
        <f t="shared" si="38"/>
        <v>153</v>
      </c>
      <c r="Y161">
        <f t="shared" si="39"/>
        <v>50</v>
      </c>
      <c r="Z161">
        <f t="shared" si="40"/>
        <v>96</v>
      </c>
      <c r="AA161">
        <f t="shared" si="41"/>
        <v>28</v>
      </c>
      <c r="AB161">
        <f t="shared" si="42"/>
        <v>134</v>
      </c>
      <c r="AC161">
        <f t="shared" si="43"/>
        <v>52</v>
      </c>
      <c r="AD161">
        <f t="shared" si="44"/>
        <v>148</v>
      </c>
      <c r="AE161">
        <f t="shared" si="45"/>
        <v>180</v>
      </c>
      <c r="AF161">
        <f t="shared" si="46"/>
        <v>179</v>
      </c>
      <c r="AG161">
        <f t="shared" si="47"/>
        <v>171</v>
      </c>
      <c r="AH161">
        <f t="shared" si="48"/>
        <v>118</v>
      </c>
      <c r="AI161">
        <f t="shared" si="49"/>
        <v>118</v>
      </c>
      <c r="AJ161">
        <f t="shared" si="51"/>
        <v>26000</v>
      </c>
      <c r="AL161" s="14" t="s">
        <v>201</v>
      </c>
      <c r="AM161" s="15">
        <v>187</v>
      </c>
      <c r="AN161" s="15">
        <v>194</v>
      </c>
      <c r="AO161" s="15">
        <v>178</v>
      </c>
      <c r="AP161" s="15">
        <v>146</v>
      </c>
      <c r="AQ161" s="15">
        <v>153</v>
      </c>
      <c r="AR161" s="15">
        <v>50</v>
      </c>
      <c r="AS161" s="15">
        <v>96</v>
      </c>
      <c r="AT161" s="15">
        <v>28</v>
      </c>
      <c r="AU161" s="15">
        <v>134</v>
      </c>
      <c r="AV161" s="15">
        <v>52</v>
      </c>
      <c r="AW161" s="15">
        <v>148</v>
      </c>
      <c r="AX161" s="15">
        <v>180</v>
      </c>
      <c r="AY161" s="15">
        <v>179</v>
      </c>
      <c r="AZ161" s="15">
        <v>171</v>
      </c>
      <c r="BA161" s="15">
        <v>118</v>
      </c>
      <c r="BB161" s="15">
        <v>118</v>
      </c>
      <c r="BC161" s="15">
        <v>26000</v>
      </c>
    </row>
    <row r="162" spans="1:55" ht="15" thickBot="1" x14ac:dyDescent="0.35">
      <c r="A162" s="14" t="s">
        <v>202</v>
      </c>
      <c r="B162" s="15">
        <v>10</v>
      </c>
      <c r="C162" s="15">
        <v>15</v>
      </c>
      <c r="D162" s="15">
        <v>24</v>
      </c>
      <c r="E162" s="15">
        <v>51</v>
      </c>
      <c r="F162" s="15">
        <v>40</v>
      </c>
      <c r="G162" s="15">
        <v>159</v>
      </c>
      <c r="H162" s="15">
        <v>54</v>
      </c>
      <c r="I162" s="15">
        <v>10</v>
      </c>
      <c r="J162" s="15">
        <v>75</v>
      </c>
      <c r="K162" s="15">
        <v>138</v>
      </c>
      <c r="L162" s="15">
        <v>46</v>
      </c>
      <c r="M162" s="15">
        <v>29</v>
      </c>
      <c r="N162" s="15">
        <v>40</v>
      </c>
      <c r="O162" s="15">
        <v>45</v>
      </c>
      <c r="P162" s="15">
        <v>2</v>
      </c>
      <c r="Q162" s="15">
        <v>91</v>
      </c>
      <c r="R162" s="15">
        <v>25000</v>
      </c>
      <c r="T162">
        <f t="shared" si="50"/>
        <v>187</v>
      </c>
      <c r="U162">
        <f t="shared" si="35"/>
        <v>166</v>
      </c>
      <c r="V162">
        <f t="shared" si="36"/>
        <v>178</v>
      </c>
      <c r="W162">
        <f t="shared" si="37"/>
        <v>156</v>
      </c>
      <c r="X162">
        <f t="shared" si="38"/>
        <v>163</v>
      </c>
      <c r="Y162">
        <f t="shared" si="39"/>
        <v>19</v>
      </c>
      <c r="Z162">
        <f t="shared" si="40"/>
        <v>96</v>
      </c>
      <c r="AA162">
        <f t="shared" si="41"/>
        <v>125</v>
      </c>
      <c r="AB162">
        <f t="shared" si="42"/>
        <v>58</v>
      </c>
      <c r="AC162">
        <f t="shared" si="43"/>
        <v>52</v>
      </c>
      <c r="AD162">
        <f t="shared" si="44"/>
        <v>160</v>
      </c>
      <c r="AE162">
        <f t="shared" si="45"/>
        <v>120</v>
      </c>
      <c r="AF162">
        <f t="shared" si="46"/>
        <v>129</v>
      </c>
      <c r="AG162">
        <f t="shared" si="47"/>
        <v>157</v>
      </c>
      <c r="AH162">
        <f t="shared" si="48"/>
        <v>205</v>
      </c>
      <c r="AI162">
        <f t="shared" si="49"/>
        <v>1</v>
      </c>
      <c r="AJ162">
        <f t="shared" si="51"/>
        <v>25000</v>
      </c>
      <c r="AL162" s="14" t="s">
        <v>202</v>
      </c>
      <c r="AM162" s="15">
        <v>187</v>
      </c>
      <c r="AN162" s="15">
        <v>166</v>
      </c>
      <c r="AO162" s="15">
        <v>178</v>
      </c>
      <c r="AP162" s="15">
        <v>156</v>
      </c>
      <c r="AQ162" s="15">
        <v>163</v>
      </c>
      <c r="AR162" s="15">
        <v>19</v>
      </c>
      <c r="AS162" s="15">
        <v>96</v>
      </c>
      <c r="AT162" s="15">
        <v>125</v>
      </c>
      <c r="AU162" s="15">
        <v>58</v>
      </c>
      <c r="AV162" s="15">
        <v>52</v>
      </c>
      <c r="AW162" s="15">
        <v>160</v>
      </c>
      <c r="AX162" s="15">
        <v>120</v>
      </c>
      <c r="AY162" s="15">
        <v>129</v>
      </c>
      <c r="AZ162" s="15">
        <v>157</v>
      </c>
      <c r="BA162" s="15">
        <v>205</v>
      </c>
      <c r="BB162" s="15">
        <v>1</v>
      </c>
      <c r="BC162" s="15">
        <v>25000</v>
      </c>
    </row>
    <row r="163" spans="1:55" ht="15" thickBot="1" x14ac:dyDescent="0.35">
      <c r="A163" s="14" t="s">
        <v>203</v>
      </c>
      <c r="B163" s="15">
        <v>42</v>
      </c>
      <c r="C163" s="15">
        <v>43</v>
      </c>
      <c r="D163" s="15">
        <v>17</v>
      </c>
      <c r="E163" s="15">
        <v>53</v>
      </c>
      <c r="F163" s="15">
        <v>56</v>
      </c>
      <c r="G163" s="15">
        <v>190</v>
      </c>
      <c r="H163" s="15">
        <v>54</v>
      </c>
      <c r="I163" s="15">
        <v>10</v>
      </c>
      <c r="J163" s="15">
        <v>75</v>
      </c>
      <c r="K163" s="15">
        <v>138</v>
      </c>
      <c r="L163" s="15">
        <v>46</v>
      </c>
      <c r="M163" s="15">
        <v>29</v>
      </c>
      <c r="N163" s="15">
        <v>80</v>
      </c>
      <c r="O163" s="15">
        <v>86</v>
      </c>
      <c r="P163" s="15">
        <v>31</v>
      </c>
      <c r="Q163" s="15">
        <v>2</v>
      </c>
      <c r="R163" s="15">
        <v>23000</v>
      </c>
      <c r="T163">
        <f t="shared" si="50"/>
        <v>149</v>
      </c>
      <c r="U163">
        <f t="shared" si="35"/>
        <v>125</v>
      </c>
      <c r="V163">
        <f t="shared" si="36"/>
        <v>185</v>
      </c>
      <c r="W163">
        <f t="shared" si="37"/>
        <v>155</v>
      </c>
      <c r="X163">
        <f t="shared" si="38"/>
        <v>147</v>
      </c>
      <c r="Y163">
        <f t="shared" si="39"/>
        <v>6</v>
      </c>
      <c r="Z163">
        <f t="shared" si="40"/>
        <v>96</v>
      </c>
      <c r="AA163">
        <f t="shared" si="41"/>
        <v>125</v>
      </c>
      <c r="AB163">
        <f t="shared" si="42"/>
        <v>58</v>
      </c>
      <c r="AC163">
        <f t="shared" si="43"/>
        <v>52</v>
      </c>
      <c r="AD163">
        <f t="shared" si="44"/>
        <v>160</v>
      </c>
      <c r="AE163">
        <f t="shared" si="45"/>
        <v>120</v>
      </c>
      <c r="AF163">
        <f t="shared" si="46"/>
        <v>78</v>
      </c>
      <c r="AG163">
        <f t="shared" si="47"/>
        <v>87</v>
      </c>
      <c r="AH163">
        <f t="shared" si="48"/>
        <v>148</v>
      </c>
      <c r="AI163">
        <f t="shared" si="49"/>
        <v>170</v>
      </c>
      <c r="AJ163">
        <f t="shared" si="51"/>
        <v>23000</v>
      </c>
      <c r="AL163" s="14" t="s">
        <v>203</v>
      </c>
      <c r="AM163" s="15">
        <v>149</v>
      </c>
      <c r="AN163" s="15">
        <v>125</v>
      </c>
      <c r="AO163" s="15">
        <v>185</v>
      </c>
      <c r="AP163" s="15">
        <v>155</v>
      </c>
      <c r="AQ163" s="15">
        <v>147</v>
      </c>
      <c r="AR163" s="15">
        <v>6</v>
      </c>
      <c r="AS163" s="15">
        <v>96</v>
      </c>
      <c r="AT163" s="15">
        <v>125</v>
      </c>
      <c r="AU163" s="15">
        <v>58</v>
      </c>
      <c r="AV163" s="15">
        <v>52</v>
      </c>
      <c r="AW163" s="15">
        <v>160</v>
      </c>
      <c r="AX163" s="15">
        <v>120</v>
      </c>
      <c r="AY163" s="15">
        <v>78</v>
      </c>
      <c r="AZ163" s="15">
        <v>87</v>
      </c>
      <c r="BA163" s="15">
        <v>148</v>
      </c>
      <c r="BB163" s="15">
        <v>170</v>
      </c>
      <c r="BC163" s="15">
        <v>23000</v>
      </c>
    </row>
    <row r="164" spans="1:55" ht="15" thickBot="1" x14ac:dyDescent="0.35">
      <c r="A164" s="14" t="s">
        <v>204</v>
      </c>
      <c r="B164" s="15">
        <v>10</v>
      </c>
      <c r="C164" s="15">
        <v>15</v>
      </c>
      <c r="D164" s="15">
        <v>17</v>
      </c>
      <c r="E164" s="15">
        <v>48</v>
      </c>
      <c r="F164" s="15">
        <v>27</v>
      </c>
      <c r="G164" s="15">
        <v>159</v>
      </c>
      <c r="H164" s="15">
        <v>42</v>
      </c>
      <c r="I164" s="15">
        <v>10</v>
      </c>
      <c r="J164" s="15">
        <v>75</v>
      </c>
      <c r="K164" s="15">
        <v>116</v>
      </c>
      <c r="L164" s="15">
        <v>4</v>
      </c>
      <c r="M164" s="15">
        <v>29</v>
      </c>
      <c r="N164" s="15">
        <v>30</v>
      </c>
      <c r="O164" s="15">
        <v>61</v>
      </c>
      <c r="P164" s="15">
        <v>15</v>
      </c>
      <c r="Q164" s="15">
        <v>2</v>
      </c>
      <c r="R164" s="15">
        <v>27000</v>
      </c>
      <c r="T164">
        <f t="shared" si="50"/>
        <v>187</v>
      </c>
      <c r="U164">
        <f t="shared" si="35"/>
        <v>166</v>
      </c>
      <c r="V164">
        <f t="shared" si="36"/>
        <v>185</v>
      </c>
      <c r="W164">
        <f t="shared" si="37"/>
        <v>159</v>
      </c>
      <c r="X164">
        <f t="shared" si="38"/>
        <v>169</v>
      </c>
      <c r="Y164">
        <f t="shared" si="39"/>
        <v>19</v>
      </c>
      <c r="Z164">
        <f t="shared" si="40"/>
        <v>155</v>
      </c>
      <c r="AA164">
        <f t="shared" si="41"/>
        <v>125</v>
      </c>
      <c r="AB164">
        <f t="shared" si="42"/>
        <v>58</v>
      </c>
      <c r="AC164">
        <f t="shared" si="43"/>
        <v>71</v>
      </c>
      <c r="AD164">
        <f t="shared" si="44"/>
        <v>196</v>
      </c>
      <c r="AE164">
        <f t="shared" si="45"/>
        <v>120</v>
      </c>
      <c r="AF164">
        <f t="shared" si="46"/>
        <v>169</v>
      </c>
      <c r="AG164">
        <f t="shared" si="47"/>
        <v>133</v>
      </c>
      <c r="AH164">
        <f t="shared" si="48"/>
        <v>178</v>
      </c>
      <c r="AI164">
        <f t="shared" si="49"/>
        <v>170</v>
      </c>
      <c r="AJ164">
        <f t="shared" si="51"/>
        <v>27000</v>
      </c>
      <c r="AL164" s="14" t="s">
        <v>204</v>
      </c>
      <c r="AM164" s="15">
        <v>187</v>
      </c>
      <c r="AN164" s="15">
        <v>166</v>
      </c>
      <c r="AO164" s="15">
        <v>185</v>
      </c>
      <c r="AP164" s="15">
        <v>159</v>
      </c>
      <c r="AQ164" s="15">
        <v>169</v>
      </c>
      <c r="AR164" s="15">
        <v>19</v>
      </c>
      <c r="AS164" s="15">
        <v>155</v>
      </c>
      <c r="AT164" s="15">
        <v>125</v>
      </c>
      <c r="AU164" s="15">
        <v>58</v>
      </c>
      <c r="AV164" s="15">
        <v>71</v>
      </c>
      <c r="AW164" s="15">
        <v>196</v>
      </c>
      <c r="AX164" s="15">
        <v>120</v>
      </c>
      <c r="AY164" s="15">
        <v>169</v>
      </c>
      <c r="AZ164" s="15">
        <v>133</v>
      </c>
      <c r="BA164" s="15">
        <v>178</v>
      </c>
      <c r="BB164" s="15">
        <v>170</v>
      </c>
      <c r="BC164" s="15">
        <v>27000</v>
      </c>
    </row>
    <row r="165" spans="1:55" ht="15" thickBot="1" x14ac:dyDescent="0.35">
      <c r="A165" s="14" t="s">
        <v>205</v>
      </c>
      <c r="B165" s="15">
        <v>10</v>
      </c>
      <c r="C165" s="15">
        <v>5</v>
      </c>
      <c r="D165" s="15">
        <v>17</v>
      </c>
      <c r="E165" s="15">
        <v>51</v>
      </c>
      <c r="F165" s="15">
        <v>19</v>
      </c>
      <c r="G165" s="15">
        <v>141</v>
      </c>
      <c r="H165" s="15">
        <v>42</v>
      </c>
      <c r="I165" s="15">
        <v>10</v>
      </c>
      <c r="J165" s="15">
        <v>33</v>
      </c>
      <c r="K165" s="15">
        <v>138</v>
      </c>
      <c r="L165" s="15">
        <v>24</v>
      </c>
      <c r="M165" s="15">
        <v>29</v>
      </c>
      <c r="N165" s="15">
        <v>30</v>
      </c>
      <c r="O165" s="15">
        <v>52</v>
      </c>
      <c r="P165" s="15">
        <v>31</v>
      </c>
      <c r="Q165" s="15">
        <v>39</v>
      </c>
      <c r="R165" s="15">
        <v>26000</v>
      </c>
      <c r="T165">
        <f t="shared" si="50"/>
        <v>187</v>
      </c>
      <c r="U165">
        <f t="shared" si="35"/>
        <v>194</v>
      </c>
      <c r="V165">
        <f t="shared" si="36"/>
        <v>185</v>
      </c>
      <c r="W165">
        <f t="shared" si="37"/>
        <v>156</v>
      </c>
      <c r="X165">
        <f t="shared" si="38"/>
        <v>182</v>
      </c>
      <c r="Y165">
        <f t="shared" si="39"/>
        <v>50</v>
      </c>
      <c r="Z165">
        <f t="shared" si="40"/>
        <v>155</v>
      </c>
      <c r="AA165">
        <f t="shared" si="41"/>
        <v>125</v>
      </c>
      <c r="AB165">
        <f t="shared" si="42"/>
        <v>134</v>
      </c>
      <c r="AC165">
        <f t="shared" si="43"/>
        <v>52</v>
      </c>
      <c r="AD165">
        <f t="shared" si="44"/>
        <v>171</v>
      </c>
      <c r="AE165">
        <f t="shared" si="45"/>
        <v>120</v>
      </c>
      <c r="AF165">
        <f t="shared" si="46"/>
        <v>169</v>
      </c>
      <c r="AG165">
        <f t="shared" si="47"/>
        <v>148</v>
      </c>
      <c r="AH165">
        <f t="shared" si="48"/>
        <v>148</v>
      </c>
      <c r="AI165">
        <f t="shared" si="49"/>
        <v>118</v>
      </c>
      <c r="AJ165">
        <f t="shared" si="51"/>
        <v>26000</v>
      </c>
      <c r="AL165" s="14" t="s">
        <v>205</v>
      </c>
      <c r="AM165" s="15">
        <v>187</v>
      </c>
      <c r="AN165" s="15">
        <v>194</v>
      </c>
      <c r="AO165" s="15">
        <v>185</v>
      </c>
      <c r="AP165" s="15">
        <v>156</v>
      </c>
      <c r="AQ165" s="15">
        <v>182</v>
      </c>
      <c r="AR165" s="15">
        <v>50</v>
      </c>
      <c r="AS165" s="15">
        <v>155</v>
      </c>
      <c r="AT165" s="15">
        <v>125</v>
      </c>
      <c r="AU165" s="15">
        <v>134</v>
      </c>
      <c r="AV165" s="15">
        <v>52</v>
      </c>
      <c r="AW165" s="15">
        <v>171</v>
      </c>
      <c r="AX165" s="15">
        <v>120</v>
      </c>
      <c r="AY165" s="15">
        <v>169</v>
      </c>
      <c r="AZ165" s="15">
        <v>148</v>
      </c>
      <c r="BA165" s="15">
        <v>148</v>
      </c>
      <c r="BB165" s="15">
        <v>118</v>
      </c>
      <c r="BC165" s="15">
        <v>26000</v>
      </c>
    </row>
    <row r="166" spans="1:55" ht="15" thickBot="1" x14ac:dyDescent="0.35">
      <c r="A166" s="14" t="s">
        <v>206</v>
      </c>
      <c r="B166" s="15">
        <v>10</v>
      </c>
      <c r="C166" s="15">
        <v>15</v>
      </c>
      <c r="D166" s="15">
        <v>8</v>
      </c>
      <c r="E166" s="15">
        <v>48</v>
      </c>
      <c r="F166" s="15">
        <v>8</v>
      </c>
      <c r="G166" s="15">
        <v>141</v>
      </c>
      <c r="H166" s="15">
        <v>42</v>
      </c>
      <c r="I166" s="15">
        <v>10</v>
      </c>
      <c r="J166" s="15">
        <v>33</v>
      </c>
      <c r="K166" s="15">
        <v>116</v>
      </c>
      <c r="L166" s="15">
        <v>24</v>
      </c>
      <c r="M166" s="15">
        <v>29</v>
      </c>
      <c r="N166" s="15">
        <v>40</v>
      </c>
      <c r="O166" s="15">
        <v>52</v>
      </c>
      <c r="P166" s="15">
        <v>15</v>
      </c>
      <c r="Q166" s="15">
        <v>39</v>
      </c>
      <c r="R166" s="15">
        <v>27000</v>
      </c>
      <c r="T166">
        <f t="shared" si="50"/>
        <v>187</v>
      </c>
      <c r="U166">
        <f t="shared" si="35"/>
        <v>166</v>
      </c>
      <c r="V166">
        <f t="shared" si="36"/>
        <v>192</v>
      </c>
      <c r="W166">
        <f t="shared" si="37"/>
        <v>159</v>
      </c>
      <c r="X166">
        <f t="shared" si="38"/>
        <v>190</v>
      </c>
      <c r="Y166">
        <f t="shared" si="39"/>
        <v>50</v>
      </c>
      <c r="Z166">
        <f t="shared" si="40"/>
        <v>155</v>
      </c>
      <c r="AA166">
        <f t="shared" si="41"/>
        <v>125</v>
      </c>
      <c r="AB166">
        <f t="shared" si="42"/>
        <v>134</v>
      </c>
      <c r="AC166">
        <f t="shared" si="43"/>
        <v>71</v>
      </c>
      <c r="AD166">
        <f t="shared" si="44"/>
        <v>171</v>
      </c>
      <c r="AE166">
        <f t="shared" si="45"/>
        <v>120</v>
      </c>
      <c r="AF166">
        <f t="shared" si="46"/>
        <v>129</v>
      </c>
      <c r="AG166">
        <f t="shared" si="47"/>
        <v>148</v>
      </c>
      <c r="AH166">
        <f t="shared" si="48"/>
        <v>178</v>
      </c>
      <c r="AI166">
        <f t="shared" si="49"/>
        <v>118</v>
      </c>
      <c r="AJ166">
        <f t="shared" si="51"/>
        <v>27000</v>
      </c>
      <c r="AL166" s="14" t="s">
        <v>206</v>
      </c>
      <c r="AM166" s="15">
        <v>187</v>
      </c>
      <c r="AN166" s="15">
        <v>166</v>
      </c>
      <c r="AO166" s="15">
        <v>192</v>
      </c>
      <c r="AP166" s="15">
        <v>159</v>
      </c>
      <c r="AQ166" s="15">
        <v>190</v>
      </c>
      <c r="AR166" s="15">
        <v>50</v>
      </c>
      <c r="AS166" s="15">
        <v>155</v>
      </c>
      <c r="AT166" s="15">
        <v>125</v>
      </c>
      <c r="AU166" s="15">
        <v>134</v>
      </c>
      <c r="AV166" s="15">
        <v>71</v>
      </c>
      <c r="AW166" s="15">
        <v>171</v>
      </c>
      <c r="AX166" s="15">
        <v>120</v>
      </c>
      <c r="AY166" s="15">
        <v>129</v>
      </c>
      <c r="AZ166" s="15">
        <v>148</v>
      </c>
      <c r="BA166" s="15">
        <v>178</v>
      </c>
      <c r="BB166" s="15">
        <v>118</v>
      </c>
      <c r="BC166" s="15">
        <v>27000</v>
      </c>
    </row>
    <row r="167" spans="1:55" ht="15" thickBot="1" x14ac:dyDescent="0.35">
      <c r="A167" s="14" t="s">
        <v>207</v>
      </c>
      <c r="B167" s="15">
        <v>22</v>
      </c>
      <c r="C167" s="15">
        <v>43</v>
      </c>
      <c r="D167" s="15">
        <v>8</v>
      </c>
      <c r="E167" s="15">
        <v>50</v>
      </c>
      <c r="F167" s="15">
        <v>19</v>
      </c>
      <c r="G167" s="15">
        <v>141</v>
      </c>
      <c r="H167" s="15">
        <v>42</v>
      </c>
      <c r="I167" s="15">
        <v>84</v>
      </c>
      <c r="J167" s="15">
        <v>33</v>
      </c>
      <c r="K167" s="15">
        <v>116</v>
      </c>
      <c r="L167" s="15">
        <v>38</v>
      </c>
      <c r="M167" s="15">
        <v>29</v>
      </c>
      <c r="N167" s="15">
        <v>40</v>
      </c>
      <c r="O167" s="15">
        <v>61</v>
      </c>
      <c r="P167" s="15">
        <v>31</v>
      </c>
      <c r="Q167" s="15">
        <v>2</v>
      </c>
      <c r="R167" s="15">
        <v>24000</v>
      </c>
      <c r="T167">
        <f t="shared" si="50"/>
        <v>167</v>
      </c>
      <c r="U167">
        <f t="shared" si="35"/>
        <v>125</v>
      </c>
      <c r="V167">
        <f t="shared" si="36"/>
        <v>192</v>
      </c>
      <c r="W167">
        <f t="shared" si="37"/>
        <v>158</v>
      </c>
      <c r="X167">
        <f t="shared" si="38"/>
        <v>182</v>
      </c>
      <c r="Y167">
        <f t="shared" si="39"/>
        <v>50</v>
      </c>
      <c r="Z167">
        <f t="shared" si="40"/>
        <v>155</v>
      </c>
      <c r="AA167">
        <f t="shared" si="41"/>
        <v>28</v>
      </c>
      <c r="AB167">
        <f t="shared" si="42"/>
        <v>134</v>
      </c>
      <c r="AC167">
        <f t="shared" si="43"/>
        <v>71</v>
      </c>
      <c r="AD167">
        <f t="shared" si="44"/>
        <v>163</v>
      </c>
      <c r="AE167">
        <f t="shared" si="45"/>
        <v>120</v>
      </c>
      <c r="AF167">
        <f t="shared" si="46"/>
        <v>129</v>
      </c>
      <c r="AG167">
        <f t="shared" si="47"/>
        <v>133</v>
      </c>
      <c r="AH167">
        <f t="shared" si="48"/>
        <v>148</v>
      </c>
      <c r="AI167">
        <f t="shared" si="49"/>
        <v>170</v>
      </c>
      <c r="AJ167">
        <f t="shared" si="51"/>
        <v>24000</v>
      </c>
      <c r="AL167" s="14" t="s">
        <v>207</v>
      </c>
      <c r="AM167" s="15">
        <v>167</v>
      </c>
      <c r="AN167" s="15">
        <v>125</v>
      </c>
      <c r="AO167" s="15">
        <v>192</v>
      </c>
      <c r="AP167" s="15">
        <v>158</v>
      </c>
      <c r="AQ167" s="15">
        <v>182</v>
      </c>
      <c r="AR167" s="15">
        <v>50</v>
      </c>
      <c r="AS167" s="15">
        <v>155</v>
      </c>
      <c r="AT167" s="15">
        <v>28</v>
      </c>
      <c r="AU167" s="15">
        <v>134</v>
      </c>
      <c r="AV167" s="15">
        <v>71</v>
      </c>
      <c r="AW167" s="15">
        <v>163</v>
      </c>
      <c r="AX167" s="15">
        <v>120</v>
      </c>
      <c r="AY167" s="15">
        <v>129</v>
      </c>
      <c r="AZ167" s="15">
        <v>133</v>
      </c>
      <c r="BA167" s="15">
        <v>148</v>
      </c>
      <c r="BB167" s="15">
        <v>170</v>
      </c>
      <c r="BC167" s="15">
        <v>24000</v>
      </c>
    </row>
    <row r="168" spans="1:55" ht="15" thickBot="1" x14ac:dyDescent="0.35">
      <c r="A168" s="14" t="s">
        <v>208</v>
      </c>
      <c r="B168" s="15">
        <v>22</v>
      </c>
      <c r="C168" s="15">
        <v>15</v>
      </c>
      <c r="D168" s="15">
        <v>8</v>
      </c>
      <c r="E168" s="15">
        <v>45</v>
      </c>
      <c r="F168" s="15">
        <v>27</v>
      </c>
      <c r="G168" s="15">
        <v>141</v>
      </c>
      <c r="H168" s="15">
        <v>42</v>
      </c>
      <c r="I168" s="15">
        <v>10</v>
      </c>
      <c r="J168" s="15">
        <v>75</v>
      </c>
      <c r="K168" s="15">
        <v>138</v>
      </c>
      <c r="L168" s="15">
        <v>4</v>
      </c>
      <c r="M168" s="15">
        <v>29</v>
      </c>
      <c r="N168" s="15">
        <v>40</v>
      </c>
      <c r="O168" s="15">
        <v>61</v>
      </c>
      <c r="P168" s="15">
        <v>61</v>
      </c>
      <c r="Q168" s="15">
        <v>39</v>
      </c>
      <c r="R168" s="15">
        <v>25000</v>
      </c>
      <c r="T168">
        <f t="shared" si="50"/>
        <v>167</v>
      </c>
      <c r="U168">
        <f t="shared" si="35"/>
        <v>166</v>
      </c>
      <c r="V168">
        <f t="shared" si="36"/>
        <v>192</v>
      </c>
      <c r="W168">
        <f t="shared" si="37"/>
        <v>161</v>
      </c>
      <c r="X168">
        <f t="shared" si="38"/>
        <v>169</v>
      </c>
      <c r="Y168">
        <f t="shared" si="39"/>
        <v>50</v>
      </c>
      <c r="Z168">
        <f t="shared" si="40"/>
        <v>155</v>
      </c>
      <c r="AA168">
        <f t="shared" si="41"/>
        <v>125</v>
      </c>
      <c r="AB168">
        <f t="shared" si="42"/>
        <v>58</v>
      </c>
      <c r="AC168">
        <f t="shared" si="43"/>
        <v>52</v>
      </c>
      <c r="AD168">
        <f t="shared" si="44"/>
        <v>196</v>
      </c>
      <c r="AE168">
        <f t="shared" si="45"/>
        <v>120</v>
      </c>
      <c r="AF168">
        <f t="shared" si="46"/>
        <v>129</v>
      </c>
      <c r="AG168">
        <f t="shared" si="47"/>
        <v>133</v>
      </c>
      <c r="AH168">
        <f t="shared" si="48"/>
        <v>118</v>
      </c>
      <c r="AI168">
        <f t="shared" si="49"/>
        <v>118</v>
      </c>
      <c r="AJ168">
        <f t="shared" si="51"/>
        <v>25000</v>
      </c>
      <c r="AL168" s="14" t="s">
        <v>208</v>
      </c>
      <c r="AM168" s="15">
        <v>167</v>
      </c>
      <c r="AN168" s="15">
        <v>166</v>
      </c>
      <c r="AO168" s="15">
        <v>192</v>
      </c>
      <c r="AP168" s="15">
        <v>161</v>
      </c>
      <c r="AQ168" s="15">
        <v>169</v>
      </c>
      <c r="AR168" s="15">
        <v>50</v>
      </c>
      <c r="AS168" s="15">
        <v>155</v>
      </c>
      <c r="AT168" s="15">
        <v>125</v>
      </c>
      <c r="AU168" s="15">
        <v>58</v>
      </c>
      <c r="AV168" s="15">
        <v>52</v>
      </c>
      <c r="AW168" s="15">
        <v>196</v>
      </c>
      <c r="AX168" s="15">
        <v>120</v>
      </c>
      <c r="AY168" s="15">
        <v>129</v>
      </c>
      <c r="AZ168" s="15">
        <v>133</v>
      </c>
      <c r="BA168" s="15">
        <v>118</v>
      </c>
      <c r="BB168" s="15">
        <v>118</v>
      </c>
      <c r="BC168" s="15">
        <v>25000</v>
      </c>
    </row>
    <row r="169" spans="1:55" ht="15" thickBot="1" x14ac:dyDescent="0.35">
      <c r="A169" s="14" t="s">
        <v>209</v>
      </c>
      <c r="B169" s="15">
        <v>22</v>
      </c>
      <c r="C169" s="15">
        <v>15</v>
      </c>
      <c r="D169" s="15">
        <v>8</v>
      </c>
      <c r="E169" s="15">
        <v>45</v>
      </c>
      <c r="F169" s="15">
        <v>27</v>
      </c>
      <c r="G169" s="15">
        <v>159</v>
      </c>
      <c r="H169" s="15">
        <v>42</v>
      </c>
      <c r="I169" s="15">
        <v>10</v>
      </c>
      <c r="J169" s="15">
        <v>75</v>
      </c>
      <c r="K169" s="15">
        <v>94</v>
      </c>
      <c r="L169" s="15">
        <v>13</v>
      </c>
      <c r="M169" s="15">
        <v>29</v>
      </c>
      <c r="N169" s="15">
        <v>40</v>
      </c>
      <c r="O169" s="15">
        <v>61</v>
      </c>
      <c r="P169" s="15">
        <v>15</v>
      </c>
      <c r="Q169" s="15">
        <v>39</v>
      </c>
      <c r="R169" s="15">
        <v>25000</v>
      </c>
      <c r="T169">
        <f t="shared" si="50"/>
        <v>167</v>
      </c>
      <c r="U169">
        <f t="shared" si="35"/>
        <v>166</v>
      </c>
      <c r="V169">
        <f t="shared" si="36"/>
        <v>192</v>
      </c>
      <c r="W169">
        <f t="shared" si="37"/>
        <v>161</v>
      </c>
      <c r="X169">
        <f t="shared" si="38"/>
        <v>169</v>
      </c>
      <c r="Y169">
        <f t="shared" si="39"/>
        <v>19</v>
      </c>
      <c r="Z169">
        <f t="shared" si="40"/>
        <v>155</v>
      </c>
      <c r="AA169">
        <f t="shared" si="41"/>
        <v>125</v>
      </c>
      <c r="AB169">
        <f t="shared" si="42"/>
        <v>58</v>
      </c>
      <c r="AC169">
        <f t="shared" si="43"/>
        <v>93</v>
      </c>
      <c r="AD169">
        <f t="shared" si="44"/>
        <v>191</v>
      </c>
      <c r="AE169">
        <f t="shared" si="45"/>
        <v>120</v>
      </c>
      <c r="AF169">
        <f t="shared" si="46"/>
        <v>129</v>
      </c>
      <c r="AG169">
        <f t="shared" si="47"/>
        <v>133</v>
      </c>
      <c r="AH169">
        <f t="shared" si="48"/>
        <v>178</v>
      </c>
      <c r="AI169">
        <f t="shared" si="49"/>
        <v>118</v>
      </c>
      <c r="AJ169">
        <f t="shared" si="51"/>
        <v>25000</v>
      </c>
      <c r="AL169" s="14" t="s">
        <v>209</v>
      </c>
      <c r="AM169" s="15">
        <v>167</v>
      </c>
      <c r="AN169" s="15">
        <v>166</v>
      </c>
      <c r="AO169" s="15">
        <v>192</v>
      </c>
      <c r="AP169" s="15">
        <v>161</v>
      </c>
      <c r="AQ169" s="15">
        <v>169</v>
      </c>
      <c r="AR169" s="15">
        <v>19</v>
      </c>
      <c r="AS169" s="15">
        <v>155</v>
      </c>
      <c r="AT169" s="15">
        <v>125</v>
      </c>
      <c r="AU169" s="15">
        <v>58</v>
      </c>
      <c r="AV169" s="15">
        <v>93</v>
      </c>
      <c r="AW169" s="15">
        <v>191</v>
      </c>
      <c r="AX169" s="15">
        <v>120</v>
      </c>
      <c r="AY169" s="15">
        <v>129</v>
      </c>
      <c r="AZ169" s="15">
        <v>133</v>
      </c>
      <c r="BA169" s="15">
        <v>178</v>
      </c>
      <c r="BB169" s="15">
        <v>118</v>
      </c>
      <c r="BC169" s="15">
        <v>25000</v>
      </c>
    </row>
    <row r="170" spans="1:55" ht="15" thickBot="1" x14ac:dyDescent="0.35">
      <c r="A170" s="14" t="s">
        <v>210</v>
      </c>
      <c r="B170" s="15">
        <v>22</v>
      </c>
      <c r="C170" s="15">
        <v>43</v>
      </c>
      <c r="D170" s="15">
        <v>8</v>
      </c>
      <c r="E170" s="15">
        <v>45</v>
      </c>
      <c r="F170" s="15">
        <v>40</v>
      </c>
      <c r="G170" s="15">
        <v>159</v>
      </c>
      <c r="H170" s="15">
        <v>42</v>
      </c>
      <c r="I170" s="15">
        <v>10</v>
      </c>
      <c r="J170" s="15">
        <v>75</v>
      </c>
      <c r="K170" s="15">
        <v>138</v>
      </c>
      <c r="L170" s="15">
        <v>24</v>
      </c>
      <c r="M170" s="15">
        <v>29</v>
      </c>
      <c r="N170" s="15">
        <v>40</v>
      </c>
      <c r="O170" s="15">
        <v>52</v>
      </c>
      <c r="P170" s="15">
        <v>91</v>
      </c>
      <c r="Q170" s="15">
        <v>39</v>
      </c>
      <c r="R170" s="15">
        <v>25000</v>
      </c>
      <c r="T170">
        <f t="shared" si="50"/>
        <v>167</v>
      </c>
      <c r="U170">
        <f t="shared" si="35"/>
        <v>125</v>
      </c>
      <c r="V170">
        <f t="shared" si="36"/>
        <v>192</v>
      </c>
      <c r="W170">
        <f t="shared" si="37"/>
        <v>161</v>
      </c>
      <c r="X170">
        <f t="shared" si="38"/>
        <v>163</v>
      </c>
      <c r="Y170">
        <f t="shared" si="39"/>
        <v>19</v>
      </c>
      <c r="Z170">
        <f t="shared" si="40"/>
        <v>155</v>
      </c>
      <c r="AA170">
        <f t="shared" si="41"/>
        <v>125</v>
      </c>
      <c r="AB170">
        <f t="shared" si="42"/>
        <v>58</v>
      </c>
      <c r="AC170">
        <f t="shared" si="43"/>
        <v>52</v>
      </c>
      <c r="AD170">
        <f t="shared" si="44"/>
        <v>171</v>
      </c>
      <c r="AE170">
        <f t="shared" si="45"/>
        <v>120</v>
      </c>
      <c r="AF170">
        <f t="shared" si="46"/>
        <v>129</v>
      </c>
      <c r="AG170">
        <f t="shared" si="47"/>
        <v>148</v>
      </c>
      <c r="AH170">
        <f t="shared" si="48"/>
        <v>86</v>
      </c>
      <c r="AI170">
        <f t="shared" si="49"/>
        <v>118</v>
      </c>
      <c r="AJ170">
        <f t="shared" si="51"/>
        <v>25000</v>
      </c>
      <c r="AL170" s="14" t="s">
        <v>210</v>
      </c>
      <c r="AM170" s="15">
        <v>167</v>
      </c>
      <c r="AN170" s="15">
        <v>125</v>
      </c>
      <c r="AO170" s="15">
        <v>192</v>
      </c>
      <c r="AP170" s="15">
        <v>161</v>
      </c>
      <c r="AQ170" s="15">
        <v>163</v>
      </c>
      <c r="AR170" s="15">
        <v>19</v>
      </c>
      <c r="AS170" s="15">
        <v>155</v>
      </c>
      <c r="AT170" s="15">
        <v>125</v>
      </c>
      <c r="AU170" s="15">
        <v>58</v>
      </c>
      <c r="AV170" s="15">
        <v>52</v>
      </c>
      <c r="AW170" s="15">
        <v>171</v>
      </c>
      <c r="AX170" s="15">
        <v>120</v>
      </c>
      <c r="AY170" s="15">
        <v>129</v>
      </c>
      <c r="AZ170" s="15">
        <v>148</v>
      </c>
      <c r="BA170" s="15">
        <v>86</v>
      </c>
      <c r="BB170" s="15">
        <v>118</v>
      </c>
      <c r="BC170" s="15">
        <v>25000</v>
      </c>
    </row>
    <row r="171" spans="1:55" ht="15" thickBot="1" x14ac:dyDescent="0.35">
      <c r="A171" s="14" t="s">
        <v>211</v>
      </c>
      <c r="B171" s="15">
        <v>42</v>
      </c>
      <c r="C171" s="15">
        <v>43</v>
      </c>
      <c r="D171" s="15">
        <v>8</v>
      </c>
      <c r="E171" s="15">
        <v>44</v>
      </c>
      <c r="F171" s="15">
        <v>40</v>
      </c>
      <c r="G171" s="15">
        <v>159</v>
      </c>
      <c r="H171" s="15">
        <v>42</v>
      </c>
      <c r="I171" s="15">
        <v>84</v>
      </c>
      <c r="J171" s="15">
        <v>75</v>
      </c>
      <c r="K171" s="15">
        <v>157</v>
      </c>
      <c r="L171" s="15">
        <v>18</v>
      </c>
      <c r="M171" s="15">
        <v>29</v>
      </c>
      <c r="N171" s="15">
        <v>80</v>
      </c>
      <c r="O171" s="15">
        <v>52</v>
      </c>
      <c r="P171" s="15">
        <v>91</v>
      </c>
      <c r="Q171" s="15">
        <v>2</v>
      </c>
      <c r="R171" s="15">
        <v>26000</v>
      </c>
      <c r="T171">
        <f t="shared" si="50"/>
        <v>149</v>
      </c>
      <c r="U171">
        <f t="shared" si="35"/>
        <v>125</v>
      </c>
      <c r="V171">
        <f t="shared" si="36"/>
        <v>192</v>
      </c>
      <c r="W171">
        <f t="shared" si="37"/>
        <v>164</v>
      </c>
      <c r="X171">
        <f t="shared" si="38"/>
        <v>163</v>
      </c>
      <c r="Y171">
        <f t="shared" si="39"/>
        <v>19</v>
      </c>
      <c r="Z171">
        <f t="shared" si="40"/>
        <v>155</v>
      </c>
      <c r="AA171">
        <f t="shared" si="41"/>
        <v>28</v>
      </c>
      <c r="AB171">
        <f t="shared" si="42"/>
        <v>58</v>
      </c>
      <c r="AC171">
        <f t="shared" si="43"/>
        <v>27</v>
      </c>
      <c r="AD171">
        <f t="shared" si="44"/>
        <v>185</v>
      </c>
      <c r="AE171">
        <f t="shared" si="45"/>
        <v>120</v>
      </c>
      <c r="AF171">
        <f t="shared" si="46"/>
        <v>78</v>
      </c>
      <c r="AG171">
        <f t="shared" si="47"/>
        <v>148</v>
      </c>
      <c r="AH171">
        <f t="shared" si="48"/>
        <v>86</v>
      </c>
      <c r="AI171">
        <f t="shared" si="49"/>
        <v>170</v>
      </c>
      <c r="AJ171">
        <f t="shared" si="51"/>
        <v>26000</v>
      </c>
      <c r="AL171" s="14" t="s">
        <v>211</v>
      </c>
      <c r="AM171" s="15">
        <v>149</v>
      </c>
      <c r="AN171" s="15">
        <v>125</v>
      </c>
      <c r="AO171" s="15">
        <v>192</v>
      </c>
      <c r="AP171" s="15">
        <v>164</v>
      </c>
      <c r="AQ171" s="15">
        <v>163</v>
      </c>
      <c r="AR171" s="15">
        <v>19</v>
      </c>
      <c r="AS171" s="15">
        <v>155</v>
      </c>
      <c r="AT171" s="15">
        <v>28</v>
      </c>
      <c r="AU171" s="15">
        <v>58</v>
      </c>
      <c r="AV171" s="15">
        <v>27</v>
      </c>
      <c r="AW171" s="15">
        <v>185</v>
      </c>
      <c r="AX171" s="15">
        <v>120</v>
      </c>
      <c r="AY171" s="15">
        <v>78</v>
      </c>
      <c r="AZ171" s="15">
        <v>148</v>
      </c>
      <c r="BA171" s="15">
        <v>86</v>
      </c>
      <c r="BB171" s="15">
        <v>170</v>
      </c>
      <c r="BC171" s="15">
        <v>26000</v>
      </c>
    </row>
    <row r="172" spans="1:55" ht="15" thickBot="1" x14ac:dyDescent="0.35">
      <c r="A172" s="14" t="s">
        <v>212</v>
      </c>
      <c r="B172" s="15">
        <v>10</v>
      </c>
      <c r="C172" s="15">
        <v>15</v>
      </c>
      <c r="D172" s="15">
        <v>4</v>
      </c>
      <c r="E172" s="15">
        <v>43</v>
      </c>
      <c r="F172" s="15">
        <v>27</v>
      </c>
      <c r="G172" s="15">
        <v>159</v>
      </c>
      <c r="H172" s="15">
        <v>42</v>
      </c>
      <c r="I172" s="15">
        <v>10</v>
      </c>
      <c r="J172" s="15">
        <v>75</v>
      </c>
      <c r="K172" s="15">
        <v>157</v>
      </c>
      <c r="L172" s="15">
        <v>18</v>
      </c>
      <c r="M172" s="15">
        <v>89</v>
      </c>
      <c r="N172" s="15">
        <v>30</v>
      </c>
      <c r="O172" s="15">
        <v>45</v>
      </c>
      <c r="P172" s="15">
        <v>91</v>
      </c>
      <c r="Q172" s="15">
        <v>39</v>
      </c>
      <c r="R172" s="15">
        <v>27000</v>
      </c>
      <c r="T172">
        <f t="shared" si="50"/>
        <v>187</v>
      </c>
      <c r="U172">
        <f t="shared" si="35"/>
        <v>166</v>
      </c>
      <c r="V172">
        <f t="shared" si="36"/>
        <v>201</v>
      </c>
      <c r="W172">
        <f t="shared" si="37"/>
        <v>165</v>
      </c>
      <c r="X172">
        <f t="shared" si="38"/>
        <v>169</v>
      </c>
      <c r="Y172">
        <f t="shared" si="39"/>
        <v>19</v>
      </c>
      <c r="Z172">
        <f t="shared" si="40"/>
        <v>155</v>
      </c>
      <c r="AA172">
        <f t="shared" si="41"/>
        <v>125</v>
      </c>
      <c r="AB172">
        <f t="shared" si="42"/>
        <v>58</v>
      </c>
      <c r="AC172">
        <f t="shared" si="43"/>
        <v>27</v>
      </c>
      <c r="AD172">
        <f t="shared" si="44"/>
        <v>185</v>
      </c>
      <c r="AE172">
        <f t="shared" si="45"/>
        <v>1</v>
      </c>
      <c r="AF172">
        <f t="shared" si="46"/>
        <v>169</v>
      </c>
      <c r="AG172">
        <f t="shared" si="47"/>
        <v>157</v>
      </c>
      <c r="AH172">
        <f t="shared" si="48"/>
        <v>86</v>
      </c>
      <c r="AI172">
        <f t="shared" si="49"/>
        <v>118</v>
      </c>
      <c r="AJ172">
        <f t="shared" si="51"/>
        <v>27000</v>
      </c>
      <c r="AL172" s="14" t="s">
        <v>212</v>
      </c>
      <c r="AM172" s="15">
        <v>187</v>
      </c>
      <c r="AN172" s="15">
        <v>166</v>
      </c>
      <c r="AO172" s="15">
        <v>201</v>
      </c>
      <c r="AP172" s="15">
        <v>165</v>
      </c>
      <c r="AQ172" s="15">
        <v>169</v>
      </c>
      <c r="AR172" s="15">
        <v>19</v>
      </c>
      <c r="AS172" s="15">
        <v>155</v>
      </c>
      <c r="AT172" s="15">
        <v>125</v>
      </c>
      <c r="AU172" s="15">
        <v>58</v>
      </c>
      <c r="AV172" s="15">
        <v>27</v>
      </c>
      <c r="AW172" s="15">
        <v>185</v>
      </c>
      <c r="AX172" s="15">
        <v>1</v>
      </c>
      <c r="AY172" s="15">
        <v>169</v>
      </c>
      <c r="AZ172" s="15">
        <v>157</v>
      </c>
      <c r="BA172" s="15">
        <v>86</v>
      </c>
      <c r="BB172" s="15">
        <v>118</v>
      </c>
      <c r="BC172" s="15">
        <v>27000</v>
      </c>
    </row>
    <row r="173" spans="1:55" ht="15" thickBot="1" x14ac:dyDescent="0.35">
      <c r="A173" s="14" t="s">
        <v>213</v>
      </c>
      <c r="B173" s="15">
        <v>22</v>
      </c>
      <c r="C173" s="15">
        <v>15</v>
      </c>
      <c r="D173" s="15">
        <v>4</v>
      </c>
      <c r="E173" s="15">
        <v>42</v>
      </c>
      <c r="F173" s="15">
        <v>8</v>
      </c>
      <c r="G173" s="15">
        <v>159</v>
      </c>
      <c r="H173" s="15">
        <v>42</v>
      </c>
      <c r="I173" s="15">
        <v>10</v>
      </c>
      <c r="J173" s="15">
        <v>75</v>
      </c>
      <c r="K173" s="15">
        <v>157</v>
      </c>
      <c r="L173" s="15">
        <v>4</v>
      </c>
      <c r="M173" s="15">
        <v>29</v>
      </c>
      <c r="N173" s="15">
        <v>80</v>
      </c>
      <c r="O173" s="15">
        <v>18</v>
      </c>
      <c r="P173" s="15">
        <v>61</v>
      </c>
      <c r="Q173" s="15">
        <v>39</v>
      </c>
      <c r="R173" s="15">
        <v>24000</v>
      </c>
      <c r="T173">
        <f t="shared" si="50"/>
        <v>167</v>
      </c>
      <c r="U173">
        <f t="shared" si="35"/>
        <v>166</v>
      </c>
      <c r="V173">
        <f t="shared" si="36"/>
        <v>201</v>
      </c>
      <c r="W173">
        <f t="shared" si="37"/>
        <v>166</v>
      </c>
      <c r="X173">
        <f t="shared" si="38"/>
        <v>190</v>
      </c>
      <c r="Y173">
        <f t="shared" si="39"/>
        <v>19</v>
      </c>
      <c r="Z173">
        <f t="shared" si="40"/>
        <v>155</v>
      </c>
      <c r="AA173">
        <f t="shared" si="41"/>
        <v>125</v>
      </c>
      <c r="AB173">
        <f t="shared" si="42"/>
        <v>58</v>
      </c>
      <c r="AC173">
        <f t="shared" si="43"/>
        <v>27</v>
      </c>
      <c r="AD173">
        <f t="shared" si="44"/>
        <v>196</v>
      </c>
      <c r="AE173">
        <f t="shared" si="45"/>
        <v>120</v>
      </c>
      <c r="AF173">
        <f t="shared" si="46"/>
        <v>78</v>
      </c>
      <c r="AG173">
        <f t="shared" si="47"/>
        <v>186</v>
      </c>
      <c r="AH173">
        <f t="shared" si="48"/>
        <v>118</v>
      </c>
      <c r="AI173">
        <f t="shared" si="49"/>
        <v>118</v>
      </c>
      <c r="AJ173">
        <f t="shared" si="51"/>
        <v>24000</v>
      </c>
      <c r="AL173" s="14" t="s">
        <v>213</v>
      </c>
      <c r="AM173" s="15">
        <v>167</v>
      </c>
      <c r="AN173" s="15">
        <v>166</v>
      </c>
      <c r="AO173" s="15">
        <v>201</v>
      </c>
      <c r="AP173" s="15">
        <v>166</v>
      </c>
      <c r="AQ173" s="15">
        <v>190</v>
      </c>
      <c r="AR173" s="15">
        <v>19</v>
      </c>
      <c r="AS173" s="15">
        <v>155</v>
      </c>
      <c r="AT173" s="15">
        <v>125</v>
      </c>
      <c r="AU173" s="15">
        <v>58</v>
      </c>
      <c r="AV173" s="15">
        <v>27</v>
      </c>
      <c r="AW173" s="15">
        <v>196</v>
      </c>
      <c r="AX173" s="15">
        <v>120</v>
      </c>
      <c r="AY173" s="15">
        <v>78</v>
      </c>
      <c r="AZ173" s="15">
        <v>186</v>
      </c>
      <c r="BA173" s="15">
        <v>118</v>
      </c>
      <c r="BB173" s="15">
        <v>118</v>
      </c>
      <c r="BC173" s="15">
        <v>24000</v>
      </c>
    </row>
    <row r="174" spans="1:55" ht="15" thickBot="1" x14ac:dyDescent="0.35">
      <c r="A174" s="14" t="s">
        <v>214</v>
      </c>
      <c r="B174" s="15">
        <v>42</v>
      </c>
      <c r="C174" s="15">
        <v>15</v>
      </c>
      <c r="D174" s="15">
        <v>2</v>
      </c>
      <c r="E174" s="15">
        <v>33</v>
      </c>
      <c r="F174" s="15">
        <v>19</v>
      </c>
      <c r="G174" s="15">
        <v>159</v>
      </c>
      <c r="H174" s="15">
        <v>40</v>
      </c>
      <c r="I174" s="15">
        <v>10</v>
      </c>
      <c r="J174" s="15">
        <v>33</v>
      </c>
      <c r="K174" s="15">
        <v>116</v>
      </c>
      <c r="L174" s="15">
        <v>38</v>
      </c>
      <c r="M174" s="15">
        <v>89</v>
      </c>
      <c r="N174" s="15">
        <v>80</v>
      </c>
      <c r="O174" s="15">
        <v>29</v>
      </c>
      <c r="P174" s="15">
        <v>31</v>
      </c>
      <c r="Q174" s="15">
        <v>39</v>
      </c>
      <c r="R174" s="15">
        <v>24000</v>
      </c>
      <c r="T174">
        <f t="shared" si="50"/>
        <v>149</v>
      </c>
      <c r="U174">
        <f t="shared" si="35"/>
        <v>166</v>
      </c>
      <c r="V174">
        <f t="shared" si="36"/>
        <v>205</v>
      </c>
      <c r="W174">
        <f t="shared" si="37"/>
        <v>173</v>
      </c>
      <c r="X174">
        <f t="shared" si="38"/>
        <v>182</v>
      </c>
      <c r="Y174">
        <f t="shared" si="39"/>
        <v>19</v>
      </c>
      <c r="Z174">
        <f t="shared" si="40"/>
        <v>167</v>
      </c>
      <c r="AA174">
        <f t="shared" si="41"/>
        <v>125</v>
      </c>
      <c r="AB174">
        <f t="shared" si="42"/>
        <v>134</v>
      </c>
      <c r="AC174">
        <f t="shared" si="43"/>
        <v>71</v>
      </c>
      <c r="AD174">
        <f t="shared" si="44"/>
        <v>163</v>
      </c>
      <c r="AE174">
        <f t="shared" si="45"/>
        <v>1</v>
      </c>
      <c r="AF174">
        <f t="shared" si="46"/>
        <v>78</v>
      </c>
      <c r="AG174">
        <f t="shared" si="47"/>
        <v>177</v>
      </c>
      <c r="AH174">
        <f t="shared" si="48"/>
        <v>148</v>
      </c>
      <c r="AI174">
        <f t="shared" si="49"/>
        <v>118</v>
      </c>
      <c r="AJ174">
        <f t="shared" si="51"/>
        <v>24000</v>
      </c>
      <c r="AL174" s="14" t="s">
        <v>214</v>
      </c>
      <c r="AM174" s="15">
        <v>149</v>
      </c>
      <c r="AN174" s="15">
        <v>166</v>
      </c>
      <c r="AO174" s="15">
        <v>205</v>
      </c>
      <c r="AP174" s="15">
        <v>173</v>
      </c>
      <c r="AQ174" s="15">
        <v>182</v>
      </c>
      <c r="AR174" s="15">
        <v>19</v>
      </c>
      <c r="AS174" s="15">
        <v>167</v>
      </c>
      <c r="AT174" s="15">
        <v>125</v>
      </c>
      <c r="AU174" s="15">
        <v>134</v>
      </c>
      <c r="AV174" s="15">
        <v>71</v>
      </c>
      <c r="AW174" s="15">
        <v>163</v>
      </c>
      <c r="AX174" s="15">
        <v>1</v>
      </c>
      <c r="AY174" s="15">
        <v>78</v>
      </c>
      <c r="AZ174" s="15">
        <v>177</v>
      </c>
      <c r="BA174" s="15">
        <v>148</v>
      </c>
      <c r="BB174" s="15">
        <v>118</v>
      </c>
      <c r="BC174" s="15">
        <v>24000</v>
      </c>
    </row>
    <row r="175" spans="1:55" ht="15" thickBot="1" x14ac:dyDescent="0.35">
      <c r="A175" s="14" t="s">
        <v>215</v>
      </c>
      <c r="B175" s="15">
        <v>60</v>
      </c>
      <c r="C175" s="15">
        <v>43</v>
      </c>
      <c r="D175" s="15">
        <v>8</v>
      </c>
      <c r="E175" s="15">
        <v>41</v>
      </c>
      <c r="F175" s="15">
        <v>46</v>
      </c>
      <c r="G175" s="15">
        <v>190</v>
      </c>
      <c r="H175" s="15">
        <v>40</v>
      </c>
      <c r="I175" s="15">
        <v>10</v>
      </c>
      <c r="J175" s="15">
        <v>75</v>
      </c>
      <c r="K175" s="15">
        <v>182</v>
      </c>
      <c r="L175" s="15">
        <v>38</v>
      </c>
      <c r="M175" s="15">
        <v>29</v>
      </c>
      <c r="N175" s="15">
        <v>80</v>
      </c>
      <c r="O175" s="15">
        <v>38</v>
      </c>
      <c r="P175" s="15">
        <v>61</v>
      </c>
      <c r="Q175" s="15">
        <v>39</v>
      </c>
      <c r="R175" s="15">
        <v>23000</v>
      </c>
      <c r="T175">
        <f t="shared" si="50"/>
        <v>136</v>
      </c>
      <c r="U175">
        <f t="shared" si="35"/>
        <v>125</v>
      </c>
      <c r="V175">
        <f t="shared" si="36"/>
        <v>192</v>
      </c>
      <c r="W175">
        <f t="shared" si="37"/>
        <v>167</v>
      </c>
      <c r="X175">
        <f t="shared" si="38"/>
        <v>161</v>
      </c>
      <c r="Y175">
        <f t="shared" si="39"/>
        <v>6</v>
      </c>
      <c r="Z175">
        <f t="shared" si="40"/>
        <v>167</v>
      </c>
      <c r="AA175">
        <f t="shared" si="41"/>
        <v>125</v>
      </c>
      <c r="AB175">
        <f t="shared" si="42"/>
        <v>58</v>
      </c>
      <c r="AC175">
        <f t="shared" si="43"/>
        <v>14</v>
      </c>
      <c r="AD175">
        <f t="shared" si="44"/>
        <v>163</v>
      </c>
      <c r="AE175">
        <f t="shared" si="45"/>
        <v>120</v>
      </c>
      <c r="AF175">
        <f t="shared" si="46"/>
        <v>78</v>
      </c>
      <c r="AG175">
        <f t="shared" si="47"/>
        <v>169</v>
      </c>
      <c r="AH175">
        <f t="shared" si="48"/>
        <v>118</v>
      </c>
      <c r="AI175">
        <f t="shared" si="49"/>
        <v>118</v>
      </c>
      <c r="AJ175">
        <f t="shared" si="51"/>
        <v>23000</v>
      </c>
      <c r="AL175" s="14" t="s">
        <v>215</v>
      </c>
      <c r="AM175" s="15">
        <v>136</v>
      </c>
      <c r="AN175" s="15">
        <v>125</v>
      </c>
      <c r="AO175" s="15">
        <v>192</v>
      </c>
      <c r="AP175" s="15">
        <v>167</v>
      </c>
      <c r="AQ175" s="15">
        <v>161</v>
      </c>
      <c r="AR175" s="15">
        <v>6</v>
      </c>
      <c r="AS175" s="15">
        <v>167</v>
      </c>
      <c r="AT175" s="15">
        <v>125</v>
      </c>
      <c r="AU175" s="15">
        <v>58</v>
      </c>
      <c r="AV175" s="15">
        <v>14</v>
      </c>
      <c r="AW175" s="15">
        <v>163</v>
      </c>
      <c r="AX175" s="15">
        <v>120</v>
      </c>
      <c r="AY175" s="15">
        <v>78</v>
      </c>
      <c r="AZ175" s="15">
        <v>169</v>
      </c>
      <c r="BA175" s="15">
        <v>118</v>
      </c>
      <c r="BB175" s="15">
        <v>118</v>
      </c>
      <c r="BC175" s="15">
        <v>23000</v>
      </c>
    </row>
    <row r="176" spans="1:55" ht="15" thickBot="1" x14ac:dyDescent="0.35">
      <c r="A176" s="14" t="s">
        <v>216</v>
      </c>
      <c r="B176" s="15">
        <v>22</v>
      </c>
      <c r="C176" s="15">
        <v>43</v>
      </c>
      <c r="D176" s="15">
        <v>1</v>
      </c>
      <c r="E176" s="15">
        <v>25</v>
      </c>
      <c r="F176" s="15">
        <v>40</v>
      </c>
      <c r="G176" s="15">
        <v>159</v>
      </c>
      <c r="H176" s="15">
        <v>22</v>
      </c>
      <c r="I176" s="15">
        <v>10</v>
      </c>
      <c r="J176" s="15">
        <v>33</v>
      </c>
      <c r="K176" s="15">
        <v>138</v>
      </c>
      <c r="L176" s="15">
        <v>4</v>
      </c>
      <c r="M176" s="15">
        <v>29</v>
      </c>
      <c r="N176" s="15">
        <v>40</v>
      </c>
      <c r="O176" s="15">
        <v>45</v>
      </c>
      <c r="P176" s="15">
        <v>91</v>
      </c>
      <c r="Q176" s="15">
        <v>39</v>
      </c>
      <c r="R176" s="15">
        <v>27000</v>
      </c>
      <c r="T176">
        <f t="shared" si="50"/>
        <v>167</v>
      </c>
      <c r="U176">
        <f t="shared" si="35"/>
        <v>125</v>
      </c>
      <c r="V176">
        <f t="shared" si="36"/>
        <v>207</v>
      </c>
      <c r="W176">
        <f t="shared" si="37"/>
        <v>183</v>
      </c>
      <c r="X176">
        <f t="shared" si="38"/>
        <v>163</v>
      </c>
      <c r="Y176">
        <f t="shared" si="39"/>
        <v>19</v>
      </c>
      <c r="Z176">
        <f t="shared" si="40"/>
        <v>179</v>
      </c>
      <c r="AA176">
        <f t="shared" si="41"/>
        <v>125</v>
      </c>
      <c r="AB176">
        <f t="shared" si="42"/>
        <v>134</v>
      </c>
      <c r="AC176">
        <f t="shared" si="43"/>
        <v>52</v>
      </c>
      <c r="AD176">
        <f t="shared" si="44"/>
        <v>196</v>
      </c>
      <c r="AE176">
        <f t="shared" si="45"/>
        <v>120</v>
      </c>
      <c r="AF176">
        <f t="shared" si="46"/>
        <v>129</v>
      </c>
      <c r="AG176">
        <f t="shared" si="47"/>
        <v>157</v>
      </c>
      <c r="AH176">
        <f t="shared" si="48"/>
        <v>86</v>
      </c>
      <c r="AI176">
        <f t="shared" si="49"/>
        <v>118</v>
      </c>
      <c r="AJ176">
        <f t="shared" si="51"/>
        <v>27000</v>
      </c>
      <c r="AL176" s="14" t="s">
        <v>216</v>
      </c>
      <c r="AM176" s="15">
        <v>167</v>
      </c>
      <c r="AN176" s="15">
        <v>125</v>
      </c>
      <c r="AO176" s="15">
        <v>207</v>
      </c>
      <c r="AP176" s="15">
        <v>183</v>
      </c>
      <c r="AQ176" s="15">
        <v>163</v>
      </c>
      <c r="AR176" s="15">
        <v>19</v>
      </c>
      <c r="AS176" s="15">
        <v>179</v>
      </c>
      <c r="AT176" s="15">
        <v>125</v>
      </c>
      <c r="AU176" s="15">
        <v>134</v>
      </c>
      <c r="AV176" s="15">
        <v>52</v>
      </c>
      <c r="AW176" s="15">
        <v>196</v>
      </c>
      <c r="AX176" s="15">
        <v>120</v>
      </c>
      <c r="AY176" s="15">
        <v>129</v>
      </c>
      <c r="AZ176" s="15">
        <v>157</v>
      </c>
      <c r="BA176" s="15">
        <v>86</v>
      </c>
      <c r="BB176" s="15">
        <v>118</v>
      </c>
      <c r="BC176" s="15">
        <v>27000</v>
      </c>
    </row>
    <row r="177" spans="1:55" ht="15" thickBot="1" x14ac:dyDescent="0.35">
      <c r="A177" s="14" t="s">
        <v>217</v>
      </c>
      <c r="B177" s="15">
        <v>10</v>
      </c>
      <c r="C177" s="15">
        <v>15</v>
      </c>
      <c r="D177" s="15">
        <v>2</v>
      </c>
      <c r="E177" s="15">
        <v>36</v>
      </c>
      <c r="F177" s="15">
        <v>19</v>
      </c>
      <c r="G177" s="15">
        <v>141</v>
      </c>
      <c r="H177" s="15">
        <v>30</v>
      </c>
      <c r="I177" s="15">
        <v>10</v>
      </c>
      <c r="J177" s="15">
        <v>33</v>
      </c>
      <c r="K177" s="15">
        <v>138</v>
      </c>
      <c r="L177" s="15">
        <v>2</v>
      </c>
      <c r="M177" s="15">
        <v>29</v>
      </c>
      <c r="N177" s="15">
        <v>40</v>
      </c>
      <c r="O177" s="15">
        <v>32</v>
      </c>
      <c r="P177" s="15">
        <v>61</v>
      </c>
      <c r="Q177" s="15">
        <v>39</v>
      </c>
      <c r="R177" s="15">
        <v>26000</v>
      </c>
      <c r="T177">
        <f t="shared" si="50"/>
        <v>187</v>
      </c>
      <c r="U177">
        <f t="shared" si="35"/>
        <v>166</v>
      </c>
      <c r="V177">
        <f t="shared" si="36"/>
        <v>205</v>
      </c>
      <c r="W177">
        <f t="shared" si="37"/>
        <v>171</v>
      </c>
      <c r="X177">
        <f t="shared" si="38"/>
        <v>182</v>
      </c>
      <c r="Y177">
        <f t="shared" si="39"/>
        <v>50</v>
      </c>
      <c r="Z177">
        <f t="shared" si="40"/>
        <v>169</v>
      </c>
      <c r="AA177">
        <f t="shared" si="41"/>
        <v>125</v>
      </c>
      <c r="AB177">
        <f t="shared" si="42"/>
        <v>134</v>
      </c>
      <c r="AC177">
        <f t="shared" si="43"/>
        <v>52</v>
      </c>
      <c r="AD177">
        <f t="shared" si="44"/>
        <v>206</v>
      </c>
      <c r="AE177">
        <f t="shared" si="45"/>
        <v>120</v>
      </c>
      <c r="AF177">
        <f t="shared" si="46"/>
        <v>129</v>
      </c>
      <c r="AG177">
        <f t="shared" si="47"/>
        <v>171</v>
      </c>
      <c r="AH177">
        <f t="shared" si="48"/>
        <v>118</v>
      </c>
      <c r="AI177">
        <f t="shared" si="49"/>
        <v>118</v>
      </c>
      <c r="AJ177">
        <f t="shared" si="51"/>
        <v>26000</v>
      </c>
      <c r="AL177" s="14" t="s">
        <v>217</v>
      </c>
      <c r="AM177" s="15">
        <v>187</v>
      </c>
      <c r="AN177" s="15">
        <v>166</v>
      </c>
      <c r="AO177" s="15">
        <v>205</v>
      </c>
      <c r="AP177" s="15">
        <v>171</v>
      </c>
      <c r="AQ177" s="15">
        <v>182</v>
      </c>
      <c r="AR177" s="15">
        <v>50</v>
      </c>
      <c r="AS177" s="15">
        <v>169</v>
      </c>
      <c r="AT177" s="15">
        <v>125</v>
      </c>
      <c r="AU177" s="15">
        <v>134</v>
      </c>
      <c r="AV177" s="15">
        <v>52</v>
      </c>
      <c r="AW177" s="15">
        <v>206</v>
      </c>
      <c r="AX177" s="15">
        <v>120</v>
      </c>
      <c r="AY177" s="15">
        <v>129</v>
      </c>
      <c r="AZ177" s="15">
        <v>171</v>
      </c>
      <c r="BA177" s="15">
        <v>118</v>
      </c>
      <c r="BB177" s="15">
        <v>118</v>
      </c>
      <c r="BC177" s="15">
        <v>26000</v>
      </c>
    </row>
    <row r="178" spans="1:55" ht="15" thickBot="1" x14ac:dyDescent="0.35">
      <c r="A178" s="14" t="s">
        <v>218</v>
      </c>
      <c r="B178" s="15">
        <v>22</v>
      </c>
      <c r="C178" s="15">
        <v>43</v>
      </c>
      <c r="D178" s="15">
        <v>4</v>
      </c>
      <c r="E178" s="15">
        <v>39</v>
      </c>
      <c r="F178" s="15">
        <v>8</v>
      </c>
      <c r="G178" s="15">
        <v>141</v>
      </c>
      <c r="H178" s="15">
        <v>30</v>
      </c>
      <c r="I178" s="15">
        <v>10</v>
      </c>
      <c r="J178" s="15">
        <v>75</v>
      </c>
      <c r="K178" s="15">
        <v>182</v>
      </c>
      <c r="L178" s="15">
        <v>13</v>
      </c>
      <c r="M178" s="15">
        <v>29</v>
      </c>
      <c r="N178" s="15">
        <v>40</v>
      </c>
      <c r="O178" s="15">
        <v>38</v>
      </c>
      <c r="P178" s="15">
        <v>15</v>
      </c>
      <c r="Q178" s="15">
        <v>2</v>
      </c>
      <c r="R178" s="15">
        <v>25000</v>
      </c>
      <c r="T178">
        <f t="shared" si="50"/>
        <v>167</v>
      </c>
      <c r="U178">
        <f t="shared" si="35"/>
        <v>125</v>
      </c>
      <c r="V178">
        <f t="shared" si="36"/>
        <v>201</v>
      </c>
      <c r="W178">
        <f t="shared" si="37"/>
        <v>168</v>
      </c>
      <c r="X178">
        <f t="shared" si="38"/>
        <v>190</v>
      </c>
      <c r="Y178">
        <f t="shared" si="39"/>
        <v>50</v>
      </c>
      <c r="Z178">
        <f t="shared" si="40"/>
        <v>169</v>
      </c>
      <c r="AA178">
        <f t="shared" si="41"/>
        <v>125</v>
      </c>
      <c r="AB178">
        <f t="shared" si="42"/>
        <v>58</v>
      </c>
      <c r="AC178">
        <f t="shared" si="43"/>
        <v>14</v>
      </c>
      <c r="AD178">
        <f t="shared" si="44"/>
        <v>191</v>
      </c>
      <c r="AE178">
        <f t="shared" si="45"/>
        <v>120</v>
      </c>
      <c r="AF178">
        <f t="shared" si="46"/>
        <v>129</v>
      </c>
      <c r="AG178">
        <f t="shared" si="47"/>
        <v>169</v>
      </c>
      <c r="AH178">
        <f t="shared" si="48"/>
        <v>178</v>
      </c>
      <c r="AI178">
        <f t="shared" si="49"/>
        <v>170</v>
      </c>
      <c r="AJ178">
        <f t="shared" si="51"/>
        <v>25000</v>
      </c>
      <c r="AL178" s="14" t="s">
        <v>218</v>
      </c>
      <c r="AM178" s="15">
        <v>167</v>
      </c>
      <c r="AN178" s="15">
        <v>125</v>
      </c>
      <c r="AO178" s="15">
        <v>201</v>
      </c>
      <c r="AP178" s="15">
        <v>168</v>
      </c>
      <c r="AQ178" s="15">
        <v>190</v>
      </c>
      <c r="AR178" s="15">
        <v>50</v>
      </c>
      <c r="AS178" s="15">
        <v>169</v>
      </c>
      <c r="AT178" s="15">
        <v>125</v>
      </c>
      <c r="AU178" s="15">
        <v>58</v>
      </c>
      <c r="AV178" s="15">
        <v>14</v>
      </c>
      <c r="AW178" s="15">
        <v>191</v>
      </c>
      <c r="AX178" s="15">
        <v>120</v>
      </c>
      <c r="AY178" s="15">
        <v>129</v>
      </c>
      <c r="AZ178" s="15">
        <v>169</v>
      </c>
      <c r="BA178" s="15">
        <v>178</v>
      </c>
      <c r="BB178" s="15">
        <v>170</v>
      </c>
      <c r="BC178" s="15">
        <v>25000</v>
      </c>
    </row>
    <row r="179" spans="1:55" ht="15" thickBot="1" x14ac:dyDescent="0.35">
      <c r="A179" s="14" t="s">
        <v>219</v>
      </c>
      <c r="B179" s="15">
        <v>22</v>
      </c>
      <c r="C179" s="15">
        <v>43</v>
      </c>
      <c r="D179" s="15">
        <v>8</v>
      </c>
      <c r="E179" s="15">
        <v>39</v>
      </c>
      <c r="F179" s="15">
        <v>27</v>
      </c>
      <c r="G179" s="15">
        <v>159</v>
      </c>
      <c r="H179" s="15">
        <v>30</v>
      </c>
      <c r="I179" s="15">
        <v>10</v>
      </c>
      <c r="J179" s="15">
        <v>75</v>
      </c>
      <c r="K179" s="15">
        <v>157</v>
      </c>
      <c r="L179" s="15">
        <v>24</v>
      </c>
      <c r="M179" s="15">
        <v>89</v>
      </c>
      <c r="N179" s="15">
        <v>40</v>
      </c>
      <c r="O179" s="15">
        <v>45</v>
      </c>
      <c r="P179" s="15">
        <v>61</v>
      </c>
      <c r="Q179" s="15">
        <v>91</v>
      </c>
      <c r="R179" s="15">
        <v>24000</v>
      </c>
      <c r="T179">
        <f t="shared" si="50"/>
        <v>167</v>
      </c>
      <c r="U179">
        <f t="shared" si="35"/>
        <v>125</v>
      </c>
      <c r="V179">
        <f t="shared" si="36"/>
        <v>192</v>
      </c>
      <c r="W179">
        <f t="shared" si="37"/>
        <v>168</v>
      </c>
      <c r="X179">
        <f t="shared" si="38"/>
        <v>169</v>
      </c>
      <c r="Y179">
        <f t="shared" si="39"/>
        <v>19</v>
      </c>
      <c r="Z179">
        <f t="shared" si="40"/>
        <v>169</v>
      </c>
      <c r="AA179">
        <f t="shared" si="41"/>
        <v>125</v>
      </c>
      <c r="AB179">
        <f t="shared" si="42"/>
        <v>58</v>
      </c>
      <c r="AC179">
        <f t="shared" si="43"/>
        <v>27</v>
      </c>
      <c r="AD179">
        <f t="shared" si="44"/>
        <v>171</v>
      </c>
      <c r="AE179">
        <f t="shared" si="45"/>
        <v>1</v>
      </c>
      <c r="AF179">
        <f t="shared" si="46"/>
        <v>129</v>
      </c>
      <c r="AG179">
        <f t="shared" si="47"/>
        <v>157</v>
      </c>
      <c r="AH179">
        <f t="shared" si="48"/>
        <v>118</v>
      </c>
      <c r="AI179">
        <f t="shared" si="49"/>
        <v>1</v>
      </c>
      <c r="AJ179">
        <f t="shared" si="51"/>
        <v>24000</v>
      </c>
      <c r="AL179" s="14" t="s">
        <v>219</v>
      </c>
      <c r="AM179" s="15">
        <v>167</v>
      </c>
      <c r="AN179" s="15">
        <v>125</v>
      </c>
      <c r="AO179" s="15">
        <v>192</v>
      </c>
      <c r="AP179" s="15">
        <v>168</v>
      </c>
      <c r="AQ179" s="15">
        <v>169</v>
      </c>
      <c r="AR179" s="15">
        <v>19</v>
      </c>
      <c r="AS179" s="15">
        <v>169</v>
      </c>
      <c r="AT179" s="15">
        <v>125</v>
      </c>
      <c r="AU179" s="15">
        <v>58</v>
      </c>
      <c r="AV179" s="15">
        <v>27</v>
      </c>
      <c r="AW179" s="15">
        <v>171</v>
      </c>
      <c r="AX179" s="15">
        <v>1</v>
      </c>
      <c r="AY179" s="15">
        <v>129</v>
      </c>
      <c r="AZ179" s="15">
        <v>157</v>
      </c>
      <c r="BA179" s="15">
        <v>118</v>
      </c>
      <c r="BB179" s="15">
        <v>1</v>
      </c>
      <c r="BC179" s="15">
        <v>24000</v>
      </c>
    </row>
    <row r="180" spans="1:55" ht="15" thickBot="1" x14ac:dyDescent="0.35">
      <c r="A180" s="14" t="s">
        <v>220</v>
      </c>
      <c r="B180" s="15">
        <v>42</v>
      </c>
      <c r="C180" s="15">
        <v>43</v>
      </c>
      <c r="D180" s="15">
        <v>4</v>
      </c>
      <c r="E180" s="15">
        <v>33</v>
      </c>
      <c r="F180" s="15">
        <v>19</v>
      </c>
      <c r="G180" s="15">
        <v>141</v>
      </c>
      <c r="H180" s="15">
        <v>30</v>
      </c>
      <c r="I180" s="15">
        <v>84</v>
      </c>
      <c r="J180" s="15">
        <v>75</v>
      </c>
      <c r="K180" s="15">
        <v>157</v>
      </c>
      <c r="L180" s="15">
        <v>4</v>
      </c>
      <c r="M180" s="15">
        <v>29</v>
      </c>
      <c r="N180" s="15">
        <v>40</v>
      </c>
      <c r="O180" s="15">
        <v>40</v>
      </c>
      <c r="P180" s="15">
        <v>31</v>
      </c>
      <c r="Q180" s="15">
        <v>39</v>
      </c>
      <c r="R180" s="15">
        <v>24000</v>
      </c>
      <c r="T180">
        <f t="shared" si="50"/>
        <v>149</v>
      </c>
      <c r="U180">
        <f t="shared" si="35"/>
        <v>125</v>
      </c>
      <c r="V180">
        <f t="shared" si="36"/>
        <v>201</v>
      </c>
      <c r="W180">
        <f t="shared" si="37"/>
        <v>173</v>
      </c>
      <c r="X180">
        <f t="shared" si="38"/>
        <v>182</v>
      </c>
      <c r="Y180">
        <f t="shared" si="39"/>
        <v>50</v>
      </c>
      <c r="Z180">
        <f t="shared" si="40"/>
        <v>169</v>
      </c>
      <c r="AA180">
        <f t="shared" si="41"/>
        <v>28</v>
      </c>
      <c r="AB180">
        <f t="shared" si="42"/>
        <v>58</v>
      </c>
      <c r="AC180">
        <f t="shared" si="43"/>
        <v>27</v>
      </c>
      <c r="AD180">
        <f t="shared" si="44"/>
        <v>196</v>
      </c>
      <c r="AE180">
        <f t="shared" si="45"/>
        <v>120</v>
      </c>
      <c r="AF180">
        <f t="shared" si="46"/>
        <v>129</v>
      </c>
      <c r="AG180">
        <f t="shared" si="47"/>
        <v>164</v>
      </c>
      <c r="AH180">
        <f t="shared" si="48"/>
        <v>148</v>
      </c>
      <c r="AI180">
        <f t="shared" si="49"/>
        <v>118</v>
      </c>
      <c r="AJ180">
        <f t="shared" si="51"/>
        <v>24000</v>
      </c>
      <c r="AL180" s="14" t="s">
        <v>220</v>
      </c>
      <c r="AM180" s="15">
        <v>149</v>
      </c>
      <c r="AN180" s="15">
        <v>125</v>
      </c>
      <c r="AO180" s="15">
        <v>201</v>
      </c>
      <c r="AP180" s="15">
        <v>173</v>
      </c>
      <c r="AQ180" s="15">
        <v>182</v>
      </c>
      <c r="AR180" s="15">
        <v>50</v>
      </c>
      <c r="AS180" s="15">
        <v>169</v>
      </c>
      <c r="AT180" s="15">
        <v>28</v>
      </c>
      <c r="AU180" s="15">
        <v>58</v>
      </c>
      <c r="AV180" s="15">
        <v>27</v>
      </c>
      <c r="AW180" s="15">
        <v>196</v>
      </c>
      <c r="AX180" s="15">
        <v>120</v>
      </c>
      <c r="AY180" s="15">
        <v>129</v>
      </c>
      <c r="AZ180" s="15">
        <v>164</v>
      </c>
      <c r="BA180" s="15">
        <v>148</v>
      </c>
      <c r="BB180" s="15">
        <v>118</v>
      </c>
      <c r="BC180" s="15">
        <v>24000</v>
      </c>
    </row>
    <row r="181" spans="1:55" ht="15" thickBot="1" x14ac:dyDescent="0.35">
      <c r="A181" s="14" t="s">
        <v>221</v>
      </c>
      <c r="B181" s="15">
        <v>42</v>
      </c>
      <c r="C181" s="15">
        <v>43</v>
      </c>
      <c r="D181" s="15">
        <v>8</v>
      </c>
      <c r="E181" s="15">
        <v>30</v>
      </c>
      <c r="F181" s="15">
        <v>27</v>
      </c>
      <c r="G181" s="15">
        <v>159</v>
      </c>
      <c r="H181" s="15">
        <v>30</v>
      </c>
      <c r="I181" s="15">
        <v>10</v>
      </c>
      <c r="J181" s="15">
        <v>75</v>
      </c>
      <c r="K181" s="15">
        <v>182</v>
      </c>
      <c r="L181" s="15">
        <v>24</v>
      </c>
      <c r="M181" s="15">
        <v>89</v>
      </c>
      <c r="N181" s="15">
        <v>131</v>
      </c>
      <c r="O181" s="15">
        <v>32</v>
      </c>
      <c r="P181" s="15">
        <v>15</v>
      </c>
      <c r="Q181" s="15">
        <v>39</v>
      </c>
      <c r="R181" s="15">
        <v>24000</v>
      </c>
      <c r="T181">
        <f t="shared" si="50"/>
        <v>149</v>
      </c>
      <c r="U181">
        <f t="shared" si="35"/>
        <v>125</v>
      </c>
      <c r="V181">
        <f t="shared" si="36"/>
        <v>192</v>
      </c>
      <c r="W181">
        <f t="shared" si="37"/>
        <v>176</v>
      </c>
      <c r="X181">
        <f t="shared" si="38"/>
        <v>169</v>
      </c>
      <c r="Y181">
        <f t="shared" si="39"/>
        <v>19</v>
      </c>
      <c r="Z181">
        <f t="shared" si="40"/>
        <v>169</v>
      </c>
      <c r="AA181">
        <f t="shared" si="41"/>
        <v>125</v>
      </c>
      <c r="AB181">
        <f t="shared" si="42"/>
        <v>58</v>
      </c>
      <c r="AC181">
        <f t="shared" si="43"/>
        <v>14</v>
      </c>
      <c r="AD181">
        <f t="shared" si="44"/>
        <v>171</v>
      </c>
      <c r="AE181">
        <f t="shared" si="45"/>
        <v>1</v>
      </c>
      <c r="AF181">
        <f t="shared" si="46"/>
        <v>68</v>
      </c>
      <c r="AG181">
        <f t="shared" si="47"/>
        <v>171</v>
      </c>
      <c r="AH181">
        <f t="shared" si="48"/>
        <v>178</v>
      </c>
      <c r="AI181">
        <f t="shared" si="49"/>
        <v>118</v>
      </c>
      <c r="AJ181">
        <f t="shared" si="51"/>
        <v>24000</v>
      </c>
      <c r="AL181" s="14" t="s">
        <v>221</v>
      </c>
      <c r="AM181" s="15">
        <v>149</v>
      </c>
      <c r="AN181" s="15">
        <v>125</v>
      </c>
      <c r="AO181" s="15">
        <v>192</v>
      </c>
      <c r="AP181" s="15">
        <v>176</v>
      </c>
      <c r="AQ181" s="15">
        <v>169</v>
      </c>
      <c r="AR181" s="15">
        <v>19</v>
      </c>
      <c r="AS181" s="15">
        <v>169</v>
      </c>
      <c r="AT181" s="15">
        <v>125</v>
      </c>
      <c r="AU181" s="15">
        <v>58</v>
      </c>
      <c r="AV181" s="15">
        <v>14</v>
      </c>
      <c r="AW181" s="15">
        <v>171</v>
      </c>
      <c r="AX181" s="15">
        <v>1</v>
      </c>
      <c r="AY181" s="15">
        <v>68</v>
      </c>
      <c r="AZ181" s="15">
        <v>171</v>
      </c>
      <c r="BA181" s="15">
        <v>178</v>
      </c>
      <c r="BB181" s="15">
        <v>118</v>
      </c>
      <c r="BC181" s="15">
        <v>24000</v>
      </c>
    </row>
    <row r="182" spans="1:55" ht="15" thickBot="1" x14ac:dyDescent="0.35">
      <c r="A182" s="14" t="s">
        <v>222</v>
      </c>
      <c r="B182" s="15">
        <v>22</v>
      </c>
      <c r="C182" s="15">
        <v>43</v>
      </c>
      <c r="D182" s="15">
        <v>17</v>
      </c>
      <c r="E182" s="15">
        <v>29</v>
      </c>
      <c r="F182" s="15">
        <v>27</v>
      </c>
      <c r="G182" s="15">
        <v>159</v>
      </c>
      <c r="H182" s="15">
        <v>30</v>
      </c>
      <c r="I182" s="15">
        <v>10</v>
      </c>
      <c r="J182" s="15">
        <v>33</v>
      </c>
      <c r="K182" s="15">
        <v>157</v>
      </c>
      <c r="L182" s="15">
        <v>4</v>
      </c>
      <c r="M182" s="15">
        <v>6</v>
      </c>
      <c r="N182" s="15">
        <v>80</v>
      </c>
      <c r="O182" s="15">
        <v>45</v>
      </c>
      <c r="P182" s="15">
        <v>61</v>
      </c>
      <c r="Q182" s="15">
        <v>2</v>
      </c>
      <c r="R182" s="15">
        <v>23000</v>
      </c>
      <c r="T182">
        <f t="shared" si="50"/>
        <v>167</v>
      </c>
      <c r="U182">
        <f t="shared" si="35"/>
        <v>125</v>
      </c>
      <c r="V182">
        <f t="shared" si="36"/>
        <v>185</v>
      </c>
      <c r="W182">
        <f t="shared" si="37"/>
        <v>179</v>
      </c>
      <c r="X182">
        <f t="shared" si="38"/>
        <v>169</v>
      </c>
      <c r="Y182">
        <f t="shared" si="39"/>
        <v>19</v>
      </c>
      <c r="Z182">
        <f t="shared" si="40"/>
        <v>169</v>
      </c>
      <c r="AA182">
        <f t="shared" si="41"/>
        <v>125</v>
      </c>
      <c r="AB182">
        <f t="shared" si="42"/>
        <v>134</v>
      </c>
      <c r="AC182">
        <f t="shared" si="43"/>
        <v>27</v>
      </c>
      <c r="AD182">
        <f t="shared" si="44"/>
        <v>196</v>
      </c>
      <c r="AE182">
        <f t="shared" si="45"/>
        <v>180</v>
      </c>
      <c r="AF182">
        <f t="shared" si="46"/>
        <v>78</v>
      </c>
      <c r="AG182">
        <f t="shared" si="47"/>
        <v>157</v>
      </c>
      <c r="AH182">
        <f t="shared" si="48"/>
        <v>118</v>
      </c>
      <c r="AI182">
        <f t="shared" si="49"/>
        <v>170</v>
      </c>
      <c r="AJ182">
        <f t="shared" si="51"/>
        <v>23000</v>
      </c>
      <c r="AL182" s="14" t="s">
        <v>222</v>
      </c>
      <c r="AM182" s="15">
        <v>167</v>
      </c>
      <c r="AN182" s="15">
        <v>125</v>
      </c>
      <c r="AO182" s="15">
        <v>185</v>
      </c>
      <c r="AP182" s="15">
        <v>179</v>
      </c>
      <c r="AQ182" s="15">
        <v>169</v>
      </c>
      <c r="AR182" s="15">
        <v>19</v>
      </c>
      <c r="AS182" s="15">
        <v>169</v>
      </c>
      <c r="AT182" s="15">
        <v>125</v>
      </c>
      <c r="AU182" s="15">
        <v>134</v>
      </c>
      <c r="AV182" s="15">
        <v>27</v>
      </c>
      <c r="AW182" s="15">
        <v>196</v>
      </c>
      <c r="AX182" s="15">
        <v>180</v>
      </c>
      <c r="AY182" s="15">
        <v>78</v>
      </c>
      <c r="AZ182" s="15">
        <v>157</v>
      </c>
      <c r="BA182" s="15">
        <v>118</v>
      </c>
      <c r="BB182" s="15">
        <v>170</v>
      </c>
      <c r="BC182" s="15">
        <v>23000</v>
      </c>
    </row>
    <row r="183" spans="1:55" ht="15" thickBot="1" x14ac:dyDescent="0.35">
      <c r="A183" s="14" t="s">
        <v>223</v>
      </c>
      <c r="B183" s="15">
        <v>42</v>
      </c>
      <c r="C183" s="15">
        <v>43</v>
      </c>
      <c r="D183" s="15">
        <v>17</v>
      </c>
      <c r="E183" s="15">
        <v>28</v>
      </c>
      <c r="F183" s="15">
        <v>19</v>
      </c>
      <c r="G183" s="15">
        <v>159</v>
      </c>
      <c r="H183" s="15">
        <v>30</v>
      </c>
      <c r="I183" s="15">
        <v>10</v>
      </c>
      <c r="J183" s="15">
        <v>75</v>
      </c>
      <c r="K183" s="15">
        <v>138</v>
      </c>
      <c r="L183" s="15">
        <v>4</v>
      </c>
      <c r="M183" s="15">
        <v>29</v>
      </c>
      <c r="N183" s="15">
        <v>80</v>
      </c>
      <c r="O183" s="15">
        <v>52</v>
      </c>
      <c r="P183" s="15">
        <v>31</v>
      </c>
      <c r="Q183" s="15">
        <v>91</v>
      </c>
      <c r="R183" s="15">
        <v>23000</v>
      </c>
      <c r="T183">
        <f t="shared" si="50"/>
        <v>149</v>
      </c>
      <c r="U183">
        <f t="shared" si="35"/>
        <v>125</v>
      </c>
      <c r="V183">
        <f t="shared" si="36"/>
        <v>185</v>
      </c>
      <c r="W183">
        <f t="shared" si="37"/>
        <v>180</v>
      </c>
      <c r="X183">
        <f t="shared" si="38"/>
        <v>182</v>
      </c>
      <c r="Y183">
        <f t="shared" si="39"/>
        <v>19</v>
      </c>
      <c r="Z183">
        <f t="shared" si="40"/>
        <v>169</v>
      </c>
      <c r="AA183">
        <f t="shared" si="41"/>
        <v>125</v>
      </c>
      <c r="AB183">
        <f t="shared" si="42"/>
        <v>58</v>
      </c>
      <c r="AC183">
        <f t="shared" si="43"/>
        <v>52</v>
      </c>
      <c r="AD183">
        <f t="shared" si="44"/>
        <v>196</v>
      </c>
      <c r="AE183">
        <f t="shared" si="45"/>
        <v>120</v>
      </c>
      <c r="AF183">
        <f t="shared" si="46"/>
        <v>78</v>
      </c>
      <c r="AG183">
        <f t="shared" si="47"/>
        <v>148</v>
      </c>
      <c r="AH183">
        <f t="shared" si="48"/>
        <v>148</v>
      </c>
      <c r="AI183">
        <f t="shared" si="49"/>
        <v>1</v>
      </c>
      <c r="AJ183">
        <f t="shared" si="51"/>
        <v>23000</v>
      </c>
      <c r="AL183" s="14" t="s">
        <v>223</v>
      </c>
      <c r="AM183" s="15">
        <v>149</v>
      </c>
      <c r="AN183" s="15">
        <v>125</v>
      </c>
      <c r="AO183" s="15">
        <v>185</v>
      </c>
      <c r="AP183" s="15">
        <v>180</v>
      </c>
      <c r="AQ183" s="15">
        <v>182</v>
      </c>
      <c r="AR183" s="15">
        <v>19</v>
      </c>
      <c r="AS183" s="15">
        <v>169</v>
      </c>
      <c r="AT183" s="15">
        <v>125</v>
      </c>
      <c r="AU183" s="15">
        <v>58</v>
      </c>
      <c r="AV183" s="15">
        <v>52</v>
      </c>
      <c r="AW183" s="15">
        <v>196</v>
      </c>
      <c r="AX183" s="15">
        <v>120</v>
      </c>
      <c r="AY183" s="15">
        <v>78</v>
      </c>
      <c r="AZ183" s="15">
        <v>148</v>
      </c>
      <c r="BA183" s="15">
        <v>148</v>
      </c>
      <c r="BB183" s="15">
        <v>1</v>
      </c>
      <c r="BC183" s="15">
        <v>23000</v>
      </c>
    </row>
    <row r="184" spans="1:55" ht="15" thickBot="1" x14ac:dyDescent="0.35">
      <c r="A184" s="14" t="s">
        <v>224</v>
      </c>
      <c r="B184" s="15">
        <v>42</v>
      </c>
      <c r="C184" s="15">
        <v>43</v>
      </c>
      <c r="D184" s="15">
        <v>17</v>
      </c>
      <c r="E184" s="15">
        <v>30</v>
      </c>
      <c r="F184" s="15">
        <v>27</v>
      </c>
      <c r="G184" s="15">
        <v>159</v>
      </c>
      <c r="H184" s="15">
        <v>30</v>
      </c>
      <c r="I184" s="15">
        <v>10</v>
      </c>
      <c r="J184" s="15">
        <v>75</v>
      </c>
      <c r="K184" s="15">
        <v>157</v>
      </c>
      <c r="L184" s="15">
        <v>13</v>
      </c>
      <c r="M184" s="15">
        <v>89</v>
      </c>
      <c r="N184" s="15">
        <v>80</v>
      </c>
      <c r="O184" s="15">
        <v>25</v>
      </c>
      <c r="P184" s="15">
        <v>15</v>
      </c>
      <c r="Q184" s="15">
        <v>2</v>
      </c>
      <c r="R184" s="15">
        <v>23000</v>
      </c>
      <c r="T184">
        <f t="shared" si="50"/>
        <v>149</v>
      </c>
      <c r="U184">
        <f t="shared" si="35"/>
        <v>125</v>
      </c>
      <c r="V184">
        <f t="shared" si="36"/>
        <v>185</v>
      </c>
      <c r="W184">
        <f t="shared" si="37"/>
        <v>176</v>
      </c>
      <c r="X184">
        <f t="shared" si="38"/>
        <v>169</v>
      </c>
      <c r="Y184">
        <f t="shared" si="39"/>
        <v>19</v>
      </c>
      <c r="Z184">
        <f t="shared" si="40"/>
        <v>169</v>
      </c>
      <c r="AA184">
        <f t="shared" si="41"/>
        <v>125</v>
      </c>
      <c r="AB184">
        <f t="shared" si="42"/>
        <v>58</v>
      </c>
      <c r="AC184">
        <f t="shared" si="43"/>
        <v>27</v>
      </c>
      <c r="AD184">
        <f t="shared" si="44"/>
        <v>191</v>
      </c>
      <c r="AE184">
        <f t="shared" si="45"/>
        <v>1</v>
      </c>
      <c r="AF184">
        <f t="shared" si="46"/>
        <v>78</v>
      </c>
      <c r="AG184">
        <f t="shared" si="47"/>
        <v>181</v>
      </c>
      <c r="AH184">
        <f t="shared" si="48"/>
        <v>178</v>
      </c>
      <c r="AI184">
        <f t="shared" si="49"/>
        <v>170</v>
      </c>
      <c r="AJ184">
        <f t="shared" si="51"/>
        <v>23000</v>
      </c>
      <c r="AL184" s="14" t="s">
        <v>224</v>
      </c>
      <c r="AM184" s="15">
        <v>149</v>
      </c>
      <c r="AN184" s="15">
        <v>125</v>
      </c>
      <c r="AO184" s="15">
        <v>185</v>
      </c>
      <c r="AP184" s="15">
        <v>176</v>
      </c>
      <c r="AQ184" s="15">
        <v>169</v>
      </c>
      <c r="AR184" s="15">
        <v>19</v>
      </c>
      <c r="AS184" s="15">
        <v>169</v>
      </c>
      <c r="AT184" s="15">
        <v>125</v>
      </c>
      <c r="AU184" s="15">
        <v>58</v>
      </c>
      <c r="AV184" s="15">
        <v>27</v>
      </c>
      <c r="AW184" s="15">
        <v>191</v>
      </c>
      <c r="AX184" s="15">
        <v>1</v>
      </c>
      <c r="AY184" s="15">
        <v>78</v>
      </c>
      <c r="AZ184" s="15">
        <v>181</v>
      </c>
      <c r="BA184" s="15">
        <v>178</v>
      </c>
      <c r="BB184" s="15">
        <v>170</v>
      </c>
      <c r="BC184" s="15">
        <v>23000</v>
      </c>
    </row>
    <row r="185" spans="1:55" ht="15" thickBot="1" x14ac:dyDescent="0.35">
      <c r="A185" s="14" t="s">
        <v>225</v>
      </c>
      <c r="B185" s="15">
        <v>42</v>
      </c>
      <c r="C185" s="15">
        <v>43</v>
      </c>
      <c r="D185" s="15">
        <v>17</v>
      </c>
      <c r="E185" s="15">
        <v>38</v>
      </c>
      <c r="F185" s="15">
        <v>8</v>
      </c>
      <c r="G185" s="15">
        <v>159</v>
      </c>
      <c r="H185" s="15">
        <v>30</v>
      </c>
      <c r="I185" s="15">
        <v>10</v>
      </c>
      <c r="J185" s="15">
        <v>33</v>
      </c>
      <c r="K185" s="15">
        <v>157</v>
      </c>
      <c r="L185" s="15">
        <v>4</v>
      </c>
      <c r="M185" s="15">
        <v>29</v>
      </c>
      <c r="N185" s="15">
        <v>40</v>
      </c>
      <c r="O185" s="15">
        <v>23</v>
      </c>
      <c r="P185" s="15">
        <v>31</v>
      </c>
      <c r="Q185" s="15">
        <v>91</v>
      </c>
      <c r="R185" s="15">
        <v>23000</v>
      </c>
      <c r="T185">
        <f t="shared" si="50"/>
        <v>149</v>
      </c>
      <c r="U185">
        <f t="shared" si="35"/>
        <v>125</v>
      </c>
      <c r="V185">
        <f t="shared" si="36"/>
        <v>185</v>
      </c>
      <c r="W185">
        <f t="shared" si="37"/>
        <v>170</v>
      </c>
      <c r="X185">
        <f t="shared" si="38"/>
        <v>190</v>
      </c>
      <c r="Y185">
        <f t="shared" si="39"/>
        <v>19</v>
      </c>
      <c r="Z185">
        <f t="shared" si="40"/>
        <v>169</v>
      </c>
      <c r="AA185">
        <f t="shared" si="41"/>
        <v>125</v>
      </c>
      <c r="AB185">
        <f t="shared" si="42"/>
        <v>134</v>
      </c>
      <c r="AC185">
        <f t="shared" si="43"/>
        <v>27</v>
      </c>
      <c r="AD185">
        <f t="shared" si="44"/>
        <v>196</v>
      </c>
      <c r="AE185">
        <f t="shared" si="45"/>
        <v>120</v>
      </c>
      <c r="AF185">
        <f t="shared" si="46"/>
        <v>129</v>
      </c>
      <c r="AG185">
        <f t="shared" si="47"/>
        <v>184</v>
      </c>
      <c r="AH185">
        <f t="shared" si="48"/>
        <v>148</v>
      </c>
      <c r="AI185">
        <f t="shared" si="49"/>
        <v>1</v>
      </c>
      <c r="AJ185">
        <f t="shared" si="51"/>
        <v>23000</v>
      </c>
      <c r="AL185" s="14" t="s">
        <v>225</v>
      </c>
      <c r="AM185" s="15">
        <v>149</v>
      </c>
      <c r="AN185" s="15">
        <v>125</v>
      </c>
      <c r="AO185" s="15">
        <v>185</v>
      </c>
      <c r="AP185" s="15">
        <v>170</v>
      </c>
      <c r="AQ185" s="15">
        <v>190</v>
      </c>
      <c r="AR185" s="15">
        <v>19</v>
      </c>
      <c r="AS185" s="15">
        <v>169</v>
      </c>
      <c r="AT185" s="15">
        <v>125</v>
      </c>
      <c r="AU185" s="15">
        <v>134</v>
      </c>
      <c r="AV185" s="15">
        <v>27</v>
      </c>
      <c r="AW185" s="15">
        <v>196</v>
      </c>
      <c r="AX185" s="15">
        <v>120</v>
      </c>
      <c r="AY185" s="15">
        <v>129</v>
      </c>
      <c r="AZ185" s="15">
        <v>184</v>
      </c>
      <c r="BA185" s="15">
        <v>148</v>
      </c>
      <c r="BB185" s="15">
        <v>1</v>
      </c>
      <c r="BC185" s="15">
        <v>23000</v>
      </c>
    </row>
    <row r="186" spans="1:55" ht="15" thickBot="1" x14ac:dyDescent="0.35">
      <c r="A186" s="14" t="s">
        <v>226</v>
      </c>
      <c r="B186" s="15">
        <v>73</v>
      </c>
      <c r="C186" s="15">
        <v>43</v>
      </c>
      <c r="D186" s="15">
        <v>24</v>
      </c>
      <c r="E186" s="15">
        <v>24</v>
      </c>
      <c r="F186" s="15">
        <v>27</v>
      </c>
      <c r="G186" s="15">
        <v>159</v>
      </c>
      <c r="H186" s="15">
        <v>22</v>
      </c>
      <c r="I186" s="15">
        <v>84</v>
      </c>
      <c r="J186" s="15">
        <v>75</v>
      </c>
      <c r="K186" s="15">
        <v>182</v>
      </c>
      <c r="L186" s="15">
        <v>13</v>
      </c>
      <c r="M186" s="15">
        <v>29</v>
      </c>
      <c r="N186" s="15">
        <v>40</v>
      </c>
      <c r="O186" s="15">
        <v>23</v>
      </c>
      <c r="P186" s="15">
        <v>61</v>
      </c>
      <c r="Q186" s="15">
        <v>91</v>
      </c>
      <c r="R186" s="15">
        <v>19000</v>
      </c>
      <c r="T186">
        <f t="shared" si="50"/>
        <v>124</v>
      </c>
      <c r="U186">
        <f t="shared" si="35"/>
        <v>125</v>
      </c>
      <c r="V186">
        <f t="shared" si="36"/>
        <v>178</v>
      </c>
      <c r="W186">
        <f t="shared" si="37"/>
        <v>184</v>
      </c>
      <c r="X186">
        <f t="shared" si="38"/>
        <v>169</v>
      </c>
      <c r="Y186">
        <f t="shared" si="39"/>
        <v>19</v>
      </c>
      <c r="Z186">
        <f t="shared" si="40"/>
        <v>179</v>
      </c>
      <c r="AA186">
        <f t="shared" si="41"/>
        <v>28</v>
      </c>
      <c r="AB186">
        <f t="shared" si="42"/>
        <v>58</v>
      </c>
      <c r="AC186">
        <f t="shared" si="43"/>
        <v>14</v>
      </c>
      <c r="AD186">
        <f t="shared" si="44"/>
        <v>191</v>
      </c>
      <c r="AE186">
        <f t="shared" si="45"/>
        <v>120</v>
      </c>
      <c r="AF186">
        <f t="shared" si="46"/>
        <v>129</v>
      </c>
      <c r="AG186">
        <f t="shared" si="47"/>
        <v>184</v>
      </c>
      <c r="AH186">
        <f t="shared" si="48"/>
        <v>118</v>
      </c>
      <c r="AI186">
        <f t="shared" si="49"/>
        <v>1</v>
      </c>
      <c r="AJ186">
        <f t="shared" si="51"/>
        <v>19000</v>
      </c>
      <c r="AL186" s="14" t="s">
        <v>226</v>
      </c>
      <c r="AM186" s="15">
        <v>124</v>
      </c>
      <c r="AN186" s="15">
        <v>125</v>
      </c>
      <c r="AO186" s="15">
        <v>178</v>
      </c>
      <c r="AP186" s="15">
        <v>184</v>
      </c>
      <c r="AQ186" s="15">
        <v>169</v>
      </c>
      <c r="AR186" s="15">
        <v>19</v>
      </c>
      <c r="AS186" s="15">
        <v>179</v>
      </c>
      <c r="AT186" s="15">
        <v>28</v>
      </c>
      <c r="AU186" s="15">
        <v>58</v>
      </c>
      <c r="AV186" s="15">
        <v>14</v>
      </c>
      <c r="AW186" s="15">
        <v>191</v>
      </c>
      <c r="AX186" s="15">
        <v>120</v>
      </c>
      <c r="AY186" s="15">
        <v>129</v>
      </c>
      <c r="AZ186" s="15">
        <v>184</v>
      </c>
      <c r="BA186" s="15">
        <v>118</v>
      </c>
      <c r="BB186" s="15">
        <v>1</v>
      </c>
      <c r="BC186" s="15">
        <v>19000</v>
      </c>
    </row>
    <row r="187" spans="1:55" ht="15" thickBot="1" x14ac:dyDescent="0.35">
      <c r="A187" s="14" t="s">
        <v>227</v>
      </c>
      <c r="B187" s="15">
        <v>85</v>
      </c>
      <c r="C187" s="15">
        <v>84</v>
      </c>
      <c r="D187" s="15">
        <v>31</v>
      </c>
      <c r="E187" s="15">
        <v>36</v>
      </c>
      <c r="F187" s="15">
        <v>48</v>
      </c>
      <c r="G187" s="15">
        <v>203</v>
      </c>
      <c r="H187" s="15">
        <v>30</v>
      </c>
      <c r="I187" s="15">
        <v>10</v>
      </c>
      <c r="J187" s="15">
        <v>75</v>
      </c>
      <c r="K187" s="15">
        <v>195</v>
      </c>
      <c r="L187" s="15">
        <v>38</v>
      </c>
      <c r="M187" s="15">
        <v>89</v>
      </c>
      <c r="N187" s="15">
        <v>40</v>
      </c>
      <c r="O187" s="15">
        <v>32</v>
      </c>
      <c r="P187" s="15">
        <v>61</v>
      </c>
      <c r="Q187" s="15">
        <v>2</v>
      </c>
      <c r="R187" s="15">
        <v>18000</v>
      </c>
      <c r="T187">
        <f t="shared" si="50"/>
        <v>117</v>
      </c>
      <c r="U187">
        <f t="shared" si="35"/>
        <v>116</v>
      </c>
      <c r="V187">
        <f t="shared" si="36"/>
        <v>162</v>
      </c>
      <c r="W187">
        <f t="shared" si="37"/>
        <v>171</v>
      </c>
      <c r="X187">
        <f t="shared" si="38"/>
        <v>157</v>
      </c>
      <c r="Y187">
        <f t="shared" si="39"/>
        <v>2</v>
      </c>
      <c r="Z187">
        <f t="shared" si="40"/>
        <v>169</v>
      </c>
      <c r="AA187">
        <f t="shared" si="41"/>
        <v>125</v>
      </c>
      <c r="AB187">
        <f t="shared" si="42"/>
        <v>58</v>
      </c>
      <c r="AC187">
        <f t="shared" si="43"/>
        <v>7</v>
      </c>
      <c r="AD187">
        <f t="shared" si="44"/>
        <v>163</v>
      </c>
      <c r="AE187">
        <f t="shared" si="45"/>
        <v>1</v>
      </c>
      <c r="AF187">
        <f t="shared" si="46"/>
        <v>129</v>
      </c>
      <c r="AG187">
        <f t="shared" si="47"/>
        <v>171</v>
      </c>
      <c r="AH187">
        <f t="shared" si="48"/>
        <v>118</v>
      </c>
      <c r="AI187">
        <f t="shared" si="49"/>
        <v>170</v>
      </c>
      <c r="AJ187">
        <f t="shared" si="51"/>
        <v>18000</v>
      </c>
      <c r="AL187" s="14" t="s">
        <v>227</v>
      </c>
      <c r="AM187" s="15">
        <v>117</v>
      </c>
      <c r="AN187" s="15">
        <v>116</v>
      </c>
      <c r="AO187" s="15">
        <v>162</v>
      </c>
      <c r="AP187" s="15">
        <v>171</v>
      </c>
      <c r="AQ187" s="15">
        <v>157</v>
      </c>
      <c r="AR187" s="15">
        <v>2</v>
      </c>
      <c r="AS187" s="15">
        <v>169</v>
      </c>
      <c r="AT187" s="15">
        <v>125</v>
      </c>
      <c r="AU187" s="15">
        <v>58</v>
      </c>
      <c r="AV187" s="15">
        <v>7</v>
      </c>
      <c r="AW187" s="15">
        <v>163</v>
      </c>
      <c r="AX187" s="15">
        <v>1</v>
      </c>
      <c r="AY187" s="15">
        <v>129</v>
      </c>
      <c r="AZ187" s="15">
        <v>171</v>
      </c>
      <c r="BA187" s="15">
        <v>118</v>
      </c>
      <c r="BB187" s="15">
        <v>170</v>
      </c>
      <c r="BC187" s="15">
        <v>18000</v>
      </c>
    </row>
    <row r="188" spans="1:55" ht="15" thickBot="1" x14ac:dyDescent="0.35">
      <c r="A188" s="14" t="s">
        <v>228</v>
      </c>
      <c r="B188" s="15">
        <v>60</v>
      </c>
      <c r="C188" s="15">
        <v>43</v>
      </c>
      <c r="D188" s="15">
        <v>24</v>
      </c>
      <c r="E188" s="15">
        <v>23</v>
      </c>
      <c r="F188" s="15">
        <v>27</v>
      </c>
      <c r="G188" s="15">
        <v>190</v>
      </c>
      <c r="H188" s="15">
        <v>9</v>
      </c>
      <c r="I188" s="15">
        <v>84</v>
      </c>
      <c r="J188" s="15">
        <v>33</v>
      </c>
      <c r="K188" s="15">
        <v>138</v>
      </c>
      <c r="L188" s="15">
        <v>3</v>
      </c>
      <c r="M188" s="15">
        <v>6</v>
      </c>
      <c r="N188" s="15">
        <v>80</v>
      </c>
      <c r="O188" s="15">
        <v>28</v>
      </c>
      <c r="P188" s="15">
        <v>15</v>
      </c>
      <c r="Q188" s="15">
        <v>2</v>
      </c>
      <c r="R188" s="15">
        <v>24000</v>
      </c>
      <c r="T188">
        <f t="shared" si="50"/>
        <v>136</v>
      </c>
      <c r="U188">
        <f t="shared" si="35"/>
        <v>125</v>
      </c>
      <c r="V188">
        <f t="shared" si="36"/>
        <v>178</v>
      </c>
      <c r="W188">
        <f t="shared" si="37"/>
        <v>185</v>
      </c>
      <c r="X188">
        <f t="shared" si="38"/>
        <v>169</v>
      </c>
      <c r="Y188">
        <f t="shared" si="39"/>
        <v>6</v>
      </c>
      <c r="Z188">
        <f t="shared" si="40"/>
        <v>193</v>
      </c>
      <c r="AA188">
        <f t="shared" si="41"/>
        <v>28</v>
      </c>
      <c r="AB188">
        <f t="shared" si="42"/>
        <v>134</v>
      </c>
      <c r="AC188">
        <f t="shared" si="43"/>
        <v>52</v>
      </c>
      <c r="AD188">
        <f t="shared" si="44"/>
        <v>205</v>
      </c>
      <c r="AE188">
        <f t="shared" si="45"/>
        <v>180</v>
      </c>
      <c r="AF188">
        <f t="shared" si="46"/>
        <v>78</v>
      </c>
      <c r="AG188">
        <f t="shared" si="47"/>
        <v>180</v>
      </c>
      <c r="AH188">
        <f t="shared" si="48"/>
        <v>178</v>
      </c>
      <c r="AI188">
        <f t="shared" si="49"/>
        <v>170</v>
      </c>
      <c r="AJ188">
        <f t="shared" si="51"/>
        <v>24000</v>
      </c>
      <c r="AL188" s="14" t="s">
        <v>228</v>
      </c>
      <c r="AM188" s="15">
        <v>136</v>
      </c>
      <c r="AN188" s="15">
        <v>125</v>
      </c>
      <c r="AO188" s="15">
        <v>178</v>
      </c>
      <c r="AP188" s="15">
        <v>185</v>
      </c>
      <c r="AQ188" s="15">
        <v>169</v>
      </c>
      <c r="AR188" s="15">
        <v>6</v>
      </c>
      <c r="AS188" s="15">
        <v>193</v>
      </c>
      <c r="AT188" s="15">
        <v>28</v>
      </c>
      <c r="AU188" s="15">
        <v>134</v>
      </c>
      <c r="AV188" s="15">
        <v>52</v>
      </c>
      <c r="AW188" s="15">
        <v>205</v>
      </c>
      <c r="AX188" s="15">
        <v>180</v>
      </c>
      <c r="AY188" s="15">
        <v>78</v>
      </c>
      <c r="AZ188" s="15">
        <v>180</v>
      </c>
      <c r="BA188" s="15">
        <v>178</v>
      </c>
      <c r="BB188" s="15">
        <v>170</v>
      </c>
      <c r="BC188" s="15">
        <v>24000</v>
      </c>
    </row>
    <row r="189" spans="1:55" ht="15" thickBot="1" x14ac:dyDescent="0.35">
      <c r="A189" s="14" t="s">
        <v>229</v>
      </c>
      <c r="B189" s="15">
        <v>42</v>
      </c>
      <c r="C189" s="15">
        <v>43</v>
      </c>
      <c r="D189" s="15">
        <v>31</v>
      </c>
      <c r="E189" s="15">
        <v>26</v>
      </c>
      <c r="F189" s="15">
        <v>19</v>
      </c>
      <c r="G189" s="15">
        <v>159</v>
      </c>
      <c r="H189" s="15">
        <v>16</v>
      </c>
      <c r="I189" s="15">
        <v>10</v>
      </c>
      <c r="J189" s="15">
        <v>75</v>
      </c>
      <c r="K189" s="15">
        <v>157</v>
      </c>
      <c r="L189" s="15">
        <v>4</v>
      </c>
      <c r="M189" s="15">
        <v>29</v>
      </c>
      <c r="N189" s="15">
        <v>40</v>
      </c>
      <c r="O189" s="15">
        <v>13</v>
      </c>
      <c r="P189" s="15">
        <v>15</v>
      </c>
      <c r="Q189" s="15">
        <v>39</v>
      </c>
      <c r="R189" s="15">
        <v>25000</v>
      </c>
      <c r="T189">
        <f t="shared" si="50"/>
        <v>149</v>
      </c>
      <c r="U189">
        <f t="shared" si="35"/>
        <v>125</v>
      </c>
      <c r="V189">
        <f t="shared" si="36"/>
        <v>162</v>
      </c>
      <c r="W189">
        <f t="shared" si="37"/>
        <v>181</v>
      </c>
      <c r="X189">
        <f t="shared" si="38"/>
        <v>182</v>
      </c>
      <c r="Y189">
        <f t="shared" si="39"/>
        <v>19</v>
      </c>
      <c r="Z189">
        <f t="shared" si="40"/>
        <v>187</v>
      </c>
      <c r="AA189">
        <f t="shared" si="41"/>
        <v>125</v>
      </c>
      <c r="AB189">
        <f t="shared" si="42"/>
        <v>58</v>
      </c>
      <c r="AC189">
        <f t="shared" si="43"/>
        <v>27</v>
      </c>
      <c r="AD189">
        <f t="shared" si="44"/>
        <v>196</v>
      </c>
      <c r="AE189">
        <f t="shared" si="45"/>
        <v>120</v>
      </c>
      <c r="AF189">
        <f t="shared" si="46"/>
        <v>129</v>
      </c>
      <c r="AG189">
        <f t="shared" si="47"/>
        <v>194</v>
      </c>
      <c r="AH189">
        <f t="shared" si="48"/>
        <v>178</v>
      </c>
      <c r="AI189">
        <f t="shared" si="49"/>
        <v>118</v>
      </c>
      <c r="AJ189">
        <f t="shared" si="51"/>
        <v>25000</v>
      </c>
      <c r="AL189" s="14" t="s">
        <v>229</v>
      </c>
      <c r="AM189" s="15">
        <v>149</v>
      </c>
      <c r="AN189" s="15">
        <v>125</v>
      </c>
      <c r="AO189" s="15">
        <v>162</v>
      </c>
      <c r="AP189" s="15">
        <v>181</v>
      </c>
      <c r="AQ189" s="15">
        <v>182</v>
      </c>
      <c r="AR189" s="15">
        <v>19</v>
      </c>
      <c r="AS189" s="15">
        <v>187</v>
      </c>
      <c r="AT189" s="15">
        <v>125</v>
      </c>
      <c r="AU189" s="15">
        <v>58</v>
      </c>
      <c r="AV189" s="15">
        <v>27</v>
      </c>
      <c r="AW189" s="15">
        <v>196</v>
      </c>
      <c r="AX189" s="15">
        <v>120</v>
      </c>
      <c r="AY189" s="15">
        <v>129</v>
      </c>
      <c r="AZ189" s="15">
        <v>194</v>
      </c>
      <c r="BA189" s="15">
        <v>178</v>
      </c>
      <c r="BB189" s="15">
        <v>118</v>
      </c>
      <c r="BC189" s="15">
        <v>25000</v>
      </c>
    </row>
    <row r="190" spans="1:55" ht="15" thickBot="1" x14ac:dyDescent="0.35">
      <c r="A190" s="14" t="s">
        <v>230</v>
      </c>
      <c r="B190" s="15">
        <v>73</v>
      </c>
      <c r="C190" s="15">
        <v>43</v>
      </c>
      <c r="D190" s="15">
        <v>31</v>
      </c>
      <c r="E190" s="15">
        <v>30</v>
      </c>
      <c r="F190" s="15">
        <v>6</v>
      </c>
      <c r="G190" s="15">
        <v>159</v>
      </c>
      <c r="H190" s="15">
        <v>22</v>
      </c>
      <c r="I190" s="15">
        <v>10</v>
      </c>
      <c r="J190" s="15">
        <v>75</v>
      </c>
      <c r="K190" s="15">
        <v>157</v>
      </c>
      <c r="L190" s="15">
        <v>18</v>
      </c>
      <c r="M190" s="15">
        <v>29</v>
      </c>
      <c r="N190" s="15">
        <v>80</v>
      </c>
      <c r="O190" s="15">
        <v>25</v>
      </c>
      <c r="P190" s="15">
        <v>31</v>
      </c>
      <c r="Q190" s="15">
        <v>2</v>
      </c>
      <c r="R190" s="15">
        <v>23000</v>
      </c>
      <c r="T190">
        <f t="shared" si="50"/>
        <v>124</v>
      </c>
      <c r="U190">
        <f t="shared" si="35"/>
        <v>125</v>
      </c>
      <c r="V190">
        <f t="shared" si="36"/>
        <v>162</v>
      </c>
      <c r="W190">
        <f t="shared" si="37"/>
        <v>176</v>
      </c>
      <c r="X190">
        <f t="shared" si="38"/>
        <v>201</v>
      </c>
      <c r="Y190">
        <f t="shared" si="39"/>
        <v>19</v>
      </c>
      <c r="Z190">
        <f t="shared" si="40"/>
        <v>179</v>
      </c>
      <c r="AA190">
        <f t="shared" si="41"/>
        <v>125</v>
      </c>
      <c r="AB190">
        <f t="shared" si="42"/>
        <v>58</v>
      </c>
      <c r="AC190">
        <f t="shared" si="43"/>
        <v>27</v>
      </c>
      <c r="AD190">
        <f t="shared" si="44"/>
        <v>185</v>
      </c>
      <c r="AE190">
        <f t="shared" si="45"/>
        <v>120</v>
      </c>
      <c r="AF190">
        <f t="shared" si="46"/>
        <v>78</v>
      </c>
      <c r="AG190">
        <f t="shared" si="47"/>
        <v>181</v>
      </c>
      <c r="AH190">
        <f t="shared" si="48"/>
        <v>148</v>
      </c>
      <c r="AI190">
        <f t="shared" si="49"/>
        <v>170</v>
      </c>
      <c r="AJ190">
        <f t="shared" si="51"/>
        <v>23000</v>
      </c>
      <c r="AL190" s="14" t="s">
        <v>230</v>
      </c>
      <c r="AM190" s="15">
        <v>124</v>
      </c>
      <c r="AN190" s="15">
        <v>125</v>
      </c>
      <c r="AO190" s="15">
        <v>162</v>
      </c>
      <c r="AP190" s="15">
        <v>176</v>
      </c>
      <c r="AQ190" s="15">
        <v>201</v>
      </c>
      <c r="AR190" s="15">
        <v>19</v>
      </c>
      <c r="AS190" s="15">
        <v>179</v>
      </c>
      <c r="AT190" s="15">
        <v>125</v>
      </c>
      <c r="AU190" s="15">
        <v>58</v>
      </c>
      <c r="AV190" s="15">
        <v>27</v>
      </c>
      <c r="AW190" s="15">
        <v>185</v>
      </c>
      <c r="AX190" s="15">
        <v>120</v>
      </c>
      <c r="AY190" s="15">
        <v>78</v>
      </c>
      <c r="AZ190" s="15">
        <v>181</v>
      </c>
      <c r="BA190" s="15">
        <v>148</v>
      </c>
      <c r="BB190" s="15">
        <v>170</v>
      </c>
      <c r="BC190" s="15">
        <v>23000</v>
      </c>
    </row>
    <row r="191" spans="1:55" ht="15" thickBot="1" x14ac:dyDescent="0.35">
      <c r="A191" s="14" t="s">
        <v>231</v>
      </c>
      <c r="B191" s="15">
        <v>85</v>
      </c>
      <c r="C191" s="15">
        <v>43</v>
      </c>
      <c r="D191" s="15">
        <v>47</v>
      </c>
      <c r="E191" s="15">
        <v>33</v>
      </c>
      <c r="F191" s="15">
        <v>8</v>
      </c>
      <c r="G191" s="15">
        <v>190</v>
      </c>
      <c r="H191" s="15">
        <v>22</v>
      </c>
      <c r="I191" s="15">
        <v>84</v>
      </c>
      <c r="J191" s="15">
        <v>75</v>
      </c>
      <c r="K191" s="15">
        <v>157</v>
      </c>
      <c r="L191" s="15">
        <v>18</v>
      </c>
      <c r="M191" s="15">
        <v>29</v>
      </c>
      <c r="N191" s="15">
        <v>80</v>
      </c>
      <c r="O191" s="15">
        <v>29</v>
      </c>
      <c r="P191" s="15">
        <v>31</v>
      </c>
      <c r="Q191" s="15">
        <v>39</v>
      </c>
      <c r="R191" s="15">
        <v>22000</v>
      </c>
      <c r="T191">
        <f t="shared" si="50"/>
        <v>117</v>
      </c>
      <c r="U191">
        <f t="shared" si="35"/>
        <v>125</v>
      </c>
      <c r="V191">
        <f t="shared" si="36"/>
        <v>132</v>
      </c>
      <c r="W191">
        <f t="shared" si="37"/>
        <v>173</v>
      </c>
      <c r="X191">
        <f t="shared" si="38"/>
        <v>190</v>
      </c>
      <c r="Y191">
        <f t="shared" si="39"/>
        <v>6</v>
      </c>
      <c r="Z191">
        <f t="shared" si="40"/>
        <v>179</v>
      </c>
      <c r="AA191">
        <f t="shared" si="41"/>
        <v>28</v>
      </c>
      <c r="AB191">
        <f t="shared" si="42"/>
        <v>58</v>
      </c>
      <c r="AC191">
        <f t="shared" si="43"/>
        <v>27</v>
      </c>
      <c r="AD191">
        <f t="shared" si="44"/>
        <v>185</v>
      </c>
      <c r="AE191">
        <f t="shared" si="45"/>
        <v>120</v>
      </c>
      <c r="AF191">
        <f t="shared" si="46"/>
        <v>78</v>
      </c>
      <c r="AG191">
        <f t="shared" si="47"/>
        <v>177</v>
      </c>
      <c r="AH191">
        <f t="shared" si="48"/>
        <v>148</v>
      </c>
      <c r="AI191">
        <f t="shared" si="49"/>
        <v>118</v>
      </c>
      <c r="AJ191">
        <f t="shared" si="51"/>
        <v>22000</v>
      </c>
      <c r="AL191" s="14" t="s">
        <v>231</v>
      </c>
      <c r="AM191" s="15">
        <v>117</v>
      </c>
      <c r="AN191" s="15">
        <v>125</v>
      </c>
      <c r="AO191" s="15">
        <v>132</v>
      </c>
      <c r="AP191" s="15">
        <v>173</v>
      </c>
      <c r="AQ191" s="15">
        <v>190</v>
      </c>
      <c r="AR191" s="15">
        <v>6</v>
      </c>
      <c r="AS191" s="15">
        <v>179</v>
      </c>
      <c r="AT191" s="15">
        <v>28</v>
      </c>
      <c r="AU191" s="15">
        <v>58</v>
      </c>
      <c r="AV191" s="15">
        <v>27</v>
      </c>
      <c r="AW191" s="15">
        <v>185</v>
      </c>
      <c r="AX191" s="15">
        <v>120</v>
      </c>
      <c r="AY191" s="15">
        <v>78</v>
      </c>
      <c r="AZ191" s="15">
        <v>177</v>
      </c>
      <c r="BA191" s="15">
        <v>148</v>
      </c>
      <c r="BB191" s="15">
        <v>118</v>
      </c>
      <c r="BC191" s="15">
        <v>22000</v>
      </c>
    </row>
    <row r="192" spans="1:55" ht="15" thickBot="1" x14ac:dyDescent="0.35">
      <c r="A192" s="14" t="s">
        <v>232</v>
      </c>
      <c r="B192" s="15">
        <v>85</v>
      </c>
      <c r="C192" s="15">
        <v>43</v>
      </c>
      <c r="D192" s="15">
        <v>31</v>
      </c>
      <c r="E192" s="15">
        <v>26</v>
      </c>
      <c r="F192" s="15">
        <v>8</v>
      </c>
      <c r="G192" s="15">
        <v>159</v>
      </c>
      <c r="H192" s="15">
        <v>22</v>
      </c>
      <c r="I192" s="15">
        <v>10</v>
      </c>
      <c r="J192" s="15">
        <v>75</v>
      </c>
      <c r="K192" s="15">
        <v>157</v>
      </c>
      <c r="L192" s="15">
        <v>24</v>
      </c>
      <c r="M192" s="15">
        <v>29</v>
      </c>
      <c r="N192" s="15">
        <v>80</v>
      </c>
      <c r="O192" s="15">
        <v>29</v>
      </c>
      <c r="P192" s="15">
        <v>61</v>
      </c>
      <c r="Q192" s="15">
        <v>2</v>
      </c>
      <c r="R192" s="15">
        <v>22000</v>
      </c>
      <c r="T192">
        <f t="shared" si="50"/>
        <v>117</v>
      </c>
      <c r="U192">
        <f t="shared" si="35"/>
        <v>125</v>
      </c>
      <c r="V192">
        <f t="shared" si="36"/>
        <v>162</v>
      </c>
      <c r="W192">
        <f t="shared" si="37"/>
        <v>181</v>
      </c>
      <c r="X192">
        <f t="shared" si="38"/>
        <v>190</v>
      </c>
      <c r="Y192">
        <f t="shared" si="39"/>
        <v>19</v>
      </c>
      <c r="Z192">
        <f t="shared" si="40"/>
        <v>179</v>
      </c>
      <c r="AA192">
        <f t="shared" si="41"/>
        <v>125</v>
      </c>
      <c r="AB192">
        <f t="shared" si="42"/>
        <v>58</v>
      </c>
      <c r="AC192">
        <f t="shared" si="43"/>
        <v>27</v>
      </c>
      <c r="AD192">
        <f t="shared" si="44"/>
        <v>171</v>
      </c>
      <c r="AE192">
        <f t="shared" si="45"/>
        <v>120</v>
      </c>
      <c r="AF192">
        <f t="shared" si="46"/>
        <v>78</v>
      </c>
      <c r="AG192">
        <f t="shared" si="47"/>
        <v>177</v>
      </c>
      <c r="AH192">
        <f t="shared" si="48"/>
        <v>118</v>
      </c>
      <c r="AI192">
        <f t="shared" si="49"/>
        <v>170</v>
      </c>
      <c r="AJ192">
        <f t="shared" si="51"/>
        <v>22000</v>
      </c>
      <c r="AL192" s="14" t="s">
        <v>232</v>
      </c>
      <c r="AM192" s="15">
        <v>117</v>
      </c>
      <c r="AN192" s="15">
        <v>125</v>
      </c>
      <c r="AO192" s="15">
        <v>162</v>
      </c>
      <c r="AP192" s="15">
        <v>181</v>
      </c>
      <c r="AQ192" s="15">
        <v>190</v>
      </c>
      <c r="AR192" s="15">
        <v>19</v>
      </c>
      <c r="AS192" s="15">
        <v>179</v>
      </c>
      <c r="AT192" s="15">
        <v>125</v>
      </c>
      <c r="AU192" s="15">
        <v>58</v>
      </c>
      <c r="AV192" s="15">
        <v>27</v>
      </c>
      <c r="AW192" s="15">
        <v>171</v>
      </c>
      <c r="AX192" s="15">
        <v>120</v>
      </c>
      <c r="AY192" s="15">
        <v>78</v>
      </c>
      <c r="AZ192" s="15">
        <v>177</v>
      </c>
      <c r="BA192" s="15">
        <v>118</v>
      </c>
      <c r="BB192" s="15">
        <v>170</v>
      </c>
      <c r="BC192" s="15">
        <v>22000</v>
      </c>
    </row>
    <row r="193" spans="1:55" ht="15" thickBot="1" x14ac:dyDescent="0.35">
      <c r="A193" s="14" t="s">
        <v>233</v>
      </c>
      <c r="B193" s="15">
        <v>60</v>
      </c>
      <c r="C193" s="15">
        <v>43</v>
      </c>
      <c r="D193" s="15">
        <v>31</v>
      </c>
      <c r="E193" s="15">
        <v>20</v>
      </c>
      <c r="F193" s="15">
        <v>2</v>
      </c>
      <c r="G193" s="15">
        <v>159</v>
      </c>
      <c r="H193" s="15">
        <v>16</v>
      </c>
      <c r="I193" s="15">
        <v>84</v>
      </c>
      <c r="J193" s="15">
        <v>75</v>
      </c>
      <c r="K193" s="15">
        <v>182</v>
      </c>
      <c r="L193" s="15">
        <v>24</v>
      </c>
      <c r="M193" s="15">
        <v>29</v>
      </c>
      <c r="N193" s="15">
        <v>80</v>
      </c>
      <c r="O193" s="15">
        <v>32</v>
      </c>
      <c r="P193" s="15">
        <v>91</v>
      </c>
      <c r="Q193" s="15">
        <v>39</v>
      </c>
      <c r="R193" s="15">
        <v>26000</v>
      </c>
      <c r="T193">
        <f t="shared" si="50"/>
        <v>136</v>
      </c>
      <c r="U193">
        <f t="shared" si="35"/>
        <v>125</v>
      </c>
      <c r="V193">
        <f t="shared" si="36"/>
        <v>162</v>
      </c>
      <c r="W193">
        <f t="shared" si="37"/>
        <v>187</v>
      </c>
      <c r="X193">
        <f t="shared" si="38"/>
        <v>203</v>
      </c>
      <c r="Y193">
        <f t="shared" si="39"/>
        <v>19</v>
      </c>
      <c r="Z193">
        <f t="shared" si="40"/>
        <v>187</v>
      </c>
      <c r="AA193">
        <f t="shared" si="41"/>
        <v>28</v>
      </c>
      <c r="AB193">
        <f t="shared" si="42"/>
        <v>58</v>
      </c>
      <c r="AC193">
        <f t="shared" si="43"/>
        <v>14</v>
      </c>
      <c r="AD193">
        <f t="shared" si="44"/>
        <v>171</v>
      </c>
      <c r="AE193">
        <f t="shared" si="45"/>
        <v>120</v>
      </c>
      <c r="AF193">
        <f t="shared" si="46"/>
        <v>78</v>
      </c>
      <c r="AG193">
        <f t="shared" si="47"/>
        <v>171</v>
      </c>
      <c r="AH193">
        <f t="shared" si="48"/>
        <v>86</v>
      </c>
      <c r="AI193">
        <f t="shared" si="49"/>
        <v>118</v>
      </c>
      <c r="AJ193">
        <f t="shared" si="51"/>
        <v>26000</v>
      </c>
      <c r="AL193" s="14" t="s">
        <v>233</v>
      </c>
      <c r="AM193" s="15">
        <v>136</v>
      </c>
      <c r="AN193" s="15">
        <v>125</v>
      </c>
      <c r="AO193" s="15">
        <v>162</v>
      </c>
      <c r="AP193" s="15">
        <v>187</v>
      </c>
      <c r="AQ193" s="15">
        <v>203</v>
      </c>
      <c r="AR193" s="15">
        <v>19</v>
      </c>
      <c r="AS193" s="15">
        <v>187</v>
      </c>
      <c r="AT193" s="15">
        <v>28</v>
      </c>
      <c r="AU193" s="15">
        <v>58</v>
      </c>
      <c r="AV193" s="15">
        <v>14</v>
      </c>
      <c r="AW193" s="15">
        <v>171</v>
      </c>
      <c r="AX193" s="15">
        <v>120</v>
      </c>
      <c r="AY193" s="15">
        <v>78</v>
      </c>
      <c r="AZ193" s="15">
        <v>171</v>
      </c>
      <c r="BA193" s="15">
        <v>86</v>
      </c>
      <c r="BB193" s="15">
        <v>118</v>
      </c>
      <c r="BC193" s="15">
        <v>26000</v>
      </c>
    </row>
    <row r="194" spans="1:55" ht="15" thickBot="1" x14ac:dyDescent="0.35">
      <c r="A194" s="14" t="s">
        <v>234</v>
      </c>
      <c r="B194" s="15">
        <v>60</v>
      </c>
      <c r="C194" s="15">
        <v>43</v>
      </c>
      <c r="D194" s="15">
        <v>31</v>
      </c>
      <c r="E194" s="15">
        <v>22</v>
      </c>
      <c r="F194" s="15">
        <v>1</v>
      </c>
      <c r="G194" s="15">
        <v>159</v>
      </c>
      <c r="H194" s="15">
        <v>16</v>
      </c>
      <c r="I194" s="15">
        <v>10</v>
      </c>
      <c r="J194" s="15">
        <v>75</v>
      </c>
      <c r="K194" s="15">
        <v>138</v>
      </c>
      <c r="L194" s="15">
        <v>46</v>
      </c>
      <c r="M194" s="15">
        <v>29</v>
      </c>
      <c r="N194" s="15">
        <v>40</v>
      </c>
      <c r="O194" s="15">
        <v>25</v>
      </c>
      <c r="P194" s="15">
        <v>91</v>
      </c>
      <c r="Q194" s="15">
        <v>2</v>
      </c>
      <c r="R194" s="15">
        <v>26000</v>
      </c>
      <c r="T194">
        <f t="shared" si="50"/>
        <v>136</v>
      </c>
      <c r="U194">
        <f t="shared" si="35"/>
        <v>125</v>
      </c>
      <c r="V194">
        <f t="shared" si="36"/>
        <v>162</v>
      </c>
      <c r="W194">
        <f t="shared" si="37"/>
        <v>186</v>
      </c>
      <c r="X194">
        <f t="shared" si="38"/>
        <v>207</v>
      </c>
      <c r="Y194">
        <f t="shared" si="39"/>
        <v>19</v>
      </c>
      <c r="Z194">
        <f t="shared" si="40"/>
        <v>187</v>
      </c>
      <c r="AA194">
        <f t="shared" si="41"/>
        <v>125</v>
      </c>
      <c r="AB194">
        <f t="shared" si="42"/>
        <v>58</v>
      </c>
      <c r="AC194">
        <f t="shared" si="43"/>
        <v>52</v>
      </c>
      <c r="AD194">
        <f t="shared" si="44"/>
        <v>160</v>
      </c>
      <c r="AE194">
        <f t="shared" si="45"/>
        <v>120</v>
      </c>
      <c r="AF194">
        <f t="shared" si="46"/>
        <v>129</v>
      </c>
      <c r="AG194">
        <f t="shared" si="47"/>
        <v>181</v>
      </c>
      <c r="AH194">
        <f t="shared" si="48"/>
        <v>86</v>
      </c>
      <c r="AI194">
        <f t="shared" si="49"/>
        <v>170</v>
      </c>
      <c r="AJ194">
        <f t="shared" si="51"/>
        <v>26000</v>
      </c>
      <c r="AL194" s="14" t="s">
        <v>234</v>
      </c>
      <c r="AM194" s="15">
        <v>136</v>
      </c>
      <c r="AN194" s="15">
        <v>125</v>
      </c>
      <c r="AO194" s="15">
        <v>162</v>
      </c>
      <c r="AP194" s="15">
        <v>186</v>
      </c>
      <c r="AQ194" s="15">
        <v>207</v>
      </c>
      <c r="AR194" s="15">
        <v>19</v>
      </c>
      <c r="AS194" s="15">
        <v>187</v>
      </c>
      <c r="AT194" s="15">
        <v>125</v>
      </c>
      <c r="AU194" s="15">
        <v>58</v>
      </c>
      <c r="AV194" s="15">
        <v>52</v>
      </c>
      <c r="AW194" s="15">
        <v>160</v>
      </c>
      <c r="AX194" s="15">
        <v>120</v>
      </c>
      <c r="AY194" s="15">
        <v>129</v>
      </c>
      <c r="AZ194" s="15">
        <v>181</v>
      </c>
      <c r="BA194" s="15">
        <v>86</v>
      </c>
      <c r="BB194" s="15">
        <v>170</v>
      </c>
      <c r="BC194" s="15">
        <v>26000</v>
      </c>
    </row>
    <row r="195" spans="1:55" ht="15" thickBot="1" x14ac:dyDescent="0.35">
      <c r="A195" s="14" t="s">
        <v>235</v>
      </c>
      <c r="B195" s="15">
        <v>60</v>
      </c>
      <c r="C195" s="15">
        <v>43</v>
      </c>
      <c r="D195" s="15">
        <v>47</v>
      </c>
      <c r="E195" s="15">
        <v>19</v>
      </c>
      <c r="F195" s="15">
        <v>2</v>
      </c>
      <c r="G195" s="15">
        <v>190</v>
      </c>
      <c r="H195" s="15">
        <v>16</v>
      </c>
      <c r="I195" s="15">
        <v>84</v>
      </c>
      <c r="J195" s="15">
        <v>75</v>
      </c>
      <c r="K195" s="15">
        <v>157</v>
      </c>
      <c r="L195" s="15">
        <v>24</v>
      </c>
      <c r="M195" s="15">
        <v>89</v>
      </c>
      <c r="N195" s="15">
        <v>80</v>
      </c>
      <c r="O195" s="15">
        <v>18</v>
      </c>
      <c r="P195" s="15">
        <v>61</v>
      </c>
      <c r="Q195" s="15">
        <v>2</v>
      </c>
      <c r="R195" s="15">
        <v>26000</v>
      </c>
      <c r="T195">
        <f t="shared" si="50"/>
        <v>136</v>
      </c>
      <c r="U195">
        <f t="shared" si="35"/>
        <v>125</v>
      </c>
      <c r="V195">
        <f t="shared" si="36"/>
        <v>132</v>
      </c>
      <c r="W195">
        <f t="shared" si="37"/>
        <v>189</v>
      </c>
      <c r="X195">
        <f t="shared" si="38"/>
        <v>203</v>
      </c>
      <c r="Y195">
        <f t="shared" si="39"/>
        <v>6</v>
      </c>
      <c r="Z195">
        <f t="shared" si="40"/>
        <v>187</v>
      </c>
      <c r="AA195">
        <f t="shared" si="41"/>
        <v>28</v>
      </c>
      <c r="AB195">
        <f t="shared" si="42"/>
        <v>58</v>
      </c>
      <c r="AC195">
        <f t="shared" si="43"/>
        <v>27</v>
      </c>
      <c r="AD195">
        <f t="shared" si="44"/>
        <v>171</v>
      </c>
      <c r="AE195">
        <f t="shared" si="45"/>
        <v>1</v>
      </c>
      <c r="AF195">
        <f t="shared" si="46"/>
        <v>78</v>
      </c>
      <c r="AG195">
        <f t="shared" si="47"/>
        <v>186</v>
      </c>
      <c r="AH195">
        <f t="shared" si="48"/>
        <v>118</v>
      </c>
      <c r="AI195">
        <f t="shared" si="49"/>
        <v>170</v>
      </c>
      <c r="AJ195">
        <f t="shared" si="51"/>
        <v>26000</v>
      </c>
      <c r="AL195" s="14" t="s">
        <v>235</v>
      </c>
      <c r="AM195" s="15">
        <v>136</v>
      </c>
      <c r="AN195" s="15">
        <v>125</v>
      </c>
      <c r="AO195" s="15">
        <v>132</v>
      </c>
      <c r="AP195" s="15">
        <v>189</v>
      </c>
      <c r="AQ195" s="15">
        <v>203</v>
      </c>
      <c r="AR195" s="15">
        <v>6</v>
      </c>
      <c r="AS195" s="15">
        <v>187</v>
      </c>
      <c r="AT195" s="15">
        <v>28</v>
      </c>
      <c r="AU195" s="15">
        <v>58</v>
      </c>
      <c r="AV195" s="15">
        <v>27</v>
      </c>
      <c r="AW195" s="15">
        <v>171</v>
      </c>
      <c r="AX195" s="15">
        <v>1</v>
      </c>
      <c r="AY195" s="15">
        <v>78</v>
      </c>
      <c r="AZ195" s="15">
        <v>186</v>
      </c>
      <c r="BA195" s="15">
        <v>118</v>
      </c>
      <c r="BB195" s="15">
        <v>170</v>
      </c>
      <c r="BC195" s="15">
        <v>26000</v>
      </c>
    </row>
    <row r="196" spans="1:55" ht="15" thickBot="1" x14ac:dyDescent="0.35">
      <c r="A196" s="14" t="s">
        <v>236</v>
      </c>
      <c r="B196" s="15">
        <v>42</v>
      </c>
      <c r="C196" s="15">
        <v>43</v>
      </c>
      <c r="D196" s="15">
        <v>31</v>
      </c>
      <c r="E196" s="15">
        <v>16</v>
      </c>
      <c r="F196" s="15">
        <v>2</v>
      </c>
      <c r="G196" s="15">
        <v>159</v>
      </c>
      <c r="H196" s="15">
        <v>16</v>
      </c>
      <c r="I196" s="15">
        <v>10</v>
      </c>
      <c r="J196" s="15">
        <v>75</v>
      </c>
      <c r="K196" s="15">
        <v>182</v>
      </c>
      <c r="L196" s="15">
        <v>13</v>
      </c>
      <c r="M196" s="15">
        <v>6</v>
      </c>
      <c r="N196" s="15">
        <v>80</v>
      </c>
      <c r="O196" s="15">
        <v>11</v>
      </c>
      <c r="P196" s="15">
        <v>10</v>
      </c>
      <c r="Q196" s="15">
        <v>91</v>
      </c>
      <c r="R196" s="15">
        <v>26000</v>
      </c>
      <c r="T196">
        <f t="shared" si="50"/>
        <v>149</v>
      </c>
      <c r="U196">
        <f t="shared" si="35"/>
        <v>125</v>
      </c>
      <c r="V196">
        <f t="shared" si="36"/>
        <v>162</v>
      </c>
      <c r="W196">
        <f t="shared" si="37"/>
        <v>190</v>
      </c>
      <c r="X196">
        <f t="shared" si="38"/>
        <v>203</v>
      </c>
      <c r="Y196">
        <f t="shared" si="39"/>
        <v>19</v>
      </c>
      <c r="Z196">
        <f t="shared" si="40"/>
        <v>187</v>
      </c>
      <c r="AA196">
        <f t="shared" si="41"/>
        <v>125</v>
      </c>
      <c r="AB196">
        <f t="shared" si="42"/>
        <v>58</v>
      </c>
      <c r="AC196">
        <f t="shared" si="43"/>
        <v>14</v>
      </c>
      <c r="AD196">
        <f t="shared" si="44"/>
        <v>191</v>
      </c>
      <c r="AE196">
        <f t="shared" si="45"/>
        <v>180</v>
      </c>
      <c r="AF196">
        <f t="shared" si="46"/>
        <v>78</v>
      </c>
      <c r="AG196">
        <f t="shared" si="47"/>
        <v>197</v>
      </c>
      <c r="AH196">
        <f t="shared" si="48"/>
        <v>194</v>
      </c>
      <c r="AI196">
        <f t="shared" si="49"/>
        <v>1</v>
      </c>
      <c r="AJ196">
        <f t="shared" si="51"/>
        <v>26000</v>
      </c>
      <c r="AL196" s="14" t="s">
        <v>236</v>
      </c>
      <c r="AM196" s="15">
        <v>149</v>
      </c>
      <c r="AN196" s="15">
        <v>125</v>
      </c>
      <c r="AO196" s="15">
        <v>162</v>
      </c>
      <c r="AP196" s="15">
        <v>190</v>
      </c>
      <c r="AQ196" s="15">
        <v>203</v>
      </c>
      <c r="AR196" s="15">
        <v>19</v>
      </c>
      <c r="AS196" s="15">
        <v>187</v>
      </c>
      <c r="AT196" s="15">
        <v>125</v>
      </c>
      <c r="AU196" s="15">
        <v>58</v>
      </c>
      <c r="AV196" s="15">
        <v>14</v>
      </c>
      <c r="AW196" s="15">
        <v>191</v>
      </c>
      <c r="AX196" s="15">
        <v>180</v>
      </c>
      <c r="AY196" s="15">
        <v>78</v>
      </c>
      <c r="AZ196" s="15">
        <v>197</v>
      </c>
      <c r="BA196" s="15">
        <v>194</v>
      </c>
      <c r="BB196" s="15">
        <v>1</v>
      </c>
      <c r="BC196" s="15">
        <v>26000</v>
      </c>
    </row>
    <row r="197" spans="1:55" ht="15" thickBot="1" x14ac:dyDescent="0.35">
      <c r="A197" s="14" t="s">
        <v>237</v>
      </c>
      <c r="B197" s="15">
        <v>73</v>
      </c>
      <c r="C197" s="15">
        <v>43</v>
      </c>
      <c r="D197" s="15">
        <v>47</v>
      </c>
      <c r="E197" s="15">
        <v>20</v>
      </c>
      <c r="F197" s="15">
        <v>8</v>
      </c>
      <c r="G197" s="15">
        <v>141</v>
      </c>
      <c r="H197" s="15">
        <v>22</v>
      </c>
      <c r="I197" s="15">
        <v>10</v>
      </c>
      <c r="J197" s="15">
        <v>75</v>
      </c>
      <c r="K197" s="15">
        <v>138</v>
      </c>
      <c r="L197" s="15">
        <v>38</v>
      </c>
      <c r="M197" s="15">
        <v>6</v>
      </c>
      <c r="N197" s="15">
        <v>40</v>
      </c>
      <c r="O197" s="15">
        <v>12</v>
      </c>
      <c r="P197" s="15">
        <v>15</v>
      </c>
      <c r="Q197" s="15">
        <v>2</v>
      </c>
      <c r="R197" s="15">
        <v>24000</v>
      </c>
      <c r="T197">
        <f t="shared" si="50"/>
        <v>124</v>
      </c>
      <c r="U197">
        <f t="shared" si="35"/>
        <v>125</v>
      </c>
      <c r="V197">
        <f t="shared" si="36"/>
        <v>132</v>
      </c>
      <c r="W197">
        <f t="shared" si="37"/>
        <v>187</v>
      </c>
      <c r="X197">
        <f t="shared" si="38"/>
        <v>190</v>
      </c>
      <c r="Y197">
        <f t="shared" si="39"/>
        <v>50</v>
      </c>
      <c r="Z197">
        <f t="shared" si="40"/>
        <v>179</v>
      </c>
      <c r="AA197">
        <f t="shared" si="41"/>
        <v>125</v>
      </c>
      <c r="AB197">
        <f t="shared" si="42"/>
        <v>58</v>
      </c>
      <c r="AC197">
        <f t="shared" si="43"/>
        <v>52</v>
      </c>
      <c r="AD197">
        <f t="shared" si="44"/>
        <v>163</v>
      </c>
      <c r="AE197">
        <f t="shared" si="45"/>
        <v>180</v>
      </c>
      <c r="AF197">
        <f t="shared" si="46"/>
        <v>129</v>
      </c>
      <c r="AG197">
        <f t="shared" si="47"/>
        <v>196</v>
      </c>
      <c r="AH197">
        <f t="shared" si="48"/>
        <v>178</v>
      </c>
      <c r="AI197">
        <f t="shared" si="49"/>
        <v>170</v>
      </c>
      <c r="AJ197">
        <f t="shared" si="51"/>
        <v>24000</v>
      </c>
      <c r="AL197" s="14" t="s">
        <v>237</v>
      </c>
      <c r="AM197" s="15">
        <v>124</v>
      </c>
      <c r="AN197" s="15">
        <v>125</v>
      </c>
      <c r="AO197" s="15">
        <v>132</v>
      </c>
      <c r="AP197" s="15">
        <v>187</v>
      </c>
      <c r="AQ197" s="15">
        <v>190</v>
      </c>
      <c r="AR197" s="15">
        <v>50</v>
      </c>
      <c r="AS197" s="15">
        <v>179</v>
      </c>
      <c r="AT197" s="15">
        <v>125</v>
      </c>
      <c r="AU197" s="15">
        <v>58</v>
      </c>
      <c r="AV197" s="15">
        <v>52</v>
      </c>
      <c r="AW197" s="15">
        <v>163</v>
      </c>
      <c r="AX197" s="15">
        <v>180</v>
      </c>
      <c r="AY197" s="15">
        <v>129</v>
      </c>
      <c r="AZ197" s="15">
        <v>196</v>
      </c>
      <c r="BA197" s="15">
        <v>178</v>
      </c>
      <c r="BB197" s="15">
        <v>170</v>
      </c>
      <c r="BC197" s="15">
        <v>24000</v>
      </c>
    </row>
    <row r="198" spans="1:55" ht="15" thickBot="1" x14ac:dyDescent="0.35">
      <c r="A198" s="14" t="s">
        <v>238</v>
      </c>
      <c r="B198" s="15">
        <v>73</v>
      </c>
      <c r="C198" s="15">
        <v>43</v>
      </c>
      <c r="D198" s="15">
        <v>47</v>
      </c>
      <c r="E198" s="15">
        <v>13</v>
      </c>
      <c r="F198" s="15">
        <v>6</v>
      </c>
      <c r="G198" s="15">
        <v>190</v>
      </c>
      <c r="H198" s="15">
        <v>22</v>
      </c>
      <c r="I198" s="15">
        <v>10</v>
      </c>
      <c r="J198" s="15">
        <v>75</v>
      </c>
      <c r="K198" s="15">
        <v>157</v>
      </c>
      <c r="L198" s="15">
        <v>24</v>
      </c>
      <c r="M198" s="15">
        <v>29</v>
      </c>
      <c r="N198" s="15">
        <v>80</v>
      </c>
      <c r="O198" s="15">
        <v>15</v>
      </c>
      <c r="P198" s="15">
        <v>31</v>
      </c>
      <c r="Q198" s="15">
        <v>39</v>
      </c>
      <c r="R198" s="15">
        <v>24000</v>
      </c>
      <c r="T198">
        <f t="shared" si="50"/>
        <v>124</v>
      </c>
      <c r="U198">
        <f t="shared" si="35"/>
        <v>125</v>
      </c>
      <c r="V198">
        <f t="shared" si="36"/>
        <v>132</v>
      </c>
      <c r="W198">
        <f t="shared" si="37"/>
        <v>195</v>
      </c>
      <c r="X198">
        <f t="shared" si="38"/>
        <v>201</v>
      </c>
      <c r="Y198">
        <f t="shared" si="39"/>
        <v>6</v>
      </c>
      <c r="Z198">
        <f t="shared" si="40"/>
        <v>179</v>
      </c>
      <c r="AA198">
        <f t="shared" si="41"/>
        <v>125</v>
      </c>
      <c r="AB198">
        <f t="shared" si="42"/>
        <v>58</v>
      </c>
      <c r="AC198">
        <f t="shared" si="43"/>
        <v>27</v>
      </c>
      <c r="AD198">
        <f t="shared" si="44"/>
        <v>171</v>
      </c>
      <c r="AE198">
        <f t="shared" si="45"/>
        <v>120</v>
      </c>
      <c r="AF198">
        <f t="shared" si="46"/>
        <v>78</v>
      </c>
      <c r="AG198">
        <f t="shared" si="47"/>
        <v>192</v>
      </c>
      <c r="AH198">
        <f t="shared" si="48"/>
        <v>148</v>
      </c>
      <c r="AI198">
        <f t="shared" si="49"/>
        <v>118</v>
      </c>
      <c r="AJ198">
        <f t="shared" si="51"/>
        <v>24000</v>
      </c>
      <c r="AL198" s="14" t="s">
        <v>238</v>
      </c>
      <c r="AM198" s="15">
        <v>124</v>
      </c>
      <c r="AN198" s="15">
        <v>125</v>
      </c>
      <c r="AO198" s="15">
        <v>132</v>
      </c>
      <c r="AP198" s="15">
        <v>195</v>
      </c>
      <c r="AQ198" s="15">
        <v>201</v>
      </c>
      <c r="AR198" s="15">
        <v>6</v>
      </c>
      <c r="AS198" s="15">
        <v>179</v>
      </c>
      <c r="AT198" s="15">
        <v>125</v>
      </c>
      <c r="AU198" s="15">
        <v>58</v>
      </c>
      <c r="AV198" s="15">
        <v>27</v>
      </c>
      <c r="AW198" s="15">
        <v>171</v>
      </c>
      <c r="AX198" s="15">
        <v>120</v>
      </c>
      <c r="AY198" s="15">
        <v>78</v>
      </c>
      <c r="AZ198" s="15">
        <v>192</v>
      </c>
      <c r="BA198" s="15">
        <v>148</v>
      </c>
      <c r="BB198" s="15">
        <v>118</v>
      </c>
      <c r="BC198" s="15">
        <v>24000</v>
      </c>
    </row>
    <row r="199" spans="1:55" ht="15" thickBot="1" x14ac:dyDescent="0.35">
      <c r="A199" s="14" t="s">
        <v>239</v>
      </c>
      <c r="B199" s="15">
        <v>92</v>
      </c>
      <c r="C199" s="15">
        <v>43</v>
      </c>
      <c r="D199" s="15">
        <v>77</v>
      </c>
      <c r="E199" s="15">
        <v>16</v>
      </c>
      <c r="F199" s="15">
        <v>27</v>
      </c>
      <c r="G199" s="15">
        <v>190</v>
      </c>
      <c r="H199" s="15">
        <v>22</v>
      </c>
      <c r="I199" s="15">
        <v>84</v>
      </c>
      <c r="J199" s="15">
        <v>151</v>
      </c>
      <c r="K199" s="15">
        <v>182</v>
      </c>
      <c r="L199" s="15">
        <v>24</v>
      </c>
      <c r="M199" s="15">
        <v>29</v>
      </c>
      <c r="N199" s="15">
        <v>80</v>
      </c>
      <c r="O199" s="15">
        <v>17</v>
      </c>
      <c r="P199" s="15">
        <v>8</v>
      </c>
      <c r="Q199" s="15">
        <v>39</v>
      </c>
      <c r="R199" s="15">
        <v>23000</v>
      </c>
      <c r="T199">
        <f t="shared" si="50"/>
        <v>110</v>
      </c>
      <c r="U199">
        <f t="shared" si="35"/>
        <v>125</v>
      </c>
      <c r="V199">
        <f t="shared" si="36"/>
        <v>102</v>
      </c>
      <c r="W199">
        <f t="shared" si="37"/>
        <v>190</v>
      </c>
      <c r="X199">
        <f t="shared" si="38"/>
        <v>169</v>
      </c>
      <c r="Y199">
        <f t="shared" si="39"/>
        <v>6</v>
      </c>
      <c r="Z199">
        <f t="shared" si="40"/>
        <v>179</v>
      </c>
      <c r="AA199">
        <f t="shared" si="41"/>
        <v>28</v>
      </c>
      <c r="AB199">
        <f t="shared" si="42"/>
        <v>45</v>
      </c>
      <c r="AC199">
        <f t="shared" si="43"/>
        <v>14</v>
      </c>
      <c r="AD199">
        <f t="shared" si="44"/>
        <v>171</v>
      </c>
      <c r="AE199">
        <f t="shared" si="45"/>
        <v>120</v>
      </c>
      <c r="AF199">
        <f t="shared" si="46"/>
        <v>78</v>
      </c>
      <c r="AG199">
        <f t="shared" si="47"/>
        <v>191</v>
      </c>
      <c r="AH199">
        <f t="shared" si="48"/>
        <v>199</v>
      </c>
      <c r="AI199">
        <f t="shared" si="49"/>
        <v>118</v>
      </c>
      <c r="AJ199">
        <f t="shared" si="51"/>
        <v>23000</v>
      </c>
      <c r="AL199" s="14" t="s">
        <v>239</v>
      </c>
      <c r="AM199" s="15">
        <v>110</v>
      </c>
      <c r="AN199" s="15">
        <v>125</v>
      </c>
      <c r="AO199" s="15">
        <v>102</v>
      </c>
      <c r="AP199" s="15">
        <v>190</v>
      </c>
      <c r="AQ199" s="15">
        <v>169</v>
      </c>
      <c r="AR199" s="15">
        <v>6</v>
      </c>
      <c r="AS199" s="15">
        <v>179</v>
      </c>
      <c r="AT199" s="15">
        <v>28</v>
      </c>
      <c r="AU199" s="15">
        <v>45</v>
      </c>
      <c r="AV199" s="15">
        <v>14</v>
      </c>
      <c r="AW199" s="15">
        <v>171</v>
      </c>
      <c r="AX199" s="15">
        <v>120</v>
      </c>
      <c r="AY199" s="15">
        <v>78</v>
      </c>
      <c r="AZ199" s="15">
        <v>191</v>
      </c>
      <c r="BA199" s="15">
        <v>199</v>
      </c>
      <c r="BB199" s="15">
        <v>118</v>
      </c>
      <c r="BC199" s="15">
        <v>23000</v>
      </c>
    </row>
    <row r="200" spans="1:55" ht="15" thickBot="1" x14ac:dyDescent="0.35">
      <c r="A200" s="14" t="s">
        <v>240</v>
      </c>
      <c r="B200" s="15">
        <v>60</v>
      </c>
      <c r="C200" s="15">
        <v>43</v>
      </c>
      <c r="D200" s="15">
        <v>47</v>
      </c>
      <c r="E200" s="15">
        <v>8</v>
      </c>
      <c r="F200" s="15">
        <v>27</v>
      </c>
      <c r="G200" s="15">
        <v>159</v>
      </c>
      <c r="H200" s="15">
        <v>9</v>
      </c>
      <c r="I200" s="15">
        <v>84</v>
      </c>
      <c r="J200" s="15">
        <v>33</v>
      </c>
      <c r="K200" s="15">
        <v>182</v>
      </c>
      <c r="L200" s="15">
        <v>24</v>
      </c>
      <c r="M200" s="15">
        <v>6</v>
      </c>
      <c r="N200" s="15">
        <v>80</v>
      </c>
      <c r="O200" s="15">
        <v>18</v>
      </c>
      <c r="P200" s="15">
        <v>61</v>
      </c>
      <c r="Q200" s="15">
        <v>2</v>
      </c>
      <c r="R200" s="15">
        <v>27000</v>
      </c>
      <c r="T200">
        <f t="shared" si="50"/>
        <v>136</v>
      </c>
      <c r="U200">
        <f t="shared" ref="U200:U214" si="52">RANK(C200,C$8:C$214,0)</f>
        <v>125</v>
      </c>
      <c r="V200">
        <f t="shared" ref="V200:V214" si="53">RANK(D200,D$8:D$214,0)</f>
        <v>132</v>
      </c>
      <c r="W200">
        <f t="shared" ref="W200:W214" si="54">RANK(E200,E$8:E$214,0)</f>
        <v>200</v>
      </c>
      <c r="X200">
        <f t="shared" ref="X200:X214" si="55">RANK(F200,F$8:F$214,0)</f>
        <v>169</v>
      </c>
      <c r="Y200">
        <f t="shared" ref="Y200:Y214" si="56">RANK(G200,G$8:G$214,0)</f>
        <v>19</v>
      </c>
      <c r="Z200">
        <f t="shared" ref="Z200:Z214" si="57">RANK(H200,H$8:H$214,0)</f>
        <v>193</v>
      </c>
      <c r="AA200">
        <f t="shared" ref="AA200:AA214" si="58">RANK(I200,I$8:I$214,0)</f>
        <v>28</v>
      </c>
      <c r="AB200">
        <f t="shared" ref="AB200:AB214" si="59">RANK(J200,J$8:J$214,0)</f>
        <v>134</v>
      </c>
      <c r="AC200">
        <f t="shared" ref="AC200:AC214" si="60">RANK(K200,K$8:K$214,0)</f>
        <v>14</v>
      </c>
      <c r="AD200">
        <f t="shared" ref="AD200:AD214" si="61">RANK(L200,L$8:L$214,0)</f>
        <v>171</v>
      </c>
      <c r="AE200">
        <f t="shared" ref="AE200:AE214" si="62">RANK(M200,M$8:M$214,0)</f>
        <v>180</v>
      </c>
      <c r="AF200">
        <f t="shared" ref="AF200:AF214" si="63">RANK(N200,N$8:N$214,0)</f>
        <v>78</v>
      </c>
      <c r="AG200">
        <f t="shared" ref="AG200:AG214" si="64">RANK(O200,O$8:O$214,0)</f>
        <v>186</v>
      </c>
      <c r="AH200">
        <f t="shared" ref="AH200:AH214" si="65">RANK(P200,P$8:P$214,0)</f>
        <v>118</v>
      </c>
      <c r="AI200">
        <f t="shared" ref="AI200:AI214" si="66">RANK(Q200,Q$8:Q$214,0)</f>
        <v>170</v>
      </c>
      <c r="AJ200">
        <f t="shared" si="51"/>
        <v>27000</v>
      </c>
      <c r="AL200" s="14" t="s">
        <v>240</v>
      </c>
      <c r="AM200" s="15">
        <v>136</v>
      </c>
      <c r="AN200" s="15">
        <v>125</v>
      </c>
      <c r="AO200" s="15">
        <v>132</v>
      </c>
      <c r="AP200" s="15">
        <v>200</v>
      </c>
      <c r="AQ200" s="15">
        <v>169</v>
      </c>
      <c r="AR200" s="15">
        <v>19</v>
      </c>
      <c r="AS200" s="15">
        <v>193</v>
      </c>
      <c r="AT200" s="15">
        <v>28</v>
      </c>
      <c r="AU200" s="15">
        <v>134</v>
      </c>
      <c r="AV200" s="15">
        <v>14</v>
      </c>
      <c r="AW200" s="15">
        <v>171</v>
      </c>
      <c r="AX200" s="15">
        <v>180</v>
      </c>
      <c r="AY200" s="15">
        <v>78</v>
      </c>
      <c r="AZ200" s="15">
        <v>186</v>
      </c>
      <c r="BA200" s="15">
        <v>118</v>
      </c>
      <c r="BB200" s="15">
        <v>170</v>
      </c>
      <c r="BC200" s="15">
        <v>27000</v>
      </c>
    </row>
    <row r="201" spans="1:55" ht="15" thickBot="1" x14ac:dyDescent="0.35">
      <c r="A201" s="14" t="s">
        <v>241</v>
      </c>
      <c r="B201" s="15">
        <v>60</v>
      </c>
      <c r="C201" s="15">
        <v>43</v>
      </c>
      <c r="D201" s="15">
        <v>47</v>
      </c>
      <c r="E201" s="15">
        <v>11</v>
      </c>
      <c r="F201" s="15">
        <v>2</v>
      </c>
      <c r="G201" s="15">
        <v>141</v>
      </c>
      <c r="H201" s="15">
        <v>16</v>
      </c>
      <c r="I201" s="15">
        <v>84</v>
      </c>
      <c r="J201" s="15">
        <v>75</v>
      </c>
      <c r="K201" s="15">
        <v>157</v>
      </c>
      <c r="L201" s="15">
        <v>24</v>
      </c>
      <c r="M201" s="15">
        <v>29</v>
      </c>
      <c r="N201" s="15">
        <v>80</v>
      </c>
      <c r="O201" s="15">
        <v>15</v>
      </c>
      <c r="P201" s="15">
        <v>15</v>
      </c>
      <c r="Q201" s="15">
        <v>39</v>
      </c>
      <c r="R201" s="15">
        <v>28000</v>
      </c>
      <c r="T201">
        <f t="shared" ref="T201:T214" si="67">RANK(B201,B$8:B$214,0)</f>
        <v>136</v>
      </c>
      <c r="U201">
        <f t="shared" si="52"/>
        <v>125</v>
      </c>
      <c r="V201">
        <f t="shared" si="53"/>
        <v>132</v>
      </c>
      <c r="W201">
        <f t="shared" si="54"/>
        <v>196</v>
      </c>
      <c r="X201">
        <f t="shared" si="55"/>
        <v>203</v>
      </c>
      <c r="Y201">
        <f t="shared" si="56"/>
        <v>50</v>
      </c>
      <c r="Z201">
        <f t="shared" si="57"/>
        <v>187</v>
      </c>
      <c r="AA201">
        <f t="shared" si="58"/>
        <v>28</v>
      </c>
      <c r="AB201">
        <f t="shared" si="59"/>
        <v>58</v>
      </c>
      <c r="AC201">
        <f t="shared" si="60"/>
        <v>27</v>
      </c>
      <c r="AD201">
        <f t="shared" si="61"/>
        <v>171</v>
      </c>
      <c r="AE201">
        <f t="shared" si="62"/>
        <v>120</v>
      </c>
      <c r="AF201">
        <f t="shared" si="63"/>
        <v>78</v>
      </c>
      <c r="AG201">
        <f t="shared" si="64"/>
        <v>192</v>
      </c>
      <c r="AH201">
        <f t="shared" si="65"/>
        <v>178</v>
      </c>
      <c r="AI201">
        <f t="shared" si="66"/>
        <v>118</v>
      </c>
      <c r="AJ201">
        <f t="shared" ref="AJ201:AJ214" si="68">R201</f>
        <v>28000</v>
      </c>
      <c r="AL201" s="14" t="s">
        <v>241</v>
      </c>
      <c r="AM201" s="15">
        <v>136</v>
      </c>
      <c r="AN201" s="15">
        <v>125</v>
      </c>
      <c r="AO201" s="15">
        <v>132</v>
      </c>
      <c r="AP201" s="15">
        <v>196</v>
      </c>
      <c r="AQ201" s="15">
        <v>203</v>
      </c>
      <c r="AR201" s="15">
        <v>50</v>
      </c>
      <c r="AS201" s="15">
        <v>187</v>
      </c>
      <c r="AT201" s="15">
        <v>28</v>
      </c>
      <c r="AU201" s="15">
        <v>58</v>
      </c>
      <c r="AV201" s="15">
        <v>27</v>
      </c>
      <c r="AW201" s="15">
        <v>171</v>
      </c>
      <c r="AX201" s="15">
        <v>120</v>
      </c>
      <c r="AY201" s="15">
        <v>78</v>
      </c>
      <c r="AZ201" s="15">
        <v>192</v>
      </c>
      <c r="BA201" s="15">
        <v>178</v>
      </c>
      <c r="BB201" s="15">
        <v>118</v>
      </c>
      <c r="BC201" s="15">
        <v>28000</v>
      </c>
    </row>
    <row r="202" spans="1:55" ht="15" thickBot="1" x14ac:dyDescent="0.35">
      <c r="A202" s="14" t="s">
        <v>242</v>
      </c>
      <c r="B202" s="15">
        <v>6</v>
      </c>
      <c r="C202" s="15">
        <v>5</v>
      </c>
      <c r="D202" s="15">
        <v>31</v>
      </c>
      <c r="E202" s="15">
        <v>3</v>
      </c>
      <c r="F202" s="15">
        <v>40</v>
      </c>
      <c r="G202" s="15">
        <v>106</v>
      </c>
      <c r="H202" s="15">
        <v>5</v>
      </c>
      <c r="I202" s="15">
        <v>84</v>
      </c>
      <c r="J202" s="15">
        <v>33</v>
      </c>
      <c r="K202" s="15">
        <v>157</v>
      </c>
      <c r="L202" s="15">
        <v>24</v>
      </c>
      <c r="M202" s="15">
        <v>6</v>
      </c>
      <c r="N202" s="15">
        <v>40</v>
      </c>
      <c r="O202" s="15">
        <v>6</v>
      </c>
      <c r="P202" s="15">
        <v>91</v>
      </c>
      <c r="Q202" s="15">
        <v>39</v>
      </c>
      <c r="R202" s="15">
        <v>46000</v>
      </c>
      <c r="T202">
        <f t="shared" si="67"/>
        <v>199</v>
      </c>
      <c r="U202">
        <f t="shared" si="52"/>
        <v>194</v>
      </c>
      <c r="V202">
        <f t="shared" si="53"/>
        <v>162</v>
      </c>
      <c r="W202">
        <f t="shared" si="54"/>
        <v>205</v>
      </c>
      <c r="X202">
        <f t="shared" si="55"/>
        <v>163</v>
      </c>
      <c r="Y202">
        <f t="shared" si="56"/>
        <v>86</v>
      </c>
      <c r="Z202">
        <f t="shared" si="57"/>
        <v>201</v>
      </c>
      <c r="AA202">
        <f t="shared" si="58"/>
        <v>28</v>
      </c>
      <c r="AB202">
        <f t="shared" si="59"/>
        <v>134</v>
      </c>
      <c r="AC202">
        <f t="shared" si="60"/>
        <v>27</v>
      </c>
      <c r="AD202">
        <f t="shared" si="61"/>
        <v>171</v>
      </c>
      <c r="AE202">
        <f t="shared" si="62"/>
        <v>180</v>
      </c>
      <c r="AF202">
        <f t="shared" si="63"/>
        <v>129</v>
      </c>
      <c r="AG202">
        <f t="shared" si="64"/>
        <v>201</v>
      </c>
      <c r="AH202">
        <f t="shared" si="65"/>
        <v>86</v>
      </c>
      <c r="AI202">
        <f t="shared" si="66"/>
        <v>118</v>
      </c>
      <c r="AJ202">
        <f t="shared" si="68"/>
        <v>46000</v>
      </c>
      <c r="AL202" s="14" t="s">
        <v>242</v>
      </c>
      <c r="AM202" s="15">
        <v>199</v>
      </c>
      <c r="AN202" s="15">
        <v>194</v>
      </c>
      <c r="AO202" s="15">
        <v>162</v>
      </c>
      <c r="AP202" s="15">
        <v>205</v>
      </c>
      <c r="AQ202" s="15">
        <v>163</v>
      </c>
      <c r="AR202" s="15">
        <v>86</v>
      </c>
      <c r="AS202" s="15">
        <v>201</v>
      </c>
      <c r="AT202" s="15">
        <v>28</v>
      </c>
      <c r="AU202" s="15">
        <v>134</v>
      </c>
      <c r="AV202" s="15">
        <v>27</v>
      </c>
      <c r="AW202" s="15">
        <v>171</v>
      </c>
      <c r="AX202" s="15">
        <v>180</v>
      </c>
      <c r="AY202" s="15">
        <v>129</v>
      </c>
      <c r="AZ202" s="15">
        <v>201</v>
      </c>
      <c r="BA202" s="15">
        <v>86</v>
      </c>
      <c r="BB202" s="15">
        <v>118</v>
      </c>
      <c r="BC202" s="15">
        <v>46000</v>
      </c>
    </row>
    <row r="203" spans="1:55" ht="15" thickBot="1" x14ac:dyDescent="0.35">
      <c r="A203" s="14" t="s">
        <v>243</v>
      </c>
      <c r="B203" s="15">
        <v>1</v>
      </c>
      <c r="C203" s="15">
        <v>1</v>
      </c>
      <c r="D203" s="15">
        <v>31</v>
      </c>
      <c r="E203" s="15">
        <v>1</v>
      </c>
      <c r="F203" s="15">
        <v>8</v>
      </c>
      <c r="G203" s="15">
        <v>141</v>
      </c>
      <c r="H203" s="15">
        <v>1</v>
      </c>
      <c r="I203" s="15">
        <v>10</v>
      </c>
      <c r="J203" s="15">
        <v>33</v>
      </c>
      <c r="K203" s="15">
        <v>116</v>
      </c>
      <c r="L203" s="15">
        <v>49</v>
      </c>
      <c r="M203" s="15">
        <v>6</v>
      </c>
      <c r="N203" s="15">
        <v>80</v>
      </c>
      <c r="O203" s="15">
        <v>9</v>
      </c>
      <c r="P203" s="15">
        <v>31</v>
      </c>
      <c r="Q203" s="15">
        <v>2</v>
      </c>
      <c r="R203" s="15">
        <v>74000</v>
      </c>
      <c r="T203">
        <f t="shared" si="67"/>
        <v>207</v>
      </c>
      <c r="U203">
        <f t="shared" si="52"/>
        <v>207</v>
      </c>
      <c r="V203">
        <f t="shared" si="53"/>
        <v>162</v>
      </c>
      <c r="W203">
        <f t="shared" si="54"/>
        <v>207</v>
      </c>
      <c r="X203">
        <f t="shared" si="55"/>
        <v>190</v>
      </c>
      <c r="Y203">
        <f t="shared" si="56"/>
        <v>50</v>
      </c>
      <c r="Z203">
        <f t="shared" si="57"/>
        <v>206</v>
      </c>
      <c r="AA203">
        <f t="shared" si="58"/>
        <v>125</v>
      </c>
      <c r="AB203">
        <f t="shared" si="59"/>
        <v>134</v>
      </c>
      <c r="AC203">
        <f t="shared" si="60"/>
        <v>71</v>
      </c>
      <c r="AD203">
        <f t="shared" si="61"/>
        <v>156</v>
      </c>
      <c r="AE203">
        <f t="shared" si="62"/>
        <v>180</v>
      </c>
      <c r="AF203">
        <f t="shared" si="63"/>
        <v>78</v>
      </c>
      <c r="AG203">
        <f t="shared" si="64"/>
        <v>198</v>
      </c>
      <c r="AH203">
        <f t="shared" si="65"/>
        <v>148</v>
      </c>
      <c r="AI203">
        <f t="shared" si="66"/>
        <v>170</v>
      </c>
      <c r="AJ203">
        <f t="shared" si="68"/>
        <v>74000</v>
      </c>
      <c r="AL203" s="14" t="s">
        <v>243</v>
      </c>
      <c r="AM203" s="15">
        <v>207</v>
      </c>
      <c r="AN203" s="15">
        <v>207</v>
      </c>
      <c r="AO203" s="15">
        <v>162</v>
      </c>
      <c r="AP203" s="15">
        <v>207</v>
      </c>
      <c r="AQ203" s="15">
        <v>190</v>
      </c>
      <c r="AR203" s="15">
        <v>50</v>
      </c>
      <c r="AS203" s="15">
        <v>206</v>
      </c>
      <c r="AT203" s="15">
        <v>125</v>
      </c>
      <c r="AU203" s="15">
        <v>134</v>
      </c>
      <c r="AV203" s="15">
        <v>71</v>
      </c>
      <c r="AW203" s="15">
        <v>156</v>
      </c>
      <c r="AX203" s="15">
        <v>180</v>
      </c>
      <c r="AY203" s="15">
        <v>78</v>
      </c>
      <c r="AZ203" s="15">
        <v>198</v>
      </c>
      <c r="BA203" s="15">
        <v>148</v>
      </c>
      <c r="BB203" s="15">
        <v>170</v>
      </c>
      <c r="BC203" s="15">
        <v>74000</v>
      </c>
    </row>
    <row r="204" spans="1:55" ht="15" thickBot="1" x14ac:dyDescent="0.35">
      <c r="A204" s="14" t="s">
        <v>244</v>
      </c>
      <c r="B204" s="15">
        <v>2</v>
      </c>
      <c r="C204" s="15">
        <v>2</v>
      </c>
      <c r="D204" s="15">
        <v>24</v>
      </c>
      <c r="E204" s="15">
        <v>2</v>
      </c>
      <c r="F204" s="15">
        <v>19</v>
      </c>
      <c r="G204" s="15">
        <v>190</v>
      </c>
      <c r="H204" s="15">
        <v>1</v>
      </c>
      <c r="I204" s="15">
        <v>10</v>
      </c>
      <c r="J204" s="15">
        <v>75</v>
      </c>
      <c r="K204" s="15">
        <v>157</v>
      </c>
      <c r="L204" s="15">
        <v>24</v>
      </c>
      <c r="M204" s="15">
        <v>3</v>
      </c>
      <c r="N204" s="15">
        <v>30</v>
      </c>
      <c r="O204" s="15">
        <v>13</v>
      </c>
      <c r="P204" s="15">
        <v>31</v>
      </c>
      <c r="Q204" s="15">
        <v>2</v>
      </c>
      <c r="R204" s="15">
        <v>71000</v>
      </c>
      <c r="T204">
        <f t="shared" si="67"/>
        <v>206</v>
      </c>
      <c r="U204">
        <f t="shared" si="52"/>
        <v>205</v>
      </c>
      <c r="V204">
        <f t="shared" si="53"/>
        <v>178</v>
      </c>
      <c r="W204">
        <f t="shared" si="54"/>
        <v>206</v>
      </c>
      <c r="X204">
        <f t="shared" si="55"/>
        <v>182</v>
      </c>
      <c r="Y204">
        <f t="shared" si="56"/>
        <v>6</v>
      </c>
      <c r="Z204">
        <f t="shared" si="57"/>
        <v>206</v>
      </c>
      <c r="AA204">
        <f t="shared" si="58"/>
        <v>125</v>
      </c>
      <c r="AB204">
        <f t="shared" si="59"/>
        <v>58</v>
      </c>
      <c r="AC204">
        <f t="shared" si="60"/>
        <v>27</v>
      </c>
      <c r="AD204">
        <f t="shared" si="61"/>
        <v>171</v>
      </c>
      <c r="AE204">
        <f t="shared" si="62"/>
        <v>203</v>
      </c>
      <c r="AF204">
        <f t="shared" si="63"/>
        <v>169</v>
      </c>
      <c r="AG204">
        <f t="shared" si="64"/>
        <v>194</v>
      </c>
      <c r="AH204">
        <f t="shared" si="65"/>
        <v>148</v>
      </c>
      <c r="AI204">
        <f t="shared" si="66"/>
        <v>170</v>
      </c>
      <c r="AJ204">
        <f t="shared" si="68"/>
        <v>71000</v>
      </c>
      <c r="AL204" s="14" t="s">
        <v>244</v>
      </c>
      <c r="AM204" s="15">
        <v>206</v>
      </c>
      <c r="AN204" s="15">
        <v>205</v>
      </c>
      <c r="AO204" s="15">
        <v>178</v>
      </c>
      <c r="AP204" s="15">
        <v>206</v>
      </c>
      <c r="AQ204" s="15">
        <v>182</v>
      </c>
      <c r="AR204" s="15">
        <v>6</v>
      </c>
      <c r="AS204" s="15">
        <v>206</v>
      </c>
      <c r="AT204" s="15">
        <v>125</v>
      </c>
      <c r="AU204" s="15">
        <v>58</v>
      </c>
      <c r="AV204" s="15">
        <v>27</v>
      </c>
      <c r="AW204" s="15">
        <v>171</v>
      </c>
      <c r="AX204" s="15">
        <v>203</v>
      </c>
      <c r="AY204" s="15">
        <v>169</v>
      </c>
      <c r="AZ204" s="15">
        <v>194</v>
      </c>
      <c r="BA204" s="15">
        <v>148</v>
      </c>
      <c r="BB204" s="15">
        <v>170</v>
      </c>
      <c r="BC204" s="15">
        <v>71000</v>
      </c>
    </row>
    <row r="205" spans="1:55" ht="15" thickBot="1" x14ac:dyDescent="0.35">
      <c r="A205" s="14" t="s">
        <v>245</v>
      </c>
      <c r="B205" s="15">
        <v>3</v>
      </c>
      <c r="C205" s="15">
        <v>2</v>
      </c>
      <c r="D205" s="15">
        <v>31</v>
      </c>
      <c r="E205" s="15">
        <v>5</v>
      </c>
      <c r="F205" s="15">
        <v>8</v>
      </c>
      <c r="G205" s="15">
        <v>190</v>
      </c>
      <c r="H205" s="15">
        <v>3</v>
      </c>
      <c r="I205" s="15">
        <v>10</v>
      </c>
      <c r="J205" s="15">
        <v>33</v>
      </c>
      <c r="K205" s="15">
        <v>157</v>
      </c>
      <c r="L205" s="15">
        <v>38</v>
      </c>
      <c r="M205" s="15">
        <v>3</v>
      </c>
      <c r="N205" s="15">
        <v>40</v>
      </c>
      <c r="O205" s="15">
        <v>18</v>
      </c>
      <c r="P205" s="15">
        <v>10</v>
      </c>
      <c r="Q205" s="15">
        <v>39</v>
      </c>
      <c r="R205" s="15">
        <v>70000</v>
      </c>
      <c r="T205">
        <f t="shared" si="67"/>
        <v>205</v>
      </c>
      <c r="U205">
        <f t="shared" si="52"/>
        <v>205</v>
      </c>
      <c r="V205">
        <f t="shared" si="53"/>
        <v>162</v>
      </c>
      <c r="W205">
        <f t="shared" si="54"/>
        <v>203</v>
      </c>
      <c r="X205">
        <f t="shared" si="55"/>
        <v>190</v>
      </c>
      <c r="Y205">
        <f t="shared" si="56"/>
        <v>6</v>
      </c>
      <c r="Z205">
        <f t="shared" si="57"/>
        <v>204</v>
      </c>
      <c r="AA205">
        <f t="shared" si="58"/>
        <v>125</v>
      </c>
      <c r="AB205">
        <f t="shared" si="59"/>
        <v>134</v>
      </c>
      <c r="AC205">
        <f t="shared" si="60"/>
        <v>27</v>
      </c>
      <c r="AD205">
        <f t="shared" si="61"/>
        <v>163</v>
      </c>
      <c r="AE205">
        <f t="shared" si="62"/>
        <v>203</v>
      </c>
      <c r="AF205">
        <f t="shared" si="63"/>
        <v>129</v>
      </c>
      <c r="AG205">
        <f t="shared" si="64"/>
        <v>186</v>
      </c>
      <c r="AH205">
        <f t="shared" si="65"/>
        <v>194</v>
      </c>
      <c r="AI205">
        <f t="shared" si="66"/>
        <v>118</v>
      </c>
      <c r="AJ205">
        <f t="shared" si="68"/>
        <v>70000</v>
      </c>
      <c r="AL205" s="14" t="s">
        <v>245</v>
      </c>
      <c r="AM205" s="15">
        <v>205</v>
      </c>
      <c r="AN205" s="15">
        <v>205</v>
      </c>
      <c r="AO205" s="15">
        <v>162</v>
      </c>
      <c r="AP205" s="15">
        <v>203</v>
      </c>
      <c r="AQ205" s="15">
        <v>190</v>
      </c>
      <c r="AR205" s="15">
        <v>6</v>
      </c>
      <c r="AS205" s="15">
        <v>204</v>
      </c>
      <c r="AT205" s="15">
        <v>125</v>
      </c>
      <c r="AU205" s="15">
        <v>134</v>
      </c>
      <c r="AV205" s="15">
        <v>27</v>
      </c>
      <c r="AW205" s="15">
        <v>163</v>
      </c>
      <c r="AX205" s="15">
        <v>203</v>
      </c>
      <c r="AY205" s="15">
        <v>129</v>
      </c>
      <c r="AZ205" s="15">
        <v>186</v>
      </c>
      <c r="BA205" s="15">
        <v>194</v>
      </c>
      <c r="BB205" s="15">
        <v>118</v>
      </c>
      <c r="BC205" s="15">
        <v>70000</v>
      </c>
    </row>
    <row r="206" spans="1:55" ht="15" thickBot="1" x14ac:dyDescent="0.35">
      <c r="A206" s="14" t="s">
        <v>246</v>
      </c>
      <c r="B206" s="15">
        <v>4</v>
      </c>
      <c r="C206" s="15">
        <v>4</v>
      </c>
      <c r="D206" s="15">
        <v>47</v>
      </c>
      <c r="E206" s="15">
        <v>4</v>
      </c>
      <c r="F206" s="15">
        <v>8</v>
      </c>
      <c r="G206" s="15">
        <v>159</v>
      </c>
      <c r="H206" s="15">
        <v>3</v>
      </c>
      <c r="I206" s="15">
        <v>10</v>
      </c>
      <c r="J206" s="15">
        <v>75</v>
      </c>
      <c r="K206" s="15">
        <v>195</v>
      </c>
      <c r="L206" s="15">
        <v>57</v>
      </c>
      <c r="M206" s="15">
        <v>6</v>
      </c>
      <c r="N206" s="15">
        <v>40</v>
      </c>
      <c r="O206" s="15">
        <v>5</v>
      </c>
      <c r="P206" s="15">
        <v>31</v>
      </c>
      <c r="Q206" s="15">
        <v>2</v>
      </c>
      <c r="R206" s="15">
        <v>67000</v>
      </c>
      <c r="T206">
        <f t="shared" si="67"/>
        <v>203</v>
      </c>
      <c r="U206">
        <f t="shared" si="52"/>
        <v>204</v>
      </c>
      <c r="V206">
        <f t="shared" si="53"/>
        <v>132</v>
      </c>
      <c r="W206">
        <f t="shared" si="54"/>
        <v>204</v>
      </c>
      <c r="X206">
        <f t="shared" si="55"/>
        <v>190</v>
      </c>
      <c r="Y206">
        <f t="shared" si="56"/>
        <v>19</v>
      </c>
      <c r="Z206">
        <f t="shared" si="57"/>
        <v>204</v>
      </c>
      <c r="AA206">
        <f t="shared" si="58"/>
        <v>125</v>
      </c>
      <c r="AB206">
        <f t="shared" si="59"/>
        <v>58</v>
      </c>
      <c r="AC206">
        <f t="shared" si="60"/>
        <v>7</v>
      </c>
      <c r="AD206">
        <f t="shared" si="61"/>
        <v>148</v>
      </c>
      <c r="AE206">
        <f t="shared" si="62"/>
        <v>180</v>
      </c>
      <c r="AF206">
        <f t="shared" si="63"/>
        <v>129</v>
      </c>
      <c r="AG206">
        <f t="shared" si="64"/>
        <v>203</v>
      </c>
      <c r="AH206">
        <f t="shared" si="65"/>
        <v>148</v>
      </c>
      <c r="AI206">
        <f t="shared" si="66"/>
        <v>170</v>
      </c>
      <c r="AJ206">
        <f t="shared" si="68"/>
        <v>67000</v>
      </c>
      <c r="AL206" s="14" t="s">
        <v>246</v>
      </c>
      <c r="AM206" s="15">
        <v>203</v>
      </c>
      <c r="AN206" s="15">
        <v>204</v>
      </c>
      <c r="AO206" s="15">
        <v>132</v>
      </c>
      <c r="AP206" s="15">
        <v>204</v>
      </c>
      <c r="AQ206" s="15">
        <v>190</v>
      </c>
      <c r="AR206" s="15">
        <v>19</v>
      </c>
      <c r="AS206" s="15">
        <v>204</v>
      </c>
      <c r="AT206" s="15">
        <v>125</v>
      </c>
      <c r="AU206" s="15">
        <v>58</v>
      </c>
      <c r="AV206" s="15">
        <v>7</v>
      </c>
      <c r="AW206" s="15">
        <v>148</v>
      </c>
      <c r="AX206" s="15">
        <v>180</v>
      </c>
      <c r="AY206" s="15">
        <v>129</v>
      </c>
      <c r="AZ206" s="15">
        <v>203</v>
      </c>
      <c r="BA206" s="15">
        <v>148</v>
      </c>
      <c r="BB206" s="15">
        <v>170</v>
      </c>
      <c r="BC206" s="15">
        <v>67000</v>
      </c>
    </row>
    <row r="207" spans="1:55" ht="15" thickBot="1" x14ac:dyDescent="0.35">
      <c r="A207" s="14" t="s">
        <v>247</v>
      </c>
      <c r="B207" s="15">
        <v>22</v>
      </c>
      <c r="C207" s="15">
        <v>5</v>
      </c>
      <c r="D207" s="15">
        <v>77</v>
      </c>
      <c r="E207" s="15">
        <v>6</v>
      </c>
      <c r="F207" s="15">
        <v>27</v>
      </c>
      <c r="G207" s="15">
        <v>190</v>
      </c>
      <c r="H207" s="15">
        <v>5</v>
      </c>
      <c r="I207" s="15">
        <v>84</v>
      </c>
      <c r="J207" s="15">
        <v>151</v>
      </c>
      <c r="K207" s="15">
        <v>157</v>
      </c>
      <c r="L207" s="15">
        <v>38</v>
      </c>
      <c r="M207" s="15">
        <v>6</v>
      </c>
      <c r="N207" s="15">
        <v>80</v>
      </c>
      <c r="O207" s="15">
        <v>1</v>
      </c>
      <c r="P207" s="15">
        <v>15</v>
      </c>
      <c r="Q207" s="15">
        <v>39</v>
      </c>
      <c r="R207" s="15">
        <v>58000</v>
      </c>
      <c r="T207">
        <f t="shared" si="67"/>
        <v>167</v>
      </c>
      <c r="U207">
        <f t="shared" si="52"/>
        <v>194</v>
      </c>
      <c r="V207">
        <f t="shared" si="53"/>
        <v>102</v>
      </c>
      <c r="W207">
        <f t="shared" si="54"/>
        <v>202</v>
      </c>
      <c r="X207">
        <f t="shared" si="55"/>
        <v>169</v>
      </c>
      <c r="Y207">
        <f t="shared" si="56"/>
        <v>6</v>
      </c>
      <c r="Z207">
        <f t="shared" si="57"/>
        <v>201</v>
      </c>
      <c r="AA207">
        <f t="shared" si="58"/>
        <v>28</v>
      </c>
      <c r="AB207">
        <f t="shared" si="59"/>
        <v>45</v>
      </c>
      <c r="AC207">
        <f t="shared" si="60"/>
        <v>27</v>
      </c>
      <c r="AD207">
        <f t="shared" si="61"/>
        <v>163</v>
      </c>
      <c r="AE207">
        <f t="shared" si="62"/>
        <v>180</v>
      </c>
      <c r="AF207">
        <f t="shared" si="63"/>
        <v>78</v>
      </c>
      <c r="AG207">
        <f t="shared" si="64"/>
        <v>207</v>
      </c>
      <c r="AH207">
        <f t="shared" si="65"/>
        <v>178</v>
      </c>
      <c r="AI207">
        <f t="shared" si="66"/>
        <v>118</v>
      </c>
      <c r="AJ207">
        <f t="shared" si="68"/>
        <v>58000</v>
      </c>
      <c r="AL207" s="14" t="s">
        <v>247</v>
      </c>
      <c r="AM207" s="15">
        <v>167</v>
      </c>
      <c r="AN207" s="15">
        <v>194</v>
      </c>
      <c r="AO207" s="15">
        <v>102</v>
      </c>
      <c r="AP207" s="15">
        <v>202</v>
      </c>
      <c r="AQ207" s="15">
        <v>169</v>
      </c>
      <c r="AR207" s="15">
        <v>6</v>
      </c>
      <c r="AS207" s="15">
        <v>201</v>
      </c>
      <c r="AT207" s="15">
        <v>28</v>
      </c>
      <c r="AU207" s="15">
        <v>45</v>
      </c>
      <c r="AV207" s="15">
        <v>27</v>
      </c>
      <c r="AW207" s="15">
        <v>163</v>
      </c>
      <c r="AX207" s="15">
        <v>180</v>
      </c>
      <c r="AY207" s="15">
        <v>78</v>
      </c>
      <c r="AZ207" s="15">
        <v>207</v>
      </c>
      <c r="BA207" s="15">
        <v>178</v>
      </c>
      <c r="BB207" s="15">
        <v>118</v>
      </c>
      <c r="BC207" s="15">
        <v>58000</v>
      </c>
    </row>
    <row r="208" spans="1:55" ht="15" thickBot="1" x14ac:dyDescent="0.35">
      <c r="A208" s="14" t="s">
        <v>248</v>
      </c>
      <c r="B208" s="15">
        <v>42</v>
      </c>
      <c r="C208" s="15">
        <v>15</v>
      </c>
      <c r="D208" s="15">
        <v>77</v>
      </c>
      <c r="E208" s="15">
        <v>7</v>
      </c>
      <c r="F208" s="15">
        <v>8</v>
      </c>
      <c r="G208" s="15">
        <v>190</v>
      </c>
      <c r="H208" s="15">
        <v>5</v>
      </c>
      <c r="I208" s="15">
        <v>10</v>
      </c>
      <c r="J208" s="15">
        <v>75</v>
      </c>
      <c r="K208" s="15">
        <v>195</v>
      </c>
      <c r="L208" s="15">
        <v>57</v>
      </c>
      <c r="M208" s="15">
        <v>29</v>
      </c>
      <c r="N208" s="15">
        <v>80</v>
      </c>
      <c r="O208" s="15">
        <v>2</v>
      </c>
      <c r="P208" s="15">
        <v>10</v>
      </c>
      <c r="Q208" s="15">
        <v>2</v>
      </c>
      <c r="R208" s="15">
        <v>57000</v>
      </c>
      <c r="T208">
        <f t="shared" si="67"/>
        <v>149</v>
      </c>
      <c r="U208">
        <f t="shared" si="52"/>
        <v>166</v>
      </c>
      <c r="V208">
        <f t="shared" si="53"/>
        <v>102</v>
      </c>
      <c r="W208">
        <f t="shared" si="54"/>
        <v>201</v>
      </c>
      <c r="X208">
        <f t="shared" si="55"/>
        <v>190</v>
      </c>
      <c r="Y208">
        <f t="shared" si="56"/>
        <v>6</v>
      </c>
      <c r="Z208">
        <f t="shared" si="57"/>
        <v>201</v>
      </c>
      <c r="AA208">
        <f t="shared" si="58"/>
        <v>125</v>
      </c>
      <c r="AB208">
        <f t="shared" si="59"/>
        <v>58</v>
      </c>
      <c r="AC208">
        <f t="shared" si="60"/>
        <v>7</v>
      </c>
      <c r="AD208">
        <f t="shared" si="61"/>
        <v>148</v>
      </c>
      <c r="AE208">
        <f t="shared" si="62"/>
        <v>120</v>
      </c>
      <c r="AF208">
        <f t="shared" si="63"/>
        <v>78</v>
      </c>
      <c r="AG208">
        <f t="shared" si="64"/>
        <v>206</v>
      </c>
      <c r="AH208">
        <f t="shared" si="65"/>
        <v>194</v>
      </c>
      <c r="AI208">
        <f t="shared" si="66"/>
        <v>170</v>
      </c>
      <c r="AJ208">
        <f t="shared" si="68"/>
        <v>57000</v>
      </c>
      <c r="AL208" s="14" t="s">
        <v>248</v>
      </c>
      <c r="AM208" s="15">
        <v>149</v>
      </c>
      <c r="AN208" s="15">
        <v>166</v>
      </c>
      <c r="AO208" s="15">
        <v>102</v>
      </c>
      <c r="AP208" s="15">
        <v>201</v>
      </c>
      <c r="AQ208" s="15">
        <v>190</v>
      </c>
      <c r="AR208" s="15">
        <v>6</v>
      </c>
      <c r="AS208" s="15">
        <v>201</v>
      </c>
      <c r="AT208" s="15">
        <v>125</v>
      </c>
      <c r="AU208" s="15">
        <v>58</v>
      </c>
      <c r="AV208" s="15">
        <v>7</v>
      </c>
      <c r="AW208" s="15">
        <v>148</v>
      </c>
      <c r="AX208" s="15">
        <v>120</v>
      </c>
      <c r="AY208" s="15">
        <v>78</v>
      </c>
      <c r="AZ208" s="15">
        <v>206</v>
      </c>
      <c r="BA208" s="15">
        <v>194</v>
      </c>
      <c r="BB208" s="15">
        <v>170</v>
      </c>
      <c r="BC208" s="15">
        <v>57000</v>
      </c>
    </row>
    <row r="209" spans="1:55" ht="15" thickBot="1" x14ac:dyDescent="0.35">
      <c r="A209" s="14" t="s">
        <v>249</v>
      </c>
      <c r="B209" s="15">
        <v>85</v>
      </c>
      <c r="C209" s="15">
        <v>15</v>
      </c>
      <c r="D209" s="15">
        <v>77</v>
      </c>
      <c r="E209" s="15">
        <v>14</v>
      </c>
      <c r="F209" s="15">
        <v>68</v>
      </c>
      <c r="G209" s="15">
        <v>190</v>
      </c>
      <c r="H209" s="15">
        <v>9</v>
      </c>
      <c r="I209" s="15">
        <v>84</v>
      </c>
      <c r="J209" s="15">
        <v>75</v>
      </c>
      <c r="K209" s="15">
        <v>182</v>
      </c>
      <c r="L209" s="15">
        <v>70</v>
      </c>
      <c r="M209" s="15">
        <v>6</v>
      </c>
      <c r="N209" s="15">
        <v>80</v>
      </c>
      <c r="O209" s="15">
        <v>6</v>
      </c>
      <c r="P209" s="15">
        <v>31</v>
      </c>
      <c r="Q209" s="15">
        <v>39</v>
      </c>
      <c r="R209" s="15">
        <v>42000</v>
      </c>
      <c r="T209">
        <f t="shared" si="67"/>
        <v>117</v>
      </c>
      <c r="U209">
        <f t="shared" si="52"/>
        <v>166</v>
      </c>
      <c r="V209">
        <f t="shared" si="53"/>
        <v>102</v>
      </c>
      <c r="W209">
        <f t="shared" si="54"/>
        <v>193</v>
      </c>
      <c r="X209">
        <f t="shared" si="55"/>
        <v>135</v>
      </c>
      <c r="Y209">
        <f t="shared" si="56"/>
        <v>6</v>
      </c>
      <c r="Z209">
        <f t="shared" si="57"/>
        <v>193</v>
      </c>
      <c r="AA209">
        <f t="shared" si="58"/>
        <v>28</v>
      </c>
      <c r="AB209">
        <f t="shared" si="59"/>
        <v>58</v>
      </c>
      <c r="AC209">
        <f t="shared" si="60"/>
        <v>14</v>
      </c>
      <c r="AD209">
        <f t="shared" si="61"/>
        <v>134</v>
      </c>
      <c r="AE209">
        <f t="shared" si="62"/>
        <v>180</v>
      </c>
      <c r="AF209">
        <f t="shared" si="63"/>
        <v>78</v>
      </c>
      <c r="AG209">
        <f t="shared" si="64"/>
        <v>201</v>
      </c>
      <c r="AH209">
        <f t="shared" si="65"/>
        <v>148</v>
      </c>
      <c r="AI209">
        <f t="shared" si="66"/>
        <v>118</v>
      </c>
      <c r="AJ209">
        <f t="shared" si="68"/>
        <v>42000</v>
      </c>
      <c r="AL209" s="14" t="s">
        <v>249</v>
      </c>
      <c r="AM209" s="15">
        <v>117</v>
      </c>
      <c r="AN209" s="15">
        <v>166</v>
      </c>
      <c r="AO209" s="15">
        <v>102</v>
      </c>
      <c r="AP209" s="15">
        <v>193</v>
      </c>
      <c r="AQ209" s="15">
        <v>135</v>
      </c>
      <c r="AR209" s="15">
        <v>6</v>
      </c>
      <c r="AS209" s="15">
        <v>193</v>
      </c>
      <c r="AT209" s="15">
        <v>28</v>
      </c>
      <c r="AU209" s="15">
        <v>58</v>
      </c>
      <c r="AV209" s="15">
        <v>14</v>
      </c>
      <c r="AW209" s="15">
        <v>134</v>
      </c>
      <c r="AX209" s="15">
        <v>180</v>
      </c>
      <c r="AY209" s="15">
        <v>78</v>
      </c>
      <c r="AZ209" s="15">
        <v>201</v>
      </c>
      <c r="BA209" s="15">
        <v>148</v>
      </c>
      <c r="BB209" s="15">
        <v>118</v>
      </c>
      <c r="BC209" s="15">
        <v>42000</v>
      </c>
    </row>
    <row r="210" spans="1:55" ht="15" thickBot="1" x14ac:dyDescent="0.35">
      <c r="A210" s="14" t="s">
        <v>250</v>
      </c>
      <c r="B210" s="15">
        <v>92</v>
      </c>
      <c r="C210" s="15">
        <v>15</v>
      </c>
      <c r="D210" s="15">
        <v>77</v>
      </c>
      <c r="E210" s="15">
        <v>14</v>
      </c>
      <c r="F210" s="15">
        <v>74</v>
      </c>
      <c r="G210" s="15">
        <v>203</v>
      </c>
      <c r="H210" s="15">
        <v>9</v>
      </c>
      <c r="I210" s="15">
        <v>84</v>
      </c>
      <c r="J210" s="15">
        <v>75</v>
      </c>
      <c r="K210" s="15">
        <v>204</v>
      </c>
      <c r="L210" s="15">
        <v>65</v>
      </c>
      <c r="M210" s="15">
        <v>29</v>
      </c>
      <c r="N210" s="15">
        <v>80</v>
      </c>
      <c r="O210" s="15">
        <v>8</v>
      </c>
      <c r="P210" s="15">
        <v>15</v>
      </c>
      <c r="Q210" s="15">
        <v>39</v>
      </c>
      <c r="R210" s="15">
        <v>35000</v>
      </c>
      <c r="T210">
        <f t="shared" si="67"/>
        <v>110</v>
      </c>
      <c r="U210">
        <f t="shared" si="52"/>
        <v>166</v>
      </c>
      <c r="V210">
        <f t="shared" si="53"/>
        <v>102</v>
      </c>
      <c r="W210">
        <f t="shared" si="54"/>
        <v>193</v>
      </c>
      <c r="X210">
        <f t="shared" si="55"/>
        <v>127</v>
      </c>
      <c r="Y210">
        <f t="shared" si="56"/>
        <v>2</v>
      </c>
      <c r="Z210">
        <f t="shared" si="57"/>
        <v>193</v>
      </c>
      <c r="AA210">
        <f t="shared" si="58"/>
        <v>28</v>
      </c>
      <c r="AB210">
        <f t="shared" si="59"/>
        <v>58</v>
      </c>
      <c r="AC210">
        <f t="shared" si="60"/>
        <v>4</v>
      </c>
      <c r="AD210">
        <f t="shared" si="61"/>
        <v>139</v>
      </c>
      <c r="AE210">
        <f t="shared" si="62"/>
        <v>120</v>
      </c>
      <c r="AF210">
        <f t="shared" si="63"/>
        <v>78</v>
      </c>
      <c r="AG210">
        <f t="shared" si="64"/>
        <v>200</v>
      </c>
      <c r="AH210">
        <f t="shared" si="65"/>
        <v>178</v>
      </c>
      <c r="AI210">
        <f t="shared" si="66"/>
        <v>118</v>
      </c>
      <c r="AJ210">
        <f t="shared" si="68"/>
        <v>35000</v>
      </c>
      <c r="AL210" s="14" t="s">
        <v>250</v>
      </c>
      <c r="AM210" s="15">
        <v>110</v>
      </c>
      <c r="AN210" s="15">
        <v>166</v>
      </c>
      <c r="AO210" s="15">
        <v>102</v>
      </c>
      <c r="AP210" s="15">
        <v>193</v>
      </c>
      <c r="AQ210" s="15">
        <v>127</v>
      </c>
      <c r="AR210" s="15">
        <v>2</v>
      </c>
      <c r="AS210" s="15">
        <v>193</v>
      </c>
      <c r="AT210" s="15">
        <v>28</v>
      </c>
      <c r="AU210" s="15">
        <v>58</v>
      </c>
      <c r="AV210" s="15">
        <v>4</v>
      </c>
      <c r="AW210" s="15">
        <v>139</v>
      </c>
      <c r="AX210" s="15">
        <v>120</v>
      </c>
      <c r="AY210" s="15">
        <v>78</v>
      </c>
      <c r="AZ210" s="15">
        <v>200</v>
      </c>
      <c r="BA210" s="15">
        <v>178</v>
      </c>
      <c r="BB210" s="15">
        <v>118</v>
      </c>
      <c r="BC210" s="15">
        <v>35000</v>
      </c>
    </row>
    <row r="211" spans="1:55" ht="15" thickBot="1" x14ac:dyDescent="0.35">
      <c r="A211" s="14" t="s">
        <v>251</v>
      </c>
      <c r="B211" s="15">
        <v>92</v>
      </c>
      <c r="C211" s="15">
        <v>43</v>
      </c>
      <c r="D211" s="15">
        <v>77</v>
      </c>
      <c r="E211" s="15">
        <v>16</v>
      </c>
      <c r="F211" s="15">
        <v>74</v>
      </c>
      <c r="G211" s="15">
        <v>207</v>
      </c>
      <c r="H211" s="15">
        <v>9</v>
      </c>
      <c r="I211" s="15">
        <v>84</v>
      </c>
      <c r="J211" s="15">
        <v>75</v>
      </c>
      <c r="K211" s="15">
        <v>202</v>
      </c>
      <c r="L211" s="15">
        <v>61</v>
      </c>
      <c r="M211" s="15">
        <v>29</v>
      </c>
      <c r="N211" s="15">
        <v>131</v>
      </c>
      <c r="O211" s="15">
        <v>9</v>
      </c>
      <c r="P211" s="15">
        <v>61</v>
      </c>
      <c r="Q211" s="15">
        <v>2</v>
      </c>
      <c r="R211" s="15">
        <v>31000</v>
      </c>
      <c r="T211">
        <f t="shared" si="67"/>
        <v>110</v>
      </c>
      <c r="U211">
        <f t="shared" si="52"/>
        <v>125</v>
      </c>
      <c r="V211">
        <f t="shared" si="53"/>
        <v>102</v>
      </c>
      <c r="W211">
        <f t="shared" si="54"/>
        <v>190</v>
      </c>
      <c r="X211">
        <f t="shared" si="55"/>
        <v>127</v>
      </c>
      <c r="Y211">
        <f t="shared" si="56"/>
        <v>1</v>
      </c>
      <c r="Z211">
        <f t="shared" si="57"/>
        <v>193</v>
      </c>
      <c r="AA211">
        <f t="shared" si="58"/>
        <v>28</v>
      </c>
      <c r="AB211">
        <f t="shared" si="59"/>
        <v>58</v>
      </c>
      <c r="AC211">
        <f t="shared" si="60"/>
        <v>5</v>
      </c>
      <c r="AD211">
        <f t="shared" si="61"/>
        <v>144</v>
      </c>
      <c r="AE211">
        <f t="shared" si="62"/>
        <v>120</v>
      </c>
      <c r="AF211">
        <f t="shared" si="63"/>
        <v>68</v>
      </c>
      <c r="AG211">
        <f t="shared" si="64"/>
        <v>198</v>
      </c>
      <c r="AH211">
        <f t="shared" si="65"/>
        <v>118</v>
      </c>
      <c r="AI211">
        <f t="shared" si="66"/>
        <v>170</v>
      </c>
      <c r="AJ211">
        <f t="shared" si="68"/>
        <v>31000</v>
      </c>
      <c r="AL211" s="14" t="s">
        <v>251</v>
      </c>
      <c r="AM211" s="15">
        <v>110</v>
      </c>
      <c r="AN211" s="15">
        <v>125</v>
      </c>
      <c r="AO211" s="15">
        <v>102</v>
      </c>
      <c r="AP211" s="15">
        <v>190</v>
      </c>
      <c r="AQ211" s="15">
        <v>127</v>
      </c>
      <c r="AR211" s="15">
        <v>1</v>
      </c>
      <c r="AS211" s="15">
        <v>193</v>
      </c>
      <c r="AT211" s="15">
        <v>28</v>
      </c>
      <c r="AU211" s="15">
        <v>58</v>
      </c>
      <c r="AV211" s="15">
        <v>5</v>
      </c>
      <c r="AW211" s="15">
        <v>144</v>
      </c>
      <c r="AX211" s="15">
        <v>120</v>
      </c>
      <c r="AY211" s="15">
        <v>68</v>
      </c>
      <c r="AZ211" s="15">
        <v>198</v>
      </c>
      <c r="BA211" s="15">
        <v>118</v>
      </c>
      <c r="BB211" s="15">
        <v>170</v>
      </c>
      <c r="BC211" s="15">
        <v>31000</v>
      </c>
    </row>
    <row r="212" spans="1:55" ht="15" thickBot="1" x14ac:dyDescent="0.35">
      <c r="A212" s="14" t="s">
        <v>252</v>
      </c>
      <c r="B212" s="15">
        <v>85</v>
      </c>
      <c r="C212" s="15">
        <v>15</v>
      </c>
      <c r="D212" s="15">
        <v>77</v>
      </c>
      <c r="E212" s="15">
        <v>9</v>
      </c>
      <c r="F212" s="15">
        <v>62</v>
      </c>
      <c r="G212" s="15">
        <v>203</v>
      </c>
      <c r="H212" s="15">
        <v>8</v>
      </c>
      <c r="I212" s="15">
        <v>84</v>
      </c>
      <c r="J212" s="15">
        <v>75</v>
      </c>
      <c r="K212" s="15">
        <v>195</v>
      </c>
      <c r="L212" s="15">
        <v>53</v>
      </c>
      <c r="M212" s="15">
        <v>29</v>
      </c>
      <c r="N212" s="15">
        <v>80</v>
      </c>
      <c r="O212" s="15">
        <v>18</v>
      </c>
      <c r="P212" s="15">
        <v>61</v>
      </c>
      <c r="Q212" s="15">
        <v>2</v>
      </c>
      <c r="R212" s="15">
        <v>33000</v>
      </c>
      <c r="T212">
        <f t="shared" si="67"/>
        <v>117</v>
      </c>
      <c r="U212">
        <f t="shared" si="52"/>
        <v>166</v>
      </c>
      <c r="V212">
        <f t="shared" si="53"/>
        <v>102</v>
      </c>
      <c r="W212">
        <f t="shared" si="54"/>
        <v>199</v>
      </c>
      <c r="X212">
        <f t="shared" si="55"/>
        <v>141</v>
      </c>
      <c r="Y212">
        <f t="shared" si="56"/>
        <v>2</v>
      </c>
      <c r="Z212">
        <f t="shared" si="57"/>
        <v>200</v>
      </c>
      <c r="AA212">
        <f t="shared" si="58"/>
        <v>28</v>
      </c>
      <c r="AB212">
        <f t="shared" si="59"/>
        <v>58</v>
      </c>
      <c r="AC212">
        <f t="shared" si="60"/>
        <v>7</v>
      </c>
      <c r="AD212">
        <f t="shared" si="61"/>
        <v>152</v>
      </c>
      <c r="AE212">
        <f t="shared" si="62"/>
        <v>120</v>
      </c>
      <c r="AF212">
        <f t="shared" si="63"/>
        <v>78</v>
      </c>
      <c r="AG212">
        <f t="shared" si="64"/>
        <v>186</v>
      </c>
      <c r="AH212">
        <f t="shared" si="65"/>
        <v>118</v>
      </c>
      <c r="AI212">
        <f t="shared" si="66"/>
        <v>170</v>
      </c>
      <c r="AJ212">
        <f t="shared" si="68"/>
        <v>33000</v>
      </c>
      <c r="AL212" s="14" t="s">
        <v>252</v>
      </c>
      <c r="AM212" s="15">
        <v>117</v>
      </c>
      <c r="AN212" s="15">
        <v>166</v>
      </c>
      <c r="AO212" s="15">
        <v>102</v>
      </c>
      <c r="AP212" s="15">
        <v>199</v>
      </c>
      <c r="AQ212" s="15">
        <v>141</v>
      </c>
      <c r="AR212" s="15">
        <v>2</v>
      </c>
      <c r="AS212" s="15">
        <v>200</v>
      </c>
      <c r="AT212" s="15">
        <v>28</v>
      </c>
      <c r="AU212" s="15">
        <v>58</v>
      </c>
      <c r="AV212" s="15">
        <v>7</v>
      </c>
      <c r="AW212" s="15">
        <v>152</v>
      </c>
      <c r="AX212" s="15">
        <v>120</v>
      </c>
      <c r="AY212" s="15">
        <v>78</v>
      </c>
      <c r="AZ212" s="15">
        <v>186</v>
      </c>
      <c r="BA212" s="15">
        <v>118</v>
      </c>
      <c r="BB212" s="15">
        <v>170</v>
      </c>
      <c r="BC212" s="15">
        <v>33000</v>
      </c>
    </row>
    <row r="213" spans="1:55" ht="15" thickBot="1" x14ac:dyDescent="0.35">
      <c r="A213" s="14" t="s">
        <v>253</v>
      </c>
      <c r="B213" s="15">
        <v>85</v>
      </c>
      <c r="C213" s="15">
        <v>15</v>
      </c>
      <c r="D213" s="15">
        <v>77</v>
      </c>
      <c r="E213" s="15">
        <v>11</v>
      </c>
      <c r="F213" s="15">
        <v>48</v>
      </c>
      <c r="G213" s="15">
        <v>203</v>
      </c>
      <c r="H213" s="15">
        <v>9</v>
      </c>
      <c r="I213" s="15">
        <v>10</v>
      </c>
      <c r="J213" s="15">
        <v>75</v>
      </c>
      <c r="K213" s="15">
        <v>195</v>
      </c>
      <c r="L213" s="15">
        <v>65</v>
      </c>
      <c r="M213" s="15">
        <v>6</v>
      </c>
      <c r="N213" s="15">
        <v>80</v>
      </c>
      <c r="O213" s="15">
        <v>3</v>
      </c>
      <c r="P213" s="15">
        <v>31</v>
      </c>
      <c r="Q213" s="15">
        <v>2</v>
      </c>
      <c r="R213" s="15">
        <v>32000</v>
      </c>
      <c r="T213">
        <f t="shared" si="67"/>
        <v>117</v>
      </c>
      <c r="U213">
        <f t="shared" si="52"/>
        <v>166</v>
      </c>
      <c r="V213">
        <f t="shared" si="53"/>
        <v>102</v>
      </c>
      <c r="W213">
        <f t="shared" si="54"/>
        <v>196</v>
      </c>
      <c r="X213">
        <f t="shared" si="55"/>
        <v>157</v>
      </c>
      <c r="Y213">
        <f t="shared" si="56"/>
        <v>2</v>
      </c>
      <c r="Z213">
        <f t="shared" si="57"/>
        <v>193</v>
      </c>
      <c r="AA213">
        <f t="shared" si="58"/>
        <v>125</v>
      </c>
      <c r="AB213">
        <f t="shared" si="59"/>
        <v>58</v>
      </c>
      <c r="AC213">
        <f t="shared" si="60"/>
        <v>7</v>
      </c>
      <c r="AD213">
        <f t="shared" si="61"/>
        <v>139</v>
      </c>
      <c r="AE213">
        <f t="shared" si="62"/>
        <v>180</v>
      </c>
      <c r="AF213">
        <f t="shared" si="63"/>
        <v>78</v>
      </c>
      <c r="AG213">
        <f t="shared" si="64"/>
        <v>205</v>
      </c>
      <c r="AH213">
        <f t="shared" si="65"/>
        <v>148</v>
      </c>
      <c r="AI213">
        <f t="shared" si="66"/>
        <v>170</v>
      </c>
      <c r="AJ213">
        <f t="shared" si="68"/>
        <v>32000</v>
      </c>
      <c r="AL213" s="14" t="s">
        <v>253</v>
      </c>
      <c r="AM213" s="15">
        <v>117</v>
      </c>
      <c r="AN213" s="15">
        <v>166</v>
      </c>
      <c r="AO213" s="15">
        <v>102</v>
      </c>
      <c r="AP213" s="15">
        <v>196</v>
      </c>
      <c r="AQ213" s="15">
        <v>157</v>
      </c>
      <c r="AR213" s="15">
        <v>2</v>
      </c>
      <c r="AS213" s="15">
        <v>193</v>
      </c>
      <c r="AT213" s="15">
        <v>125</v>
      </c>
      <c r="AU213" s="15">
        <v>58</v>
      </c>
      <c r="AV213" s="15">
        <v>7</v>
      </c>
      <c r="AW213" s="15">
        <v>139</v>
      </c>
      <c r="AX213" s="15">
        <v>180</v>
      </c>
      <c r="AY213" s="15">
        <v>78</v>
      </c>
      <c r="AZ213" s="15">
        <v>205</v>
      </c>
      <c r="BA213" s="15">
        <v>148</v>
      </c>
      <c r="BB213" s="15">
        <v>170</v>
      </c>
      <c r="BC213" s="15">
        <v>32000</v>
      </c>
    </row>
    <row r="214" spans="1:55" ht="15" thickBot="1" x14ac:dyDescent="0.35">
      <c r="A214" s="14" t="s">
        <v>254</v>
      </c>
      <c r="B214" s="15">
        <v>92</v>
      </c>
      <c r="C214" s="15">
        <v>5</v>
      </c>
      <c r="D214" s="15">
        <v>107</v>
      </c>
      <c r="E214" s="15">
        <v>10</v>
      </c>
      <c r="F214" s="15">
        <v>40</v>
      </c>
      <c r="G214" s="15">
        <v>190</v>
      </c>
      <c r="H214" s="15">
        <v>9</v>
      </c>
      <c r="I214" s="15">
        <v>84</v>
      </c>
      <c r="J214" s="15">
        <v>164</v>
      </c>
      <c r="K214" s="15">
        <v>202</v>
      </c>
      <c r="L214" s="15">
        <v>18</v>
      </c>
      <c r="M214" s="15">
        <v>6</v>
      </c>
      <c r="N214" s="15">
        <v>40</v>
      </c>
      <c r="O214" s="15">
        <v>4</v>
      </c>
      <c r="P214" s="15">
        <v>31</v>
      </c>
      <c r="Q214" s="15">
        <v>2</v>
      </c>
      <c r="R214" s="15">
        <v>29000</v>
      </c>
      <c r="T214">
        <f t="shared" si="67"/>
        <v>110</v>
      </c>
      <c r="U214">
        <f t="shared" si="52"/>
        <v>194</v>
      </c>
      <c r="V214">
        <f t="shared" si="53"/>
        <v>98</v>
      </c>
      <c r="W214">
        <f t="shared" si="54"/>
        <v>198</v>
      </c>
      <c r="X214">
        <f t="shared" si="55"/>
        <v>163</v>
      </c>
      <c r="Y214">
        <f t="shared" si="56"/>
        <v>6</v>
      </c>
      <c r="Z214">
        <f t="shared" si="57"/>
        <v>193</v>
      </c>
      <c r="AA214">
        <f t="shared" si="58"/>
        <v>28</v>
      </c>
      <c r="AB214">
        <f t="shared" si="59"/>
        <v>1</v>
      </c>
      <c r="AC214">
        <f t="shared" si="60"/>
        <v>5</v>
      </c>
      <c r="AD214">
        <f t="shared" si="61"/>
        <v>185</v>
      </c>
      <c r="AE214">
        <f t="shared" si="62"/>
        <v>180</v>
      </c>
      <c r="AF214">
        <f t="shared" si="63"/>
        <v>129</v>
      </c>
      <c r="AG214">
        <f t="shared" si="64"/>
        <v>204</v>
      </c>
      <c r="AH214">
        <f t="shared" si="65"/>
        <v>148</v>
      </c>
      <c r="AI214">
        <f t="shared" si="66"/>
        <v>170</v>
      </c>
      <c r="AJ214">
        <f t="shared" si="68"/>
        <v>29000</v>
      </c>
      <c r="AL214" s="14" t="s">
        <v>254</v>
      </c>
      <c r="AM214" s="15">
        <v>110</v>
      </c>
      <c r="AN214" s="15">
        <v>194</v>
      </c>
      <c r="AO214" s="15">
        <v>98</v>
      </c>
      <c r="AP214" s="15">
        <v>198</v>
      </c>
      <c r="AQ214" s="15">
        <v>163</v>
      </c>
      <c r="AR214" s="15">
        <v>6</v>
      </c>
      <c r="AS214" s="15">
        <v>193</v>
      </c>
      <c r="AT214" s="15">
        <v>28</v>
      </c>
      <c r="AU214" s="15">
        <v>1</v>
      </c>
      <c r="AV214" s="15">
        <v>5</v>
      </c>
      <c r="AW214" s="15">
        <v>185</v>
      </c>
      <c r="AX214" s="15">
        <v>180</v>
      </c>
      <c r="AY214" s="15">
        <v>129</v>
      </c>
      <c r="AZ214" s="15">
        <v>204</v>
      </c>
      <c r="BA214" s="15">
        <v>148</v>
      </c>
      <c r="BB214" s="15">
        <v>170</v>
      </c>
      <c r="BC214" s="15">
        <v>29000</v>
      </c>
    </row>
    <row r="215" spans="1:55" ht="18.600000000000001" thickBot="1" x14ac:dyDescent="0.35">
      <c r="A215" s="10"/>
      <c r="AL215" s="10"/>
    </row>
    <row r="216" spans="1:55" ht="15" thickBot="1" x14ac:dyDescent="0.35">
      <c r="A216" s="14" t="s">
        <v>255</v>
      </c>
      <c r="B216" s="14" t="s">
        <v>31</v>
      </c>
      <c r="C216" s="14" t="s">
        <v>32</v>
      </c>
      <c r="D216" s="14" t="s">
        <v>33</v>
      </c>
      <c r="E216" s="14" t="s">
        <v>34</v>
      </c>
      <c r="F216" s="14" t="s">
        <v>35</v>
      </c>
      <c r="G216" s="14" t="s">
        <v>36</v>
      </c>
      <c r="H216" s="14" t="s">
        <v>37</v>
      </c>
      <c r="I216" s="14" t="s">
        <v>38</v>
      </c>
      <c r="J216" s="14" t="s">
        <v>39</v>
      </c>
      <c r="K216" s="14" t="s">
        <v>40</v>
      </c>
      <c r="L216" s="14" t="s">
        <v>41</v>
      </c>
      <c r="M216" s="14" t="s">
        <v>42</v>
      </c>
      <c r="N216" s="14" t="s">
        <v>43</v>
      </c>
      <c r="O216" s="14" t="s">
        <v>44</v>
      </c>
      <c r="P216" s="14" t="s">
        <v>45</v>
      </c>
      <c r="Q216" s="14" t="s">
        <v>46</v>
      </c>
      <c r="AL216" s="14" t="s">
        <v>255</v>
      </c>
      <c r="AM216" s="14" t="s">
        <v>31</v>
      </c>
      <c r="AN216" s="14" t="s">
        <v>32</v>
      </c>
      <c r="AO216" s="14" t="s">
        <v>33</v>
      </c>
      <c r="AP216" s="14" t="s">
        <v>34</v>
      </c>
      <c r="AQ216" s="14" t="s">
        <v>35</v>
      </c>
      <c r="AR216" s="14" t="s">
        <v>36</v>
      </c>
      <c r="AS216" s="14" t="s">
        <v>37</v>
      </c>
      <c r="AT216" s="14" t="s">
        <v>38</v>
      </c>
      <c r="AU216" s="14" t="s">
        <v>39</v>
      </c>
      <c r="AV216" s="14" t="s">
        <v>40</v>
      </c>
      <c r="AW216" s="14" t="s">
        <v>41</v>
      </c>
      <c r="AX216" s="14" t="s">
        <v>42</v>
      </c>
      <c r="AY216" s="14" t="s">
        <v>43</v>
      </c>
      <c r="AZ216" s="14" t="s">
        <v>44</v>
      </c>
      <c r="BA216" s="14" t="s">
        <v>45</v>
      </c>
      <c r="BB216" s="14" t="s">
        <v>46</v>
      </c>
    </row>
    <row r="217" spans="1:55" ht="15" thickBot="1" x14ac:dyDescent="0.35">
      <c r="A217" s="14" t="s">
        <v>256</v>
      </c>
      <c r="B217" s="15" t="s">
        <v>257</v>
      </c>
      <c r="C217" s="15" t="s">
        <v>258</v>
      </c>
      <c r="D217" s="15" t="s">
        <v>259</v>
      </c>
      <c r="E217" s="15" t="s">
        <v>260</v>
      </c>
      <c r="F217" s="15" t="s">
        <v>261</v>
      </c>
      <c r="G217" s="15" t="s">
        <v>262</v>
      </c>
      <c r="H217" s="15" t="s">
        <v>263</v>
      </c>
      <c r="I217" s="15" t="s">
        <v>263</v>
      </c>
      <c r="J217" s="15" t="s">
        <v>264</v>
      </c>
      <c r="K217" s="15" t="s">
        <v>264</v>
      </c>
      <c r="L217" s="15" t="s">
        <v>263</v>
      </c>
      <c r="M217" s="15" t="s">
        <v>264</v>
      </c>
      <c r="N217" s="15" t="s">
        <v>265</v>
      </c>
      <c r="O217" s="15" t="s">
        <v>258</v>
      </c>
      <c r="P217" s="15" t="s">
        <v>263</v>
      </c>
      <c r="Q217" s="15" t="s">
        <v>263</v>
      </c>
      <c r="AL217" s="14" t="s">
        <v>256</v>
      </c>
      <c r="AM217" s="15" t="s">
        <v>263</v>
      </c>
      <c r="AN217" s="15" t="s">
        <v>263</v>
      </c>
      <c r="AO217" s="15" t="s">
        <v>501</v>
      </c>
      <c r="AP217" s="15" t="s">
        <v>263</v>
      </c>
      <c r="AQ217" s="15" t="s">
        <v>501</v>
      </c>
      <c r="AR217" s="15" t="s">
        <v>502</v>
      </c>
      <c r="AS217" s="15" t="s">
        <v>263</v>
      </c>
      <c r="AT217" s="15" t="s">
        <v>263</v>
      </c>
      <c r="AU217" s="15" t="s">
        <v>263</v>
      </c>
      <c r="AV217" s="15" t="s">
        <v>503</v>
      </c>
      <c r="AW217" s="15" t="s">
        <v>501</v>
      </c>
      <c r="AX217" s="15" t="s">
        <v>263</v>
      </c>
      <c r="AY217" s="15" t="s">
        <v>263</v>
      </c>
      <c r="AZ217" s="15" t="s">
        <v>263</v>
      </c>
      <c r="BA217" s="15" t="s">
        <v>504</v>
      </c>
      <c r="BB217" s="15" t="s">
        <v>263</v>
      </c>
    </row>
    <row r="218" spans="1:55" ht="15" thickBot="1" x14ac:dyDescent="0.35">
      <c r="A218" s="14" t="s">
        <v>266</v>
      </c>
      <c r="B218" s="15" t="s">
        <v>267</v>
      </c>
      <c r="C218" s="15" t="s">
        <v>258</v>
      </c>
      <c r="D218" s="15" t="s">
        <v>259</v>
      </c>
      <c r="E218" s="15" t="s">
        <v>260</v>
      </c>
      <c r="F218" s="15" t="s">
        <v>261</v>
      </c>
      <c r="G218" s="15" t="s">
        <v>262</v>
      </c>
      <c r="H218" s="15" t="s">
        <v>263</v>
      </c>
      <c r="I218" s="15" t="s">
        <v>263</v>
      </c>
      <c r="J218" s="15" t="s">
        <v>264</v>
      </c>
      <c r="K218" s="15" t="s">
        <v>264</v>
      </c>
      <c r="L218" s="15" t="s">
        <v>263</v>
      </c>
      <c r="M218" s="15" t="s">
        <v>264</v>
      </c>
      <c r="N218" s="15" t="s">
        <v>265</v>
      </c>
      <c r="O218" s="15" t="s">
        <v>268</v>
      </c>
      <c r="P218" s="15" t="s">
        <v>263</v>
      </c>
      <c r="Q218" s="15" t="s">
        <v>263</v>
      </c>
      <c r="AL218" s="14" t="s">
        <v>266</v>
      </c>
      <c r="AM218" s="15" t="s">
        <v>263</v>
      </c>
      <c r="AN218" s="15" t="s">
        <v>263</v>
      </c>
      <c r="AO218" s="15" t="s">
        <v>501</v>
      </c>
      <c r="AP218" s="15" t="s">
        <v>263</v>
      </c>
      <c r="AQ218" s="15" t="s">
        <v>263</v>
      </c>
      <c r="AR218" s="15" t="s">
        <v>502</v>
      </c>
      <c r="AS218" s="15" t="s">
        <v>263</v>
      </c>
      <c r="AT218" s="15" t="s">
        <v>263</v>
      </c>
      <c r="AU218" s="15" t="s">
        <v>263</v>
      </c>
      <c r="AV218" s="15" t="s">
        <v>503</v>
      </c>
      <c r="AW218" s="15" t="s">
        <v>501</v>
      </c>
      <c r="AX218" s="15" t="s">
        <v>263</v>
      </c>
      <c r="AY218" s="15" t="s">
        <v>263</v>
      </c>
      <c r="AZ218" s="15" t="s">
        <v>263</v>
      </c>
      <c r="BA218" s="15" t="s">
        <v>504</v>
      </c>
      <c r="BB218" s="15" t="s">
        <v>263</v>
      </c>
    </row>
    <row r="219" spans="1:55" ht="15" thickBot="1" x14ac:dyDescent="0.35">
      <c r="A219" s="14" t="s">
        <v>269</v>
      </c>
      <c r="B219" s="15" t="s">
        <v>270</v>
      </c>
      <c r="C219" s="15" t="s">
        <v>258</v>
      </c>
      <c r="D219" s="15" t="s">
        <v>259</v>
      </c>
      <c r="E219" s="15" t="s">
        <v>260</v>
      </c>
      <c r="F219" s="15" t="s">
        <v>261</v>
      </c>
      <c r="G219" s="15" t="s">
        <v>262</v>
      </c>
      <c r="H219" s="15" t="s">
        <v>263</v>
      </c>
      <c r="I219" s="15" t="s">
        <v>263</v>
      </c>
      <c r="J219" s="15" t="s">
        <v>264</v>
      </c>
      <c r="K219" s="15" t="s">
        <v>264</v>
      </c>
      <c r="L219" s="15" t="s">
        <v>263</v>
      </c>
      <c r="M219" s="15" t="s">
        <v>263</v>
      </c>
      <c r="N219" s="15" t="s">
        <v>265</v>
      </c>
      <c r="O219" s="15" t="s">
        <v>271</v>
      </c>
      <c r="P219" s="15" t="s">
        <v>263</v>
      </c>
      <c r="Q219" s="15" t="s">
        <v>263</v>
      </c>
      <c r="AL219" s="14" t="s">
        <v>269</v>
      </c>
      <c r="AM219" s="15" t="s">
        <v>263</v>
      </c>
      <c r="AN219" s="15" t="s">
        <v>263</v>
      </c>
      <c r="AO219" s="15" t="s">
        <v>501</v>
      </c>
      <c r="AP219" s="15" t="s">
        <v>263</v>
      </c>
      <c r="AQ219" s="15" t="s">
        <v>263</v>
      </c>
      <c r="AR219" s="15" t="s">
        <v>502</v>
      </c>
      <c r="AS219" s="15" t="s">
        <v>263</v>
      </c>
      <c r="AT219" s="15" t="s">
        <v>263</v>
      </c>
      <c r="AU219" s="15" t="s">
        <v>263</v>
      </c>
      <c r="AV219" s="15" t="s">
        <v>503</v>
      </c>
      <c r="AW219" s="15" t="s">
        <v>501</v>
      </c>
      <c r="AX219" s="15" t="s">
        <v>263</v>
      </c>
      <c r="AY219" s="15" t="s">
        <v>263</v>
      </c>
      <c r="AZ219" s="15" t="s">
        <v>263</v>
      </c>
      <c r="BA219" s="15" t="s">
        <v>504</v>
      </c>
      <c r="BB219" s="15" t="s">
        <v>263</v>
      </c>
    </row>
    <row r="220" spans="1:55" ht="15" thickBot="1" x14ac:dyDescent="0.35">
      <c r="A220" s="14" t="s">
        <v>272</v>
      </c>
      <c r="B220" s="15" t="s">
        <v>273</v>
      </c>
      <c r="C220" s="15" t="s">
        <v>258</v>
      </c>
      <c r="D220" s="15" t="s">
        <v>259</v>
      </c>
      <c r="E220" s="15" t="s">
        <v>260</v>
      </c>
      <c r="F220" s="15" t="s">
        <v>261</v>
      </c>
      <c r="G220" s="15" t="s">
        <v>262</v>
      </c>
      <c r="H220" s="15" t="s">
        <v>263</v>
      </c>
      <c r="I220" s="15" t="s">
        <v>263</v>
      </c>
      <c r="J220" s="15" t="s">
        <v>264</v>
      </c>
      <c r="K220" s="15" t="s">
        <v>264</v>
      </c>
      <c r="L220" s="15" t="s">
        <v>263</v>
      </c>
      <c r="M220" s="15" t="s">
        <v>263</v>
      </c>
      <c r="N220" s="15" t="s">
        <v>265</v>
      </c>
      <c r="O220" s="15" t="s">
        <v>271</v>
      </c>
      <c r="P220" s="15" t="s">
        <v>263</v>
      </c>
      <c r="Q220" s="15" t="s">
        <v>263</v>
      </c>
      <c r="AL220" s="14" t="s">
        <v>272</v>
      </c>
      <c r="AM220" s="15" t="s">
        <v>263</v>
      </c>
      <c r="AN220" s="15" t="s">
        <v>263</v>
      </c>
      <c r="AO220" s="15" t="s">
        <v>501</v>
      </c>
      <c r="AP220" s="15" t="s">
        <v>263</v>
      </c>
      <c r="AQ220" s="15" t="s">
        <v>263</v>
      </c>
      <c r="AR220" s="15" t="s">
        <v>502</v>
      </c>
      <c r="AS220" s="15" t="s">
        <v>263</v>
      </c>
      <c r="AT220" s="15" t="s">
        <v>263</v>
      </c>
      <c r="AU220" s="15" t="s">
        <v>263</v>
      </c>
      <c r="AV220" s="15" t="s">
        <v>503</v>
      </c>
      <c r="AW220" s="15" t="s">
        <v>501</v>
      </c>
      <c r="AX220" s="15" t="s">
        <v>263</v>
      </c>
      <c r="AY220" s="15" t="s">
        <v>263</v>
      </c>
      <c r="AZ220" s="15" t="s">
        <v>263</v>
      </c>
      <c r="BA220" s="15" t="s">
        <v>504</v>
      </c>
      <c r="BB220" s="15" t="s">
        <v>263</v>
      </c>
    </row>
    <row r="221" spans="1:55" ht="15" thickBot="1" x14ac:dyDescent="0.35">
      <c r="A221" s="14" t="s">
        <v>274</v>
      </c>
      <c r="B221" s="15" t="s">
        <v>273</v>
      </c>
      <c r="C221" s="15" t="s">
        <v>263</v>
      </c>
      <c r="D221" s="15" t="s">
        <v>259</v>
      </c>
      <c r="E221" s="15" t="s">
        <v>260</v>
      </c>
      <c r="F221" s="15" t="s">
        <v>261</v>
      </c>
      <c r="G221" s="15" t="s">
        <v>262</v>
      </c>
      <c r="H221" s="15" t="s">
        <v>263</v>
      </c>
      <c r="I221" s="15" t="s">
        <v>263</v>
      </c>
      <c r="J221" s="15" t="s">
        <v>264</v>
      </c>
      <c r="K221" s="15" t="s">
        <v>264</v>
      </c>
      <c r="L221" s="15" t="s">
        <v>263</v>
      </c>
      <c r="M221" s="15" t="s">
        <v>263</v>
      </c>
      <c r="N221" s="15" t="s">
        <v>265</v>
      </c>
      <c r="O221" s="15" t="s">
        <v>271</v>
      </c>
      <c r="P221" s="15" t="s">
        <v>263</v>
      </c>
      <c r="Q221" s="15" t="s">
        <v>263</v>
      </c>
      <c r="AL221" s="14" t="s">
        <v>274</v>
      </c>
      <c r="AM221" s="15" t="s">
        <v>263</v>
      </c>
      <c r="AN221" s="15" t="s">
        <v>263</v>
      </c>
      <c r="AO221" s="15" t="s">
        <v>501</v>
      </c>
      <c r="AP221" s="15" t="s">
        <v>263</v>
      </c>
      <c r="AQ221" s="15" t="s">
        <v>263</v>
      </c>
      <c r="AR221" s="15" t="s">
        <v>502</v>
      </c>
      <c r="AS221" s="15" t="s">
        <v>263</v>
      </c>
      <c r="AT221" s="15" t="s">
        <v>263</v>
      </c>
      <c r="AU221" s="15" t="s">
        <v>263</v>
      </c>
      <c r="AV221" s="15" t="s">
        <v>503</v>
      </c>
      <c r="AW221" s="15" t="s">
        <v>501</v>
      </c>
      <c r="AX221" s="15" t="s">
        <v>263</v>
      </c>
      <c r="AY221" s="15" t="s">
        <v>263</v>
      </c>
      <c r="AZ221" s="15" t="s">
        <v>263</v>
      </c>
      <c r="BA221" s="15" t="s">
        <v>504</v>
      </c>
      <c r="BB221" s="15" t="s">
        <v>263</v>
      </c>
    </row>
    <row r="222" spans="1:55" ht="15" thickBot="1" x14ac:dyDescent="0.35">
      <c r="A222" s="14" t="s">
        <v>275</v>
      </c>
      <c r="B222" s="15" t="s">
        <v>273</v>
      </c>
      <c r="C222" s="15" t="s">
        <v>263</v>
      </c>
      <c r="D222" s="15" t="s">
        <v>259</v>
      </c>
      <c r="E222" s="15" t="s">
        <v>260</v>
      </c>
      <c r="F222" s="15" t="s">
        <v>261</v>
      </c>
      <c r="G222" s="15" t="s">
        <v>262</v>
      </c>
      <c r="H222" s="15" t="s">
        <v>263</v>
      </c>
      <c r="I222" s="15" t="s">
        <v>263</v>
      </c>
      <c r="J222" s="15" t="s">
        <v>264</v>
      </c>
      <c r="K222" s="15" t="s">
        <v>264</v>
      </c>
      <c r="L222" s="15" t="s">
        <v>263</v>
      </c>
      <c r="M222" s="15" t="s">
        <v>263</v>
      </c>
      <c r="N222" s="15" t="s">
        <v>276</v>
      </c>
      <c r="O222" s="15" t="s">
        <v>271</v>
      </c>
      <c r="P222" s="15" t="s">
        <v>263</v>
      </c>
      <c r="Q222" s="15" t="s">
        <v>263</v>
      </c>
      <c r="AL222" s="14" t="s">
        <v>275</v>
      </c>
      <c r="AM222" s="15" t="s">
        <v>263</v>
      </c>
      <c r="AN222" s="15" t="s">
        <v>263</v>
      </c>
      <c r="AO222" s="15" t="s">
        <v>501</v>
      </c>
      <c r="AP222" s="15" t="s">
        <v>263</v>
      </c>
      <c r="AQ222" s="15" t="s">
        <v>263</v>
      </c>
      <c r="AR222" s="15" t="s">
        <v>502</v>
      </c>
      <c r="AS222" s="15" t="s">
        <v>263</v>
      </c>
      <c r="AT222" s="15" t="s">
        <v>263</v>
      </c>
      <c r="AU222" s="15" t="s">
        <v>263</v>
      </c>
      <c r="AV222" s="15" t="s">
        <v>503</v>
      </c>
      <c r="AW222" s="15" t="s">
        <v>501</v>
      </c>
      <c r="AX222" s="15" t="s">
        <v>263</v>
      </c>
      <c r="AY222" s="15" t="s">
        <v>263</v>
      </c>
      <c r="AZ222" s="15" t="s">
        <v>263</v>
      </c>
      <c r="BA222" s="15" t="s">
        <v>263</v>
      </c>
      <c r="BB222" s="15" t="s">
        <v>263</v>
      </c>
    </row>
    <row r="223" spans="1:55" ht="15" thickBot="1" x14ac:dyDescent="0.35">
      <c r="A223" s="14" t="s">
        <v>277</v>
      </c>
      <c r="B223" s="15" t="s">
        <v>273</v>
      </c>
      <c r="C223" s="15" t="s">
        <v>263</v>
      </c>
      <c r="D223" s="15" t="s">
        <v>259</v>
      </c>
      <c r="E223" s="15" t="s">
        <v>260</v>
      </c>
      <c r="F223" s="15" t="s">
        <v>261</v>
      </c>
      <c r="G223" s="15" t="s">
        <v>262</v>
      </c>
      <c r="H223" s="15" t="s">
        <v>263</v>
      </c>
      <c r="I223" s="15" t="s">
        <v>263</v>
      </c>
      <c r="J223" s="15" t="s">
        <v>264</v>
      </c>
      <c r="K223" s="15" t="s">
        <v>264</v>
      </c>
      <c r="L223" s="15" t="s">
        <v>263</v>
      </c>
      <c r="M223" s="15" t="s">
        <v>263</v>
      </c>
      <c r="N223" s="15" t="s">
        <v>276</v>
      </c>
      <c r="O223" s="15" t="s">
        <v>271</v>
      </c>
      <c r="P223" s="15" t="s">
        <v>263</v>
      </c>
      <c r="Q223" s="15" t="s">
        <v>263</v>
      </c>
      <c r="AL223" s="14" t="s">
        <v>277</v>
      </c>
      <c r="AM223" s="15" t="s">
        <v>263</v>
      </c>
      <c r="AN223" s="15" t="s">
        <v>263</v>
      </c>
      <c r="AO223" s="15" t="s">
        <v>501</v>
      </c>
      <c r="AP223" s="15" t="s">
        <v>263</v>
      </c>
      <c r="AQ223" s="15" t="s">
        <v>263</v>
      </c>
      <c r="AR223" s="15" t="s">
        <v>502</v>
      </c>
      <c r="AS223" s="15" t="s">
        <v>263</v>
      </c>
      <c r="AT223" s="15" t="s">
        <v>263</v>
      </c>
      <c r="AU223" s="15" t="s">
        <v>263</v>
      </c>
      <c r="AV223" s="15" t="s">
        <v>503</v>
      </c>
      <c r="AW223" s="15" t="s">
        <v>501</v>
      </c>
      <c r="AX223" s="15" t="s">
        <v>263</v>
      </c>
      <c r="AY223" s="15" t="s">
        <v>263</v>
      </c>
      <c r="AZ223" s="15" t="s">
        <v>263</v>
      </c>
      <c r="BA223" s="15" t="s">
        <v>263</v>
      </c>
      <c r="BB223" s="15" t="s">
        <v>263</v>
      </c>
    </row>
    <row r="224" spans="1:55" ht="15" thickBot="1" x14ac:dyDescent="0.35">
      <c r="A224" s="14" t="s">
        <v>278</v>
      </c>
      <c r="B224" s="15" t="s">
        <v>273</v>
      </c>
      <c r="C224" s="15" t="s">
        <v>263</v>
      </c>
      <c r="D224" s="15" t="s">
        <v>259</v>
      </c>
      <c r="E224" s="15" t="s">
        <v>260</v>
      </c>
      <c r="F224" s="15" t="s">
        <v>261</v>
      </c>
      <c r="G224" s="15" t="s">
        <v>262</v>
      </c>
      <c r="H224" s="15" t="s">
        <v>263</v>
      </c>
      <c r="I224" s="15" t="s">
        <v>263</v>
      </c>
      <c r="J224" s="15" t="s">
        <v>264</v>
      </c>
      <c r="K224" s="15" t="s">
        <v>264</v>
      </c>
      <c r="L224" s="15" t="s">
        <v>263</v>
      </c>
      <c r="M224" s="15" t="s">
        <v>263</v>
      </c>
      <c r="N224" s="15" t="s">
        <v>276</v>
      </c>
      <c r="O224" s="15" t="s">
        <v>279</v>
      </c>
      <c r="P224" s="15" t="s">
        <v>263</v>
      </c>
      <c r="Q224" s="15" t="s">
        <v>263</v>
      </c>
      <c r="AL224" s="14" t="s">
        <v>278</v>
      </c>
      <c r="AM224" s="15" t="s">
        <v>263</v>
      </c>
      <c r="AN224" s="15" t="s">
        <v>263</v>
      </c>
      <c r="AO224" s="15" t="s">
        <v>501</v>
      </c>
      <c r="AP224" s="15" t="s">
        <v>263</v>
      </c>
      <c r="AQ224" s="15" t="s">
        <v>263</v>
      </c>
      <c r="AR224" s="15" t="s">
        <v>502</v>
      </c>
      <c r="AS224" s="15" t="s">
        <v>263</v>
      </c>
      <c r="AT224" s="15" t="s">
        <v>263</v>
      </c>
      <c r="AU224" s="15" t="s">
        <v>263</v>
      </c>
      <c r="AV224" s="15" t="s">
        <v>503</v>
      </c>
      <c r="AW224" s="15" t="s">
        <v>501</v>
      </c>
      <c r="AX224" s="15" t="s">
        <v>263</v>
      </c>
      <c r="AY224" s="15" t="s">
        <v>263</v>
      </c>
      <c r="AZ224" s="15" t="s">
        <v>263</v>
      </c>
      <c r="BA224" s="15" t="s">
        <v>263</v>
      </c>
      <c r="BB224" s="15" t="s">
        <v>263</v>
      </c>
    </row>
    <row r="225" spans="1:54" ht="15" thickBot="1" x14ac:dyDescent="0.35">
      <c r="A225" s="14" t="s">
        <v>280</v>
      </c>
      <c r="B225" s="15" t="s">
        <v>273</v>
      </c>
      <c r="C225" s="15" t="s">
        <v>263</v>
      </c>
      <c r="D225" s="15" t="s">
        <v>259</v>
      </c>
      <c r="E225" s="15" t="s">
        <v>260</v>
      </c>
      <c r="F225" s="15" t="s">
        <v>261</v>
      </c>
      <c r="G225" s="15" t="s">
        <v>262</v>
      </c>
      <c r="H225" s="15" t="s">
        <v>263</v>
      </c>
      <c r="I225" s="15" t="s">
        <v>263</v>
      </c>
      <c r="J225" s="15" t="s">
        <v>264</v>
      </c>
      <c r="K225" s="15" t="s">
        <v>264</v>
      </c>
      <c r="L225" s="15" t="s">
        <v>263</v>
      </c>
      <c r="M225" s="15" t="s">
        <v>263</v>
      </c>
      <c r="N225" s="15" t="s">
        <v>276</v>
      </c>
      <c r="O225" s="15" t="s">
        <v>263</v>
      </c>
      <c r="P225" s="15" t="s">
        <v>263</v>
      </c>
      <c r="Q225" s="15" t="s">
        <v>263</v>
      </c>
      <c r="AL225" s="14" t="s">
        <v>280</v>
      </c>
      <c r="AM225" s="15" t="s">
        <v>263</v>
      </c>
      <c r="AN225" s="15" t="s">
        <v>263</v>
      </c>
      <c r="AO225" s="15" t="s">
        <v>501</v>
      </c>
      <c r="AP225" s="15" t="s">
        <v>263</v>
      </c>
      <c r="AQ225" s="15" t="s">
        <v>263</v>
      </c>
      <c r="AR225" s="15" t="s">
        <v>502</v>
      </c>
      <c r="AS225" s="15" t="s">
        <v>263</v>
      </c>
      <c r="AT225" s="15" t="s">
        <v>263</v>
      </c>
      <c r="AU225" s="15" t="s">
        <v>263</v>
      </c>
      <c r="AV225" s="15" t="s">
        <v>503</v>
      </c>
      <c r="AW225" s="15" t="s">
        <v>263</v>
      </c>
      <c r="AX225" s="15" t="s">
        <v>263</v>
      </c>
      <c r="AY225" s="15" t="s">
        <v>263</v>
      </c>
      <c r="AZ225" s="15" t="s">
        <v>263</v>
      </c>
      <c r="BA225" s="15" t="s">
        <v>263</v>
      </c>
      <c r="BB225" s="15" t="s">
        <v>263</v>
      </c>
    </row>
    <row r="226" spans="1:54" ht="15" thickBot="1" x14ac:dyDescent="0.35">
      <c r="A226" s="14" t="s">
        <v>281</v>
      </c>
      <c r="B226" s="15" t="s">
        <v>273</v>
      </c>
      <c r="C226" s="15" t="s">
        <v>263</v>
      </c>
      <c r="D226" s="15" t="s">
        <v>259</v>
      </c>
      <c r="E226" s="15" t="s">
        <v>260</v>
      </c>
      <c r="F226" s="15" t="s">
        <v>261</v>
      </c>
      <c r="G226" s="15" t="s">
        <v>262</v>
      </c>
      <c r="H226" s="15" t="s">
        <v>263</v>
      </c>
      <c r="I226" s="15" t="s">
        <v>263</v>
      </c>
      <c r="J226" s="15" t="s">
        <v>264</v>
      </c>
      <c r="K226" s="15" t="s">
        <v>264</v>
      </c>
      <c r="L226" s="15" t="s">
        <v>263</v>
      </c>
      <c r="M226" s="15" t="s">
        <v>263</v>
      </c>
      <c r="N226" s="15" t="s">
        <v>276</v>
      </c>
      <c r="O226" s="15" t="s">
        <v>263</v>
      </c>
      <c r="P226" s="15" t="s">
        <v>263</v>
      </c>
      <c r="Q226" s="15" t="s">
        <v>263</v>
      </c>
      <c r="AL226" s="14" t="s">
        <v>281</v>
      </c>
      <c r="AM226" s="15" t="s">
        <v>263</v>
      </c>
      <c r="AN226" s="15" t="s">
        <v>263</v>
      </c>
      <c r="AO226" s="15" t="s">
        <v>501</v>
      </c>
      <c r="AP226" s="15" t="s">
        <v>263</v>
      </c>
      <c r="AQ226" s="15" t="s">
        <v>263</v>
      </c>
      <c r="AR226" s="15" t="s">
        <v>502</v>
      </c>
      <c r="AS226" s="15" t="s">
        <v>263</v>
      </c>
      <c r="AT226" s="15" t="s">
        <v>263</v>
      </c>
      <c r="AU226" s="15" t="s">
        <v>263</v>
      </c>
      <c r="AV226" s="15" t="s">
        <v>503</v>
      </c>
      <c r="AW226" s="15" t="s">
        <v>263</v>
      </c>
      <c r="AX226" s="15" t="s">
        <v>263</v>
      </c>
      <c r="AY226" s="15" t="s">
        <v>263</v>
      </c>
      <c r="AZ226" s="15" t="s">
        <v>263</v>
      </c>
      <c r="BA226" s="15" t="s">
        <v>263</v>
      </c>
      <c r="BB226" s="15" t="s">
        <v>263</v>
      </c>
    </row>
    <row r="227" spans="1:54" ht="15" thickBot="1" x14ac:dyDescent="0.35">
      <c r="A227" s="14" t="s">
        <v>282</v>
      </c>
      <c r="B227" s="15" t="s">
        <v>273</v>
      </c>
      <c r="C227" s="15" t="s">
        <v>263</v>
      </c>
      <c r="D227" s="15" t="s">
        <v>259</v>
      </c>
      <c r="E227" s="15" t="s">
        <v>260</v>
      </c>
      <c r="F227" s="15" t="s">
        <v>261</v>
      </c>
      <c r="G227" s="15" t="s">
        <v>262</v>
      </c>
      <c r="H227" s="15" t="s">
        <v>263</v>
      </c>
      <c r="I227" s="15" t="s">
        <v>263</v>
      </c>
      <c r="J227" s="15" t="s">
        <v>264</v>
      </c>
      <c r="K227" s="15" t="s">
        <v>264</v>
      </c>
      <c r="L227" s="15" t="s">
        <v>263</v>
      </c>
      <c r="M227" s="15" t="s">
        <v>263</v>
      </c>
      <c r="N227" s="15" t="s">
        <v>276</v>
      </c>
      <c r="O227" s="15" t="s">
        <v>263</v>
      </c>
      <c r="P227" s="15" t="s">
        <v>263</v>
      </c>
      <c r="Q227" s="15" t="s">
        <v>263</v>
      </c>
      <c r="AL227" s="14" t="s">
        <v>282</v>
      </c>
      <c r="AM227" s="15" t="s">
        <v>263</v>
      </c>
      <c r="AN227" s="15" t="s">
        <v>263</v>
      </c>
      <c r="AO227" s="15" t="s">
        <v>501</v>
      </c>
      <c r="AP227" s="15" t="s">
        <v>263</v>
      </c>
      <c r="AQ227" s="15" t="s">
        <v>263</v>
      </c>
      <c r="AR227" s="15" t="s">
        <v>502</v>
      </c>
      <c r="AS227" s="15" t="s">
        <v>263</v>
      </c>
      <c r="AT227" s="15" t="s">
        <v>263</v>
      </c>
      <c r="AU227" s="15" t="s">
        <v>263</v>
      </c>
      <c r="AV227" s="15" t="s">
        <v>503</v>
      </c>
      <c r="AW227" s="15" t="s">
        <v>263</v>
      </c>
      <c r="AX227" s="15" t="s">
        <v>263</v>
      </c>
      <c r="AY227" s="15" t="s">
        <v>263</v>
      </c>
      <c r="AZ227" s="15" t="s">
        <v>263</v>
      </c>
      <c r="BA227" s="15" t="s">
        <v>263</v>
      </c>
      <c r="BB227" s="15" t="s">
        <v>263</v>
      </c>
    </row>
    <row r="228" spans="1:54" ht="15" thickBot="1" x14ac:dyDescent="0.35">
      <c r="A228" s="14" t="s">
        <v>283</v>
      </c>
      <c r="B228" s="15" t="s">
        <v>273</v>
      </c>
      <c r="C228" s="15" t="s">
        <v>263</v>
      </c>
      <c r="D228" s="15" t="s">
        <v>259</v>
      </c>
      <c r="E228" s="15" t="s">
        <v>260</v>
      </c>
      <c r="F228" s="15" t="s">
        <v>261</v>
      </c>
      <c r="G228" s="15" t="s">
        <v>262</v>
      </c>
      <c r="H228" s="15" t="s">
        <v>263</v>
      </c>
      <c r="I228" s="15" t="s">
        <v>263</v>
      </c>
      <c r="J228" s="15" t="s">
        <v>264</v>
      </c>
      <c r="K228" s="15" t="s">
        <v>264</v>
      </c>
      <c r="L228" s="15" t="s">
        <v>263</v>
      </c>
      <c r="M228" s="15" t="s">
        <v>263</v>
      </c>
      <c r="N228" s="15" t="s">
        <v>276</v>
      </c>
      <c r="O228" s="15" t="s">
        <v>263</v>
      </c>
      <c r="P228" s="15" t="s">
        <v>263</v>
      </c>
      <c r="Q228" s="15" t="s">
        <v>263</v>
      </c>
      <c r="AL228" s="14" t="s">
        <v>283</v>
      </c>
      <c r="AM228" s="15" t="s">
        <v>263</v>
      </c>
      <c r="AN228" s="15" t="s">
        <v>263</v>
      </c>
      <c r="AO228" s="15" t="s">
        <v>501</v>
      </c>
      <c r="AP228" s="15" t="s">
        <v>263</v>
      </c>
      <c r="AQ228" s="15" t="s">
        <v>263</v>
      </c>
      <c r="AR228" s="15" t="s">
        <v>502</v>
      </c>
      <c r="AS228" s="15" t="s">
        <v>263</v>
      </c>
      <c r="AT228" s="15" t="s">
        <v>263</v>
      </c>
      <c r="AU228" s="15" t="s">
        <v>263</v>
      </c>
      <c r="AV228" s="15" t="s">
        <v>503</v>
      </c>
      <c r="AW228" s="15" t="s">
        <v>263</v>
      </c>
      <c r="AX228" s="15" t="s">
        <v>263</v>
      </c>
      <c r="AY228" s="15" t="s">
        <v>263</v>
      </c>
      <c r="AZ228" s="15" t="s">
        <v>263</v>
      </c>
      <c r="BA228" s="15" t="s">
        <v>263</v>
      </c>
      <c r="BB228" s="15" t="s">
        <v>263</v>
      </c>
    </row>
    <row r="229" spans="1:54" ht="15" thickBot="1" x14ac:dyDescent="0.35">
      <c r="A229" s="14" t="s">
        <v>284</v>
      </c>
      <c r="B229" s="15" t="s">
        <v>273</v>
      </c>
      <c r="C229" s="15" t="s">
        <v>263</v>
      </c>
      <c r="D229" s="15" t="s">
        <v>259</v>
      </c>
      <c r="E229" s="15" t="s">
        <v>260</v>
      </c>
      <c r="F229" s="15" t="s">
        <v>261</v>
      </c>
      <c r="G229" s="15" t="s">
        <v>262</v>
      </c>
      <c r="H229" s="15" t="s">
        <v>263</v>
      </c>
      <c r="I229" s="15" t="s">
        <v>263</v>
      </c>
      <c r="J229" s="15" t="s">
        <v>264</v>
      </c>
      <c r="K229" s="15" t="s">
        <v>264</v>
      </c>
      <c r="L229" s="15" t="s">
        <v>263</v>
      </c>
      <c r="M229" s="15" t="s">
        <v>263</v>
      </c>
      <c r="N229" s="15" t="s">
        <v>276</v>
      </c>
      <c r="O229" s="15" t="s">
        <v>263</v>
      </c>
      <c r="P229" s="15" t="s">
        <v>263</v>
      </c>
      <c r="Q229" s="15" t="s">
        <v>263</v>
      </c>
      <c r="AL229" s="14" t="s">
        <v>284</v>
      </c>
      <c r="AM229" s="15" t="s">
        <v>263</v>
      </c>
      <c r="AN229" s="15" t="s">
        <v>263</v>
      </c>
      <c r="AO229" s="15" t="s">
        <v>501</v>
      </c>
      <c r="AP229" s="15" t="s">
        <v>263</v>
      </c>
      <c r="AQ229" s="15" t="s">
        <v>263</v>
      </c>
      <c r="AR229" s="15" t="s">
        <v>502</v>
      </c>
      <c r="AS229" s="15" t="s">
        <v>263</v>
      </c>
      <c r="AT229" s="15" t="s">
        <v>263</v>
      </c>
      <c r="AU229" s="15" t="s">
        <v>263</v>
      </c>
      <c r="AV229" s="15" t="s">
        <v>503</v>
      </c>
      <c r="AW229" s="15" t="s">
        <v>263</v>
      </c>
      <c r="AX229" s="15" t="s">
        <v>263</v>
      </c>
      <c r="AY229" s="15" t="s">
        <v>263</v>
      </c>
      <c r="AZ229" s="15" t="s">
        <v>263</v>
      </c>
      <c r="BA229" s="15" t="s">
        <v>263</v>
      </c>
      <c r="BB229" s="15" t="s">
        <v>263</v>
      </c>
    </row>
    <row r="230" spans="1:54" ht="15" thickBot="1" x14ac:dyDescent="0.35">
      <c r="A230" s="14" t="s">
        <v>285</v>
      </c>
      <c r="B230" s="15" t="s">
        <v>273</v>
      </c>
      <c r="C230" s="15" t="s">
        <v>263</v>
      </c>
      <c r="D230" s="15" t="s">
        <v>259</v>
      </c>
      <c r="E230" s="15" t="s">
        <v>260</v>
      </c>
      <c r="F230" s="15" t="s">
        <v>261</v>
      </c>
      <c r="G230" s="15" t="s">
        <v>262</v>
      </c>
      <c r="H230" s="15" t="s">
        <v>263</v>
      </c>
      <c r="I230" s="15" t="s">
        <v>263</v>
      </c>
      <c r="J230" s="15" t="s">
        <v>264</v>
      </c>
      <c r="K230" s="15" t="s">
        <v>264</v>
      </c>
      <c r="L230" s="15" t="s">
        <v>263</v>
      </c>
      <c r="M230" s="15" t="s">
        <v>263</v>
      </c>
      <c r="N230" s="15" t="s">
        <v>276</v>
      </c>
      <c r="O230" s="15" t="s">
        <v>263</v>
      </c>
      <c r="P230" s="15" t="s">
        <v>263</v>
      </c>
      <c r="Q230" s="15" t="s">
        <v>263</v>
      </c>
      <c r="AL230" s="14" t="s">
        <v>285</v>
      </c>
      <c r="AM230" s="15" t="s">
        <v>263</v>
      </c>
      <c r="AN230" s="15" t="s">
        <v>263</v>
      </c>
      <c r="AO230" s="15" t="s">
        <v>501</v>
      </c>
      <c r="AP230" s="15" t="s">
        <v>263</v>
      </c>
      <c r="AQ230" s="15" t="s">
        <v>263</v>
      </c>
      <c r="AR230" s="15" t="s">
        <v>502</v>
      </c>
      <c r="AS230" s="15" t="s">
        <v>263</v>
      </c>
      <c r="AT230" s="15" t="s">
        <v>263</v>
      </c>
      <c r="AU230" s="15" t="s">
        <v>263</v>
      </c>
      <c r="AV230" s="15" t="s">
        <v>503</v>
      </c>
      <c r="AW230" s="15" t="s">
        <v>263</v>
      </c>
      <c r="AX230" s="15" t="s">
        <v>263</v>
      </c>
      <c r="AY230" s="15" t="s">
        <v>263</v>
      </c>
      <c r="AZ230" s="15" t="s">
        <v>263</v>
      </c>
      <c r="BA230" s="15" t="s">
        <v>263</v>
      </c>
      <c r="BB230" s="15" t="s">
        <v>263</v>
      </c>
    </row>
    <row r="231" spans="1:54" ht="15" thickBot="1" x14ac:dyDescent="0.35">
      <c r="A231" s="14" t="s">
        <v>286</v>
      </c>
      <c r="B231" s="15" t="s">
        <v>273</v>
      </c>
      <c r="C231" s="15" t="s">
        <v>263</v>
      </c>
      <c r="D231" s="15" t="s">
        <v>259</v>
      </c>
      <c r="E231" s="15" t="s">
        <v>260</v>
      </c>
      <c r="F231" s="15" t="s">
        <v>261</v>
      </c>
      <c r="G231" s="15" t="s">
        <v>262</v>
      </c>
      <c r="H231" s="15" t="s">
        <v>263</v>
      </c>
      <c r="I231" s="15" t="s">
        <v>263</v>
      </c>
      <c r="J231" s="15" t="s">
        <v>264</v>
      </c>
      <c r="K231" s="15" t="s">
        <v>264</v>
      </c>
      <c r="L231" s="15" t="s">
        <v>263</v>
      </c>
      <c r="M231" s="15" t="s">
        <v>263</v>
      </c>
      <c r="N231" s="15" t="s">
        <v>276</v>
      </c>
      <c r="O231" s="15" t="s">
        <v>263</v>
      </c>
      <c r="P231" s="15" t="s">
        <v>263</v>
      </c>
      <c r="Q231" s="15" t="s">
        <v>263</v>
      </c>
      <c r="AL231" s="14" t="s">
        <v>286</v>
      </c>
      <c r="AM231" s="15" t="s">
        <v>263</v>
      </c>
      <c r="AN231" s="15" t="s">
        <v>263</v>
      </c>
      <c r="AO231" s="15" t="s">
        <v>501</v>
      </c>
      <c r="AP231" s="15" t="s">
        <v>263</v>
      </c>
      <c r="AQ231" s="15" t="s">
        <v>263</v>
      </c>
      <c r="AR231" s="15" t="s">
        <v>502</v>
      </c>
      <c r="AS231" s="15" t="s">
        <v>263</v>
      </c>
      <c r="AT231" s="15" t="s">
        <v>263</v>
      </c>
      <c r="AU231" s="15" t="s">
        <v>263</v>
      </c>
      <c r="AV231" s="15" t="s">
        <v>503</v>
      </c>
      <c r="AW231" s="15" t="s">
        <v>263</v>
      </c>
      <c r="AX231" s="15" t="s">
        <v>263</v>
      </c>
      <c r="AY231" s="15" t="s">
        <v>263</v>
      </c>
      <c r="AZ231" s="15" t="s">
        <v>263</v>
      </c>
      <c r="BA231" s="15" t="s">
        <v>263</v>
      </c>
      <c r="BB231" s="15" t="s">
        <v>263</v>
      </c>
    </row>
    <row r="232" spans="1:54" ht="15" thickBot="1" x14ac:dyDescent="0.35">
      <c r="A232" s="14" t="s">
        <v>287</v>
      </c>
      <c r="B232" s="15" t="s">
        <v>273</v>
      </c>
      <c r="C232" s="15" t="s">
        <v>263</v>
      </c>
      <c r="D232" s="15" t="s">
        <v>259</v>
      </c>
      <c r="E232" s="15" t="s">
        <v>260</v>
      </c>
      <c r="F232" s="15" t="s">
        <v>261</v>
      </c>
      <c r="G232" s="15" t="s">
        <v>262</v>
      </c>
      <c r="H232" s="15" t="s">
        <v>263</v>
      </c>
      <c r="I232" s="15" t="s">
        <v>263</v>
      </c>
      <c r="J232" s="15" t="s">
        <v>264</v>
      </c>
      <c r="K232" s="15" t="s">
        <v>264</v>
      </c>
      <c r="L232" s="15" t="s">
        <v>263</v>
      </c>
      <c r="M232" s="15" t="s">
        <v>263</v>
      </c>
      <c r="N232" s="15" t="s">
        <v>276</v>
      </c>
      <c r="O232" s="15" t="s">
        <v>263</v>
      </c>
      <c r="P232" s="15" t="s">
        <v>263</v>
      </c>
      <c r="Q232" s="15" t="s">
        <v>263</v>
      </c>
      <c r="AL232" s="14" t="s">
        <v>287</v>
      </c>
      <c r="AM232" s="15" t="s">
        <v>263</v>
      </c>
      <c r="AN232" s="15" t="s">
        <v>263</v>
      </c>
      <c r="AO232" s="15" t="s">
        <v>501</v>
      </c>
      <c r="AP232" s="15" t="s">
        <v>263</v>
      </c>
      <c r="AQ232" s="15" t="s">
        <v>263</v>
      </c>
      <c r="AR232" s="15" t="s">
        <v>502</v>
      </c>
      <c r="AS232" s="15" t="s">
        <v>263</v>
      </c>
      <c r="AT232" s="15" t="s">
        <v>263</v>
      </c>
      <c r="AU232" s="15" t="s">
        <v>263</v>
      </c>
      <c r="AV232" s="15" t="s">
        <v>503</v>
      </c>
      <c r="AW232" s="15" t="s">
        <v>263</v>
      </c>
      <c r="AX232" s="15" t="s">
        <v>263</v>
      </c>
      <c r="AY232" s="15" t="s">
        <v>263</v>
      </c>
      <c r="AZ232" s="15" t="s">
        <v>263</v>
      </c>
      <c r="BA232" s="15" t="s">
        <v>263</v>
      </c>
      <c r="BB232" s="15" t="s">
        <v>263</v>
      </c>
    </row>
    <row r="233" spans="1:54" ht="15" thickBot="1" x14ac:dyDescent="0.35">
      <c r="A233" s="14" t="s">
        <v>288</v>
      </c>
      <c r="B233" s="15" t="s">
        <v>273</v>
      </c>
      <c r="C233" s="15" t="s">
        <v>263</v>
      </c>
      <c r="D233" s="15" t="s">
        <v>259</v>
      </c>
      <c r="E233" s="15" t="s">
        <v>260</v>
      </c>
      <c r="F233" s="15" t="s">
        <v>261</v>
      </c>
      <c r="G233" s="15" t="s">
        <v>262</v>
      </c>
      <c r="H233" s="15" t="s">
        <v>263</v>
      </c>
      <c r="I233" s="15" t="s">
        <v>263</v>
      </c>
      <c r="J233" s="15" t="s">
        <v>264</v>
      </c>
      <c r="K233" s="15" t="s">
        <v>264</v>
      </c>
      <c r="L233" s="15" t="s">
        <v>263</v>
      </c>
      <c r="M233" s="15" t="s">
        <v>263</v>
      </c>
      <c r="N233" s="15" t="s">
        <v>276</v>
      </c>
      <c r="O233" s="15" t="s">
        <v>263</v>
      </c>
      <c r="P233" s="15" t="s">
        <v>263</v>
      </c>
      <c r="Q233" s="15" t="s">
        <v>263</v>
      </c>
      <c r="AL233" s="14" t="s">
        <v>288</v>
      </c>
      <c r="AM233" s="15" t="s">
        <v>263</v>
      </c>
      <c r="AN233" s="15" t="s">
        <v>263</v>
      </c>
      <c r="AO233" s="15" t="s">
        <v>501</v>
      </c>
      <c r="AP233" s="15" t="s">
        <v>263</v>
      </c>
      <c r="AQ233" s="15" t="s">
        <v>263</v>
      </c>
      <c r="AR233" s="15" t="s">
        <v>502</v>
      </c>
      <c r="AS233" s="15" t="s">
        <v>263</v>
      </c>
      <c r="AT233" s="15" t="s">
        <v>263</v>
      </c>
      <c r="AU233" s="15" t="s">
        <v>263</v>
      </c>
      <c r="AV233" s="15" t="s">
        <v>503</v>
      </c>
      <c r="AW233" s="15" t="s">
        <v>263</v>
      </c>
      <c r="AX233" s="15" t="s">
        <v>263</v>
      </c>
      <c r="AY233" s="15" t="s">
        <v>263</v>
      </c>
      <c r="AZ233" s="15" t="s">
        <v>263</v>
      </c>
      <c r="BA233" s="15" t="s">
        <v>263</v>
      </c>
      <c r="BB233" s="15" t="s">
        <v>263</v>
      </c>
    </row>
    <row r="234" spans="1:54" ht="15" thickBot="1" x14ac:dyDescent="0.35">
      <c r="A234" s="14" t="s">
        <v>289</v>
      </c>
      <c r="B234" s="15" t="s">
        <v>273</v>
      </c>
      <c r="C234" s="15" t="s">
        <v>263</v>
      </c>
      <c r="D234" s="15" t="s">
        <v>259</v>
      </c>
      <c r="E234" s="15" t="s">
        <v>260</v>
      </c>
      <c r="F234" s="15" t="s">
        <v>261</v>
      </c>
      <c r="G234" s="15" t="s">
        <v>262</v>
      </c>
      <c r="H234" s="15" t="s">
        <v>263</v>
      </c>
      <c r="I234" s="15" t="s">
        <v>263</v>
      </c>
      <c r="J234" s="15" t="s">
        <v>264</v>
      </c>
      <c r="K234" s="15" t="s">
        <v>264</v>
      </c>
      <c r="L234" s="15" t="s">
        <v>263</v>
      </c>
      <c r="M234" s="15" t="s">
        <v>263</v>
      </c>
      <c r="N234" s="15" t="s">
        <v>263</v>
      </c>
      <c r="O234" s="15" t="s">
        <v>263</v>
      </c>
      <c r="P234" s="15" t="s">
        <v>263</v>
      </c>
      <c r="Q234" s="15" t="s">
        <v>263</v>
      </c>
      <c r="AL234" s="14" t="s">
        <v>289</v>
      </c>
      <c r="AM234" s="15" t="s">
        <v>263</v>
      </c>
      <c r="AN234" s="15" t="s">
        <v>263</v>
      </c>
      <c r="AO234" s="15" t="s">
        <v>501</v>
      </c>
      <c r="AP234" s="15" t="s">
        <v>263</v>
      </c>
      <c r="AQ234" s="15" t="s">
        <v>263</v>
      </c>
      <c r="AR234" s="15" t="s">
        <v>502</v>
      </c>
      <c r="AS234" s="15" t="s">
        <v>263</v>
      </c>
      <c r="AT234" s="15" t="s">
        <v>263</v>
      </c>
      <c r="AU234" s="15" t="s">
        <v>263</v>
      </c>
      <c r="AV234" s="15" t="s">
        <v>503</v>
      </c>
      <c r="AW234" s="15" t="s">
        <v>263</v>
      </c>
      <c r="AX234" s="15" t="s">
        <v>263</v>
      </c>
      <c r="AY234" s="15" t="s">
        <v>263</v>
      </c>
      <c r="AZ234" s="15" t="s">
        <v>263</v>
      </c>
      <c r="BA234" s="15" t="s">
        <v>263</v>
      </c>
      <c r="BB234" s="15" t="s">
        <v>263</v>
      </c>
    </row>
    <row r="235" spans="1:54" ht="15" thickBot="1" x14ac:dyDescent="0.35">
      <c r="A235" s="14" t="s">
        <v>290</v>
      </c>
      <c r="B235" s="15" t="s">
        <v>273</v>
      </c>
      <c r="C235" s="15" t="s">
        <v>263</v>
      </c>
      <c r="D235" s="15" t="s">
        <v>259</v>
      </c>
      <c r="E235" s="15" t="s">
        <v>260</v>
      </c>
      <c r="F235" s="15" t="s">
        <v>261</v>
      </c>
      <c r="G235" s="15" t="s">
        <v>262</v>
      </c>
      <c r="H235" s="15" t="s">
        <v>263</v>
      </c>
      <c r="I235" s="15" t="s">
        <v>263</v>
      </c>
      <c r="J235" s="15" t="s">
        <v>264</v>
      </c>
      <c r="K235" s="15" t="s">
        <v>264</v>
      </c>
      <c r="L235" s="15" t="s">
        <v>263</v>
      </c>
      <c r="M235" s="15" t="s">
        <v>263</v>
      </c>
      <c r="N235" s="15" t="s">
        <v>263</v>
      </c>
      <c r="O235" s="15" t="s">
        <v>263</v>
      </c>
      <c r="P235" s="15" t="s">
        <v>263</v>
      </c>
      <c r="Q235" s="15" t="s">
        <v>263</v>
      </c>
      <c r="AL235" s="14" t="s">
        <v>290</v>
      </c>
      <c r="AM235" s="15" t="s">
        <v>263</v>
      </c>
      <c r="AN235" s="15" t="s">
        <v>263</v>
      </c>
      <c r="AO235" s="15" t="s">
        <v>501</v>
      </c>
      <c r="AP235" s="15" t="s">
        <v>263</v>
      </c>
      <c r="AQ235" s="15" t="s">
        <v>263</v>
      </c>
      <c r="AR235" s="15" t="s">
        <v>502</v>
      </c>
      <c r="AS235" s="15" t="s">
        <v>263</v>
      </c>
      <c r="AT235" s="15" t="s">
        <v>263</v>
      </c>
      <c r="AU235" s="15" t="s">
        <v>263</v>
      </c>
      <c r="AV235" s="15" t="s">
        <v>503</v>
      </c>
      <c r="AW235" s="15" t="s">
        <v>263</v>
      </c>
      <c r="AX235" s="15" t="s">
        <v>263</v>
      </c>
      <c r="AY235" s="15" t="s">
        <v>263</v>
      </c>
      <c r="AZ235" s="15" t="s">
        <v>263</v>
      </c>
      <c r="BA235" s="15" t="s">
        <v>263</v>
      </c>
      <c r="BB235" s="15" t="s">
        <v>263</v>
      </c>
    </row>
    <row r="236" spans="1:54" ht="15" thickBot="1" x14ac:dyDescent="0.35">
      <c r="A236" s="14" t="s">
        <v>291</v>
      </c>
      <c r="B236" s="15" t="s">
        <v>273</v>
      </c>
      <c r="C236" s="15" t="s">
        <v>263</v>
      </c>
      <c r="D236" s="15" t="s">
        <v>259</v>
      </c>
      <c r="E236" s="15" t="s">
        <v>260</v>
      </c>
      <c r="F236" s="15" t="s">
        <v>261</v>
      </c>
      <c r="G236" s="15" t="s">
        <v>262</v>
      </c>
      <c r="H236" s="15" t="s">
        <v>263</v>
      </c>
      <c r="I236" s="15" t="s">
        <v>263</v>
      </c>
      <c r="J236" s="15" t="s">
        <v>264</v>
      </c>
      <c r="K236" s="15" t="s">
        <v>264</v>
      </c>
      <c r="L236" s="15" t="s">
        <v>263</v>
      </c>
      <c r="M236" s="15" t="s">
        <v>263</v>
      </c>
      <c r="N236" s="15" t="s">
        <v>263</v>
      </c>
      <c r="O236" s="15" t="s">
        <v>263</v>
      </c>
      <c r="P236" s="15" t="s">
        <v>263</v>
      </c>
      <c r="Q236" s="15" t="s">
        <v>263</v>
      </c>
      <c r="AL236" s="14" t="s">
        <v>291</v>
      </c>
      <c r="AM236" s="15" t="s">
        <v>263</v>
      </c>
      <c r="AN236" s="15" t="s">
        <v>263</v>
      </c>
      <c r="AO236" s="15" t="s">
        <v>501</v>
      </c>
      <c r="AP236" s="15" t="s">
        <v>263</v>
      </c>
      <c r="AQ236" s="15" t="s">
        <v>263</v>
      </c>
      <c r="AR236" s="15" t="s">
        <v>502</v>
      </c>
      <c r="AS236" s="15" t="s">
        <v>263</v>
      </c>
      <c r="AT236" s="15" t="s">
        <v>263</v>
      </c>
      <c r="AU236" s="15" t="s">
        <v>263</v>
      </c>
      <c r="AV236" s="15" t="s">
        <v>503</v>
      </c>
      <c r="AW236" s="15" t="s">
        <v>263</v>
      </c>
      <c r="AX236" s="15" t="s">
        <v>263</v>
      </c>
      <c r="AY236" s="15" t="s">
        <v>263</v>
      </c>
      <c r="AZ236" s="15" t="s">
        <v>263</v>
      </c>
      <c r="BA236" s="15" t="s">
        <v>263</v>
      </c>
      <c r="BB236" s="15" t="s">
        <v>263</v>
      </c>
    </row>
    <row r="237" spans="1:54" ht="15" thickBot="1" x14ac:dyDescent="0.35">
      <c r="A237" s="14" t="s">
        <v>292</v>
      </c>
      <c r="B237" s="15" t="s">
        <v>273</v>
      </c>
      <c r="C237" s="15" t="s">
        <v>263</v>
      </c>
      <c r="D237" s="15" t="s">
        <v>259</v>
      </c>
      <c r="E237" s="15" t="s">
        <v>260</v>
      </c>
      <c r="F237" s="15" t="s">
        <v>261</v>
      </c>
      <c r="G237" s="15" t="s">
        <v>262</v>
      </c>
      <c r="H237" s="15" t="s">
        <v>263</v>
      </c>
      <c r="I237" s="15" t="s">
        <v>263</v>
      </c>
      <c r="J237" s="15" t="s">
        <v>264</v>
      </c>
      <c r="K237" s="15" t="s">
        <v>264</v>
      </c>
      <c r="L237" s="15" t="s">
        <v>263</v>
      </c>
      <c r="M237" s="15" t="s">
        <v>263</v>
      </c>
      <c r="N237" s="15" t="s">
        <v>263</v>
      </c>
      <c r="O237" s="15" t="s">
        <v>263</v>
      </c>
      <c r="P237" s="15" t="s">
        <v>263</v>
      </c>
      <c r="Q237" s="15" t="s">
        <v>263</v>
      </c>
      <c r="AL237" s="14" t="s">
        <v>292</v>
      </c>
      <c r="AM237" s="15" t="s">
        <v>263</v>
      </c>
      <c r="AN237" s="15" t="s">
        <v>263</v>
      </c>
      <c r="AO237" s="15" t="s">
        <v>501</v>
      </c>
      <c r="AP237" s="15" t="s">
        <v>263</v>
      </c>
      <c r="AQ237" s="15" t="s">
        <v>263</v>
      </c>
      <c r="AR237" s="15" t="s">
        <v>502</v>
      </c>
      <c r="AS237" s="15" t="s">
        <v>263</v>
      </c>
      <c r="AT237" s="15" t="s">
        <v>263</v>
      </c>
      <c r="AU237" s="15" t="s">
        <v>263</v>
      </c>
      <c r="AV237" s="15" t="s">
        <v>503</v>
      </c>
      <c r="AW237" s="15" t="s">
        <v>263</v>
      </c>
      <c r="AX237" s="15" t="s">
        <v>263</v>
      </c>
      <c r="AY237" s="15" t="s">
        <v>263</v>
      </c>
      <c r="AZ237" s="15" t="s">
        <v>263</v>
      </c>
      <c r="BA237" s="15" t="s">
        <v>263</v>
      </c>
      <c r="BB237" s="15" t="s">
        <v>263</v>
      </c>
    </row>
    <row r="238" spans="1:54" ht="15" thickBot="1" x14ac:dyDescent="0.35">
      <c r="A238" s="14" t="s">
        <v>293</v>
      </c>
      <c r="B238" s="15" t="s">
        <v>273</v>
      </c>
      <c r="C238" s="15" t="s">
        <v>263</v>
      </c>
      <c r="D238" s="15" t="s">
        <v>259</v>
      </c>
      <c r="E238" s="15" t="s">
        <v>260</v>
      </c>
      <c r="F238" s="15" t="s">
        <v>261</v>
      </c>
      <c r="G238" s="15" t="s">
        <v>262</v>
      </c>
      <c r="H238" s="15" t="s">
        <v>263</v>
      </c>
      <c r="I238" s="15" t="s">
        <v>263</v>
      </c>
      <c r="J238" s="15" t="s">
        <v>264</v>
      </c>
      <c r="K238" s="15" t="s">
        <v>264</v>
      </c>
      <c r="L238" s="15" t="s">
        <v>263</v>
      </c>
      <c r="M238" s="15" t="s">
        <v>263</v>
      </c>
      <c r="N238" s="15" t="s">
        <v>263</v>
      </c>
      <c r="O238" s="15" t="s">
        <v>263</v>
      </c>
      <c r="P238" s="15" t="s">
        <v>263</v>
      </c>
      <c r="Q238" s="15" t="s">
        <v>263</v>
      </c>
      <c r="AL238" s="14" t="s">
        <v>293</v>
      </c>
      <c r="AM238" s="15" t="s">
        <v>263</v>
      </c>
      <c r="AN238" s="15" t="s">
        <v>263</v>
      </c>
      <c r="AO238" s="15" t="s">
        <v>501</v>
      </c>
      <c r="AP238" s="15" t="s">
        <v>263</v>
      </c>
      <c r="AQ238" s="15" t="s">
        <v>263</v>
      </c>
      <c r="AR238" s="15" t="s">
        <v>502</v>
      </c>
      <c r="AS238" s="15" t="s">
        <v>263</v>
      </c>
      <c r="AT238" s="15" t="s">
        <v>263</v>
      </c>
      <c r="AU238" s="15" t="s">
        <v>263</v>
      </c>
      <c r="AV238" s="15" t="s">
        <v>503</v>
      </c>
      <c r="AW238" s="15" t="s">
        <v>263</v>
      </c>
      <c r="AX238" s="15" t="s">
        <v>263</v>
      </c>
      <c r="AY238" s="15" t="s">
        <v>263</v>
      </c>
      <c r="AZ238" s="15" t="s">
        <v>263</v>
      </c>
      <c r="BA238" s="15" t="s">
        <v>263</v>
      </c>
      <c r="BB238" s="15" t="s">
        <v>263</v>
      </c>
    </row>
    <row r="239" spans="1:54" ht="15" thickBot="1" x14ac:dyDescent="0.35">
      <c r="A239" s="14" t="s">
        <v>294</v>
      </c>
      <c r="B239" s="15" t="s">
        <v>273</v>
      </c>
      <c r="C239" s="15" t="s">
        <v>263</v>
      </c>
      <c r="D239" s="15" t="s">
        <v>259</v>
      </c>
      <c r="E239" s="15" t="s">
        <v>260</v>
      </c>
      <c r="F239" s="15" t="s">
        <v>261</v>
      </c>
      <c r="G239" s="15" t="s">
        <v>262</v>
      </c>
      <c r="H239" s="15" t="s">
        <v>263</v>
      </c>
      <c r="I239" s="15" t="s">
        <v>263</v>
      </c>
      <c r="J239" s="15" t="s">
        <v>264</v>
      </c>
      <c r="K239" s="15" t="s">
        <v>264</v>
      </c>
      <c r="L239" s="15" t="s">
        <v>263</v>
      </c>
      <c r="M239" s="15" t="s">
        <v>263</v>
      </c>
      <c r="N239" s="15" t="s">
        <v>263</v>
      </c>
      <c r="O239" s="15" t="s">
        <v>263</v>
      </c>
      <c r="P239" s="15" t="s">
        <v>263</v>
      </c>
      <c r="Q239" s="15" t="s">
        <v>263</v>
      </c>
      <c r="AL239" s="14" t="s">
        <v>294</v>
      </c>
      <c r="AM239" s="15" t="s">
        <v>263</v>
      </c>
      <c r="AN239" s="15" t="s">
        <v>263</v>
      </c>
      <c r="AO239" s="15" t="s">
        <v>501</v>
      </c>
      <c r="AP239" s="15" t="s">
        <v>263</v>
      </c>
      <c r="AQ239" s="15" t="s">
        <v>263</v>
      </c>
      <c r="AR239" s="15" t="s">
        <v>502</v>
      </c>
      <c r="AS239" s="15" t="s">
        <v>263</v>
      </c>
      <c r="AT239" s="15" t="s">
        <v>263</v>
      </c>
      <c r="AU239" s="15" t="s">
        <v>263</v>
      </c>
      <c r="AV239" s="15" t="s">
        <v>503</v>
      </c>
      <c r="AW239" s="15" t="s">
        <v>263</v>
      </c>
      <c r="AX239" s="15" t="s">
        <v>263</v>
      </c>
      <c r="AY239" s="15" t="s">
        <v>263</v>
      </c>
      <c r="AZ239" s="15" t="s">
        <v>263</v>
      </c>
      <c r="BA239" s="15" t="s">
        <v>263</v>
      </c>
      <c r="BB239" s="15" t="s">
        <v>263</v>
      </c>
    </row>
    <row r="240" spans="1:54" ht="15" thickBot="1" x14ac:dyDescent="0.35">
      <c r="A240" s="14" t="s">
        <v>295</v>
      </c>
      <c r="B240" s="15" t="s">
        <v>273</v>
      </c>
      <c r="C240" s="15" t="s">
        <v>263</v>
      </c>
      <c r="D240" s="15" t="s">
        <v>259</v>
      </c>
      <c r="E240" s="15" t="s">
        <v>260</v>
      </c>
      <c r="F240" s="15" t="s">
        <v>261</v>
      </c>
      <c r="G240" s="15" t="s">
        <v>262</v>
      </c>
      <c r="H240" s="15" t="s">
        <v>263</v>
      </c>
      <c r="I240" s="15" t="s">
        <v>263</v>
      </c>
      <c r="J240" s="15" t="s">
        <v>264</v>
      </c>
      <c r="K240" s="15" t="s">
        <v>264</v>
      </c>
      <c r="L240" s="15" t="s">
        <v>263</v>
      </c>
      <c r="M240" s="15" t="s">
        <v>263</v>
      </c>
      <c r="N240" s="15" t="s">
        <v>263</v>
      </c>
      <c r="O240" s="15" t="s">
        <v>263</v>
      </c>
      <c r="P240" s="15" t="s">
        <v>263</v>
      </c>
      <c r="Q240" s="15" t="s">
        <v>263</v>
      </c>
      <c r="AL240" s="14" t="s">
        <v>295</v>
      </c>
      <c r="AM240" s="15" t="s">
        <v>263</v>
      </c>
      <c r="AN240" s="15" t="s">
        <v>263</v>
      </c>
      <c r="AO240" s="15" t="s">
        <v>501</v>
      </c>
      <c r="AP240" s="15" t="s">
        <v>263</v>
      </c>
      <c r="AQ240" s="15" t="s">
        <v>263</v>
      </c>
      <c r="AR240" s="15" t="s">
        <v>502</v>
      </c>
      <c r="AS240" s="15" t="s">
        <v>263</v>
      </c>
      <c r="AT240" s="15" t="s">
        <v>263</v>
      </c>
      <c r="AU240" s="15" t="s">
        <v>263</v>
      </c>
      <c r="AV240" s="15" t="s">
        <v>503</v>
      </c>
      <c r="AW240" s="15" t="s">
        <v>263</v>
      </c>
      <c r="AX240" s="15" t="s">
        <v>263</v>
      </c>
      <c r="AY240" s="15" t="s">
        <v>263</v>
      </c>
      <c r="AZ240" s="15" t="s">
        <v>263</v>
      </c>
      <c r="BA240" s="15" t="s">
        <v>263</v>
      </c>
      <c r="BB240" s="15" t="s">
        <v>263</v>
      </c>
    </row>
    <row r="241" spans="1:54" ht="15" thickBot="1" x14ac:dyDescent="0.35">
      <c r="A241" s="14" t="s">
        <v>296</v>
      </c>
      <c r="B241" s="15" t="s">
        <v>273</v>
      </c>
      <c r="C241" s="15" t="s">
        <v>263</v>
      </c>
      <c r="D241" s="15" t="s">
        <v>259</v>
      </c>
      <c r="E241" s="15" t="s">
        <v>260</v>
      </c>
      <c r="F241" s="15" t="s">
        <v>261</v>
      </c>
      <c r="G241" s="15" t="s">
        <v>262</v>
      </c>
      <c r="H241" s="15" t="s">
        <v>263</v>
      </c>
      <c r="I241" s="15" t="s">
        <v>263</v>
      </c>
      <c r="J241" s="15" t="s">
        <v>264</v>
      </c>
      <c r="K241" s="15" t="s">
        <v>264</v>
      </c>
      <c r="L241" s="15" t="s">
        <v>263</v>
      </c>
      <c r="M241" s="15" t="s">
        <v>263</v>
      </c>
      <c r="N241" s="15" t="s">
        <v>263</v>
      </c>
      <c r="O241" s="15" t="s">
        <v>263</v>
      </c>
      <c r="P241" s="15" t="s">
        <v>263</v>
      </c>
      <c r="Q241" s="15" t="s">
        <v>263</v>
      </c>
      <c r="AL241" s="14" t="s">
        <v>296</v>
      </c>
      <c r="AM241" s="15" t="s">
        <v>263</v>
      </c>
      <c r="AN241" s="15" t="s">
        <v>263</v>
      </c>
      <c r="AO241" s="15" t="s">
        <v>501</v>
      </c>
      <c r="AP241" s="15" t="s">
        <v>263</v>
      </c>
      <c r="AQ241" s="15" t="s">
        <v>263</v>
      </c>
      <c r="AR241" s="15" t="s">
        <v>502</v>
      </c>
      <c r="AS241" s="15" t="s">
        <v>263</v>
      </c>
      <c r="AT241" s="15" t="s">
        <v>263</v>
      </c>
      <c r="AU241" s="15" t="s">
        <v>263</v>
      </c>
      <c r="AV241" s="15" t="s">
        <v>503</v>
      </c>
      <c r="AW241" s="15" t="s">
        <v>263</v>
      </c>
      <c r="AX241" s="15" t="s">
        <v>263</v>
      </c>
      <c r="AY241" s="15" t="s">
        <v>263</v>
      </c>
      <c r="AZ241" s="15" t="s">
        <v>263</v>
      </c>
      <c r="BA241" s="15" t="s">
        <v>263</v>
      </c>
      <c r="BB241" s="15" t="s">
        <v>263</v>
      </c>
    </row>
    <row r="242" spans="1:54" ht="15" thickBot="1" x14ac:dyDescent="0.35">
      <c r="A242" s="14" t="s">
        <v>297</v>
      </c>
      <c r="B242" s="15" t="s">
        <v>273</v>
      </c>
      <c r="C242" s="15" t="s">
        <v>263</v>
      </c>
      <c r="D242" s="15" t="s">
        <v>259</v>
      </c>
      <c r="E242" s="15" t="s">
        <v>260</v>
      </c>
      <c r="F242" s="15" t="s">
        <v>261</v>
      </c>
      <c r="G242" s="15" t="s">
        <v>262</v>
      </c>
      <c r="H242" s="15" t="s">
        <v>263</v>
      </c>
      <c r="I242" s="15" t="s">
        <v>263</v>
      </c>
      <c r="J242" s="15" t="s">
        <v>264</v>
      </c>
      <c r="K242" s="15" t="s">
        <v>264</v>
      </c>
      <c r="L242" s="15" t="s">
        <v>263</v>
      </c>
      <c r="M242" s="15" t="s">
        <v>263</v>
      </c>
      <c r="N242" s="15" t="s">
        <v>263</v>
      </c>
      <c r="O242" s="15" t="s">
        <v>263</v>
      </c>
      <c r="P242" s="15" t="s">
        <v>263</v>
      </c>
      <c r="Q242" s="15" t="s">
        <v>263</v>
      </c>
      <c r="AL242" s="14" t="s">
        <v>297</v>
      </c>
      <c r="AM242" s="15" t="s">
        <v>263</v>
      </c>
      <c r="AN242" s="15" t="s">
        <v>263</v>
      </c>
      <c r="AO242" s="15" t="s">
        <v>501</v>
      </c>
      <c r="AP242" s="15" t="s">
        <v>263</v>
      </c>
      <c r="AQ242" s="15" t="s">
        <v>263</v>
      </c>
      <c r="AR242" s="15" t="s">
        <v>502</v>
      </c>
      <c r="AS242" s="15" t="s">
        <v>263</v>
      </c>
      <c r="AT242" s="15" t="s">
        <v>263</v>
      </c>
      <c r="AU242" s="15" t="s">
        <v>263</v>
      </c>
      <c r="AV242" s="15" t="s">
        <v>503</v>
      </c>
      <c r="AW242" s="15" t="s">
        <v>263</v>
      </c>
      <c r="AX242" s="15" t="s">
        <v>263</v>
      </c>
      <c r="AY242" s="15" t="s">
        <v>263</v>
      </c>
      <c r="AZ242" s="15" t="s">
        <v>263</v>
      </c>
      <c r="BA242" s="15" t="s">
        <v>263</v>
      </c>
      <c r="BB242" s="15" t="s">
        <v>263</v>
      </c>
    </row>
    <row r="243" spans="1:54" ht="15" thickBot="1" x14ac:dyDescent="0.35">
      <c r="A243" s="14" t="s">
        <v>298</v>
      </c>
      <c r="B243" s="15" t="s">
        <v>273</v>
      </c>
      <c r="C243" s="15" t="s">
        <v>263</v>
      </c>
      <c r="D243" s="15" t="s">
        <v>259</v>
      </c>
      <c r="E243" s="15" t="s">
        <v>260</v>
      </c>
      <c r="F243" s="15" t="s">
        <v>261</v>
      </c>
      <c r="G243" s="15" t="s">
        <v>262</v>
      </c>
      <c r="H243" s="15" t="s">
        <v>263</v>
      </c>
      <c r="I243" s="15" t="s">
        <v>263</v>
      </c>
      <c r="J243" s="15" t="s">
        <v>264</v>
      </c>
      <c r="K243" s="15" t="s">
        <v>264</v>
      </c>
      <c r="L243" s="15" t="s">
        <v>263</v>
      </c>
      <c r="M243" s="15" t="s">
        <v>263</v>
      </c>
      <c r="N243" s="15" t="s">
        <v>263</v>
      </c>
      <c r="O243" s="15" t="s">
        <v>263</v>
      </c>
      <c r="P243" s="15" t="s">
        <v>263</v>
      </c>
      <c r="Q243" s="15" t="s">
        <v>263</v>
      </c>
      <c r="AL243" s="14" t="s">
        <v>298</v>
      </c>
      <c r="AM243" s="15" t="s">
        <v>263</v>
      </c>
      <c r="AN243" s="15" t="s">
        <v>263</v>
      </c>
      <c r="AO243" s="15" t="s">
        <v>501</v>
      </c>
      <c r="AP243" s="15" t="s">
        <v>263</v>
      </c>
      <c r="AQ243" s="15" t="s">
        <v>263</v>
      </c>
      <c r="AR243" s="15" t="s">
        <v>502</v>
      </c>
      <c r="AS243" s="15" t="s">
        <v>263</v>
      </c>
      <c r="AT243" s="15" t="s">
        <v>263</v>
      </c>
      <c r="AU243" s="15" t="s">
        <v>263</v>
      </c>
      <c r="AV243" s="15" t="s">
        <v>503</v>
      </c>
      <c r="AW243" s="15" t="s">
        <v>263</v>
      </c>
      <c r="AX243" s="15" t="s">
        <v>263</v>
      </c>
      <c r="AY243" s="15" t="s">
        <v>263</v>
      </c>
      <c r="AZ243" s="15" t="s">
        <v>263</v>
      </c>
      <c r="BA243" s="15" t="s">
        <v>263</v>
      </c>
      <c r="BB243" s="15" t="s">
        <v>263</v>
      </c>
    </row>
    <row r="244" spans="1:54" ht="15" thickBot="1" x14ac:dyDescent="0.35">
      <c r="A244" s="14" t="s">
        <v>299</v>
      </c>
      <c r="B244" s="15" t="s">
        <v>273</v>
      </c>
      <c r="C244" s="15" t="s">
        <v>263</v>
      </c>
      <c r="D244" s="15" t="s">
        <v>259</v>
      </c>
      <c r="E244" s="15" t="s">
        <v>260</v>
      </c>
      <c r="F244" s="15" t="s">
        <v>261</v>
      </c>
      <c r="G244" s="15" t="s">
        <v>262</v>
      </c>
      <c r="H244" s="15" t="s">
        <v>263</v>
      </c>
      <c r="I244" s="15" t="s">
        <v>263</v>
      </c>
      <c r="J244" s="15" t="s">
        <v>264</v>
      </c>
      <c r="K244" s="15" t="s">
        <v>264</v>
      </c>
      <c r="L244" s="15" t="s">
        <v>263</v>
      </c>
      <c r="M244" s="15" t="s">
        <v>263</v>
      </c>
      <c r="N244" s="15" t="s">
        <v>263</v>
      </c>
      <c r="O244" s="15" t="s">
        <v>263</v>
      </c>
      <c r="P244" s="15" t="s">
        <v>263</v>
      </c>
      <c r="Q244" s="15" t="s">
        <v>263</v>
      </c>
      <c r="AL244" s="14" t="s">
        <v>299</v>
      </c>
      <c r="AM244" s="15" t="s">
        <v>263</v>
      </c>
      <c r="AN244" s="15" t="s">
        <v>263</v>
      </c>
      <c r="AO244" s="15" t="s">
        <v>501</v>
      </c>
      <c r="AP244" s="15" t="s">
        <v>263</v>
      </c>
      <c r="AQ244" s="15" t="s">
        <v>263</v>
      </c>
      <c r="AR244" s="15" t="s">
        <v>502</v>
      </c>
      <c r="AS244" s="15" t="s">
        <v>263</v>
      </c>
      <c r="AT244" s="15" t="s">
        <v>263</v>
      </c>
      <c r="AU244" s="15" t="s">
        <v>263</v>
      </c>
      <c r="AV244" s="15" t="s">
        <v>503</v>
      </c>
      <c r="AW244" s="15" t="s">
        <v>263</v>
      </c>
      <c r="AX244" s="15" t="s">
        <v>263</v>
      </c>
      <c r="AY244" s="15" t="s">
        <v>263</v>
      </c>
      <c r="AZ244" s="15" t="s">
        <v>263</v>
      </c>
      <c r="BA244" s="15" t="s">
        <v>263</v>
      </c>
      <c r="BB244" s="15" t="s">
        <v>263</v>
      </c>
    </row>
    <row r="245" spans="1:54" ht="15" thickBot="1" x14ac:dyDescent="0.35">
      <c r="A245" s="14" t="s">
        <v>300</v>
      </c>
      <c r="B245" s="15" t="s">
        <v>273</v>
      </c>
      <c r="C245" s="15" t="s">
        <v>263</v>
      </c>
      <c r="D245" s="15" t="s">
        <v>259</v>
      </c>
      <c r="E245" s="15" t="s">
        <v>260</v>
      </c>
      <c r="F245" s="15" t="s">
        <v>261</v>
      </c>
      <c r="G245" s="15" t="s">
        <v>262</v>
      </c>
      <c r="H245" s="15" t="s">
        <v>263</v>
      </c>
      <c r="I245" s="15" t="s">
        <v>263</v>
      </c>
      <c r="J245" s="15" t="s">
        <v>264</v>
      </c>
      <c r="K245" s="15" t="s">
        <v>264</v>
      </c>
      <c r="L245" s="15" t="s">
        <v>263</v>
      </c>
      <c r="M245" s="15" t="s">
        <v>263</v>
      </c>
      <c r="N245" s="15" t="s">
        <v>263</v>
      </c>
      <c r="O245" s="15" t="s">
        <v>263</v>
      </c>
      <c r="P245" s="15" t="s">
        <v>263</v>
      </c>
      <c r="Q245" s="15" t="s">
        <v>263</v>
      </c>
      <c r="AL245" s="14" t="s">
        <v>300</v>
      </c>
      <c r="AM245" s="15" t="s">
        <v>263</v>
      </c>
      <c r="AN245" s="15" t="s">
        <v>263</v>
      </c>
      <c r="AO245" s="15" t="s">
        <v>501</v>
      </c>
      <c r="AP245" s="15" t="s">
        <v>263</v>
      </c>
      <c r="AQ245" s="15" t="s">
        <v>263</v>
      </c>
      <c r="AR245" s="15" t="s">
        <v>502</v>
      </c>
      <c r="AS245" s="15" t="s">
        <v>263</v>
      </c>
      <c r="AT245" s="15" t="s">
        <v>263</v>
      </c>
      <c r="AU245" s="15" t="s">
        <v>263</v>
      </c>
      <c r="AV245" s="15" t="s">
        <v>503</v>
      </c>
      <c r="AW245" s="15" t="s">
        <v>263</v>
      </c>
      <c r="AX245" s="15" t="s">
        <v>263</v>
      </c>
      <c r="AY245" s="15" t="s">
        <v>263</v>
      </c>
      <c r="AZ245" s="15" t="s">
        <v>263</v>
      </c>
      <c r="BA245" s="15" t="s">
        <v>263</v>
      </c>
      <c r="BB245" s="15" t="s">
        <v>263</v>
      </c>
    </row>
    <row r="246" spans="1:54" ht="15" thickBot="1" x14ac:dyDescent="0.35">
      <c r="A246" s="14" t="s">
        <v>301</v>
      </c>
      <c r="B246" s="15" t="s">
        <v>273</v>
      </c>
      <c r="C246" s="15" t="s">
        <v>263</v>
      </c>
      <c r="D246" s="15" t="s">
        <v>259</v>
      </c>
      <c r="E246" s="15" t="s">
        <v>260</v>
      </c>
      <c r="F246" s="15" t="s">
        <v>261</v>
      </c>
      <c r="G246" s="15" t="s">
        <v>262</v>
      </c>
      <c r="H246" s="15" t="s">
        <v>263</v>
      </c>
      <c r="I246" s="15" t="s">
        <v>263</v>
      </c>
      <c r="J246" s="15" t="s">
        <v>264</v>
      </c>
      <c r="K246" s="15" t="s">
        <v>264</v>
      </c>
      <c r="L246" s="15" t="s">
        <v>263</v>
      </c>
      <c r="M246" s="15" t="s">
        <v>263</v>
      </c>
      <c r="N246" s="15" t="s">
        <v>263</v>
      </c>
      <c r="O246" s="15" t="s">
        <v>263</v>
      </c>
      <c r="P246" s="15" t="s">
        <v>263</v>
      </c>
      <c r="Q246" s="15" t="s">
        <v>263</v>
      </c>
      <c r="AL246" s="14" t="s">
        <v>301</v>
      </c>
      <c r="AM246" s="15" t="s">
        <v>263</v>
      </c>
      <c r="AN246" s="15" t="s">
        <v>263</v>
      </c>
      <c r="AO246" s="15" t="s">
        <v>501</v>
      </c>
      <c r="AP246" s="15" t="s">
        <v>263</v>
      </c>
      <c r="AQ246" s="15" t="s">
        <v>263</v>
      </c>
      <c r="AR246" s="15" t="s">
        <v>502</v>
      </c>
      <c r="AS246" s="15" t="s">
        <v>263</v>
      </c>
      <c r="AT246" s="15" t="s">
        <v>263</v>
      </c>
      <c r="AU246" s="15" t="s">
        <v>263</v>
      </c>
      <c r="AV246" s="15" t="s">
        <v>503</v>
      </c>
      <c r="AW246" s="15" t="s">
        <v>263</v>
      </c>
      <c r="AX246" s="15" t="s">
        <v>263</v>
      </c>
      <c r="AY246" s="15" t="s">
        <v>263</v>
      </c>
      <c r="AZ246" s="15" t="s">
        <v>263</v>
      </c>
      <c r="BA246" s="15" t="s">
        <v>263</v>
      </c>
      <c r="BB246" s="15" t="s">
        <v>263</v>
      </c>
    </row>
    <row r="247" spans="1:54" ht="15" thickBot="1" x14ac:dyDescent="0.35">
      <c r="A247" s="14" t="s">
        <v>302</v>
      </c>
      <c r="B247" s="15" t="s">
        <v>273</v>
      </c>
      <c r="C247" s="15" t="s">
        <v>263</v>
      </c>
      <c r="D247" s="15" t="s">
        <v>259</v>
      </c>
      <c r="E247" s="15" t="s">
        <v>260</v>
      </c>
      <c r="F247" s="15" t="s">
        <v>261</v>
      </c>
      <c r="G247" s="15" t="s">
        <v>262</v>
      </c>
      <c r="H247" s="15" t="s">
        <v>263</v>
      </c>
      <c r="I247" s="15" t="s">
        <v>263</v>
      </c>
      <c r="J247" s="15" t="s">
        <v>264</v>
      </c>
      <c r="K247" s="15" t="s">
        <v>264</v>
      </c>
      <c r="L247" s="15" t="s">
        <v>263</v>
      </c>
      <c r="M247" s="15" t="s">
        <v>263</v>
      </c>
      <c r="N247" s="15" t="s">
        <v>263</v>
      </c>
      <c r="O247" s="15" t="s">
        <v>263</v>
      </c>
      <c r="P247" s="15" t="s">
        <v>263</v>
      </c>
      <c r="Q247" s="15" t="s">
        <v>263</v>
      </c>
      <c r="AL247" s="14" t="s">
        <v>302</v>
      </c>
      <c r="AM247" s="15" t="s">
        <v>263</v>
      </c>
      <c r="AN247" s="15" t="s">
        <v>263</v>
      </c>
      <c r="AO247" s="15" t="s">
        <v>501</v>
      </c>
      <c r="AP247" s="15" t="s">
        <v>263</v>
      </c>
      <c r="AQ247" s="15" t="s">
        <v>263</v>
      </c>
      <c r="AR247" s="15" t="s">
        <v>502</v>
      </c>
      <c r="AS247" s="15" t="s">
        <v>263</v>
      </c>
      <c r="AT247" s="15" t="s">
        <v>263</v>
      </c>
      <c r="AU247" s="15" t="s">
        <v>263</v>
      </c>
      <c r="AV247" s="15" t="s">
        <v>503</v>
      </c>
      <c r="AW247" s="15" t="s">
        <v>263</v>
      </c>
      <c r="AX247" s="15" t="s">
        <v>263</v>
      </c>
      <c r="AY247" s="15" t="s">
        <v>263</v>
      </c>
      <c r="AZ247" s="15" t="s">
        <v>263</v>
      </c>
      <c r="BA247" s="15" t="s">
        <v>263</v>
      </c>
      <c r="BB247" s="15" t="s">
        <v>263</v>
      </c>
    </row>
    <row r="248" spans="1:54" ht="15" thickBot="1" x14ac:dyDescent="0.35">
      <c r="A248" s="14" t="s">
        <v>303</v>
      </c>
      <c r="B248" s="15" t="s">
        <v>273</v>
      </c>
      <c r="C248" s="15" t="s">
        <v>263</v>
      </c>
      <c r="D248" s="15" t="s">
        <v>259</v>
      </c>
      <c r="E248" s="15" t="s">
        <v>260</v>
      </c>
      <c r="F248" s="15" t="s">
        <v>261</v>
      </c>
      <c r="G248" s="15" t="s">
        <v>262</v>
      </c>
      <c r="H248" s="15" t="s">
        <v>263</v>
      </c>
      <c r="I248" s="15" t="s">
        <v>263</v>
      </c>
      <c r="J248" s="15" t="s">
        <v>264</v>
      </c>
      <c r="K248" s="15" t="s">
        <v>264</v>
      </c>
      <c r="L248" s="15" t="s">
        <v>263</v>
      </c>
      <c r="M248" s="15" t="s">
        <v>263</v>
      </c>
      <c r="N248" s="15" t="s">
        <v>263</v>
      </c>
      <c r="O248" s="15" t="s">
        <v>263</v>
      </c>
      <c r="P248" s="15" t="s">
        <v>263</v>
      </c>
      <c r="Q248" s="15" t="s">
        <v>263</v>
      </c>
      <c r="AL248" s="14" t="s">
        <v>303</v>
      </c>
      <c r="AM248" s="15" t="s">
        <v>263</v>
      </c>
      <c r="AN248" s="15" t="s">
        <v>263</v>
      </c>
      <c r="AO248" s="15" t="s">
        <v>501</v>
      </c>
      <c r="AP248" s="15" t="s">
        <v>263</v>
      </c>
      <c r="AQ248" s="15" t="s">
        <v>263</v>
      </c>
      <c r="AR248" s="15" t="s">
        <v>502</v>
      </c>
      <c r="AS248" s="15" t="s">
        <v>263</v>
      </c>
      <c r="AT248" s="15" t="s">
        <v>263</v>
      </c>
      <c r="AU248" s="15" t="s">
        <v>263</v>
      </c>
      <c r="AV248" s="15" t="s">
        <v>503</v>
      </c>
      <c r="AW248" s="15" t="s">
        <v>263</v>
      </c>
      <c r="AX248" s="15" t="s">
        <v>263</v>
      </c>
      <c r="AY248" s="15" t="s">
        <v>263</v>
      </c>
      <c r="AZ248" s="15" t="s">
        <v>263</v>
      </c>
      <c r="BA248" s="15" t="s">
        <v>263</v>
      </c>
      <c r="BB248" s="15" t="s">
        <v>263</v>
      </c>
    </row>
    <row r="249" spans="1:54" ht="15" thickBot="1" x14ac:dyDescent="0.35">
      <c r="A249" s="14" t="s">
        <v>304</v>
      </c>
      <c r="B249" s="15" t="s">
        <v>273</v>
      </c>
      <c r="C249" s="15" t="s">
        <v>263</v>
      </c>
      <c r="D249" s="15" t="s">
        <v>259</v>
      </c>
      <c r="E249" s="15" t="s">
        <v>260</v>
      </c>
      <c r="F249" s="15" t="s">
        <v>261</v>
      </c>
      <c r="G249" s="15" t="s">
        <v>262</v>
      </c>
      <c r="H249" s="15" t="s">
        <v>263</v>
      </c>
      <c r="I249" s="15" t="s">
        <v>263</v>
      </c>
      <c r="J249" s="15" t="s">
        <v>264</v>
      </c>
      <c r="K249" s="15" t="s">
        <v>264</v>
      </c>
      <c r="L249" s="15" t="s">
        <v>263</v>
      </c>
      <c r="M249" s="15" t="s">
        <v>263</v>
      </c>
      <c r="N249" s="15" t="s">
        <v>263</v>
      </c>
      <c r="O249" s="15" t="s">
        <v>263</v>
      </c>
      <c r="P249" s="15" t="s">
        <v>263</v>
      </c>
      <c r="Q249" s="15" t="s">
        <v>263</v>
      </c>
      <c r="AL249" s="14" t="s">
        <v>304</v>
      </c>
      <c r="AM249" s="15" t="s">
        <v>263</v>
      </c>
      <c r="AN249" s="15" t="s">
        <v>263</v>
      </c>
      <c r="AO249" s="15" t="s">
        <v>501</v>
      </c>
      <c r="AP249" s="15" t="s">
        <v>263</v>
      </c>
      <c r="AQ249" s="15" t="s">
        <v>263</v>
      </c>
      <c r="AR249" s="15" t="s">
        <v>502</v>
      </c>
      <c r="AS249" s="15" t="s">
        <v>263</v>
      </c>
      <c r="AT249" s="15" t="s">
        <v>263</v>
      </c>
      <c r="AU249" s="15" t="s">
        <v>263</v>
      </c>
      <c r="AV249" s="15" t="s">
        <v>503</v>
      </c>
      <c r="AW249" s="15" t="s">
        <v>263</v>
      </c>
      <c r="AX249" s="15" t="s">
        <v>263</v>
      </c>
      <c r="AY249" s="15" t="s">
        <v>263</v>
      </c>
      <c r="AZ249" s="15" t="s">
        <v>263</v>
      </c>
      <c r="BA249" s="15" t="s">
        <v>263</v>
      </c>
      <c r="BB249" s="15" t="s">
        <v>263</v>
      </c>
    </row>
    <row r="250" spans="1:54" ht="15" thickBot="1" x14ac:dyDescent="0.35">
      <c r="A250" s="14" t="s">
        <v>305</v>
      </c>
      <c r="B250" s="15" t="s">
        <v>273</v>
      </c>
      <c r="C250" s="15" t="s">
        <v>263</v>
      </c>
      <c r="D250" s="15" t="s">
        <v>259</v>
      </c>
      <c r="E250" s="15" t="s">
        <v>260</v>
      </c>
      <c r="F250" s="15" t="s">
        <v>261</v>
      </c>
      <c r="G250" s="15" t="s">
        <v>262</v>
      </c>
      <c r="H250" s="15" t="s">
        <v>263</v>
      </c>
      <c r="I250" s="15" t="s">
        <v>263</v>
      </c>
      <c r="J250" s="15" t="s">
        <v>263</v>
      </c>
      <c r="K250" s="15" t="s">
        <v>264</v>
      </c>
      <c r="L250" s="15" t="s">
        <v>263</v>
      </c>
      <c r="M250" s="15" t="s">
        <v>263</v>
      </c>
      <c r="N250" s="15" t="s">
        <v>263</v>
      </c>
      <c r="O250" s="15" t="s">
        <v>263</v>
      </c>
      <c r="P250" s="15" t="s">
        <v>263</v>
      </c>
      <c r="Q250" s="15" t="s">
        <v>263</v>
      </c>
      <c r="AL250" s="14" t="s">
        <v>305</v>
      </c>
      <c r="AM250" s="15" t="s">
        <v>263</v>
      </c>
      <c r="AN250" s="15" t="s">
        <v>263</v>
      </c>
      <c r="AO250" s="15" t="s">
        <v>501</v>
      </c>
      <c r="AP250" s="15" t="s">
        <v>263</v>
      </c>
      <c r="AQ250" s="15" t="s">
        <v>263</v>
      </c>
      <c r="AR250" s="15" t="s">
        <v>502</v>
      </c>
      <c r="AS250" s="15" t="s">
        <v>263</v>
      </c>
      <c r="AT250" s="15" t="s">
        <v>263</v>
      </c>
      <c r="AU250" s="15" t="s">
        <v>263</v>
      </c>
      <c r="AV250" s="15" t="s">
        <v>503</v>
      </c>
      <c r="AW250" s="15" t="s">
        <v>263</v>
      </c>
      <c r="AX250" s="15" t="s">
        <v>263</v>
      </c>
      <c r="AY250" s="15" t="s">
        <v>263</v>
      </c>
      <c r="AZ250" s="15" t="s">
        <v>263</v>
      </c>
      <c r="BA250" s="15" t="s">
        <v>263</v>
      </c>
      <c r="BB250" s="15" t="s">
        <v>263</v>
      </c>
    </row>
    <row r="251" spans="1:54" ht="15" thickBot="1" x14ac:dyDescent="0.35">
      <c r="A251" s="14" t="s">
        <v>306</v>
      </c>
      <c r="B251" s="15" t="s">
        <v>273</v>
      </c>
      <c r="C251" s="15" t="s">
        <v>263</v>
      </c>
      <c r="D251" s="15" t="s">
        <v>259</v>
      </c>
      <c r="E251" s="15" t="s">
        <v>260</v>
      </c>
      <c r="F251" s="15" t="s">
        <v>261</v>
      </c>
      <c r="G251" s="15" t="s">
        <v>262</v>
      </c>
      <c r="H251" s="15" t="s">
        <v>263</v>
      </c>
      <c r="I251" s="15" t="s">
        <v>263</v>
      </c>
      <c r="J251" s="15" t="s">
        <v>263</v>
      </c>
      <c r="K251" s="15" t="s">
        <v>264</v>
      </c>
      <c r="L251" s="15" t="s">
        <v>263</v>
      </c>
      <c r="M251" s="15" t="s">
        <v>263</v>
      </c>
      <c r="N251" s="15" t="s">
        <v>263</v>
      </c>
      <c r="O251" s="15" t="s">
        <v>263</v>
      </c>
      <c r="P251" s="15" t="s">
        <v>263</v>
      </c>
      <c r="Q251" s="15" t="s">
        <v>263</v>
      </c>
      <c r="AL251" s="14" t="s">
        <v>306</v>
      </c>
      <c r="AM251" s="15" t="s">
        <v>263</v>
      </c>
      <c r="AN251" s="15" t="s">
        <v>263</v>
      </c>
      <c r="AO251" s="15" t="s">
        <v>501</v>
      </c>
      <c r="AP251" s="15" t="s">
        <v>263</v>
      </c>
      <c r="AQ251" s="15" t="s">
        <v>263</v>
      </c>
      <c r="AR251" s="15" t="s">
        <v>502</v>
      </c>
      <c r="AS251" s="15" t="s">
        <v>263</v>
      </c>
      <c r="AT251" s="15" t="s">
        <v>263</v>
      </c>
      <c r="AU251" s="15" t="s">
        <v>263</v>
      </c>
      <c r="AV251" s="15" t="s">
        <v>503</v>
      </c>
      <c r="AW251" s="15" t="s">
        <v>263</v>
      </c>
      <c r="AX251" s="15" t="s">
        <v>263</v>
      </c>
      <c r="AY251" s="15" t="s">
        <v>263</v>
      </c>
      <c r="AZ251" s="15" t="s">
        <v>263</v>
      </c>
      <c r="BA251" s="15" t="s">
        <v>263</v>
      </c>
      <c r="BB251" s="15" t="s">
        <v>263</v>
      </c>
    </row>
    <row r="252" spans="1:54" ht="15" thickBot="1" x14ac:dyDescent="0.35">
      <c r="A252" s="14" t="s">
        <v>307</v>
      </c>
      <c r="B252" s="15" t="s">
        <v>273</v>
      </c>
      <c r="C252" s="15" t="s">
        <v>263</v>
      </c>
      <c r="D252" s="15" t="s">
        <v>259</v>
      </c>
      <c r="E252" s="15" t="s">
        <v>260</v>
      </c>
      <c r="F252" s="15" t="s">
        <v>261</v>
      </c>
      <c r="G252" s="15" t="s">
        <v>262</v>
      </c>
      <c r="H252" s="15" t="s">
        <v>263</v>
      </c>
      <c r="I252" s="15" t="s">
        <v>263</v>
      </c>
      <c r="J252" s="15" t="s">
        <v>263</v>
      </c>
      <c r="K252" s="15" t="s">
        <v>264</v>
      </c>
      <c r="L252" s="15" t="s">
        <v>263</v>
      </c>
      <c r="M252" s="15" t="s">
        <v>263</v>
      </c>
      <c r="N252" s="15" t="s">
        <v>263</v>
      </c>
      <c r="O252" s="15" t="s">
        <v>263</v>
      </c>
      <c r="P252" s="15" t="s">
        <v>263</v>
      </c>
      <c r="Q252" s="15" t="s">
        <v>263</v>
      </c>
      <c r="AL252" s="14" t="s">
        <v>307</v>
      </c>
      <c r="AM252" s="15" t="s">
        <v>263</v>
      </c>
      <c r="AN252" s="15" t="s">
        <v>263</v>
      </c>
      <c r="AO252" s="15" t="s">
        <v>501</v>
      </c>
      <c r="AP252" s="15" t="s">
        <v>263</v>
      </c>
      <c r="AQ252" s="15" t="s">
        <v>263</v>
      </c>
      <c r="AR252" s="15" t="s">
        <v>502</v>
      </c>
      <c r="AS252" s="15" t="s">
        <v>263</v>
      </c>
      <c r="AT252" s="15" t="s">
        <v>263</v>
      </c>
      <c r="AU252" s="15" t="s">
        <v>263</v>
      </c>
      <c r="AV252" s="15" t="s">
        <v>503</v>
      </c>
      <c r="AW252" s="15" t="s">
        <v>263</v>
      </c>
      <c r="AX252" s="15" t="s">
        <v>263</v>
      </c>
      <c r="AY252" s="15" t="s">
        <v>263</v>
      </c>
      <c r="AZ252" s="15" t="s">
        <v>263</v>
      </c>
      <c r="BA252" s="15" t="s">
        <v>263</v>
      </c>
      <c r="BB252" s="15" t="s">
        <v>263</v>
      </c>
    </row>
    <row r="253" spans="1:54" ht="15" thickBot="1" x14ac:dyDescent="0.35">
      <c r="A253" s="14" t="s">
        <v>308</v>
      </c>
      <c r="B253" s="15" t="s">
        <v>273</v>
      </c>
      <c r="C253" s="15" t="s">
        <v>263</v>
      </c>
      <c r="D253" s="15" t="s">
        <v>259</v>
      </c>
      <c r="E253" s="15" t="s">
        <v>260</v>
      </c>
      <c r="F253" s="15" t="s">
        <v>261</v>
      </c>
      <c r="G253" s="15" t="s">
        <v>264</v>
      </c>
      <c r="H253" s="15" t="s">
        <v>263</v>
      </c>
      <c r="I253" s="15" t="s">
        <v>263</v>
      </c>
      <c r="J253" s="15" t="s">
        <v>263</v>
      </c>
      <c r="K253" s="15" t="s">
        <v>264</v>
      </c>
      <c r="L253" s="15" t="s">
        <v>263</v>
      </c>
      <c r="M253" s="15" t="s">
        <v>263</v>
      </c>
      <c r="N253" s="15" t="s">
        <v>263</v>
      </c>
      <c r="O253" s="15" t="s">
        <v>263</v>
      </c>
      <c r="P253" s="15" t="s">
        <v>263</v>
      </c>
      <c r="Q253" s="15" t="s">
        <v>263</v>
      </c>
      <c r="AL253" s="14" t="s">
        <v>308</v>
      </c>
      <c r="AM253" s="15" t="s">
        <v>263</v>
      </c>
      <c r="AN253" s="15" t="s">
        <v>263</v>
      </c>
      <c r="AO253" s="15" t="s">
        <v>501</v>
      </c>
      <c r="AP253" s="15" t="s">
        <v>263</v>
      </c>
      <c r="AQ253" s="15" t="s">
        <v>263</v>
      </c>
      <c r="AR253" s="15" t="s">
        <v>502</v>
      </c>
      <c r="AS253" s="15" t="s">
        <v>263</v>
      </c>
      <c r="AT253" s="15" t="s">
        <v>263</v>
      </c>
      <c r="AU253" s="15" t="s">
        <v>263</v>
      </c>
      <c r="AV253" s="15" t="s">
        <v>503</v>
      </c>
      <c r="AW253" s="15" t="s">
        <v>263</v>
      </c>
      <c r="AX253" s="15" t="s">
        <v>263</v>
      </c>
      <c r="AY253" s="15" t="s">
        <v>263</v>
      </c>
      <c r="AZ253" s="15" t="s">
        <v>263</v>
      </c>
      <c r="BA253" s="15" t="s">
        <v>263</v>
      </c>
      <c r="BB253" s="15" t="s">
        <v>263</v>
      </c>
    </row>
    <row r="254" spans="1:54" ht="15" thickBot="1" x14ac:dyDescent="0.35">
      <c r="A254" s="14" t="s">
        <v>309</v>
      </c>
      <c r="B254" s="15" t="s">
        <v>273</v>
      </c>
      <c r="C254" s="15" t="s">
        <v>263</v>
      </c>
      <c r="D254" s="15" t="s">
        <v>259</v>
      </c>
      <c r="E254" s="15" t="s">
        <v>260</v>
      </c>
      <c r="F254" s="15" t="s">
        <v>261</v>
      </c>
      <c r="G254" s="15" t="s">
        <v>264</v>
      </c>
      <c r="H254" s="15" t="s">
        <v>263</v>
      </c>
      <c r="I254" s="15" t="s">
        <v>263</v>
      </c>
      <c r="J254" s="15" t="s">
        <v>263</v>
      </c>
      <c r="K254" s="15" t="s">
        <v>264</v>
      </c>
      <c r="L254" s="15" t="s">
        <v>263</v>
      </c>
      <c r="M254" s="15" t="s">
        <v>263</v>
      </c>
      <c r="N254" s="15" t="s">
        <v>263</v>
      </c>
      <c r="O254" s="15" t="s">
        <v>263</v>
      </c>
      <c r="P254" s="15" t="s">
        <v>263</v>
      </c>
      <c r="Q254" s="15" t="s">
        <v>263</v>
      </c>
      <c r="AL254" s="14" t="s">
        <v>309</v>
      </c>
      <c r="AM254" s="15" t="s">
        <v>263</v>
      </c>
      <c r="AN254" s="15" t="s">
        <v>263</v>
      </c>
      <c r="AO254" s="15" t="s">
        <v>501</v>
      </c>
      <c r="AP254" s="15" t="s">
        <v>263</v>
      </c>
      <c r="AQ254" s="15" t="s">
        <v>263</v>
      </c>
      <c r="AR254" s="15" t="s">
        <v>502</v>
      </c>
      <c r="AS254" s="15" t="s">
        <v>263</v>
      </c>
      <c r="AT254" s="15" t="s">
        <v>263</v>
      </c>
      <c r="AU254" s="15" t="s">
        <v>263</v>
      </c>
      <c r="AV254" s="15" t="s">
        <v>503</v>
      </c>
      <c r="AW254" s="15" t="s">
        <v>263</v>
      </c>
      <c r="AX254" s="15" t="s">
        <v>263</v>
      </c>
      <c r="AY254" s="15" t="s">
        <v>263</v>
      </c>
      <c r="AZ254" s="15" t="s">
        <v>263</v>
      </c>
      <c r="BA254" s="15" t="s">
        <v>263</v>
      </c>
      <c r="BB254" s="15" t="s">
        <v>263</v>
      </c>
    </row>
    <row r="255" spans="1:54" ht="15" thickBot="1" x14ac:dyDescent="0.35">
      <c r="A255" s="14" t="s">
        <v>310</v>
      </c>
      <c r="B255" s="15" t="s">
        <v>273</v>
      </c>
      <c r="C255" s="15" t="s">
        <v>263</v>
      </c>
      <c r="D255" s="15" t="s">
        <v>259</v>
      </c>
      <c r="E255" s="15" t="s">
        <v>260</v>
      </c>
      <c r="F255" s="15" t="s">
        <v>261</v>
      </c>
      <c r="G255" s="15" t="s">
        <v>264</v>
      </c>
      <c r="H255" s="15" t="s">
        <v>263</v>
      </c>
      <c r="I255" s="15" t="s">
        <v>263</v>
      </c>
      <c r="J255" s="15" t="s">
        <v>263</v>
      </c>
      <c r="K255" s="15" t="s">
        <v>264</v>
      </c>
      <c r="L255" s="15" t="s">
        <v>263</v>
      </c>
      <c r="M255" s="15" t="s">
        <v>263</v>
      </c>
      <c r="N255" s="15" t="s">
        <v>263</v>
      </c>
      <c r="O255" s="15" t="s">
        <v>263</v>
      </c>
      <c r="P255" s="15" t="s">
        <v>263</v>
      </c>
      <c r="Q255" s="15" t="s">
        <v>263</v>
      </c>
      <c r="AL255" s="14" t="s">
        <v>310</v>
      </c>
      <c r="AM255" s="15" t="s">
        <v>263</v>
      </c>
      <c r="AN255" s="15" t="s">
        <v>263</v>
      </c>
      <c r="AO255" s="15" t="s">
        <v>501</v>
      </c>
      <c r="AP255" s="15" t="s">
        <v>263</v>
      </c>
      <c r="AQ255" s="15" t="s">
        <v>263</v>
      </c>
      <c r="AR255" s="15" t="s">
        <v>502</v>
      </c>
      <c r="AS255" s="15" t="s">
        <v>263</v>
      </c>
      <c r="AT255" s="15" t="s">
        <v>263</v>
      </c>
      <c r="AU255" s="15" t="s">
        <v>263</v>
      </c>
      <c r="AV255" s="15" t="s">
        <v>503</v>
      </c>
      <c r="AW255" s="15" t="s">
        <v>263</v>
      </c>
      <c r="AX255" s="15" t="s">
        <v>263</v>
      </c>
      <c r="AY255" s="15" t="s">
        <v>263</v>
      </c>
      <c r="AZ255" s="15" t="s">
        <v>263</v>
      </c>
      <c r="BA255" s="15" t="s">
        <v>263</v>
      </c>
      <c r="BB255" s="15" t="s">
        <v>263</v>
      </c>
    </row>
    <row r="256" spans="1:54" ht="15" thickBot="1" x14ac:dyDescent="0.35">
      <c r="A256" s="14" t="s">
        <v>311</v>
      </c>
      <c r="B256" s="15" t="s">
        <v>273</v>
      </c>
      <c r="C256" s="15" t="s">
        <v>263</v>
      </c>
      <c r="D256" s="15" t="s">
        <v>259</v>
      </c>
      <c r="E256" s="15" t="s">
        <v>260</v>
      </c>
      <c r="F256" s="15" t="s">
        <v>261</v>
      </c>
      <c r="G256" s="15" t="s">
        <v>264</v>
      </c>
      <c r="H256" s="15" t="s">
        <v>263</v>
      </c>
      <c r="I256" s="15" t="s">
        <v>263</v>
      </c>
      <c r="J256" s="15" t="s">
        <v>263</v>
      </c>
      <c r="K256" s="15" t="s">
        <v>264</v>
      </c>
      <c r="L256" s="15" t="s">
        <v>263</v>
      </c>
      <c r="M256" s="15" t="s">
        <v>263</v>
      </c>
      <c r="N256" s="15" t="s">
        <v>263</v>
      </c>
      <c r="O256" s="15" t="s">
        <v>263</v>
      </c>
      <c r="P256" s="15" t="s">
        <v>263</v>
      </c>
      <c r="Q256" s="15" t="s">
        <v>263</v>
      </c>
      <c r="AL256" s="14" t="s">
        <v>311</v>
      </c>
      <c r="AM256" s="15" t="s">
        <v>263</v>
      </c>
      <c r="AN256" s="15" t="s">
        <v>263</v>
      </c>
      <c r="AO256" s="15" t="s">
        <v>501</v>
      </c>
      <c r="AP256" s="15" t="s">
        <v>263</v>
      </c>
      <c r="AQ256" s="15" t="s">
        <v>263</v>
      </c>
      <c r="AR256" s="15" t="s">
        <v>502</v>
      </c>
      <c r="AS256" s="15" t="s">
        <v>263</v>
      </c>
      <c r="AT256" s="15" t="s">
        <v>263</v>
      </c>
      <c r="AU256" s="15" t="s">
        <v>263</v>
      </c>
      <c r="AV256" s="15" t="s">
        <v>503</v>
      </c>
      <c r="AW256" s="15" t="s">
        <v>263</v>
      </c>
      <c r="AX256" s="15" t="s">
        <v>263</v>
      </c>
      <c r="AY256" s="15" t="s">
        <v>263</v>
      </c>
      <c r="AZ256" s="15" t="s">
        <v>263</v>
      </c>
      <c r="BA256" s="15" t="s">
        <v>263</v>
      </c>
      <c r="BB256" s="15" t="s">
        <v>263</v>
      </c>
    </row>
    <row r="257" spans="1:54" ht="15" thickBot="1" x14ac:dyDescent="0.35">
      <c r="A257" s="14" t="s">
        <v>312</v>
      </c>
      <c r="B257" s="15" t="s">
        <v>273</v>
      </c>
      <c r="C257" s="15" t="s">
        <v>263</v>
      </c>
      <c r="D257" s="15" t="s">
        <v>259</v>
      </c>
      <c r="E257" s="15" t="s">
        <v>260</v>
      </c>
      <c r="F257" s="15" t="s">
        <v>261</v>
      </c>
      <c r="G257" s="15" t="s">
        <v>264</v>
      </c>
      <c r="H257" s="15" t="s">
        <v>263</v>
      </c>
      <c r="I257" s="15" t="s">
        <v>263</v>
      </c>
      <c r="J257" s="15" t="s">
        <v>263</v>
      </c>
      <c r="K257" s="15" t="s">
        <v>264</v>
      </c>
      <c r="L257" s="15" t="s">
        <v>263</v>
      </c>
      <c r="M257" s="15" t="s">
        <v>263</v>
      </c>
      <c r="N257" s="15" t="s">
        <v>263</v>
      </c>
      <c r="O257" s="15" t="s">
        <v>263</v>
      </c>
      <c r="P257" s="15" t="s">
        <v>263</v>
      </c>
      <c r="Q257" s="15" t="s">
        <v>263</v>
      </c>
      <c r="AL257" s="14" t="s">
        <v>312</v>
      </c>
      <c r="AM257" s="15" t="s">
        <v>263</v>
      </c>
      <c r="AN257" s="15" t="s">
        <v>263</v>
      </c>
      <c r="AO257" s="15" t="s">
        <v>501</v>
      </c>
      <c r="AP257" s="15" t="s">
        <v>263</v>
      </c>
      <c r="AQ257" s="15" t="s">
        <v>263</v>
      </c>
      <c r="AR257" s="15" t="s">
        <v>502</v>
      </c>
      <c r="AS257" s="15" t="s">
        <v>263</v>
      </c>
      <c r="AT257" s="15" t="s">
        <v>263</v>
      </c>
      <c r="AU257" s="15" t="s">
        <v>263</v>
      </c>
      <c r="AV257" s="15" t="s">
        <v>503</v>
      </c>
      <c r="AW257" s="15" t="s">
        <v>263</v>
      </c>
      <c r="AX257" s="15" t="s">
        <v>263</v>
      </c>
      <c r="AY257" s="15" t="s">
        <v>263</v>
      </c>
      <c r="AZ257" s="15" t="s">
        <v>263</v>
      </c>
      <c r="BA257" s="15" t="s">
        <v>263</v>
      </c>
      <c r="BB257" s="15" t="s">
        <v>263</v>
      </c>
    </row>
    <row r="258" spans="1:54" ht="15" thickBot="1" x14ac:dyDescent="0.35">
      <c r="A258" s="14" t="s">
        <v>313</v>
      </c>
      <c r="B258" s="15" t="s">
        <v>273</v>
      </c>
      <c r="C258" s="15" t="s">
        <v>263</v>
      </c>
      <c r="D258" s="15" t="s">
        <v>259</v>
      </c>
      <c r="E258" s="15" t="s">
        <v>260</v>
      </c>
      <c r="F258" s="15" t="s">
        <v>261</v>
      </c>
      <c r="G258" s="15" t="s">
        <v>264</v>
      </c>
      <c r="H258" s="15" t="s">
        <v>263</v>
      </c>
      <c r="I258" s="15" t="s">
        <v>263</v>
      </c>
      <c r="J258" s="15" t="s">
        <v>263</v>
      </c>
      <c r="K258" s="15" t="s">
        <v>264</v>
      </c>
      <c r="L258" s="15" t="s">
        <v>263</v>
      </c>
      <c r="M258" s="15" t="s">
        <v>263</v>
      </c>
      <c r="N258" s="15" t="s">
        <v>263</v>
      </c>
      <c r="O258" s="15" t="s">
        <v>263</v>
      </c>
      <c r="P258" s="15" t="s">
        <v>263</v>
      </c>
      <c r="Q258" s="15" t="s">
        <v>263</v>
      </c>
      <c r="AL258" s="14" t="s">
        <v>313</v>
      </c>
      <c r="AM258" s="15" t="s">
        <v>263</v>
      </c>
      <c r="AN258" s="15" t="s">
        <v>263</v>
      </c>
      <c r="AO258" s="15" t="s">
        <v>501</v>
      </c>
      <c r="AP258" s="15" t="s">
        <v>263</v>
      </c>
      <c r="AQ258" s="15" t="s">
        <v>263</v>
      </c>
      <c r="AR258" s="15" t="s">
        <v>502</v>
      </c>
      <c r="AS258" s="15" t="s">
        <v>263</v>
      </c>
      <c r="AT258" s="15" t="s">
        <v>263</v>
      </c>
      <c r="AU258" s="15" t="s">
        <v>263</v>
      </c>
      <c r="AV258" s="15" t="s">
        <v>503</v>
      </c>
      <c r="AW258" s="15" t="s">
        <v>263</v>
      </c>
      <c r="AX258" s="15" t="s">
        <v>263</v>
      </c>
      <c r="AY258" s="15" t="s">
        <v>263</v>
      </c>
      <c r="AZ258" s="15" t="s">
        <v>263</v>
      </c>
      <c r="BA258" s="15" t="s">
        <v>263</v>
      </c>
      <c r="BB258" s="15" t="s">
        <v>263</v>
      </c>
    </row>
    <row r="259" spans="1:54" ht="15" thickBot="1" x14ac:dyDescent="0.35">
      <c r="A259" s="14" t="s">
        <v>314</v>
      </c>
      <c r="B259" s="15" t="s">
        <v>273</v>
      </c>
      <c r="C259" s="15" t="s">
        <v>263</v>
      </c>
      <c r="D259" s="15" t="s">
        <v>259</v>
      </c>
      <c r="E259" s="15" t="s">
        <v>260</v>
      </c>
      <c r="F259" s="15" t="s">
        <v>261</v>
      </c>
      <c r="G259" s="15" t="s">
        <v>264</v>
      </c>
      <c r="H259" s="15" t="s">
        <v>263</v>
      </c>
      <c r="I259" s="15" t="s">
        <v>263</v>
      </c>
      <c r="J259" s="15" t="s">
        <v>263</v>
      </c>
      <c r="K259" s="15" t="s">
        <v>264</v>
      </c>
      <c r="L259" s="15" t="s">
        <v>263</v>
      </c>
      <c r="M259" s="15" t="s">
        <v>263</v>
      </c>
      <c r="N259" s="15" t="s">
        <v>263</v>
      </c>
      <c r="O259" s="15" t="s">
        <v>263</v>
      </c>
      <c r="P259" s="15" t="s">
        <v>263</v>
      </c>
      <c r="Q259" s="15" t="s">
        <v>263</v>
      </c>
      <c r="AL259" s="14" t="s">
        <v>314</v>
      </c>
      <c r="AM259" s="15" t="s">
        <v>263</v>
      </c>
      <c r="AN259" s="15" t="s">
        <v>263</v>
      </c>
      <c r="AO259" s="15" t="s">
        <v>501</v>
      </c>
      <c r="AP259" s="15" t="s">
        <v>263</v>
      </c>
      <c r="AQ259" s="15" t="s">
        <v>263</v>
      </c>
      <c r="AR259" s="15" t="s">
        <v>502</v>
      </c>
      <c r="AS259" s="15" t="s">
        <v>263</v>
      </c>
      <c r="AT259" s="15" t="s">
        <v>263</v>
      </c>
      <c r="AU259" s="15" t="s">
        <v>263</v>
      </c>
      <c r="AV259" s="15" t="s">
        <v>503</v>
      </c>
      <c r="AW259" s="15" t="s">
        <v>263</v>
      </c>
      <c r="AX259" s="15" t="s">
        <v>263</v>
      </c>
      <c r="AY259" s="15" t="s">
        <v>263</v>
      </c>
      <c r="AZ259" s="15" t="s">
        <v>263</v>
      </c>
      <c r="BA259" s="15" t="s">
        <v>263</v>
      </c>
      <c r="BB259" s="15" t="s">
        <v>263</v>
      </c>
    </row>
    <row r="260" spans="1:54" ht="15" thickBot="1" x14ac:dyDescent="0.35">
      <c r="A260" s="14" t="s">
        <v>315</v>
      </c>
      <c r="B260" s="15" t="s">
        <v>273</v>
      </c>
      <c r="C260" s="15" t="s">
        <v>263</v>
      </c>
      <c r="D260" s="15" t="s">
        <v>259</v>
      </c>
      <c r="E260" s="15" t="s">
        <v>260</v>
      </c>
      <c r="F260" s="15" t="s">
        <v>261</v>
      </c>
      <c r="G260" s="15" t="s">
        <v>264</v>
      </c>
      <c r="H260" s="15" t="s">
        <v>263</v>
      </c>
      <c r="I260" s="15" t="s">
        <v>263</v>
      </c>
      <c r="J260" s="15" t="s">
        <v>263</v>
      </c>
      <c r="K260" s="15" t="s">
        <v>264</v>
      </c>
      <c r="L260" s="15" t="s">
        <v>263</v>
      </c>
      <c r="M260" s="15" t="s">
        <v>263</v>
      </c>
      <c r="N260" s="15" t="s">
        <v>263</v>
      </c>
      <c r="O260" s="15" t="s">
        <v>263</v>
      </c>
      <c r="P260" s="15" t="s">
        <v>263</v>
      </c>
      <c r="Q260" s="15" t="s">
        <v>263</v>
      </c>
      <c r="AL260" s="14" t="s">
        <v>315</v>
      </c>
      <c r="AM260" s="15" t="s">
        <v>263</v>
      </c>
      <c r="AN260" s="15" t="s">
        <v>263</v>
      </c>
      <c r="AO260" s="15" t="s">
        <v>501</v>
      </c>
      <c r="AP260" s="15" t="s">
        <v>263</v>
      </c>
      <c r="AQ260" s="15" t="s">
        <v>263</v>
      </c>
      <c r="AR260" s="15" t="s">
        <v>502</v>
      </c>
      <c r="AS260" s="15" t="s">
        <v>263</v>
      </c>
      <c r="AT260" s="15" t="s">
        <v>263</v>
      </c>
      <c r="AU260" s="15" t="s">
        <v>263</v>
      </c>
      <c r="AV260" s="15" t="s">
        <v>503</v>
      </c>
      <c r="AW260" s="15" t="s">
        <v>263</v>
      </c>
      <c r="AX260" s="15" t="s">
        <v>263</v>
      </c>
      <c r="AY260" s="15" t="s">
        <v>263</v>
      </c>
      <c r="AZ260" s="15" t="s">
        <v>263</v>
      </c>
      <c r="BA260" s="15" t="s">
        <v>263</v>
      </c>
      <c r="BB260" s="15" t="s">
        <v>263</v>
      </c>
    </row>
    <row r="261" spans="1:54" ht="15" thickBot="1" x14ac:dyDescent="0.35">
      <c r="A261" s="14" t="s">
        <v>316</v>
      </c>
      <c r="B261" s="15" t="s">
        <v>273</v>
      </c>
      <c r="C261" s="15" t="s">
        <v>263</v>
      </c>
      <c r="D261" s="15" t="s">
        <v>259</v>
      </c>
      <c r="E261" s="15" t="s">
        <v>260</v>
      </c>
      <c r="F261" s="15" t="s">
        <v>261</v>
      </c>
      <c r="G261" s="15" t="s">
        <v>264</v>
      </c>
      <c r="H261" s="15" t="s">
        <v>263</v>
      </c>
      <c r="I261" s="15" t="s">
        <v>263</v>
      </c>
      <c r="J261" s="15" t="s">
        <v>263</v>
      </c>
      <c r="K261" s="15" t="s">
        <v>264</v>
      </c>
      <c r="L261" s="15" t="s">
        <v>263</v>
      </c>
      <c r="M261" s="15" t="s">
        <v>263</v>
      </c>
      <c r="N261" s="15" t="s">
        <v>263</v>
      </c>
      <c r="O261" s="15" t="s">
        <v>263</v>
      </c>
      <c r="P261" s="15" t="s">
        <v>263</v>
      </c>
      <c r="Q261" s="15" t="s">
        <v>263</v>
      </c>
      <c r="AL261" s="14" t="s">
        <v>316</v>
      </c>
      <c r="AM261" s="15" t="s">
        <v>263</v>
      </c>
      <c r="AN261" s="15" t="s">
        <v>263</v>
      </c>
      <c r="AO261" s="15" t="s">
        <v>501</v>
      </c>
      <c r="AP261" s="15" t="s">
        <v>263</v>
      </c>
      <c r="AQ261" s="15" t="s">
        <v>263</v>
      </c>
      <c r="AR261" s="15" t="s">
        <v>502</v>
      </c>
      <c r="AS261" s="15" t="s">
        <v>263</v>
      </c>
      <c r="AT261" s="15" t="s">
        <v>263</v>
      </c>
      <c r="AU261" s="15" t="s">
        <v>263</v>
      </c>
      <c r="AV261" s="15" t="s">
        <v>503</v>
      </c>
      <c r="AW261" s="15" t="s">
        <v>263</v>
      </c>
      <c r="AX261" s="15" t="s">
        <v>263</v>
      </c>
      <c r="AY261" s="15" t="s">
        <v>263</v>
      </c>
      <c r="AZ261" s="15" t="s">
        <v>263</v>
      </c>
      <c r="BA261" s="15" t="s">
        <v>263</v>
      </c>
      <c r="BB261" s="15" t="s">
        <v>263</v>
      </c>
    </row>
    <row r="262" spans="1:54" ht="15" thickBot="1" x14ac:dyDescent="0.35">
      <c r="A262" s="14" t="s">
        <v>317</v>
      </c>
      <c r="B262" s="15" t="s">
        <v>273</v>
      </c>
      <c r="C262" s="15" t="s">
        <v>263</v>
      </c>
      <c r="D262" s="15" t="s">
        <v>259</v>
      </c>
      <c r="E262" s="15" t="s">
        <v>260</v>
      </c>
      <c r="F262" s="15" t="s">
        <v>261</v>
      </c>
      <c r="G262" s="15" t="s">
        <v>264</v>
      </c>
      <c r="H262" s="15" t="s">
        <v>263</v>
      </c>
      <c r="I262" s="15" t="s">
        <v>263</v>
      </c>
      <c r="J262" s="15" t="s">
        <v>263</v>
      </c>
      <c r="K262" s="15" t="s">
        <v>264</v>
      </c>
      <c r="L262" s="15" t="s">
        <v>263</v>
      </c>
      <c r="M262" s="15" t="s">
        <v>263</v>
      </c>
      <c r="N262" s="15" t="s">
        <v>263</v>
      </c>
      <c r="O262" s="15" t="s">
        <v>263</v>
      </c>
      <c r="P262" s="15" t="s">
        <v>263</v>
      </c>
      <c r="Q262" s="15" t="s">
        <v>263</v>
      </c>
      <c r="AL262" s="14" t="s">
        <v>317</v>
      </c>
      <c r="AM262" s="15" t="s">
        <v>263</v>
      </c>
      <c r="AN262" s="15" t="s">
        <v>263</v>
      </c>
      <c r="AO262" s="15" t="s">
        <v>501</v>
      </c>
      <c r="AP262" s="15" t="s">
        <v>263</v>
      </c>
      <c r="AQ262" s="15" t="s">
        <v>263</v>
      </c>
      <c r="AR262" s="15" t="s">
        <v>502</v>
      </c>
      <c r="AS262" s="15" t="s">
        <v>263</v>
      </c>
      <c r="AT262" s="15" t="s">
        <v>263</v>
      </c>
      <c r="AU262" s="15" t="s">
        <v>263</v>
      </c>
      <c r="AV262" s="15" t="s">
        <v>503</v>
      </c>
      <c r="AW262" s="15" t="s">
        <v>263</v>
      </c>
      <c r="AX262" s="15" t="s">
        <v>263</v>
      </c>
      <c r="AY262" s="15" t="s">
        <v>263</v>
      </c>
      <c r="AZ262" s="15" t="s">
        <v>263</v>
      </c>
      <c r="BA262" s="15" t="s">
        <v>263</v>
      </c>
      <c r="BB262" s="15" t="s">
        <v>263</v>
      </c>
    </row>
    <row r="263" spans="1:54" ht="15" thickBot="1" x14ac:dyDescent="0.35">
      <c r="A263" s="14" t="s">
        <v>318</v>
      </c>
      <c r="B263" s="15" t="s">
        <v>273</v>
      </c>
      <c r="C263" s="15" t="s">
        <v>263</v>
      </c>
      <c r="D263" s="15" t="s">
        <v>259</v>
      </c>
      <c r="E263" s="15" t="s">
        <v>260</v>
      </c>
      <c r="F263" s="15" t="s">
        <v>261</v>
      </c>
      <c r="G263" s="15" t="s">
        <v>264</v>
      </c>
      <c r="H263" s="15" t="s">
        <v>263</v>
      </c>
      <c r="I263" s="15" t="s">
        <v>263</v>
      </c>
      <c r="J263" s="15" t="s">
        <v>263</v>
      </c>
      <c r="K263" s="15" t="s">
        <v>264</v>
      </c>
      <c r="L263" s="15" t="s">
        <v>263</v>
      </c>
      <c r="M263" s="15" t="s">
        <v>263</v>
      </c>
      <c r="N263" s="15" t="s">
        <v>263</v>
      </c>
      <c r="O263" s="15" t="s">
        <v>263</v>
      </c>
      <c r="P263" s="15" t="s">
        <v>263</v>
      </c>
      <c r="Q263" s="15" t="s">
        <v>263</v>
      </c>
      <c r="AL263" s="14" t="s">
        <v>318</v>
      </c>
      <c r="AM263" s="15" t="s">
        <v>263</v>
      </c>
      <c r="AN263" s="15" t="s">
        <v>263</v>
      </c>
      <c r="AO263" s="15" t="s">
        <v>501</v>
      </c>
      <c r="AP263" s="15" t="s">
        <v>263</v>
      </c>
      <c r="AQ263" s="15" t="s">
        <v>263</v>
      </c>
      <c r="AR263" s="15" t="s">
        <v>502</v>
      </c>
      <c r="AS263" s="15" t="s">
        <v>263</v>
      </c>
      <c r="AT263" s="15" t="s">
        <v>263</v>
      </c>
      <c r="AU263" s="15" t="s">
        <v>263</v>
      </c>
      <c r="AV263" s="15" t="s">
        <v>503</v>
      </c>
      <c r="AW263" s="15" t="s">
        <v>263</v>
      </c>
      <c r="AX263" s="15" t="s">
        <v>263</v>
      </c>
      <c r="AY263" s="15" t="s">
        <v>263</v>
      </c>
      <c r="AZ263" s="15" t="s">
        <v>263</v>
      </c>
      <c r="BA263" s="15" t="s">
        <v>263</v>
      </c>
      <c r="BB263" s="15" t="s">
        <v>263</v>
      </c>
    </row>
    <row r="264" spans="1:54" ht="15" thickBot="1" x14ac:dyDescent="0.35">
      <c r="A264" s="14" t="s">
        <v>319</v>
      </c>
      <c r="B264" s="15" t="s">
        <v>273</v>
      </c>
      <c r="C264" s="15" t="s">
        <v>263</v>
      </c>
      <c r="D264" s="15" t="s">
        <v>259</v>
      </c>
      <c r="E264" s="15" t="s">
        <v>260</v>
      </c>
      <c r="F264" s="15" t="s">
        <v>261</v>
      </c>
      <c r="G264" s="15" t="s">
        <v>264</v>
      </c>
      <c r="H264" s="15" t="s">
        <v>263</v>
      </c>
      <c r="I264" s="15" t="s">
        <v>263</v>
      </c>
      <c r="J264" s="15" t="s">
        <v>263</v>
      </c>
      <c r="K264" s="15" t="s">
        <v>264</v>
      </c>
      <c r="L264" s="15" t="s">
        <v>263</v>
      </c>
      <c r="M264" s="15" t="s">
        <v>263</v>
      </c>
      <c r="N264" s="15" t="s">
        <v>263</v>
      </c>
      <c r="O264" s="15" t="s">
        <v>263</v>
      </c>
      <c r="P264" s="15" t="s">
        <v>263</v>
      </c>
      <c r="Q264" s="15" t="s">
        <v>263</v>
      </c>
      <c r="AL264" s="14" t="s">
        <v>319</v>
      </c>
      <c r="AM264" s="15" t="s">
        <v>263</v>
      </c>
      <c r="AN264" s="15" t="s">
        <v>263</v>
      </c>
      <c r="AO264" s="15" t="s">
        <v>501</v>
      </c>
      <c r="AP264" s="15" t="s">
        <v>263</v>
      </c>
      <c r="AQ264" s="15" t="s">
        <v>263</v>
      </c>
      <c r="AR264" s="15" t="s">
        <v>502</v>
      </c>
      <c r="AS264" s="15" t="s">
        <v>263</v>
      </c>
      <c r="AT264" s="15" t="s">
        <v>263</v>
      </c>
      <c r="AU264" s="15" t="s">
        <v>263</v>
      </c>
      <c r="AV264" s="15" t="s">
        <v>503</v>
      </c>
      <c r="AW264" s="15" t="s">
        <v>263</v>
      </c>
      <c r="AX264" s="15" t="s">
        <v>263</v>
      </c>
      <c r="AY264" s="15" t="s">
        <v>263</v>
      </c>
      <c r="AZ264" s="15" t="s">
        <v>263</v>
      </c>
      <c r="BA264" s="15" t="s">
        <v>263</v>
      </c>
      <c r="BB264" s="15" t="s">
        <v>263</v>
      </c>
    </row>
    <row r="265" spans="1:54" ht="15" thickBot="1" x14ac:dyDescent="0.35">
      <c r="A265" s="14" t="s">
        <v>320</v>
      </c>
      <c r="B265" s="15" t="s">
        <v>273</v>
      </c>
      <c r="C265" s="15" t="s">
        <v>263</v>
      </c>
      <c r="D265" s="15" t="s">
        <v>259</v>
      </c>
      <c r="E265" s="15" t="s">
        <v>260</v>
      </c>
      <c r="F265" s="15" t="s">
        <v>261</v>
      </c>
      <c r="G265" s="15" t="s">
        <v>264</v>
      </c>
      <c r="H265" s="15" t="s">
        <v>263</v>
      </c>
      <c r="I265" s="15" t="s">
        <v>263</v>
      </c>
      <c r="J265" s="15" t="s">
        <v>263</v>
      </c>
      <c r="K265" s="15" t="s">
        <v>264</v>
      </c>
      <c r="L265" s="15" t="s">
        <v>263</v>
      </c>
      <c r="M265" s="15" t="s">
        <v>263</v>
      </c>
      <c r="N265" s="15" t="s">
        <v>263</v>
      </c>
      <c r="O265" s="15" t="s">
        <v>263</v>
      </c>
      <c r="P265" s="15" t="s">
        <v>263</v>
      </c>
      <c r="Q265" s="15" t="s">
        <v>263</v>
      </c>
      <c r="AL265" s="14" t="s">
        <v>320</v>
      </c>
      <c r="AM265" s="15" t="s">
        <v>263</v>
      </c>
      <c r="AN265" s="15" t="s">
        <v>263</v>
      </c>
      <c r="AO265" s="15" t="s">
        <v>501</v>
      </c>
      <c r="AP265" s="15" t="s">
        <v>263</v>
      </c>
      <c r="AQ265" s="15" t="s">
        <v>263</v>
      </c>
      <c r="AR265" s="15" t="s">
        <v>502</v>
      </c>
      <c r="AS265" s="15" t="s">
        <v>263</v>
      </c>
      <c r="AT265" s="15" t="s">
        <v>263</v>
      </c>
      <c r="AU265" s="15" t="s">
        <v>263</v>
      </c>
      <c r="AV265" s="15" t="s">
        <v>503</v>
      </c>
      <c r="AW265" s="15" t="s">
        <v>263</v>
      </c>
      <c r="AX265" s="15" t="s">
        <v>263</v>
      </c>
      <c r="AY265" s="15" t="s">
        <v>263</v>
      </c>
      <c r="AZ265" s="15" t="s">
        <v>263</v>
      </c>
      <c r="BA265" s="15" t="s">
        <v>263</v>
      </c>
      <c r="BB265" s="15" t="s">
        <v>263</v>
      </c>
    </row>
    <row r="266" spans="1:54" ht="15" thickBot="1" x14ac:dyDescent="0.35">
      <c r="A266" s="14" t="s">
        <v>321</v>
      </c>
      <c r="B266" s="15" t="s">
        <v>273</v>
      </c>
      <c r="C266" s="15" t="s">
        <v>263</v>
      </c>
      <c r="D266" s="15" t="s">
        <v>259</v>
      </c>
      <c r="E266" s="15" t="s">
        <v>260</v>
      </c>
      <c r="F266" s="15" t="s">
        <v>261</v>
      </c>
      <c r="G266" s="15" t="s">
        <v>264</v>
      </c>
      <c r="H266" s="15" t="s">
        <v>263</v>
      </c>
      <c r="I266" s="15" t="s">
        <v>263</v>
      </c>
      <c r="J266" s="15" t="s">
        <v>263</v>
      </c>
      <c r="K266" s="15" t="s">
        <v>264</v>
      </c>
      <c r="L266" s="15" t="s">
        <v>263</v>
      </c>
      <c r="M266" s="15" t="s">
        <v>263</v>
      </c>
      <c r="N266" s="15" t="s">
        <v>263</v>
      </c>
      <c r="O266" s="15" t="s">
        <v>263</v>
      </c>
      <c r="P266" s="15" t="s">
        <v>263</v>
      </c>
      <c r="Q266" s="15" t="s">
        <v>263</v>
      </c>
      <c r="AL266" s="14" t="s">
        <v>321</v>
      </c>
      <c r="AM266" s="15" t="s">
        <v>263</v>
      </c>
      <c r="AN266" s="15" t="s">
        <v>263</v>
      </c>
      <c r="AO266" s="15" t="s">
        <v>501</v>
      </c>
      <c r="AP266" s="15" t="s">
        <v>263</v>
      </c>
      <c r="AQ266" s="15" t="s">
        <v>263</v>
      </c>
      <c r="AR266" s="15" t="s">
        <v>502</v>
      </c>
      <c r="AS266" s="15" t="s">
        <v>263</v>
      </c>
      <c r="AT266" s="15" t="s">
        <v>263</v>
      </c>
      <c r="AU266" s="15" t="s">
        <v>263</v>
      </c>
      <c r="AV266" s="15" t="s">
        <v>503</v>
      </c>
      <c r="AW266" s="15" t="s">
        <v>263</v>
      </c>
      <c r="AX266" s="15" t="s">
        <v>263</v>
      </c>
      <c r="AY266" s="15" t="s">
        <v>263</v>
      </c>
      <c r="AZ266" s="15" t="s">
        <v>263</v>
      </c>
      <c r="BA266" s="15" t="s">
        <v>263</v>
      </c>
      <c r="BB266" s="15" t="s">
        <v>263</v>
      </c>
    </row>
    <row r="267" spans="1:54" ht="15" thickBot="1" x14ac:dyDescent="0.35">
      <c r="A267" s="14" t="s">
        <v>322</v>
      </c>
      <c r="B267" s="15" t="s">
        <v>273</v>
      </c>
      <c r="C267" s="15" t="s">
        <v>263</v>
      </c>
      <c r="D267" s="15" t="s">
        <v>259</v>
      </c>
      <c r="E267" s="15" t="s">
        <v>260</v>
      </c>
      <c r="F267" s="15" t="s">
        <v>261</v>
      </c>
      <c r="G267" s="15" t="s">
        <v>264</v>
      </c>
      <c r="H267" s="15" t="s">
        <v>263</v>
      </c>
      <c r="I267" s="15" t="s">
        <v>263</v>
      </c>
      <c r="J267" s="15" t="s">
        <v>263</v>
      </c>
      <c r="K267" s="15" t="s">
        <v>264</v>
      </c>
      <c r="L267" s="15" t="s">
        <v>263</v>
      </c>
      <c r="M267" s="15" t="s">
        <v>263</v>
      </c>
      <c r="N267" s="15" t="s">
        <v>263</v>
      </c>
      <c r="O267" s="15" t="s">
        <v>263</v>
      </c>
      <c r="P267" s="15" t="s">
        <v>263</v>
      </c>
      <c r="Q267" s="15" t="s">
        <v>263</v>
      </c>
      <c r="AL267" s="14" t="s">
        <v>322</v>
      </c>
      <c r="AM267" s="15" t="s">
        <v>263</v>
      </c>
      <c r="AN267" s="15" t="s">
        <v>263</v>
      </c>
      <c r="AO267" s="15" t="s">
        <v>501</v>
      </c>
      <c r="AP267" s="15" t="s">
        <v>263</v>
      </c>
      <c r="AQ267" s="15" t="s">
        <v>263</v>
      </c>
      <c r="AR267" s="15" t="s">
        <v>502</v>
      </c>
      <c r="AS267" s="15" t="s">
        <v>263</v>
      </c>
      <c r="AT267" s="15" t="s">
        <v>263</v>
      </c>
      <c r="AU267" s="15" t="s">
        <v>263</v>
      </c>
      <c r="AV267" s="15" t="s">
        <v>503</v>
      </c>
      <c r="AW267" s="15" t="s">
        <v>263</v>
      </c>
      <c r="AX267" s="15" t="s">
        <v>263</v>
      </c>
      <c r="AY267" s="15" t="s">
        <v>263</v>
      </c>
      <c r="AZ267" s="15" t="s">
        <v>263</v>
      </c>
      <c r="BA267" s="15" t="s">
        <v>263</v>
      </c>
      <c r="BB267" s="15" t="s">
        <v>263</v>
      </c>
    </row>
    <row r="268" spans="1:54" ht="15" thickBot="1" x14ac:dyDescent="0.35">
      <c r="A268" s="14" t="s">
        <v>323</v>
      </c>
      <c r="B268" s="15" t="s">
        <v>273</v>
      </c>
      <c r="C268" s="15" t="s">
        <v>263</v>
      </c>
      <c r="D268" s="15" t="s">
        <v>324</v>
      </c>
      <c r="E268" s="15" t="s">
        <v>260</v>
      </c>
      <c r="F268" s="15" t="s">
        <v>261</v>
      </c>
      <c r="G268" s="15" t="s">
        <v>264</v>
      </c>
      <c r="H268" s="15" t="s">
        <v>263</v>
      </c>
      <c r="I268" s="15" t="s">
        <v>263</v>
      </c>
      <c r="J268" s="15" t="s">
        <v>263</v>
      </c>
      <c r="K268" s="15" t="s">
        <v>264</v>
      </c>
      <c r="L268" s="15" t="s">
        <v>263</v>
      </c>
      <c r="M268" s="15" t="s">
        <v>263</v>
      </c>
      <c r="N268" s="15" t="s">
        <v>263</v>
      </c>
      <c r="O268" s="15" t="s">
        <v>263</v>
      </c>
      <c r="P268" s="15" t="s">
        <v>263</v>
      </c>
      <c r="Q268" s="15" t="s">
        <v>263</v>
      </c>
      <c r="AL268" s="14" t="s">
        <v>323</v>
      </c>
      <c r="AM268" s="15" t="s">
        <v>263</v>
      </c>
      <c r="AN268" s="15" t="s">
        <v>263</v>
      </c>
      <c r="AO268" s="15" t="s">
        <v>501</v>
      </c>
      <c r="AP268" s="15" t="s">
        <v>263</v>
      </c>
      <c r="AQ268" s="15" t="s">
        <v>263</v>
      </c>
      <c r="AR268" s="15" t="s">
        <v>502</v>
      </c>
      <c r="AS268" s="15" t="s">
        <v>263</v>
      </c>
      <c r="AT268" s="15" t="s">
        <v>263</v>
      </c>
      <c r="AU268" s="15" t="s">
        <v>263</v>
      </c>
      <c r="AV268" s="15" t="s">
        <v>503</v>
      </c>
      <c r="AW268" s="15" t="s">
        <v>263</v>
      </c>
      <c r="AX268" s="15" t="s">
        <v>263</v>
      </c>
      <c r="AY268" s="15" t="s">
        <v>263</v>
      </c>
      <c r="AZ268" s="15" t="s">
        <v>263</v>
      </c>
      <c r="BA268" s="15" t="s">
        <v>263</v>
      </c>
      <c r="BB268" s="15" t="s">
        <v>263</v>
      </c>
    </row>
    <row r="269" spans="1:54" ht="15" thickBot="1" x14ac:dyDescent="0.35">
      <c r="A269" s="14" t="s">
        <v>325</v>
      </c>
      <c r="B269" s="15" t="s">
        <v>273</v>
      </c>
      <c r="C269" s="15" t="s">
        <v>263</v>
      </c>
      <c r="D269" s="15" t="s">
        <v>324</v>
      </c>
      <c r="E269" s="15" t="s">
        <v>260</v>
      </c>
      <c r="F269" s="15" t="s">
        <v>261</v>
      </c>
      <c r="G269" s="15" t="s">
        <v>264</v>
      </c>
      <c r="H269" s="15" t="s">
        <v>263</v>
      </c>
      <c r="I269" s="15" t="s">
        <v>263</v>
      </c>
      <c r="J269" s="15" t="s">
        <v>263</v>
      </c>
      <c r="K269" s="15" t="s">
        <v>264</v>
      </c>
      <c r="L269" s="15" t="s">
        <v>263</v>
      </c>
      <c r="M269" s="15" t="s">
        <v>263</v>
      </c>
      <c r="N269" s="15" t="s">
        <v>263</v>
      </c>
      <c r="O269" s="15" t="s">
        <v>263</v>
      </c>
      <c r="P269" s="15" t="s">
        <v>263</v>
      </c>
      <c r="Q269" s="15" t="s">
        <v>263</v>
      </c>
      <c r="AL269" s="14" t="s">
        <v>325</v>
      </c>
      <c r="AM269" s="15" t="s">
        <v>263</v>
      </c>
      <c r="AN269" s="15" t="s">
        <v>263</v>
      </c>
      <c r="AO269" s="15" t="s">
        <v>501</v>
      </c>
      <c r="AP269" s="15" t="s">
        <v>263</v>
      </c>
      <c r="AQ269" s="15" t="s">
        <v>263</v>
      </c>
      <c r="AR269" s="15" t="s">
        <v>502</v>
      </c>
      <c r="AS269" s="15" t="s">
        <v>263</v>
      </c>
      <c r="AT269" s="15" t="s">
        <v>263</v>
      </c>
      <c r="AU269" s="15" t="s">
        <v>263</v>
      </c>
      <c r="AV269" s="15" t="s">
        <v>503</v>
      </c>
      <c r="AW269" s="15" t="s">
        <v>263</v>
      </c>
      <c r="AX269" s="15" t="s">
        <v>263</v>
      </c>
      <c r="AY269" s="15" t="s">
        <v>263</v>
      </c>
      <c r="AZ269" s="15" t="s">
        <v>263</v>
      </c>
      <c r="BA269" s="15" t="s">
        <v>263</v>
      </c>
      <c r="BB269" s="15" t="s">
        <v>263</v>
      </c>
    </row>
    <row r="270" spans="1:54" ht="15" thickBot="1" x14ac:dyDescent="0.35">
      <c r="A270" s="14" t="s">
        <v>326</v>
      </c>
      <c r="B270" s="15" t="s">
        <v>273</v>
      </c>
      <c r="C270" s="15" t="s">
        <v>263</v>
      </c>
      <c r="D270" s="15" t="s">
        <v>324</v>
      </c>
      <c r="E270" s="15" t="s">
        <v>260</v>
      </c>
      <c r="F270" s="15" t="s">
        <v>261</v>
      </c>
      <c r="G270" s="15" t="s">
        <v>264</v>
      </c>
      <c r="H270" s="15" t="s">
        <v>263</v>
      </c>
      <c r="I270" s="15" t="s">
        <v>263</v>
      </c>
      <c r="J270" s="15" t="s">
        <v>263</v>
      </c>
      <c r="K270" s="15" t="s">
        <v>264</v>
      </c>
      <c r="L270" s="15" t="s">
        <v>263</v>
      </c>
      <c r="M270" s="15" t="s">
        <v>263</v>
      </c>
      <c r="N270" s="15" t="s">
        <v>263</v>
      </c>
      <c r="O270" s="15" t="s">
        <v>263</v>
      </c>
      <c r="P270" s="15" t="s">
        <v>263</v>
      </c>
      <c r="Q270" s="15" t="s">
        <v>263</v>
      </c>
      <c r="AL270" s="14" t="s">
        <v>326</v>
      </c>
      <c r="AM270" s="15" t="s">
        <v>263</v>
      </c>
      <c r="AN270" s="15" t="s">
        <v>263</v>
      </c>
      <c r="AO270" s="15" t="s">
        <v>501</v>
      </c>
      <c r="AP270" s="15" t="s">
        <v>263</v>
      </c>
      <c r="AQ270" s="15" t="s">
        <v>263</v>
      </c>
      <c r="AR270" s="15" t="s">
        <v>502</v>
      </c>
      <c r="AS270" s="15" t="s">
        <v>263</v>
      </c>
      <c r="AT270" s="15" t="s">
        <v>263</v>
      </c>
      <c r="AU270" s="15" t="s">
        <v>263</v>
      </c>
      <c r="AV270" s="15" t="s">
        <v>503</v>
      </c>
      <c r="AW270" s="15" t="s">
        <v>263</v>
      </c>
      <c r="AX270" s="15" t="s">
        <v>263</v>
      </c>
      <c r="AY270" s="15" t="s">
        <v>263</v>
      </c>
      <c r="AZ270" s="15" t="s">
        <v>263</v>
      </c>
      <c r="BA270" s="15" t="s">
        <v>263</v>
      </c>
      <c r="BB270" s="15" t="s">
        <v>263</v>
      </c>
    </row>
    <row r="271" spans="1:54" ht="15" thickBot="1" x14ac:dyDescent="0.35">
      <c r="A271" s="14" t="s">
        <v>327</v>
      </c>
      <c r="B271" s="15" t="s">
        <v>273</v>
      </c>
      <c r="C271" s="15" t="s">
        <v>263</v>
      </c>
      <c r="D271" s="15" t="s">
        <v>324</v>
      </c>
      <c r="E271" s="15" t="s">
        <v>260</v>
      </c>
      <c r="F271" s="15" t="s">
        <v>261</v>
      </c>
      <c r="G271" s="15" t="s">
        <v>264</v>
      </c>
      <c r="H271" s="15" t="s">
        <v>263</v>
      </c>
      <c r="I271" s="15" t="s">
        <v>263</v>
      </c>
      <c r="J271" s="15" t="s">
        <v>263</v>
      </c>
      <c r="K271" s="15" t="s">
        <v>264</v>
      </c>
      <c r="L271" s="15" t="s">
        <v>263</v>
      </c>
      <c r="M271" s="15" t="s">
        <v>263</v>
      </c>
      <c r="N271" s="15" t="s">
        <v>263</v>
      </c>
      <c r="O271" s="15" t="s">
        <v>263</v>
      </c>
      <c r="P271" s="15" t="s">
        <v>263</v>
      </c>
      <c r="Q271" s="15" t="s">
        <v>263</v>
      </c>
      <c r="AL271" s="14" t="s">
        <v>327</v>
      </c>
      <c r="AM271" s="15" t="s">
        <v>263</v>
      </c>
      <c r="AN271" s="15" t="s">
        <v>263</v>
      </c>
      <c r="AO271" s="15" t="s">
        <v>501</v>
      </c>
      <c r="AP271" s="15" t="s">
        <v>263</v>
      </c>
      <c r="AQ271" s="15" t="s">
        <v>263</v>
      </c>
      <c r="AR271" s="15" t="s">
        <v>505</v>
      </c>
      <c r="AS271" s="15" t="s">
        <v>263</v>
      </c>
      <c r="AT271" s="15" t="s">
        <v>263</v>
      </c>
      <c r="AU271" s="15" t="s">
        <v>263</v>
      </c>
      <c r="AV271" s="15" t="s">
        <v>503</v>
      </c>
      <c r="AW271" s="15" t="s">
        <v>263</v>
      </c>
      <c r="AX271" s="15" t="s">
        <v>263</v>
      </c>
      <c r="AY271" s="15" t="s">
        <v>263</v>
      </c>
      <c r="AZ271" s="15" t="s">
        <v>263</v>
      </c>
      <c r="BA271" s="15" t="s">
        <v>263</v>
      </c>
      <c r="BB271" s="15" t="s">
        <v>263</v>
      </c>
    </row>
    <row r="272" spans="1:54" ht="15" thickBot="1" x14ac:dyDescent="0.35">
      <c r="A272" s="14" t="s">
        <v>328</v>
      </c>
      <c r="B272" s="15" t="s">
        <v>273</v>
      </c>
      <c r="C272" s="15" t="s">
        <v>263</v>
      </c>
      <c r="D272" s="15" t="s">
        <v>324</v>
      </c>
      <c r="E272" s="15" t="s">
        <v>260</v>
      </c>
      <c r="F272" s="15" t="s">
        <v>261</v>
      </c>
      <c r="G272" s="15" t="s">
        <v>264</v>
      </c>
      <c r="H272" s="15" t="s">
        <v>263</v>
      </c>
      <c r="I272" s="15" t="s">
        <v>263</v>
      </c>
      <c r="J272" s="15" t="s">
        <v>263</v>
      </c>
      <c r="K272" s="15" t="s">
        <v>264</v>
      </c>
      <c r="L272" s="15" t="s">
        <v>263</v>
      </c>
      <c r="M272" s="15" t="s">
        <v>263</v>
      </c>
      <c r="N272" s="15" t="s">
        <v>263</v>
      </c>
      <c r="O272" s="15" t="s">
        <v>263</v>
      </c>
      <c r="P272" s="15" t="s">
        <v>263</v>
      </c>
      <c r="Q272" s="15" t="s">
        <v>263</v>
      </c>
      <c r="AL272" s="14" t="s">
        <v>328</v>
      </c>
      <c r="AM272" s="15" t="s">
        <v>263</v>
      </c>
      <c r="AN272" s="15" t="s">
        <v>263</v>
      </c>
      <c r="AO272" s="15" t="s">
        <v>501</v>
      </c>
      <c r="AP272" s="15" t="s">
        <v>263</v>
      </c>
      <c r="AQ272" s="15" t="s">
        <v>263</v>
      </c>
      <c r="AR272" s="15" t="s">
        <v>505</v>
      </c>
      <c r="AS272" s="15" t="s">
        <v>263</v>
      </c>
      <c r="AT272" s="15" t="s">
        <v>263</v>
      </c>
      <c r="AU272" s="15" t="s">
        <v>263</v>
      </c>
      <c r="AV272" s="15" t="s">
        <v>503</v>
      </c>
      <c r="AW272" s="15" t="s">
        <v>263</v>
      </c>
      <c r="AX272" s="15" t="s">
        <v>263</v>
      </c>
      <c r="AY272" s="15" t="s">
        <v>263</v>
      </c>
      <c r="AZ272" s="15" t="s">
        <v>263</v>
      </c>
      <c r="BA272" s="15" t="s">
        <v>263</v>
      </c>
      <c r="BB272" s="15" t="s">
        <v>263</v>
      </c>
    </row>
    <row r="273" spans="1:54" ht="15" thickBot="1" x14ac:dyDescent="0.35">
      <c r="A273" s="14" t="s">
        <v>329</v>
      </c>
      <c r="B273" s="15" t="s">
        <v>273</v>
      </c>
      <c r="C273" s="15" t="s">
        <v>263</v>
      </c>
      <c r="D273" s="15" t="s">
        <v>324</v>
      </c>
      <c r="E273" s="15" t="s">
        <v>260</v>
      </c>
      <c r="F273" s="15" t="s">
        <v>261</v>
      </c>
      <c r="G273" s="15" t="s">
        <v>264</v>
      </c>
      <c r="H273" s="15" t="s">
        <v>263</v>
      </c>
      <c r="I273" s="15" t="s">
        <v>263</v>
      </c>
      <c r="J273" s="15" t="s">
        <v>263</v>
      </c>
      <c r="K273" s="15" t="s">
        <v>264</v>
      </c>
      <c r="L273" s="15" t="s">
        <v>263</v>
      </c>
      <c r="M273" s="15" t="s">
        <v>263</v>
      </c>
      <c r="N273" s="15" t="s">
        <v>263</v>
      </c>
      <c r="O273" s="15" t="s">
        <v>263</v>
      </c>
      <c r="P273" s="15" t="s">
        <v>263</v>
      </c>
      <c r="Q273" s="15" t="s">
        <v>263</v>
      </c>
      <c r="AL273" s="14" t="s">
        <v>329</v>
      </c>
      <c r="AM273" s="15" t="s">
        <v>263</v>
      </c>
      <c r="AN273" s="15" t="s">
        <v>263</v>
      </c>
      <c r="AO273" s="15" t="s">
        <v>501</v>
      </c>
      <c r="AP273" s="15" t="s">
        <v>263</v>
      </c>
      <c r="AQ273" s="15" t="s">
        <v>263</v>
      </c>
      <c r="AR273" s="15" t="s">
        <v>505</v>
      </c>
      <c r="AS273" s="15" t="s">
        <v>263</v>
      </c>
      <c r="AT273" s="15" t="s">
        <v>263</v>
      </c>
      <c r="AU273" s="15" t="s">
        <v>263</v>
      </c>
      <c r="AV273" s="15" t="s">
        <v>503</v>
      </c>
      <c r="AW273" s="15" t="s">
        <v>263</v>
      </c>
      <c r="AX273" s="15" t="s">
        <v>263</v>
      </c>
      <c r="AY273" s="15" t="s">
        <v>263</v>
      </c>
      <c r="AZ273" s="15" t="s">
        <v>263</v>
      </c>
      <c r="BA273" s="15" t="s">
        <v>263</v>
      </c>
      <c r="BB273" s="15" t="s">
        <v>263</v>
      </c>
    </row>
    <row r="274" spans="1:54" ht="15" thickBot="1" x14ac:dyDescent="0.35">
      <c r="A274" s="14" t="s">
        <v>330</v>
      </c>
      <c r="B274" s="15" t="s">
        <v>273</v>
      </c>
      <c r="C274" s="15" t="s">
        <v>263</v>
      </c>
      <c r="D274" s="15" t="s">
        <v>324</v>
      </c>
      <c r="E274" s="15" t="s">
        <v>260</v>
      </c>
      <c r="F274" s="15" t="s">
        <v>261</v>
      </c>
      <c r="G274" s="15" t="s">
        <v>264</v>
      </c>
      <c r="H274" s="15" t="s">
        <v>263</v>
      </c>
      <c r="I274" s="15" t="s">
        <v>263</v>
      </c>
      <c r="J274" s="15" t="s">
        <v>263</v>
      </c>
      <c r="K274" s="15" t="s">
        <v>264</v>
      </c>
      <c r="L274" s="15" t="s">
        <v>263</v>
      </c>
      <c r="M274" s="15" t="s">
        <v>263</v>
      </c>
      <c r="N274" s="15" t="s">
        <v>263</v>
      </c>
      <c r="O274" s="15" t="s">
        <v>263</v>
      </c>
      <c r="P274" s="15" t="s">
        <v>263</v>
      </c>
      <c r="Q274" s="15" t="s">
        <v>263</v>
      </c>
      <c r="AL274" s="14" t="s">
        <v>330</v>
      </c>
      <c r="AM274" s="15" t="s">
        <v>263</v>
      </c>
      <c r="AN274" s="15" t="s">
        <v>263</v>
      </c>
      <c r="AO274" s="15" t="s">
        <v>501</v>
      </c>
      <c r="AP274" s="15" t="s">
        <v>263</v>
      </c>
      <c r="AQ274" s="15" t="s">
        <v>263</v>
      </c>
      <c r="AR274" s="15" t="s">
        <v>505</v>
      </c>
      <c r="AS274" s="15" t="s">
        <v>263</v>
      </c>
      <c r="AT274" s="15" t="s">
        <v>263</v>
      </c>
      <c r="AU274" s="15" t="s">
        <v>263</v>
      </c>
      <c r="AV274" s="15" t="s">
        <v>503</v>
      </c>
      <c r="AW274" s="15" t="s">
        <v>263</v>
      </c>
      <c r="AX274" s="15" t="s">
        <v>263</v>
      </c>
      <c r="AY274" s="15" t="s">
        <v>263</v>
      </c>
      <c r="AZ274" s="15" t="s">
        <v>263</v>
      </c>
      <c r="BA274" s="15" t="s">
        <v>263</v>
      </c>
      <c r="BB274" s="15" t="s">
        <v>263</v>
      </c>
    </row>
    <row r="275" spans="1:54" ht="15" thickBot="1" x14ac:dyDescent="0.35">
      <c r="A275" s="14" t="s">
        <v>331</v>
      </c>
      <c r="B275" s="15" t="s">
        <v>273</v>
      </c>
      <c r="C275" s="15" t="s">
        <v>263</v>
      </c>
      <c r="D275" s="15" t="s">
        <v>324</v>
      </c>
      <c r="E275" s="15" t="s">
        <v>260</v>
      </c>
      <c r="F275" s="15" t="s">
        <v>261</v>
      </c>
      <c r="G275" s="15" t="s">
        <v>264</v>
      </c>
      <c r="H275" s="15" t="s">
        <v>263</v>
      </c>
      <c r="I275" s="15" t="s">
        <v>263</v>
      </c>
      <c r="J275" s="15" t="s">
        <v>263</v>
      </c>
      <c r="K275" s="15" t="s">
        <v>264</v>
      </c>
      <c r="L275" s="15" t="s">
        <v>263</v>
      </c>
      <c r="M275" s="15" t="s">
        <v>263</v>
      </c>
      <c r="N275" s="15" t="s">
        <v>263</v>
      </c>
      <c r="O275" s="15" t="s">
        <v>263</v>
      </c>
      <c r="P275" s="15" t="s">
        <v>263</v>
      </c>
      <c r="Q275" s="15" t="s">
        <v>263</v>
      </c>
      <c r="AL275" s="14" t="s">
        <v>331</v>
      </c>
      <c r="AM275" s="15" t="s">
        <v>263</v>
      </c>
      <c r="AN275" s="15" t="s">
        <v>263</v>
      </c>
      <c r="AO275" s="15" t="s">
        <v>501</v>
      </c>
      <c r="AP275" s="15" t="s">
        <v>263</v>
      </c>
      <c r="AQ275" s="15" t="s">
        <v>263</v>
      </c>
      <c r="AR275" s="15" t="s">
        <v>505</v>
      </c>
      <c r="AS275" s="15" t="s">
        <v>263</v>
      </c>
      <c r="AT275" s="15" t="s">
        <v>263</v>
      </c>
      <c r="AU275" s="15" t="s">
        <v>263</v>
      </c>
      <c r="AV275" s="15" t="s">
        <v>503</v>
      </c>
      <c r="AW275" s="15" t="s">
        <v>263</v>
      </c>
      <c r="AX275" s="15" t="s">
        <v>263</v>
      </c>
      <c r="AY275" s="15" t="s">
        <v>263</v>
      </c>
      <c r="AZ275" s="15" t="s">
        <v>263</v>
      </c>
      <c r="BA275" s="15" t="s">
        <v>263</v>
      </c>
      <c r="BB275" s="15" t="s">
        <v>263</v>
      </c>
    </row>
    <row r="276" spans="1:54" ht="15" thickBot="1" x14ac:dyDescent="0.35">
      <c r="A276" s="14" t="s">
        <v>332</v>
      </c>
      <c r="B276" s="15" t="s">
        <v>273</v>
      </c>
      <c r="C276" s="15" t="s">
        <v>263</v>
      </c>
      <c r="D276" s="15" t="s">
        <v>324</v>
      </c>
      <c r="E276" s="15" t="s">
        <v>260</v>
      </c>
      <c r="F276" s="15" t="s">
        <v>261</v>
      </c>
      <c r="G276" s="15" t="s">
        <v>264</v>
      </c>
      <c r="H276" s="15" t="s">
        <v>263</v>
      </c>
      <c r="I276" s="15" t="s">
        <v>263</v>
      </c>
      <c r="J276" s="15" t="s">
        <v>263</v>
      </c>
      <c r="K276" s="15" t="s">
        <v>264</v>
      </c>
      <c r="L276" s="15" t="s">
        <v>263</v>
      </c>
      <c r="M276" s="15" t="s">
        <v>263</v>
      </c>
      <c r="N276" s="15" t="s">
        <v>263</v>
      </c>
      <c r="O276" s="15" t="s">
        <v>263</v>
      </c>
      <c r="P276" s="15" t="s">
        <v>263</v>
      </c>
      <c r="Q276" s="15" t="s">
        <v>263</v>
      </c>
      <c r="AL276" s="14" t="s">
        <v>332</v>
      </c>
      <c r="AM276" s="15" t="s">
        <v>263</v>
      </c>
      <c r="AN276" s="15" t="s">
        <v>263</v>
      </c>
      <c r="AO276" s="15" t="s">
        <v>501</v>
      </c>
      <c r="AP276" s="15" t="s">
        <v>263</v>
      </c>
      <c r="AQ276" s="15" t="s">
        <v>263</v>
      </c>
      <c r="AR276" s="15" t="s">
        <v>505</v>
      </c>
      <c r="AS276" s="15" t="s">
        <v>263</v>
      </c>
      <c r="AT276" s="15" t="s">
        <v>263</v>
      </c>
      <c r="AU276" s="15" t="s">
        <v>263</v>
      </c>
      <c r="AV276" s="15" t="s">
        <v>503</v>
      </c>
      <c r="AW276" s="15" t="s">
        <v>263</v>
      </c>
      <c r="AX276" s="15" t="s">
        <v>263</v>
      </c>
      <c r="AY276" s="15" t="s">
        <v>263</v>
      </c>
      <c r="AZ276" s="15" t="s">
        <v>263</v>
      </c>
      <c r="BA276" s="15" t="s">
        <v>263</v>
      </c>
      <c r="BB276" s="15" t="s">
        <v>263</v>
      </c>
    </row>
    <row r="277" spans="1:54" ht="15" thickBot="1" x14ac:dyDescent="0.35">
      <c r="A277" s="14" t="s">
        <v>333</v>
      </c>
      <c r="B277" s="15" t="s">
        <v>273</v>
      </c>
      <c r="C277" s="15" t="s">
        <v>263</v>
      </c>
      <c r="D277" s="15" t="s">
        <v>324</v>
      </c>
      <c r="E277" s="15" t="s">
        <v>260</v>
      </c>
      <c r="F277" s="15" t="s">
        <v>261</v>
      </c>
      <c r="G277" s="15" t="s">
        <v>264</v>
      </c>
      <c r="H277" s="15" t="s">
        <v>263</v>
      </c>
      <c r="I277" s="15" t="s">
        <v>263</v>
      </c>
      <c r="J277" s="15" t="s">
        <v>263</v>
      </c>
      <c r="K277" s="15" t="s">
        <v>264</v>
      </c>
      <c r="L277" s="15" t="s">
        <v>263</v>
      </c>
      <c r="M277" s="15" t="s">
        <v>263</v>
      </c>
      <c r="N277" s="15" t="s">
        <v>263</v>
      </c>
      <c r="O277" s="15" t="s">
        <v>263</v>
      </c>
      <c r="P277" s="15" t="s">
        <v>263</v>
      </c>
      <c r="Q277" s="15" t="s">
        <v>263</v>
      </c>
      <c r="AL277" s="14" t="s">
        <v>333</v>
      </c>
      <c r="AM277" s="15" t="s">
        <v>263</v>
      </c>
      <c r="AN277" s="15" t="s">
        <v>263</v>
      </c>
      <c r="AO277" s="15" t="s">
        <v>501</v>
      </c>
      <c r="AP277" s="15" t="s">
        <v>263</v>
      </c>
      <c r="AQ277" s="15" t="s">
        <v>263</v>
      </c>
      <c r="AR277" s="15" t="s">
        <v>505</v>
      </c>
      <c r="AS277" s="15" t="s">
        <v>263</v>
      </c>
      <c r="AT277" s="15" t="s">
        <v>263</v>
      </c>
      <c r="AU277" s="15" t="s">
        <v>263</v>
      </c>
      <c r="AV277" s="15" t="s">
        <v>503</v>
      </c>
      <c r="AW277" s="15" t="s">
        <v>263</v>
      </c>
      <c r="AX277" s="15" t="s">
        <v>263</v>
      </c>
      <c r="AY277" s="15" t="s">
        <v>263</v>
      </c>
      <c r="AZ277" s="15" t="s">
        <v>263</v>
      </c>
      <c r="BA277" s="15" t="s">
        <v>263</v>
      </c>
      <c r="BB277" s="15" t="s">
        <v>263</v>
      </c>
    </row>
    <row r="278" spans="1:54" ht="15" thickBot="1" x14ac:dyDescent="0.35">
      <c r="A278" s="14" t="s">
        <v>334</v>
      </c>
      <c r="B278" s="15" t="s">
        <v>273</v>
      </c>
      <c r="C278" s="15" t="s">
        <v>263</v>
      </c>
      <c r="D278" s="15" t="s">
        <v>324</v>
      </c>
      <c r="E278" s="15" t="s">
        <v>260</v>
      </c>
      <c r="F278" s="15" t="s">
        <v>261</v>
      </c>
      <c r="G278" s="15" t="s">
        <v>264</v>
      </c>
      <c r="H278" s="15" t="s">
        <v>263</v>
      </c>
      <c r="I278" s="15" t="s">
        <v>263</v>
      </c>
      <c r="J278" s="15" t="s">
        <v>263</v>
      </c>
      <c r="K278" s="15" t="s">
        <v>264</v>
      </c>
      <c r="L278" s="15" t="s">
        <v>263</v>
      </c>
      <c r="M278" s="15" t="s">
        <v>263</v>
      </c>
      <c r="N278" s="15" t="s">
        <v>263</v>
      </c>
      <c r="O278" s="15" t="s">
        <v>263</v>
      </c>
      <c r="P278" s="15" t="s">
        <v>263</v>
      </c>
      <c r="Q278" s="15" t="s">
        <v>263</v>
      </c>
      <c r="AL278" s="14" t="s">
        <v>334</v>
      </c>
      <c r="AM278" s="15" t="s">
        <v>263</v>
      </c>
      <c r="AN278" s="15" t="s">
        <v>263</v>
      </c>
      <c r="AO278" s="15" t="s">
        <v>501</v>
      </c>
      <c r="AP278" s="15" t="s">
        <v>263</v>
      </c>
      <c r="AQ278" s="15" t="s">
        <v>263</v>
      </c>
      <c r="AR278" s="15" t="s">
        <v>505</v>
      </c>
      <c r="AS278" s="15" t="s">
        <v>263</v>
      </c>
      <c r="AT278" s="15" t="s">
        <v>263</v>
      </c>
      <c r="AU278" s="15" t="s">
        <v>263</v>
      </c>
      <c r="AV278" s="15" t="s">
        <v>503</v>
      </c>
      <c r="AW278" s="15" t="s">
        <v>263</v>
      </c>
      <c r="AX278" s="15" t="s">
        <v>263</v>
      </c>
      <c r="AY278" s="15" t="s">
        <v>263</v>
      </c>
      <c r="AZ278" s="15" t="s">
        <v>263</v>
      </c>
      <c r="BA278" s="15" t="s">
        <v>263</v>
      </c>
      <c r="BB278" s="15" t="s">
        <v>263</v>
      </c>
    </row>
    <row r="279" spans="1:54" ht="15" thickBot="1" x14ac:dyDescent="0.35">
      <c r="A279" s="14" t="s">
        <v>335</v>
      </c>
      <c r="B279" s="15" t="s">
        <v>273</v>
      </c>
      <c r="C279" s="15" t="s">
        <v>263</v>
      </c>
      <c r="D279" s="15" t="s">
        <v>324</v>
      </c>
      <c r="E279" s="15" t="s">
        <v>260</v>
      </c>
      <c r="F279" s="15" t="s">
        <v>261</v>
      </c>
      <c r="G279" s="15" t="s">
        <v>264</v>
      </c>
      <c r="H279" s="15" t="s">
        <v>263</v>
      </c>
      <c r="I279" s="15" t="s">
        <v>263</v>
      </c>
      <c r="J279" s="15" t="s">
        <v>263</v>
      </c>
      <c r="K279" s="15" t="s">
        <v>264</v>
      </c>
      <c r="L279" s="15" t="s">
        <v>263</v>
      </c>
      <c r="M279" s="15" t="s">
        <v>263</v>
      </c>
      <c r="N279" s="15" t="s">
        <v>263</v>
      </c>
      <c r="O279" s="15" t="s">
        <v>263</v>
      </c>
      <c r="P279" s="15" t="s">
        <v>263</v>
      </c>
      <c r="Q279" s="15" t="s">
        <v>263</v>
      </c>
      <c r="AL279" s="14" t="s">
        <v>335</v>
      </c>
      <c r="AM279" s="15" t="s">
        <v>263</v>
      </c>
      <c r="AN279" s="15" t="s">
        <v>263</v>
      </c>
      <c r="AO279" s="15" t="s">
        <v>501</v>
      </c>
      <c r="AP279" s="15" t="s">
        <v>263</v>
      </c>
      <c r="AQ279" s="15" t="s">
        <v>263</v>
      </c>
      <c r="AR279" s="15" t="s">
        <v>505</v>
      </c>
      <c r="AS279" s="15" t="s">
        <v>263</v>
      </c>
      <c r="AT279" s="15" t="s">
        <v>263</v>
      </c>
      <c r="AU279" s="15" t="s">
        <v>263</v>
      </c>
      <c r="AV279" s="15" t="s">
        <v>503</v>
      </c>
      <c r="AW279" s="15" t="s">
        <v>263</v>
      </c>
      <c r="AX279" s="15" t="s">
        <v>263</v>
      </c>
      <c r="AY279" s="15" t="s">
        <v>263</v>
      </c>
      <c r="AZ279" s="15" t="s">
        <v>263</v>
      </c>
      <c r="BA279" s="15" t="s">
        <v>263</v>
      </c>
      <c r="BB279" s="15" t="s">
        <v>263</v>
      </c>
    </row>
    <row r="280" spans="1:54" ht="15" thickBot="1" x14ac:dyDescent="0.35">
      <c r="A280" s="14" t="s">
        <v>336</v>
      </c>
      <c r="B280" s="15" t="s">
        <v>273</v>
      </c>
      <c r="C280" s="15" t="s">
        <v>263</v>
      </c>
      <c r="D280" s="15" t="s">
        <v>324</v>
      </c>
      <c r="E280" s="15" t="s">
        <v>260</v>
      </c>
      <c r="F280" s="15" t="s">
        <v>261</v>
      </c>
      <c r="G280" s="15" t="s">
        <v>264</v>
      </c>
      <c r="H280" s="15" t="s">
        <v>263</v>
      </c>
      <c r="I280" s="15" t="s">
        <v>263</v>
      </c>
      <c r="J280" s="15" t="s">
        <v>263</v>
      </c>
      <c r="K280" s="15" t="s">
        <v>264</v>
      </c>
      <c r="L280" s="15" t="s">
        <v>263</v>
      </c>
      <c r="M280" s="15" t="s">
        <v>263</v>
      </c>
      <c r="N280" s="15" t="s">
        <v>263</v>
      </c>
      <c r="O280" s="15" t="s">
        <v>263</v>
      </c>
      <c r="P280" s="15" t="s">
        <v>263</v>
      </c>
      <c r="Q280" s="15" t="s">
        <v>263</v>
      </c>
      <c r="AL280" s="14" t="s">
        <v>336</v>
      </c>
      <c r="AM280" s="15" t="s">
        <v>263</v>
      </c>
      <c r="AN280" s="15" t="s">
        <v>263</v>
      </c>
      <c r="AO280" s="15" t="s">
        <v>501</v>
      </c>
      <c r="AP280" s="15" t="s">
        <v>263</v>
      </c>
      <c r="AQ280" s="15" t="s">
        <v>263</v>
      </c>
      <c r="AR280" s="15" t="s">
        <v>505</v>
      </c>
      <c r="AS280" s="15" t="s">
        <v>263</v>
      </c>
      <c r="AT280" s="15" t="s">
        <v>263</v>
      </c>
      <c r="AU280" s="15" t="s">
        <v>263</v>
      </c>
      <c r="AV280" s="15" t="s">
        <v>503</v>
      </c>
      <c r="AW280" s="15" t="s">
        <v>263</v>
      </c>
      <c r="AX280" s="15" t="s">
        <v>263</v>
      </c>
      <c r="AY280" s="15" t="s">
        <v>263</v>
      </c>
      <c r="AZ280" s="15" t="s">
        <v>263</v>
      </c>
      <c r="BA280" s="15" t="s">
        <v>263</v>
      </c>
      <c r="BB280" s="15" t="s">
        <v>263</v>
      </c>
    </row>
    <row r="281" spans="1:54" ht="15" thickBot="1" x14ac:dyDescent="0.35">
      <c r="A281" s="14" t="s">
        <v>337</v>
      </c>
      <c r="B281" s="15" t="s">
        <v>273</v>
      </c>
      <c r="C281" s="15" t="s">
        <v>263</v>
      </c>
      <c r="D281" s="15" t="s">
        <v>324</v>
      </c>
      <c r="E281" s="15" t="s">
        <v>260</v>
      </c>
      <c r="F281" s="15" t="s">
        <v>261</v>
      </c>
      <c r="G281" s="15" t="s">
        <v>264</v>
      </c>
      <c r="H281" s="15" t="s">
        <v>263</v>
      </c>
      <c r="I281" s="15" t="s">
        <v>263</v>
      </c>
      <c r="J281" s="15" t="s">
        <v>263</v>
      </c>
      <c r="K281" s="15" t="s">
        <v>264</v>
      </c>
      <c r="L281" s="15" t="s">
        <v>263</v>
      </c>
      <c r="M281" s="15" t="s">
        <v>263</v>
      </c>
      <c r="N281" s="15" t="s">
        <v>263</v>
      </c>
      <c r="O281" s="15" t="s">
        <v>263</v>
      </c>
      <c r="P281" s="15" t="s">
        <v>263</v>
      </c>
      <c r="Q281" s="15" t="s">
        <v>263</v>
      </c>
      <c r="AL281" s="14" t="s">
        <v>337</v>
      </c>
      <c r="AM281" s="15" t="s">
        <v>263</v>
      </c>
      <c r="AN281" s="15" t="s">
        <v>263</v>
      </c>
      <c r="AO281" s="15" t="s">
        <v>501</v>
      </c>
      <c r="AP281" s="15" t="s">
        <v>263</v>
      </c>
      <c r="AQ281" s="15" t="s">
        <v>263</v>
      </c>
      <c r="AR281" s="15" t="s">
        <v>505</v>
      </c>
      <c r="AS281" s="15" t="s">
        <v>263</v>
      </c>
      <c r="AT281" s="15" t="s">
        <v>263</v>
      </c>
      <c r="AU281" s="15" t="s">
        <v>263</v>
      </c>
      <c r="AV281" s="15" t="s">
        <v>503</v>
      </c>
      <c r="AW281" s="15" t="s">
        <v>263</v>
      </c>
      <c r="AX281" s="15" t="s">
        <v>263</v>
      </c>
      <c r="AY281" s="15" t="s">
        <v>263</v>
      </c>
      <c r="AZ281" s="15" t="s">
        <v>263</v>
      </c>
      <c r="BA281" s="15" t="s">
        <v>263</v>
      </c>
      <c r="BB281" s="15" t="s">
        <v>263</v>
      </c>
    </row>
    <row r="282" spans="1:54" ht="15" thickBot="1" x14ac:dyDescent="0.35">
      <c r="A282" s="14" t="s">
        <v>338</v>
      </c>
      <c r="B282" s="15" t="s">
        <v>273</v>
      </c>
      <c r="C282" s="15" t="s">
        <v>263</v>
      </c>
      <c r="D282" s="15" t="s">
        <v>324</v>
      </c>
      <c r="E282" s="15" t="s">
        <v>260</v>
      </c>
      <c r="F282" s="15" t="s">
        <v>261</v>
      </c>
      <c r="G282" s="15" t="s">
        <v>264</v>
      </c>
      <c r="H282" s="15" t="s">
        <v>263</v>
      </c>
      <c r="I282" s="15" t="s">
        <v>263</v>
      </c>
      <c r="J282" s="15" t="s">
        <v>263</v>
      </c>
      <c r="K282" s="15" t="s">
        <v>264</v>
      </c>
      <c r="L282" s="15" t="s">
        <v>263</v>
      </c>
      <c r="M282" s="15" t="s">
        <v>263</v>
      </c>
      <c r="N282" s="15" t="s">
        <v>263</v>
      </c>
      <c r="O282" s="15" t="s">
        <v>263</v>
      </c>
      <c r="P282" s="15" t="s">
        <v>263</v>
      </c>
      <c r="Q282" s="15" t="s">
        <v>263</v>
      </c>
      <c r="AL282" s="14" t="s">
        <v>338</v>
      </c>
      <c r="AM282" s="15" t="s">
        <v>263</v>
      </c>
      <c r="AN282" s="15" t="s">
        <v>263</v>
      </c>
      <c r="AO282" s="15" t="s">
        <v>501</v>
      </c>
      <c r="AP282" s="15" t="s">
        <v>263</v>
      </c>
      <c r="AQ282" s="15" t="s">
        <v>263</v>
      </c>
      <c r="AR282" s="15" t="s">
        <v>505</v>
      </c>
      <c r="AS282" s="15" t="s">
        <v>263</v>
      </c>
      <c r="AT282" s="15" t="s">
        <v>263</v>
      </c>
      <c r="AU282" s="15" t="s">
        <v>263</v>
      </c>
      <c r="AV282" s="15" t="s">
        <v>503</v>
      </c>
      <c r="AW282" s="15" t="s">
        <v>263</v>
      </c>
      <c r="AX282" s="15" t="s">
        <v>263</v>
      </c>
      <c r="AY282" s="15" t="s">
        <v>263</v>
      </c>
      <c r="AZ282" s="15" t="s">
        <v>263</v>
      </c>
      <c r="BA282" s="15" t="s">
        <v>263</v>
      </c>
      <c r="BB282" s="15" t="s">
        <v>263</v>
      </c>
    </row>
    <row r="283" spans="1:54" ht="15" thickBot="1" x14ac:dyDescent="0.35">
      <c r="A283" s="14" t="s">
        <v>339</v>
      </c>
      <c r="B283" s="15" t="s">
        <v>273</v>
      </c>
      <c r="C283" s="15" t="s">
        <v>263</v>
      </c>
      <c r="D283" s="15" t="s">
        <v>324</v>
      </c>
      <c r="E283" s="15" t="s">
        <v>260</v>
      </c>
      <c r="F283" s="15" t="s">
        <v>261</v>
      </c>
      <c r="G283" s="15" t="s">
        <v>264</v>
      </c>
      <c r="H283" s="15" t="s">
        <v>263</v>
      </c>
      <c r="I283" s="15" t="s">
        <v>263</v>
      </c>
      <c r="J283" s="15" t="s">
        <v>263</v>
      </c>
      <c r="K283" s="15" t="s">
        <v>264</v>
      </c>
      <c r="L283" s="15" t="s">
        <v>263</v>
      </c>
      <c r="M283" s="15" t="s">
        <v>263</v>
      </c>
      <c r="N283" s="15" t="s">
        <v>263</v>
      </c>
      <c r="O283" s="15" t="s">
        <v>263</v>
      </c>
      <c r="P283" s="15" t="s">
        <v>263</v>
      </c>
      <c r="Q283" s="15" t="s">
        <v>263</v>
      </c>
      <c r="AL283" s="14" t="s">
        <v>339</v>
      </c>
      <c r="AM283" s="15" t="s">
        <v>263</v>
      </c>
      <c r="AN283" s="15" t="s">
        <v>263</v>
      </c>
      <c r="AO283" s="15" t="s">
        <v>501</v>
      </c>
      <c r="AP283" s="15" t="s">
        <v>263</v>
      </c>
      <c r="AQ283" s="15" t="s">
        <v>263</v>
      </c>
      <c r="AR283" s="15" t="s">
        <v>505</v>
      </c>
      <c r="AS283" s="15" t="s">
        <v>263</v>
      </c>
      <c r="AT283" s="15" t="s">
        <v>263</v>
      </c>
      <c r="AU283" s="15" t="s">
        <v>263</v>
      </c>
      <c r="AV283" s="15" t="s">
        <v>503</v>
      </c>
      <c r="AW283" s="15" t="s">
        <v>263</v>
      </c>
      <c r="AX283" s="15" t="s">
        <v>263</v>
      </c>
      <c r="AY283" s="15" t="s">
        <v>263</v>
      </c>
      <c r="AZ283" s="15" t="s">
        <v>263</v>
      </c>
      <c r="BA283" s="15" t="s">
        <v>263</v>
      </c>
      <c r="BB283" s="15" t="s">
        <v>263</v>
      </c>
    </row>
    <row r="284" spans="1:54" ht="15" thickBot="1" x14ac:dyDescent="0.35">
      <c r="A284" s="14" t="s">
        <v>340</v>
      </c>
      <c r="B284" s="15" t="s">
        <v>273</v>
      </c>
      <c r="C284" s="15" t="s">
        <v>263</v>
      </c>
      <c r="D284" s="15" t="s">
        <v>324</v>
      </c>
      <c r="E284" s="15" t="s">
        <v>260</v>
      </c>
      <c r="F284" s="15" t="s">
        <v>261</v>
      </c>
      <c r="G284" s="15" t="s">
        <v>264</v>
      </c>
      <c r="H284" s="15" t="s">
        <v>263</v>
      </c>
      <c r="I284" s="15" t="s">
        <v>263</v>
      </c>
      <c r="J284" s="15" t="s">
        <v>263</v>
      </c>
      <c r="K284" s="15" t="s">
        <v>264</v>
      </c>
      <c r="L284" s="15" t="s">
        <v>263</v>
      </c>
      <c r="M284" s="15" t="s">
        <v>263</v>
      </c>
      <c r="N284" s="15" t="s">
        <v>263</v>
      </c>
      <c r="O284" s="15" t="s">
        <v>263</v>
      </c>
      <c r="P284" s="15" t="s">
        <v>263</v>
      </c>
      <c r="Q284" s="15" t="s">
        <v>263</v>
      </c>
      <c r="AL284" s="14" t="s">
        <v>340</v>
      </c>
      <c r="AM284" s="15" t="s">
        <v>263</v>
      </c>
      <c r="AN284" s="15" t="s">
        <v>263</v>
      </c>
      <c r="AO284" s="15" t="s">
        <v>501</v>
      </c>
      <c r="AP284" s="15" t="s">
        <v>263</v>
      </c>
      <c r="AQ284" s="15" t="s">
        <v>263</v>
      </c>
      <c r="AR284" s="15" t="s">
        <v>505</v>
      </c>
      <c r="AS284" s="15" t="s">
        <v>263</v>
      </c>
      <c r="AT284" s="15" t="s">
        <v>263</v>
      </c>
      <c r="AU284" s="15" t="s">
        <v>263</v>
      </c>
      <c r="AV284" s="15" t="s">
        <v>503</v>
      </c>
      <c r="AW284" s="15" t="s">
        <v>263</v>
      </c>
      <c r="AX284" s="15" t="s">
        <v>263</v>
      </c>
      <c r="AY284" s="15" t="s">
        <v>263</v>
      </c>
      <c r="AZ284" s="15" t="s">
        <v>263</v>
      </c>
      <c r="BA284" s="15" t="s">
        <v>263</v>
      </c>
      <c r="BB284" s="15" t="s">
        <v>263</v>
      </c>
    </row>
    <row r="285" spans="1:54" ht="15" thickBot="1" x14ac:dyDescent="0.35">
      <c r="A285" s="14" t="s">
        <v>341</v>
      </c>
      <c r="B285" s="15" t="s">
        <v>273</v>
      </c>
      <c r="C285" s="15" t="s">
        <v>263</v>
      </c>
      <c r="D285" s="15" t="s">
        <v>324</v>
      </c>
      <c r="E285" s="15" t="s">
        <v>260</v>
      </c>
      <c r="F285" s="15" t="s">
        <v>261</v>
      </c>
      <c r="G285" s="15" t="s">
        <v>264</v>
      </c>
      <c r="H285" s="15" t="s">
        <v>263</v>
      </c>
      <c r="I285" s="15" t="s">
        <v>263</v>
      </c>
      <c r="J285" s="15" t="s">
        <v>263</v>
      </c>
      <c r="K285" s="15" t="s">
        <v>264</v>
      </c>
      <c r="L285" s="15" t="s">
        <v>263</v>
      </c>
      <c r="M285" s="15" t="s">
        <v>263</v>
      </c>
      <c r="N285" s="15" t="s">
        <v>263</v>
      </c>
      <c r="O285" s="15" t="s">
        <v>263</v>
      </c>
      <c r="P285" s="15" t="s">
        <v>263</v>
      </c>
      <c r="Q285" s="15" t="s">
        <v>263</v>
      </c>
      <c r="AL285" s="14" t="s">
        <v>341</v>
      </c>
      <c r="AM285" s="15" t="s">
        <v>263</v>
      </c>
      <c r="AN285" s="15" t="s">
        <v>263</v>
      </c>
      <c r="AO285" s="15" t="s">
        <v>501</v>
      </c>
      <c r="AP285" s="15" t="s">
        <v>263</v>
      </c>
      <c r="AQ285" s="15" t="s">
        <v>263</v>
      </c>
      <c r="AR285" s="15" t="s">
        <v>505</v>
      </c>
      <c r="AS285" s="15" t="s">
        <v>263</v>
      </c>
      <c r="AT285" s="15" t="s">
        <v>263</v>
      </c>
      <c r="AU285" s="15" t="s">
        <v>263</v>
      </c>
      <c r="AV285" s="15" t="s">
        <v>503</v>
      </c>
      <c r="AW285" s="15" t="s">
        <v>263</v>
      </c>
      <c r="AX285" s="15" t="s">
        <v>263</v>
      </c>
      <c r="AY285" s="15" t="s">
        <v>263</v>
      </c>
      <c r="AZ285" s="15" t="s">
        <v>263</v>
      </c>
      <c r="BA285" s="15" t="s">
        <v>263</v>
      </c>
      <c r="BB285" s="15" t="s">
        <v>263</v>
      </c>
    </row>
    <row r="286" spans="1:54" ht="15" thickBot="1" x14ac:dyDescent="0.35">
      <c r="A286" s="14" t="s">
        <v>342</v>
      </c>
      <c r="B286" s="15" t="s">
        <v>273</v>
      </c>
      <c r="C286" s="15" t="s">
        <v>263</v>
      </c>
      <c r="D286" s="15" t="s">
        <v>324</v>
      </c>
      <c r="E286" s="15" t="s">
        <v>260</v>
      </c>
      <c r="F286" s="15" t="s">
        <v>261</v>
      </c>
      <c r="G286" s="15" t="s">
        <v>264</v>
      </c>
      <c r="H286" s="15" t="s">
        <v>263</v>
      </c>
      <c r="I286" s="15" t="s">
        <v>263</v>
      </c>
      <c r="J286" s="15" t="s">
        <v>263</v>
      </c>
      <c r="K286" s="15" t="s">
        <v>264</v>
      </c>
      <c r="L286" s="15" t="s">
        <v>263</v>
      </c>
      <c r="M286" s="15" t="s">
        <v>263</v>
      </c>
      <c r="N286" s="15" t="s">
        <v>263</v>
      </c>
      <c r="O286" s="15" t="s">
        <v>263</v>
      </c>
      <c r="P286" s="15" t="s">
        <v>263</v>
      </c>
      <c r="Q286" s="15" t="s">
        <v>263</v>
      </c>
      <c r="AL286" s="14" t="s">
        <v>342</v>
      </c>
      <c r="AM286" s="15" t="s">
        <v>263</v>
      </c>
      <c r="AN286" s="15" t="s">
        <v>263</v>
      </c>
      <c r="AO286" s="15" t="s">
        <v>501</v>
      </c>
      <c r="AP286" s="15" t="s">
        <v>263</v>
      </c>
      <c r="AQ286" s="15" t="s">
        <v>263</v>
      </c>
      <c r="AR286" s="15" t="s">
        <v>505</v>
      </c>
      <c r="AS286" s="15" t="s">
        <v>263</v>
      </c>
      <c r="AT286" s="15" t="s">
        <v>263</v>
      </c>
      <c r="AU286" s="15" t="s">
        <v>263</v>
      </c>
      <c r="AV286" s="15" t="s">
        <v>503</v>
      </c>
      <c r="AW286" s="15" t="s">
        <v>263</v>
      </c>
      <c r="AX286" s="15" t="s">
        <v>263</v>
      </c>
      <c r="AY286" s="15" t="s">
        <v>263</v>
      </c>
      <c r="AZ286" s="15" t="s">
        <v>263</v>
      </c>
      <c r="BA286" s="15" t="s">
        <v>263</v>
      </c>
      <c r="BB286" s="15" t="s">
        <v>263</v>
      </c>
    </row>
    <row r="287" spans="1:54" ht="15" thickBot="1" x14ac:dyDescent="0.35">
      <c r="A287" s="14" t="s">
        <v>343</v>
      </c>
      <c r="B287" s="15" t="s">
        <v>273</v>
      </c>
      <c r="C287" s="15" t="s">
        <v>263</v>
      </c>
      <c r="D287" s="15" t="s">
        <v>324</v>
      </c>
      <c r="E287" s="15" t="s">
        <v>260</v>
      </c>
      <c r="F287" s="15" t="s">
        <v>261</v>
      </c>
      <c r="G287" s="15" t="s">
        <v>264</v>
      </c>
      <c r="H287" s="15" t="s">
        <v>263</v>
      </c>
      <c r="I287" s="15" t="s">
        <v>263</v>
      </c>
      <c r="J287" s="15" t="s">
        <v>263</v>
      </c>
      <c r="K287" s="15" t="s">
        <v>264</v>
      </c>
      <c r="L287" s="15" t="s">
        <v>263</v>
      </c>
      <c r="M287" s="15" t="s">
        <v>263</v>
      </c>
      <c r="N287" s="15" t="s">
        <v>263</v>
      </c>
      <c r="O287" s="15" t="s">
        <v>263</v>
      </c>
      <c r="P287" s="15" t="s">
        <v>263</v>
      </c>
      <c r="Q287" s="15" t="s">
        <v>263</v>
      </c>
      <c r="AL287" s="14" t="s">
        <v>343</v>
      </c>
      <c r="AM287" s="15" t="s">
        <v>263</v>
      </c>
      <c r="AN287" s="15" t="s">
        <v>263</v>
      </c>
      <c r="AO287" s="15" t="s">
        <v>501</v>
      </c>
      <c r="AP287" s="15" t="s">
        <v>263</v>
      </c>
      <c r="AQ287" s="15" t="s">
        <v>263</v>
      </c>
      <c r="AR287" s="15" t="s">
        <v>505</v>
      </c>
      <c r="AS287" s="15" t="s">
        <v>263</v>
      </c>
      <c r="AT287" s="15" t="s">
        <v>263</v>
      </c>
      <c r="AU287" s="15" t="s">
        <v>263</v>
      </c>
      <c r="AV287" s="15" t="s">
        <v>503</v>
      </c>
      <c r="AW287" s="15" t="s">
        <v>263</v>
      </c>
      <c r="AX287" s="15" t="s">
        <v>263</v>
      </c>
      <c r="AY287" s="15" t="s">
        <v>263</v>
      </c>
      <c r="AZ287" s="15" t="s">
        <v>263</v>
      </c>
      <c r="BA287" s="15" t="s">
        <v>263</v>
      </c>
      <c r="BB287" s="15" t="s">
        <v>263</v>
      </c>
    </row>
    <row r="288" spans="1:54" ht="15" thickBot="1" x14ac:dyDescent="0.35">
      <c r="A288" s="14" t="s">
        <v>344</v>
      </c>
      <c r="B288" s="15" t="s">
        <v>273</v>
      </c>
      <c r="C288" s="15" t="s">
        <v>263</v>
      </c>
      <c r="D288" s="15" t="s">
        <v>324</v>
      </c>
      <c r="E288" s="15" t="s">
        <v>260</v>
      </c>
      <c r="F288" s="15" t="s">
        <v>261</v>
      </c>
      <c r="G288" s="15" t="s">
        <v>264</v>
      </c>
      <c r="H288" s="15" t="s">
        <v>263</v>
      </c>
      <c r="I288" s="15" t="s">
        <v>263</v>
      </c>
      <c r="J288" s="15" t="s">
        <v>263</v>
      </c>
      <c r="K288" s="15" t="s">
        <v>264</v>
      </c>
      <c r="L288" s="15" t="s">
        <v>263</v>
      </c>
      <c r="M288" s="15" t="s">
        <v>263</v>
      </c>
      <c r="N288" s="15" t="s">
        <v>263</v>
      </c>
      <c r="O288" s="15" t="s">
        <v>263</v>
      </c>
      <c r="P288" s="15" t="s">
        <v>263</v>
      </c>
      <c r="Q288" s="15" t="s">
        <v>263</v>
      </c>
      <c r="AL288" s="14" t="s">
        <v>344</v>
      </c>
      <c r="AM288" s="15" t="s">
        <v>263</v>
      </c>
      <c r="AN288" s="15" t="s">
        <v>263</v>
      </c>
      <c r="AO288" s="15" t="s">
        <v>501</v>
      </c>
      <c r="AP288" s="15" t="s">
        <v>263</v>
      </c>
      <c r="AQ288" s="15" t="s">
        <v>263</v>
      </c>
      <c r="AR288" s="15" t="s">
        <v>505</v>
      </c>
      <c r="AS288" s="15" t="s">
        <v>263</v>
      </c>
      <c r="AT288" s="15" t="s">
        <v>263</v>
      </c>
      <c r="AU288" s="15" t="s">
        <v>263</v>
      </c>
      <c r="AV288" s="15" t="s">
        <v>503</v>
      </c>
      <c r="AW288" s="15" t="s">
        <v>263</v>
      </c>
      <c r="AX288" s="15" t="s">
        <v>263</v>
      </c>
      <c r="AY288" s="15" t="s">
        <v>263</v>
      </c>
      <c r="AZ288" s="15" t="s">
        <v>263</v>
      </c>
      <c r="BA288" s="15" t="s">
        <v>263</v>
      </c>
      <c r="BB288" s="15" t="s">
        <v>263</v>
      </c>
    </row>
    <row r="289" spans="1:54" ht="15" thickBot="1" x14ac:dyDescent="0.35">
      <c r="A289" s="14" t="s">
        <v>345</v>
      </c>
      <c r="B289" s="15" t="s">
        <v>273</v>
      </c>
      <c r="C289" s="15" t="s">
        <v>263</v>
      </c>
      <c r="D289" s="15" t="s">
        <v>324</v>
      </c>
      <c r="E289" s="15" t="s">
        <v>260</v>
      </c>
      <c r="F289" s="15" t="s">
        <v>261</v>
      </c>
      <c r="G289" s="15" t="s">
        <v>264</v>
      </c>
      <c r="H289" s="15" t="s">
        <v>263</v>
      </c>
      <c r="I289" s="15" t="s">
        <v>263</v>
      </c>
      <c r="J289" s="15" t="s">
        <v>263</v>
      </c>
      <c r="K289" s="15" t="s">
        <v>264</v>
      </c>
      <c r="L289" s="15" t="s">
        <v>263</v>
      </c>
      <c r="M289" s="15" t="s">
        <v>263</v>
      </c>
      <c r="N289" s="15" t="s">
        <v>263</v>
      </c>
      <c r="O289" s="15" t="s">
        <v>263</v>
      </c>
      <c r="P289" s="15" t="s">
        <v>263</v>
      </c>
      <c r="Q289" s="15" t="s">
        <v>263</v>
      </c>
      <c r="AL289" s="14" t="s">
        <v>345</v>
      </c>
      <c r="AM289" s="15" t="s">
        <v>263</v>
      </c>
      <c r="AN289" s="15" t="s">
        <v>263</v>
      </c>
      <c r="AO289" s="15" t="s">
        <v>501</v>
      </c>
      <c r="AP289" s="15" t="s">
        <v>263</v>
      </c>
      <c r="AQ289" s="15" t="s">
        <v>263</v>
      </c>
      <c r="AR289" s="15" t="s">
        <v>505</v>
      </c>
      <c r="AS289" s="15" t="s">
        <v>263</v>
      </c>
      <c r="AT289" s="15" t="s">
        <v>263</v>
      </c>
      <c r="AU289" s="15" t="s">
        <v>263</v>
      </c>
      <c r="AV289" s="15" t="s">
        <v>503</v>
      </c>
      <c r="AW289" s="15" t="s">
        <v>263</v>
      </c>
      <c r="AX289" s="15" t="s">
        <v>263</v>
      </c>
      <c r="AY289" s="15" t="s">
        <v>263</v>
      </c>
      <c r="AZ289" s="15" t="s">
        <v>263</v>
      </c>
      <c r="BA289" s="15" t="s">
        <v>263</v>
      </c>
      <c r="BB289" s="15" t="s">
        <v>263</v>
      </c>
    </row>
    <row r="290" spans="1:54" ht="15" thickBot="1" x14ac:dyDescent="0.35">
      <c r="A290" s="14" t="s">
        <v>346</v>
      </c>
      <c r="B290" s="15" t="s">
        <v>273</v>
      </c>
      <c r="C290" s="15" t="s">
        <v>263</v>
      </c>
      <c r="D290" s="15" t="s">
        <v>324</v>
      </c>
      <c r="E290" s="15" t="s">
        <v>260</v>
      </c>
      <c r="F290" s="15" t="s">
        <v>261</v>
      </c>
      <c r="G290" s="15" t="s">
        <v>264</v>
      </c>
      <c r="H290" s="15" t="s">
        <v>263</v>
      </c>
      <c r="I290" s="15" t="s">
        <v>263</v>
      </c>
      <c r="J290" s="15" t="s">
        <v>263</v>
      </c>
      <c r="K290" s="15" t="s">
        <v>264</v>
      </c>
      <c r="L290" s="15" t="s">
        <v>263</v>
      </c>
      <c r="M290" s="15" t="s">
        <v>263</v>
      </c>
      <c r="N290" s="15" t="s">
        <v>263</v>
      </c>
      <c r="O290" s="15" t="s">
        <v>263</v>
      </c>
      <c r="P290" s="15" t="s">
        <v>263</v>
      </c>
      <c r="Q290" s="15" t="s">
        <v>263</v>
      </c>
      <c r="AL290" s="14" t="s">
        <v>346</v>
      </c>
      <c r="AM290" s="15" t="s">
        <v>263</v>
      </c>
      <c r="AN290" s="15" t="s">
        <v>263</v>
      </c>
      <c r="AO290" s="15" t="s">
        <v>501</v>
      </c>
      <c r="AP290" s="15" t="s">
        <v>263</v>
      </c>
      <c r="AQ290" s="15" t="s">
        <v>263</v>
      </c>
      <c r="AR290" s="15" t="s">
        <v>505</v>
      </c>
      <c r="AS290" s="15" t="s">
        <v>263</v>
      </c>
      <c r="AT290" s="15" t="s">
        <v>263</v>
      </c>
      <c r="AU290" s="15" t="s">
        <v>263</v>
      </c>
      <c r="AV290" s="15" t="s">
        <v>503</v>
      </c>
      <c r="AW290" s="15" t="s">
        <v>263</v>
      </c>
      <c r="AX290" s="15" t="s">
        <v>263</v>
      </c>
      <c r="AY290" s="15" t="s">
        <v>263</v>
      </c>
      <c r="AZ290" s="15" t="s">
        <v>263</v>
      </c>
      <c r="BA290" s="15" t="s">
        <v>263</v>
      </c>
      <c r="BB290" s="15" t="s">
        <v>263</v>
      </c>
    </row>
    <row r="291" spans="1:54" ht="15" thickBot="1" x14ac:dyDescent="0.35">
      <c r="A291" s="14" t="s">
        <v>347</v>
      </c>
      <c r="B291" s="15" t="s">
        <v>273</v>
      </c>
      <c r="C291" s="15" t="s">
        <v>263</v>
      </c>
      <c r="D291" s="15" t="s">
        <v>324</v>
      </c>
      <c r="E291" s="15" t="s">
        <v>260</v>
      </c>
      <c r="F291" s="15" t="s">
        <v>261</v>
      </c>
      <c r="G291" s="15" t="s">
        <v>264</v>
      </c>
      <c r="H291" s="15" t="s">
        <v>263</v>
      </c>
      <c r="I291" s="15" t="s">
        <v>263</v>
      </c>
      <c r="J291" s="15" t="s">
        <v>263</v>
      </c>
      <c r="K291" s="15" t="s">
        <v>264</v>
      </c>
      <c r="L291" s="15" t="s">
        <v>263</v>
      </c>
      <c r="M291" s="15" t="s">
        <v>263</v>
      </c>
      <c r="N291" s="15" t="s">
        <v>263</v>
      </c>
      <c r="O291" s="15" t="s">
        <v>263</v>
      </c>
      <c r="P291" s="15" t="s">
        <v>263</v>
      </c>
      <c r="Q291" s="15" t="s">
        <v>263</v>
      </c>
      <c r="AL291" s="14" t="s">
        <v>347</v>
      </c>
      <c r="AM291" s="15" t="s">
        <v>263</v>
      </c>
      <c r="AN291" s="15" t="s">
        <v>263</v>
      </c>
      <c r="AO291" s="15" t="s">
        <v>501</v>
      </c>
      <c r="AP291" s="15" t="s">
        <v>263</v>
      </c>
      <c r="AQ291" s="15" t="s">
        <v>263</v>
      </c>
      <c r="AR291" s="15" t="s">
        <v>505</v>
      </c>
      <c r="AS291" s="15" t="s">
        <v>263</v>
      </c>
      <c r="AT291" s="15" t="s">
        <v>263</v>
      </c>
      <c r="AU291" s="15" t="s">
        <v>263</v>
      </c>
      <c r="AV291" s="15" t="s">
        <v>503</v>
      </c>
      <c r="AW291" s="15" t="s">
        <v>263</v>
      </c>
      <c r="AX291" s="15" t="s">
        <v>263</v>
      </c>
      <c r="AY291" s="15" t="s">
        <v>263</v>
      </c>
      <c r="AZ291" s="15" t="s">
        <v>263</v>
      </c>
      <c r="BA291" s="15" t="s">
        <v>263</v>
      </c>
      <c r="BB291" s="15" t="s">
        <v>263</v>
      </c>
    </row>
    <row r="292" spans="1:54" ht="15" thickBot="1" x14ac:dyDescent="0.35">
      <c r="A292" s="14" t="s">
        <v>348</v>
      </c>
      <c r="B292" s="15" t="s">
        <v>273</v>
      </c>
      <c r="C292" s="15" t="s">
        <v>263</v>
      </c>
      <c r="D292" s="15" t="s">
        <v>324</v>
      </c>
      <c r="E292" s="15" t="s">
        <v>260</v>
      </c>
      <c r="F292" s="15" t="s">
        <v>261</v>
      </c>
      <c r="G292" s="15" t="s">
        <v>264</v>
      </c>
      <c r="H292" s="15" t="s">
        <v>263</v>
      </c>
      <c r="I292" s="15" t="s">
        <v>263</v>
      </c>
      <c r="J292" s="15" t="s">
        <v>263</v>
      </c>
      <c r="K292" s="15" t="s">
        <v>264</v>
      </c>
      <c r="L292" s="15" t="s">
        <v>263</v>
      </c>
      <c r="M292" s="15" t="s">
        <v>263</v>
      </c>
      <c r="N292" s="15" t="s">
        <v>263</v>
      </c>
      <c r="O292" s="15" t="s">
        <v>263</v>
      </c>
      <c r="P292" s="15" t="s">
        <v>263</v>
      </c>
      <c r="Q292" s="15" t="s">
        <v>263</v>
      </c>
      <c r="AL292" s="14" t="s">
        <v>348</v>
      </c>
      <c r="AM292" s="15" t="s">
        <v>263</v>
      </c>
      <c r="AN292" s="15" t="s">
        <v>263</v>
      </c>
      <c r="AO292" s="15" t="s">
        <v>501</v>
      </c>
      <c r="AP292" s="15" t="s">
        <v>263</v>
      </c>
      <c r="AQ292" s="15" t="s">
        <v>263</v>
      </c>
      <c r="AR292" s="15" t="s">
        <v>505</v>
      </c>
      <c r="AS292" s="15" t="s">
        <v>263</v>
      </c>
      <c r="AT292" s="15" t="s">
        <v>263</v>
      </c>
      <c r="AU292" s="15" t="s">
        <v>263</v>
      </c>
      <c r="AV292" s="15" t="s">
        <v>263</v>
      </c>
      <c r="AW292" s="15" t="s">
        <v>263</v>
      </c>
      <c r="AX292" s="15" t="s">
        <v>263</v>
      </c>
      <c r="AY292" s="15" t="s">
        <v>263</v>
      </c>
      <c r="AZ292" s="15" t="s">
        <v>263</v>
      </c>
      <c r="BA292" s="15" t="s">
        <v>263</v>
      </c>
      <c r="BB292" s="15" t="s">
        <v>263</v>
      </c>
    </row>
    <row r="293" spans="1:54" ht="15" thickBot="1" x14ac:dyDescent="0.35">
      <c r="A293" s="14" t="s">
        <v>349</v>
      </c>
      <c r="B293" s="15" t="s">
        <v>273</v>
      </c>
      <c r="C293" s="15" t="s">
        <v>263</v>
      </c>
      <c r="D293" s="15" t="s">
        <v>324</v>
      </c>
      <c r="E293" s="15" t="s">
        <v>260</v>
      </c>
      <c r="F293" s="15" t="s">
        <v>261</v>
      </c>
      <c r="G293" s="15" t="s">
        <v>264</v>
      </c>
      <c r="H293" s="15" t="s">
        <v>263</v>
      </c>
      <c r="I293" s="15" t="s">
        <v>263</v>
      </c>
      <c r="J293" s="15" t="s">
        <v>263</v>
      </c>
      <c r="K293" s="15" t="s">
        <v>264</v>
      </c>
      <c r="L293" s="15" t="s">
        <v>263</v>
      </c>
      <c r="M293" s="15" t="s">
        <v>263</v>
      </c>
      <c r="N293" s="15" t="s">
        <v>263</v>
      </c>
      <c r="O293" s="15" t="s">
        <v>263</v>
      </c>
      <c r="P293" s="15" t="s">
        <v>263</v>
      </c>
      <c r="Q293" s="15" t="s">
        <v>263</v>
      </c>
      <c r="AL293" s="14" t="s">
        <v>349</v>
      </c>
      <c r="AM293" s="15" t="s">
        <v>263</v>
      </c>
      <c r="AN293" s="15" t="s">
        <v>263</v>
      </c>
      <c r="AO293" s="15" t="s">
        <v>501</v>
      </c>
      <c r="AP293" s="15" t="s">
        <v>263</v>
      </c>
      <c r="AQ293" s="15" t="s">
        <v>263</v>
      </c>
      <c r="AR293" s="15" t="s">
        <v>505</v>
      </c>
      <c r="AS293" s="15" t="s">
        <v>263</v>
      </c>
      <c r="AT293" s="15" t="s">
        <v>263</v>
      </c>
      <c r="AU293" s="15" t="s">
        <v>263</v>
      </c>
      <c r="AV293" s="15" t="s">
        <v>263</v>
      </c>
      <c r="AW293" s="15" t="s">
        <v>263</v>
      </c>
      <c r="AX293" s="15" t="s">
        <v>263</v>
      </c>
      <c r="AY293" s="15" t="s">
        <v>263</v>
      </c>
      <c r="AZ293" s="15" t="s">
        <v>263</v>
      </c>
      <c r="BA293" s="15" t="s">
        <v>263</v>
      </c>
      <c r="BB293" s="15" t="s">
        <v>263</v>
      </c>
    </row>
    <row r="294" spans="1:54" ht="15" thickBot="1" x14ac:dyDescent="0.35">
      <c r="A294" s="14" t="s">
        <v>350</v>
      </c>
      <c r="B294" s="15" t="s">
        <v>273</v>
      </c>
      <c r="C294" s="15" t="s">
        <v>263</v>
      </c>
      <c r="D294" s="15" t="s">
        <v>263</v>
      </c>
      <c r="E294" s="15" t="s">
        <v>260</v>
      </c>
      <c r="F294" s="15" t="s">
        <v>261</v>
      </c>
      <c r="G294" s="15" t="s">
        <v>264</v>
      </c>
      <c r="H294" s="15" t="s">
        <v>263</v>
      </c>
      <c r="I294" s="15" t="s">
        <v>263</v>
      </c>
      <c r="J294" s="15" t="s">
        <v>263</v>
      </c>
      <c r="K294" s="15" t="s">
        <v>264</v>
      </c>
      <c r="L294" s="15" t="s">
        <v>263</v>
      </c>
      <c r="M294" s="15" t="s">
        <v>263</v>
      </c>
      <c r="N294" s="15" t="s">
        <v>263</v>
      </c>
      <c r="O294" s="15" t="s">
        <v>263</v>
      </c>
      <c r="P294" s="15" t="s">
        <v>263</v>
      </c>
      <c r="Q294" s="15" t="s">
        <v>263</v>
      </c>
      <c r="AL294" s="14" t="s">
        <v>350</v>
      </c>
      <c r="AM294" s="15" t="s">
        <v>263</v>
      </c>
      <c r="AN294" s="15" t="s">
        <v>263</v>
      </c>
      <c r="AO294" s="15" t="s">
        <v>501</v>
      </c>
      <c r="AP294" s="15" t="s">
        <v>263</v>
      </c>
      <c r="AQ294" s="15" t="s">
        <v>263</v>
      </c>
      <c r="AR294" s="15" t="s">
        <v>505</v>
      </c>
      <c r="AS294" s="15" t="s">
        <v>263</v>
      </c>
      <c r="AT294" s="15" t="s">
        <v>263</v>
      </c>
      <c r="AU294" s="15" t="s">
        <v>263</v>
      </c>
      <c r="AV294" s="15" t="s">
        <v>263</v>
      </c>
      <c r="AW294" s="15" t="s">
        <v>263</v>
      </c>
      <c r="AX294" s="15" t="s">
        <v>263</v>
      </c>
      <c r="AY294" s="15" t="s">
        <v>263</v>
      </c>
      <c r="AZ294" s="15" t="s">
        <v>263</v>
      </c>
      <c r="BA294" s="15" t="s">
        <v>263</v>
      </c>
      <c r="BB294" s="15" t="s">
        <v>263</v>
      </c>
    </row>
    <row r="295" spans="1:54" ht="15" thickBot="1" x14ac:dyDescent="0.35">
      <c r="A295" s="14" t="s">
        <v>351</v>
      </c>
      <c r="B295" s="15" t="s">
        <v>273</v>
      </c>
      <c r="C295" s="15" t="s">
        <v>263</v>
      </c>
      <c r="D295" s="15" t="s">
        <v>263</v>
      </c>
      <c r="E295" s="15" t="s">
        <v>260</v>
      </c>
      <c r="F295" s="15" t="s">
        <v>261</v>
      </c>
      <c r="G295" s="15" t="s">
        <v>264</v>
      </c>
      <c r="H295" s="15" t="s">
        <v>263</v>
      </c>
      <c r="I295" s="15" t="s">
        <v>263</v>
      </c>
      <c r="J295" s="15" t="s">
        <v>263</v>
      </c>
      <c r="K295" s="15" t="s">
        <v>264</v>
      </c>
      <c r="L295" s="15" t="s">
        <v>263</v>
      </c>
      <c r="M295" s="15" t="s">
        <v>263</v>
      </c>
      <c r="N295" s="15" t="s">
        <v>263</v>
      </c>
      <c r="O295" s="15" t="s">
        <v>263</v>
      </c>
      <c r="P295" s="15" t="s">
        <v>263</v>
      </c>
      <c r="Q295" s="15" t="s">
        <v>263</v>
      </c>
      <c r="AL295" s="14" t="s">
        <v>351</v>
      </c>
      <c r="AM295" s="15" t="s">
        <v>263</v>
      </c>
      <c r="AN295" s="15" t="s">
        <v>263</v>
      </c>
      <c r="AO295" s="15" t="s">
        <v>501</v>
      </c>
      <c r="AP295" s="15" t="s">
        <v>263</v>
      </c>
      <c r="AQ295" s="15" t="s">
        <v>263</v>
      </c>
      <c r="AR295" s="15" t="s">
        <v>505</v>
      </c>
      <c r="AS295" s="15" t="s">
        <v>263</v>
      </c>
      <c r="AT295" s="15" t="s">
        <v>263</v>
      </c>
      <c r="AU295" s="15" t="s">
        <v>263</v>
      </c>
      <c r="AV295" s="15" t="s">
        <v>263</v>
      </c>
      <c r="AW295" s="15" t="s">
        <v>263</v>
      </c>
      <c r="AX295" s="15" t="s">
        <v>263</v>
      </c>
      <c r="AY295" s="15" t="s">
        <v>263</v>
      </c>
      <c r="AZ295" s="15" t="s">
        <v>263</v>
      </c>
      <c r="BA295" s="15" t="s">
        <v>263</v>
      </c>
      <c r="BB295" s="15" t="s">
        <v>263</v>
      </c>
    </row>
    <row r="296" spans="1:54" ht="15" thickBot="1" x14ac:dyDescent="0.35">
      <c r="A296" s="14" t="s">
        <v>352</v>
      </c>
      <c r="B296" s="15" t="s">
        <v>273</v>
      </c>
      <c r="C296" s="15" t="s">
        <v>263</v>
      </c>
      <c r="D296" s="15" t="s">
        <v>263</v>
      </c>
      <c r="E296" s="15" t="s">
        <v>260</v>
      </c>
      <c r="F296" s="15" t="s">
        <v>261</v>
      </c>
      <c r="G296" s="15" t="s">
        <v>264</v>
      </c>
      <c r="H296" s="15" t="s">
        <v>263</v>
      </c>
      <c r="I296" s="15" t="s">
        <v>263</v>
      </c>
      <c r="J296" s="15" t="s">
        <v>263</v>
      </c>
      <c r="K296" s="15" t="s">
        <v>264</v>
      </c>
      <c r="L296" s="15" t="s">
        <v>263</v>
      </c>
      <c r="M296" s="15" t="s">
        <v>263</v>
      </c>
      <c r="N296" s="15" t="s">
        <v>263</v>
      </c>
      <c r="O296" s="15" t="s">
        <v>263</v>
      </c>
      <c r="P296" s="15" t="s">
        <v>263</v>
      </c>
      <c r="Q296" s="15" t="s">
        <v>263</v>
      </c>
      <c r="AL296" s="14" t="s">
        <v>352</v>
      </c>
      <c r="AM296" s="15" t="s">
        <v>263</v>
      </c>
      <c r="AN296" s="15" t="s">
        <v>263</v>
      </c>
      <c r="AO296" s="15" t="s">
        <v>501</v>
      </c>
      <c r="AP296" s="15" t="s">
        <v>263</v>
      </c>
      <c r="AQ296" s="15" t="s">
        <v>263</v>
      </c>
      <c r="AR296" s="15" t="s">
        <v>505</v>
      </c>
      <c r="AS296" s="15" t="s">
        <v>263</v>
      </c>
      <c r="AT296" s="15" t="s">
        <v>263</v>
      </c>
      <c r="AU296" s="15" t="s">
        <v>263</v>
      </c>
      <c r="AV296" s="15" t="s">
        <v>263</v>
      </c>
      <c r="AW296" s="15" t="s">
        <v>263</v>
      </c>
      <c r="AX296" s="15" t="s">
        <v>263</v>
      </c>
      <c r="AY296" s="15" t="s">
        <v>263</v>
      </c>
      <c r="AZ296" s="15" t="s">
        <v>263</v>
      </c>
      <c r="BA296" s="15" t="s">
        <v>263</v>
      </c>
      <c r="BB296" s="15" t="s">
        <v>263</v>
      </c>
    </row>
    <row r="297" spans="1:54" ht="15" thickBot="1" x14ac:dyDescent="0.35">
      <c r="A297" s="14" t="s">
        <v>353</v>
      </c>
      <c r="B297" s="15" t="s">
        <v>273</v>
      </c>
      <c r="C297" s="15" t="s">
        <v>263</v>
      </c>
      <c r="D297" s="15" t="s">
        <v>263</v>
      </c>
      <c r="E297" s="15" t="s">
        <v>260</v>
      </c>
      <c r="F297" s="15" t="s">
        <v>261</v>
      </c>
      <c r="G297" s="15" t="s">
        <v>264</v>
      </c>
      <c r="H297" s="15" t="s">
        <v>263</v>
      </c>
      <c r="I297" s="15" t="s">
        <v>263</v>
      </c>
      <c r="J297" s="15" t="s">
        <v>263</v>
      </c>
      <c r="K297" s="15" t="s">
        <v>264</v>
      </c>
      <c r="L297" s="15" t="s">
        <v>263</v>
      </c>
      <c r="M297" s="15" t="s">
        <v>263</v>
      </c>
      <c r="N297" s="15" t="s">
        <v>263</v>
      </c>
      <c r="O297" s="15" t="s">
        <v>263</v>
      </c>
      <c r="P297" s="15" t="s">
        <v>263</v>
      </c>
      <c r="Q297" s="15" t="s">
        <v>263</v>
      </c>
      <c r="AL297" s="14" t="s">
        <v>353</v>
      </c>
      <c r="AM297" s="15" t="s">
        <v>263</v>
      </c>
      <c r="AN297" s="15" t="s">
        <v>263</v>
      </c>
      <c r="AO297" s="15" t="s">
        <v>501</v>
      </c>
      <c r="AP297" s="15" t="s">
        <v>263</v>
      </c>
      <c r="AQ297" s="15" t="s">
        <v>263</v>
      </c>
      <c r="AR297" s="15" t="s">
        <v>505</v>
      </c>
      <c r="AS297" s="15" t="s">
        <v>263</v>
      </c>
      <c r="AT297" s="15" t="s">
        <v>263</v>
      </c>
      <c r="AU297" s="15" t="s">
        <v>263</v>
      </c>
      <c r="AV297" s="15" t="s">
        <v>263</v>
      </c>
      <c r="AW297" s="15" t="s">
        <v>263</v>
      </c>
      <c r="AX297" s="15" t="s">
        <v>263</v>
      </c>
      <c r="AY297" s="15" t="s">
        <v>263</v>
      </c>
      <c r="AZ297" s="15" t="s">
        <v>263</v>
      </c>
      <c r="BA297" s="15" t="s">
        <v>263</v>
      </c>
      <c r="BB297" s="15" t="s">
        <v>263</v>
      </c>
    </row>
    <row r="298" spans="1:54" ht="15" thickBot="1" x14ac:dyDescent="0.35">
      <c r="A298" s="14" t="s">
        <v>354</v>
      </c>
      <c r="B298" s="15" t="s">
        <v>273</v>
      </c>
      <c r="C298" s="15" t="s">
        <v>263</v>
      </c>
      <c r="D298" s="15" t="s">
        <v>263</v>
      </c>
      <c r="E298" s="15" t="s">
        <v>260</v>
      </c>
      <c r="F298" s="15" t="s">
        <v>261</v>
      </c>
      <c r="G298" s="15" t="s">
        <v>264</v>
      </c>
      <c r="H298" s="15" t="s">
        <v>263</v>
      </c>
      <c r="I298" s="15" t="s">
        <v>263</v>
      </c>
      <c r="J298" s="15" t="s">
        <v>263</v>
      </c>
      <c r="K298" s="15" t="s">
        <v>263</v>
      </c>
      <c r="L298" s="15" t="s">
        <v>263</v>
      </c>
      <c r="M298" s="15" t="s">
        <v>263</v>
      </c>
      <c r="N298" s="15" t="s">
        <v>263</v>
      </c>
      <c r="O298" s="15" t="s">
        <v>263</v>
      </c>
      <c r="P298" s="15" t="s">
        <v>263</v>
      </c>
      <c r="Q298" s="15" t="s">
        <v>263</v>
      </c>
      <c r="AL298" s="14" t="s">
        <v>354</v>
      </c>
      <c r="AM298" s="15" t="s">
        <v>263</v>
      </c>
      <c r="AN298" s="15" t="s">
        <v>263</v>
      </c>
      <c r="AO298" s="15" t="s">
        <v>501</v>
      </c>
      <c r="AP298" s="15" t="s">
        <v>263</v>
      </c>
      <c r="AQ298" s="15" t="s">
        <v>263</v>
      </c>
      <c r="AR298" s="15" t="s">
        <v>505</v>
      </c>
      <c r="AS298" s="15" t="s">
        <v>263</v>
      </c>
      <c r="AT298" s="15" t="s">
        <v>263</v>
      </c>
      <c r="AU298" s="15" t="s">
        <v>263</v>
      </c>
      <c r="AV298" s="15" t="s">
        <v>263</v>
      </c>
      <c r="AW298" s="15" t="s">
        <v>263</v>
      </c>
      <c r="AX298" s="15" t="s">
        <v>263</v>
      </c>
      <c r="AY298" s="15" t="s">
        <v>263</v>
      </c>
      <c r="AZ298" s="15" t="s">
        <v>263</v>
      </c>
      <c r="BA298" s="15" t="s">
        <v>263</v>
      </c>
      <c r="BB298" s="15" t="s">
        <v>263</v>
      </c>
    </row>
    <row r="299" spans="1:54" ht="15" thickBot="1" x14ac:dyDescent="0.35">
      <c r="A299" s="14" t="s">
        <v>355</v>
      </c>
      <c r="B299" s="15" t="s">
        <v>273</v>
      </c>
      <c r="C299" s="15" t="s">
        <v>263</v>
      </c>
      <c r="D299" s="15" t="s">
        <v>263</v>
      </c>
      <c r="E299" s="15" t="s">
        <v>260</v>
      </c>
      <c r="F299" s="15" t="s">
        <v>261</v>
      </c>
      <c r="G299" s="15" t="s">
        <v>264</v>
      </c>
      <c r="H299" s="15" t="s">
        <v>263</v>
      </c>
      <c r="I299" s="15" t="s">
        <v>263</v>
      </c>
      <c r="J299" s="15" t="s">
        <v>263</v>
      </c>
      <c r="K299" s="15" t="s">
        <v>263</v>
      </c>
      <c r="L299" s="15" t="s">
        <v>263</v>
      </c>
      <c r="M299" s="15" t="s">
        <v>263</v>
      </c>
      <c r="N299" s="15" t="s">
        <v>263</v>
      </c>
      <c r="O299" s="15" t="s">
        <v>263</v>
      </c>
      <c r="P299" s="15" t="s">
        <v>263</v>
      </c>
      <c r="Q299" s="15" t="s">
        <v>263</v>
      </c>
      <c r="AL299" s="14" t="s">
        <v>355</v>
      </c>
      <c r="AM299" s="15" t="s">
        <v>263</v>
      </c>
      <c r="AN299" s="15" t="s">
        <v>263</v>
      </c>
      <c r="AO299" s="15" t="s">
        <v>501</v>
      </c>
      <c r="AP299" s="15" t="s">
        <v>263</v>
      </c>
      <c r="AQ299" s="15" t="s">
        <v>263</v>
      </c>
      <c r="AR299" s="15" t="s">
        <v>505</v>
      </c>
      <c r="AS299" s="15" t="s">
        <v>263</v>
      </c>
      <c r="AT299" s="15" t="s">
        <v>263</v>
      </c>
      <c r="AU299" s="15" t="s">
        <v>263</v>
      </c>
      <c r="AV299" s="15" t="s">
        <v>263</v>
      </c>
      <c r="AW299" s="15" t="s">
        <v>263</v>
      </c>
      <c r="AX299" s="15" t="s">
        <v>263</v>
      </c>
      <c r="AY299" s="15" t="s">
        <v>263</v>
      </c>
      <c r="AZ299" s="15" t="s">
        <v>263</v>
      </c>
      <c r="BA299" s="15" t="s">
        <v>263</v>
      </c>
      <c r="BB299" s="15" t="s">
        <v>263</v>
      </c>
    </row>
    <row r="300" spans="1:54" ht="15" thickBot="1" x14ac:dyDescent="0.35">
      <c r="A300" s="14" t="s">
        <v>356</v>
      </c>
      <c r="B300" s="15" t="s">
        <v>273</v>
      </c>
      <c r="C300" s="15" t="s">
        <v>263</v>
      </c>
      <c r="D300" s="15" t="s">
        <v>263</v>
      </c>
      <c r="E300" s="15" t="s">
        <v>260</v>
      </c>
      <c r="F300" s="15" t="s">
        <v>261</v>
      </c>
      <c r="G300" s="15" t="s">
        <v>264</v>
      </c>
      <c r="H300" s="15" t="s">
        <v>263</v>
      </c>
      <c r="I300" s="15" t="s">
        <v>263</v>
      </c>
      <c r="J300" s="15" t="s">
        <v>263</v>
      </c>
      <c r="K300" s="15" t="s">
        <v>263</v>
      </c>
      <c r="L300" s="15" t="s">
        <v>263</v>
      </c>
      <c r="M300" s="15" t="s">
        <v>263</v>
      </c>
      <c r="N300" s="15" t="s">
        <v>263</v>
      </c>
      <c r="O300" s="15" t="s">
        <v>263</v>
      </c>
      <c r="P300" s="15" t="s">
        <v>263</v>
      </c>
      <c r="Q300" s="15" t="s">
        <v>263</v>
      </c>
      <c r="AL300" s="14" t="s">
        <v>356</v>
      </c>
      <c r="AM300" s="15" t="s">
        <v>263</v>
      </c>
      <c r="AN300" s="15" t="s">
        <v>263</v>
      </c>
      <c r="AO300" s="15" t="s">
        <v>501</v>
      </c>
      <c r="AP300" s="15" t="s">
        <v>263</v>
      </c>
      <c r="AQ300" s="15" t="s">
        <v>263</v>
      </c>
      <c r="AR300" s="15" t="s">
        <v>505</v>
      </c>
      <c r="AS300" s="15" t="s">
        <v>263</v>
      </c>
      <c r="AT300" s="15" t="s">
        <v>263</v>
      </c>
      <c r="AU300" s="15" t="s">
        <v>263</v>
      </c>
      <c r="AV300" s="15" t="s">
        <v>263</v>
      </c>
      <c r="AW300" s="15" t="s">
        <v>263</v>
      </c>
      <c r="AX300" s="15" t="s">
        <v>263</v>
      </c>
      <c r="AY300" s="15" t="s">
        <v>263</v>
      </c>
      <c r="AZ300" s="15" t="s">
        <v>263</v>
      </c>
      <c r="BA300" s="15" t="s">
        <v>263</v>
      </c>
      <c r="BB300" s="15" t="s">
        <v>263</v>
      </c>
    </row>
    <row r="301" spans="1:54" ht="15" thickBot="1" x14ac:dyDescent="0.35">
      <c r="A301" s="14" t="s">
        <v>357</v>
      </c>
      <c r="B301" s="15" t="s">
        <v>358</v>
      </c>
      <c r="C301" s="15" t="s">
        <v>263</v>
      </c>
      <c r="D301" s="15" t="s">
        <v>263</v>
      </c>
      <c r="E301" s="15" t="s">
        <v>260</v>
      </c>
      <c r="F301" s="15" t="s">
        <v>261</v>
      </c>
      <c r="G301" s="15" t="s">
        <v>264</v>
      </c>
      <c r="H301" s="15" t="s">
        <v>263</v>
      </c>
      <c r="I301" s="15" t="s">
        <v>263</v>
      </c>
      <c r="J301" s="15" t="s">
        <v>263</v>
      </c>
      <c r="K301" s="15" t="s">
        <v>263</v>
      </c>
      <c r="L301" s="15" t="s">
        <v>263</v>
      </c>
      <c r="M301" s="15" t="s">
        <v>263</v>
      </c>
      <c r="N301" s="15" t="s">
        <v>263</v>
      </c>
      <c r="O301" s="15" t="s">
        <v>263</v>
      </c>
      <c r="P301" s="15" t="s">
        <v>263</v>
      </c>
      <c r="Q301" s="15" t="s">
        <v>263</v>
      </c>
      <c r="AL301" s="14" t="s">
        <v>357</v>
      </c>
      <c r="AM301" s="15" t="s">
        <v>263</v>
      </c>
      <c r="AN301" s="15" t="s">
        <v>263</v>
      </c>
      <c r="AO301" s="15" t="s">
        <v>501</v>
      </c>
      <c r="AP301" s="15" t="s">
        <v>263</v>
      </c>
      <c r="AQ301" s="15" t="s">
        <v>263</v>
      </c>
      <c r="AR301" s="15" t="s">
        <v>505</v>
      </c>
      <c r="AS301" s="15" t="s">
        <v>263</v>
      </c>
      <c r="AT301" s="15" t="s">
        <v>263</v>
      </c>
      <c r="AU301" s="15" t="s">
        <v>263</v>
      </c>
      <c r="AV301" s="15" t="s">
        <v>263</v>
      </c>
      <c r="AW301" s="15" t="s">
        <v>263</v>
      </c>
      <c r="AX301" s="15" t="s">
        <v>263</v>
      </c>
      <c r="AY301" s="15" t="s">
        <v>263</v>
      </c>
      <c r="AZ301" s="15" t="s">
        <v>263</v>
      </c>
      <c r="BA301" s="15" t="s">
        <v>263</v>
      </c>
      <c r="BB301" s="15" t="s">
        <v>263</v>
      </c>
    </row>
    <row r="302" spans="1:54" ht="15" thickBot="1" x14ac:dyDescent="0.35">
      <c r="A302" s="14" t="s">
        <v>359</v>
      </c>
      <c r="B302" s="15" t="s">
        <v>358</v>
      </c>
      <c r="C302" s="15" t="s">
        <v>263</v>
      </c>
      <c r="D302" s="15" t="s">
        <v>263</v>
      </c>
      <c r="E302" s="15" t="s">
        <v>260</v>
      </c>
      <c r="F302" s="15" t="s">
        <v>261</v>
      </c>
      <c r="G302" s="15" t="s">
        <v>264</v>
      </c>
      <c r="H302" s="15" t="s">
        <v>263</v>
      </c>
      <c r="I302" s="15" t="s">
        <v>263</v>
      </c>
      <c r="J302" s="15" t="s">
        <v>263</v>
      </c>
      <c r="K302" s="15" t="s">
        <v>263</v>
      </c>
      <c r="L302" s="15" t="s">
        <v>263</v>
      </c>
      <c r="M302" s="15" t="s">
        <v>263</v>
      </c>
      <c r="N302" s="15" t="s">
        <v>263</v>
      </c>
      <c r="O302" s="15" t="s">
        <v>263</v>
      </c>
      <c r="P302" s="15" t="s">
        <v>263</v>
      </c>
      <c r="Q302" s="15" t="s">
        <v>263</v>
      </c>
      <c r="AL302" s="14" t="s">
        <v>359</v>
      </c>
      <c r="AM302" s="15" t="s">
        <v>263</v>
      </c>
      <c r="AN302" s="15" t="s">
        <v>263</v>
      </c>
      <c r="AO302" s="15" t="s">
        <v>501</v>
      </c>
      <c r="AP302" s="15" t="s">
        <v>263</v>
      </c>
      <c r="AQ302" s="15" t="s">
        <v>263</v>
      </c>
      <c r="AR302" s="15" t="s">
        <v>505</v>
      </c>
      <c r="AS302" s="15" t="s">
        <v>263</v>
      </c>
      <c r="AT302" s="15" t="s">
        <v>263</v>
      </c>
      <c r="AU302" s="15" t="s">
        <v>263</v>
      </c>
      <c r="AV302" s="15" t="s">
        <v>263</v>
      </c>
      <c r="AW302" s="15" t="s">
        <v>263</v>
      </c>
      <c r="AX302" s="15" t="s">
        <v>263</v>
      </c>
      <c r="AY302" s="15" t="s">
        <v>263</v>
      </c>
      <c r="AZ302" s="15" t="s">
        <v>263</v>
      </c>
      <c r="BA302" s="15" t="s">
        <v>263</v>
      </c>
      <c r="BB302" s="15" t="s">
        <v>263</v>
      </c>
    </row>
    <row r="303" spans="1:54" ht="15" thickBot="1" x14ac:dyDescent="0.35">
      <c r="A303" s="14" t="s">
        <v>360</v>
      </c>
      <c r="B303" s="15" t="s">
        <v>358</v>
      </c>
      <c r="C303" s="15" t="s">
        <v>263</v>
      </c>
      <c r="D303" s="15" t="s">
        <v>263</v>
      </c>
      <c r="E303" s="15" t="s">
        <v>260</v>
      </c>
      <c r="F303" s="15" t="s">
        <v>261</v>
      </c>
      <c r="G303" s="15" t="s">
        <v>264</v>
      </c>
      <c r="H303" s="15" t="s">
        <v>263</v>
      </c>
      <c r="I303" s="15" t="s">
        <v>263</v>
      </c>
      <c r="J303" s="15" t="s">
        <v>263</v>
      </c>
      <c r="K303" s="15" t="s">
        <v>263</v>
      </c>
      <c r="L303" s="15" t="s">
        <v>263</v>
      </c>
      <c r="M303" s="15" t="s">
        <v>263</v>
      </c>
      <c r="N303" s="15" t="s">
        <v>263</v>
      </c>
      <c r="O303" s="15" t="s">
        <v>263</v>
      </c>
      <c r="P303" s="15" t="s">
        <v>263</v>
      </c>
      <c r="Q303" s="15" t="s">
        <v>263</v>
      </c>
      <c r="AL303" s="14" t="s">
        <v>360</v>
      </c>
      <c r="AM303" s="15" t="s">
        <v>263</v>
      </c>
      <c r="AN303" s="15" t="s">
        <v>263</v>
      </c>
      <c r="AO303" s="15" t="s">
        <v>501</v>
      </c>
      <c r="AP303" s="15" t="s">
        <v>263</v>
      </c>
      <c r="AQ303" s="15" t="s">
        <v>263</v>
      </c>
      <c r="AR303" s="15" t="s">
        <v>505</v>
      </c>
      <c r="AS303" s="15" t="s">
        <v>263</v>
      </c>
      <c r="AT303" s="15" t="s">
        <v>263</v>
      </c>
      <c r="AU303" s="15" t="s">
        <v>263</v>
      </c>
      <c r="AV303" s="15" t="s">
        <v>263</v>
      </c>
      <c r="AW303" s="15" t="s">
        <v>263</v>
      </c>
      <c r="AX303" s="15" t="s">
        <v>263</v>
      </c>
      <c r="AY303" s="15" t="s">
        <v>263</v>
      </c>
      <c r="AZ303" s="15" t="s">
        <v>263</v>
      </c>
      <c r="BA303" s="15" t="s">
        <v>263</v>
      </c>
      <c r="BB303" s="15" t="s">
        <v>263</v>
      </c>
    </row>
    <row r="304" spans="1:54" ht="15" thickBot="1" x14ac:dyDescent="0.35">
      <c r="A304" s="14" t="s">
        <v>361</v>
      </c>
      <c r="B304" s="15" t="s">
        <v>358</v>
      </c>
      <c r="C304" s="15" t="s">
        <v>263</v>
      </c>
      <c r="D304" s="15" t="s">
        <v>263</v>
      </c>
      <c r="E304" s="15" t="s">
        <v>260</v>
      </c>
      <c r="F304" s="15" t="s">
        <v>261</v>
      </c>
      <c r="G304" s="15" t="s">
        <v>264</v>
      </c>
      <c r="H304" s="15" t="s">
        <v>263</v>
      </c>
      <c r="I304" s="15" t="s">
        <v>263</v>
      </c>
      <c r="J304" s="15" t="s">
        <v>263</v>
      </c>
      <c r="K304" s="15" t="s">
        <v>263</v>
      </c>
      <c r="L304" s="15" t="s">
        <v>263</v>
      </c>
      <c r="M304" s="15" t="s">
        <v>263</v>
      </c>
      <c r="N304" s="15" t="s">
        <v>263</v>
      </c>
      <c r="O304" s="15" t="s">
        <v>263</v>
      </c>
      <c r="P304" s="15" t="s">
        <v>263</v>
      </c>
      <c r="Q304" s="15" t="s">
        <v>263</v>
      </c>
      <c r="AL304" s="14" t="s">
        <v>361</v>
      </c>
      <c r="AM304" s="15" t="s">
        <v>263</v>
      </c>
      <c r="AN304" s="15" t="s">
        <v>263</v>
      </c>
      <c r="AO304" s="15" t="s">
        <v>501</v>
      </c>
      <c r="AP304" s="15" t="s">
        <v>263</v>
      </c>
      <c r="AQ304" s="15" t="s">
        <v>263</v>
      </c>
      <c r="AR304" s="15" t="s">
        <v>505</v>
      </c>
      <c r="AS304" s="15" t="s">
        <v>263</v>
      </c>
      <c r="AT304" s="15" t="s">
        <v>263</v>
      </c>
      <c r="AU304" s="15" t="s">
        <v>263</v>
      </c>
      <c r="AV304" s="15" t="s">
        <v>263</v>
      </c>
      <c r="AW304" s="15" t="s">
        <v>263</v>
      </c>
      <c r="AX304" s="15" t="s">
        <v>263</v>
      </c>
      <c r="AY304" s="15" t="s">
        <v>263</v>
      </c>
      <c r="AZ304" s="15" t="s">
        <v>263</v>
      </c>
      <c r="BA304" s="15" t="s">
        <v>263</v>
      </c>
      <c r="BB304" s="15" t="s">
        <v>263</v>
      </c>
    </row>
    <row r="305" spans="1:54" ht="15" thickBot="1" x14ac:dyDescent="0.35">
      <c r="A305" s="14" t="s">
        <v>362</v>
      </c>
      <c r="B305" s="15" t="s">
        <v>358</v>
      </c>
      <c r="C305" s="15" t="s">
        <v>263</v>
      </c>
      <c r="D305" s="15" t="s">
        <v>263</v>
      </c>
      <c r="E305" s="15" t="s">
        <v>260</v>
      </c>
      <c r="F305" s="15" t="s">
        <v>261</v>
      </c>
      <c r="G305" s="15" t="s">
        <v>264</v>
      </c>
      <c r="H305" s="15" t="s">
        <v>263</v>
      </c>
      <c r="I305" s="15" t="s">
        <v>263</v>
      </c>
      <c r="J305" s="15" t="s">
        <v>263</v>
      </c>
      <c r="K305" s="15" t="s">
        <v>263</v>
      </c>
      <c r="L305" s="15" t="s">
        <v>263</v>
      </c>
      <c r="M305" s="15" t="s">
        <v>263</v>
      </c>
      <c r="N305" s="15" t="s">
        <v>263</v>
      </c>
      <c r="O305" s="15" t="s">
        <v>263</v>
      </c>
      <c r="P305" s="15" t="s">
        <v>263</v>
      </c>
      <c r="Q305" s="15" t="s">
        <v>263</v>
      </c>
      <c r="AL305" s="14" t="s">
        <v>362</v>
      </c>
      <c r="AM305" s="15" t="s">
        <v>263</v>
      </c>
      <c r="AN305" s="15" t="s">
        <v>263</v>
      </c>
      <c r="AO305" s="15" t="s">
        <v>501</v>
      </c>
      <c r="AP305" s="15" t="s">
        <v>263</v>
      </c>
      <c r="AQ305" s="15" t="s">
        <v>263</v>
      </c>
      <c r="AR305" s="15" t="s">
        <v>505</v>
      </c>
      <c r="AS305" s="15" t="s">
        <v>263</v>
      </c>
      <c r="AT305" s="15" t="s">
        <v>263</v>
      </c>
      <c r="AU305" s="15" t="s">
        <v>263</v>
      </c>
      <c r="AV305" s="15" t="s">
        <v>263</v>
      </c>
      <c r="AW305" s="15" t="s">
        <v>263</v>
      </c>
      <c r="AX305" s="15" t="s">
        <v>263</v>
      </c>
      <c r="AY305" s="15" t="s">
        <v>263</v>
      </c>
      <c r="AZ305" s="15" t="s">
        <v>263</v>
      </c>
      <c r="BA305" s="15" t="s">
        <v>263</v>
      </c>
      <c r="BB305" s="15" t="s">
        <v>263</v>
      </c>
    </row>
    <row r="306" spans="1:54" ht="15" thickBot="1" x14ac:dyDescent="0.35">
      <c r="A306" s="14" t="s">
        <v>363</v>
      </c>
      <c r="B306" s="15" t="s">
        <v>358</v>
      </c>
      <c r="C306" s="15" t="s">
        <v>263</v>
      </c>
      <c r="D306" s="15" t="s">
        <v>263</v>
      </c>
      <c r="E306" s="15" t="s">
        <v>260</v>
      </c>
      <c r="F306" s="15" t="s">
        <v>261</v>
      </c>
      <c r="G306" s="15" t="s">
        <v>264</v>
      </c>
      <c r="H306" s="15" t="s">
        <v>263</v>
      </c>
      <c r="I306" s="15" t="s">
        <v>263</v>
      </c>
      <c r="J306" s="15" t="s">
        <v>263</v>
      </c>
      <c r="K306" s="15" t="s">
        <v>263</v>
      </c>
      <c r="L306" s="15" t="s">
        <v>263</v>
      </c>
      <c r="M306" s="15" t="s">
        <v>263</v>
      </c>
      <c r="N306" s="15" t="s">
        <v>263</v>
      </c>
      <c r="O306" s="15" t="s">
        <v>263</v>
      </c>
      <c r="P306" s="15" t="s">
        <v>263</v>
      </c>
      <c r="Q306" s="15" t="s">
        <v>263</v>
      </c>
      <c r="AL306" s="14" t="s">
        <v>363</v>
      </c>
      <c r="AM306" s="15" t="s">
        <v>263</v>
      </c>
      <c r="AN306" s="15" t="s">
        <v>263</v>
      </c>
      <c r="AO306" s="15" t="s">
        <v>501</v>
      </c>
      <c r="AP306" s="15" t="s">
        <v>263</v>
      </c>
      <c r="AQ306" s="15" t="s">
        <v>263</v>
      </c>
      <c r="AR306" s="15" t="s">
        <v>505</v>
      </c>
      <c r="AS306" s="15" t="s">
        <v>263</v>
      </c>
      <c r="AT306" s="15" t="s">
        <v>263</v>
      </c>
      <c r="AU306" s="15" t="s">
        <v>263</v>
      </c>
      <c r="AV306" s="15" t="s">
        <v>263</v>
      </c>
      <c r="AW306" s="15" t="s">
        <v>263</v>
      </c>
      <c r="AX306" s="15" t="s">
        <v>263</v>
      </c>
      <c r="AY306" s="15" t="s">
        <v>263</v>
      </c>
      <c r="AZ306" s="15" t="s">
        <v>263</v>
      </c>
      <c r="BA306" s="15" t="s">
        <v>263</v>
      </c>
      <c r="BB306" s="15" t="s">
        <v>263</v>
      </c>
    </row>
    <row r="307" spans="1:54" ht="15" thickBot="1" x14ac:dyDescent="0.35">
      <c r="A307" s="14" t="s">
        <v>364</v>
      </c>
      <c r="B307" s="15" t="s">
        <v>358</v>
      </c>
      <c r="C307" s="15" t="s">
        <v>263</v>
      </c>
      <c r="D307" s="15" t="s">
        <v>263</v>
      </c>
      <c r="E307" s="15" t="s">
        <v>260</v>
      </c>
      <c r="F307" s="15" t="s">
        <v>261</v>
      </c>
      <c r="G307" s="15" t="s">
        <v>264</v>
      </c>
      <c r="H307" s="15" t="s">
        <v>263</v>
      </c>
      <c r="I307" s="15" t="s">
        <v>263</v>
      </c>
      <c r="J307" s="15" t="s">
        <v>263</v>
      </c>
      <c r="K307" s="15" t="s">
        <v>263</v>
      </c>
      <c r="L307" s="15" t="s">
        <v>263</v>
      </c>
      <c r="M307" s="15" t="s">
        <v>263</v>
      </c>
      <c r="N307" s="15" t="s">
        <v>263</v>
      </c>
      <c r="O307" s="15" t="s">
        <v>263</v>
      </c>
      <c r="P307" s="15" t="s">
        <v>263</v>
      </c>
      <c r="Q307" s="15" t="s">
        <v>263</v>
      </c>
      <c r="AL307" s="14" t="s">
        <v>364</v>
      </c>
      <c r="AM307" s="15" t="s">
        <v>263</v>
      </c>
      <c r="AN307" s="15" t="s">
        <v>263</v>
      </c>
      <c r="AO307" s="15" t="s">
        <v>501</v>
      </c>
      <c r="AP307" s="15" t="s">
        <v>263</v>
      </c>
      <c r="AQ307" s="15" t="s">
        <v>263</v>
      </c>
      <c r="AR307" s="15" t="s">
        <v>505</v>
      </c>
      <c r="AS307" s="15" t="s">
        <v>263</v>
      </c>
      <c r="AT307" s="15" t="s">
        <v>263</v>
      </c>
      <c r="AU307" s="15" t="s">
        <v>263</v>
      </c>
      <c r="AV307" s="15" t="s">
        <v>263</v>
      </c>
      <c r="AW307" s="15" t="s">
        <v>263</v>
      </c>
      <c r="AX307" s="15" t="s">
        <v>263</v>
      </c>
      <c r="AY307" s="15" t="s">
        <v>263</v>
      </c>
      <c r="AZ307" s="15" t="s">
        <v>263</v>
      </c>
      <c r="BA307" s="15" t="s">
        <v>263</v>
      </c>
      <c r="BB307" s="15" t="s">
        <v>263</v>
      </c>
    </row>
    <row r="308" spans="1:54" ht="15" thickBot="1" x14ac:dyDescent="0.35">
      <c r="A308" s="14" t="s">
        <v>365</v>
      </c>
      <c r="B308" s="15" t="s">
        <v>358</v>
      </c>
      <c r="C308" s="15" t="s">
        <v>263</v>
      </c>
      <c r="D308" s="15" t="s">
        <v>263</v>
      </c>
      <c r="E308" s="15" t="s">
        <v>260</v>
      </c>
      <c r="F308" s="15" t="s">
        <v>261</v>
      </c>
      <c r="G308" s="15" t="s">
        <v>264</v>
      </c>
      <c r="H308" s="15" t="s">
        <v>263</v>
      </c>
      <c r="I308" s="15" t="s">
        <v>263</v>
      </c>
      <c r="J308" s="15" t="s">
        <v>263</v>
      </c>
      <c r="K308" s="15" t="s">
        <v>263</v>
      </c>
      <c r="L308" s="15" t="s">
        <v>263</v>
      </c>
      <c r="M308" s="15" t="s">
        <v>263</v>
      </c>
      <c r="N308" s="15" t="s">
        <v>263</v>
      </c>
      <c r="O308" s="15" t="s">
        <v>263</v>
      </c>
      <c r="P308" s="15" t="s">
        <v>263</v>
      </c>
      <c r="Q308" s="15" t="s">
        <v>263</v>
      </c>
      <c r="AL308" s="14" t="s">
        <v>365</v>
      </c>
      <c r="AM308" s="15" t="s">
        <v>263</v>
      </c>
      <c r="AN308" s="15" t="s">
        <v>263</v>
      </c>
      <c r="AO308" s="15" t="s">
        <v>501</v>
      </c>
      <c r="AP308" s="15" t="s">
        <v>263</v>
      </c>
      <c r="AQ308" s="15" t="s">
        <v>263</v>
      </c>
      <c r="AR308" s="15" t="s">
        <v>505</v>
      </c>
      <c r="AS308" s="15" t="s">
        <v>263</v>
      </c>
      <c r="AT308" s="15" t="s">
        <v>263</v>
      </c>
      <c r="AU308" s="15" t="s">
        <v>263</v>
      </c>
      <c r="AV308" s="15" t="s">
        <v>263</v>
      </c>
      <c r="AW308" s="15" t="s">
        <v>263</v>
      </c>
      <c r="AX308" s="15" t="s">
        <v>263</v>
      </c>
      <c r="AY308" s="15" t="s">
        <v>263</v>
      </c>
      <c r="AZ308" s="15" t="s">
        <v>263</v>
      </c>
      <c r="BA308" s="15" t="s">
        <v>263</v>
      </c>
      <c r="BB308" s="15" t="s">
        <v>263</v>
      </c>
    </row>
    <row r="309" spans="1:54" ht="15" thickBot="1" x14ac:dyDescent="0.35">
      <c r="A309" s="14" t="s">
        <v>366</v>
      </c>
      <c r="B309" s="15" t="s">
        <v>358</v>
      </c>
      <c r="C309" s="15" t="s">
        <v>263</v>
      </c>
      <c r="D309" s="15" t="s">
        <v>263</v>
      </c>
      <c r="E309" s="15" t="s">
        <v>260</v>
      </c>
      <c r="F309" s="15" t="s">
        <v>261</v>
      </c>
      <c r="G309" s="15" t="s">
        <v>264</v>
      </c>
      <c r="H309" s="15" t="s">
        <v>263</v>
      </c>
      <c r="I309" s="15" t="s">
        <v>263</v>
      </c>
      <c r="J309" s="15" t="s">
        <v>263</v>
      </c>
      <c r="K309" s="15" t="s">
        <v>263</v>
      </c>
      <c r="L309" s="15" t="s">
        <v>263</v>
      </c>
      <c r="M309" s="15" t="s">
        <v>263</v>
      </c>
      <c r="N309" s="15" t="s">
        <v>263</v>
      </c>
      <c r="O309" s="15" t="s">
        <v>263</v>
      </c>
      <c r="P309" s="15" t="s">
        <v>263</v>
      </c>
      <c r="Q309" s="15" t="s">
        <v>263</v>
      </c>
      <c r="AL309" s="14" t="s">
        <v>366</v>
      </c>
      <c r="AM309" s="15" t="s">
        <v>263</v>
      </c>
      <c r="AN309" s="15" t="s">
        <v>263</v>
      </c>
      <c r="AO309" s="15" t="s">
        <v>501</v>
      </c>
      <c r="AP309" s="15" t="s">
        <v>263</v>
      </c>
      <c r="AQ309" s="15" t="s">
        <v>263</v>
      </c>
      <c r="AR309" s="15" t="s">
        <v>505</v>
      </c>
      <c r="AS309" s="15" t="s">
        <v>263</v>
      </c>
      <c r="AT309" s="15" t="s">
        <v>263</v>
      </c>
      <c r="AU309" s="15" t="s">
        <v>263</v>
      </c>
      <c r="AV309" s="15" t="s">
        <v>263</v>
      </c>
      <c r="AW309" s="15" t="s">
        <v>263</v>
      </c>
      <c r="AX309" s="15" t="s">
        <v>263</v>
      </c>
      <c r="AY309" s="15" t="s">
        <v>263</v>
      </c>
      <c r="AZ309" s="15" t="s">
        <v>263</v>
      </c>
      <c r="BA309" s="15" t="s">
        <v>263</v>
      </c>
      <c r="BB309" s="15" t="s">
        <v>263</v>
      </c>
    </row>
    <row r="310" spans="1:54" ht="15" thickBot="1" x14ac:dyDescent="0.35">
      <c r="A310" s="14" t="s">
        <v>367</v>
      </c>
      <c r="B310" s="15" t="s">
        <v>358</v>
      </c>
      <c r="C310" s="15" t="s">
        <v>263</v>
      </c>
      <c r="D310" s="15" t="s">
        <v>263</v>
      </c>
      <c r="E310" s="15" t="s">
        <v>260</v>
      </c>
      <c r="F310" s="15" t="s">
        <v>261</v>
      </c>
      <c r="G310" s="15" t="s">
        <v>264</v>
      </c>
      <c r="H310" s="15" t="s">
        <v>263</v>
      </c>
      <c r="I310" s="15" t="s">
        <v>263</v>
      </c>
      <c r="J310" s="15" t="s">
        <v>263</v>
      </c>
      <c r="K310" s="15" t="s">
        <v>263</v>
      </c>
      <c r="L310" s="15" t="s">
        <v>263</v>
      </c>
      <c r="M310" s="15" t="s">
        <v>263</v>
      </c>
      <c r="N310" s="15" t="s">
        <v>263</v>
      </c>
      <c r="O310" s="15" t="s">
        <v>263</v>
      </c>
      <c r="P310" s="15" t="s">
        <v>263</v>
      </c>
      <c r="Q310" s="15" t="s">
        <v>263</v>
      </c>
      <c r="AL310" s="14" t="s">
        <v>367</v>
      </c>
      <c r="AM310" s="15" t="s">
        <v>263</v>
      </c>
      <c r="AN310" s="15" t="s">
        <v>263</v>
      </c>
      <c r="AO310" s="15" t="s">
        <v>501</v>
      </c>
      <c r="AP310" s="15" t="s">
        <v>263</v>
      </c>
      <c r="AQ310" s="15" t="s">
        <v>263</v>
      </c>
      <c r="AR310" s="15" t="s">
        <v>505</v>
      </c>
      <c r="AS310" s="15" t="s">
        <v>263</v>
      </c>
      <c r="AT310" s="15" t="s">
        <v>263</v>
      </c>
      <c r="AU310" s="15" t="s">
        <v>263</v>
      </c>
      <c r="AV310" s="15" t="s">
        <v>263</v>
      </c>
      <c r="AW310" s="15" t="s">
        <v>263</v>
      </c>
      <c r="AX310" s="15" t="s">
        <v>263</v>
      </c>
      <c r="AY310" s="15" t="s">
        <v>263</v>
      </c>
      <c r="AZ310" s="15" t="s">
        <v>263</v>
      </c>
      <c r="BA310" s="15" t="s">
        <v>263</v>
      </c>
      <c r="BB310" s="15" t="s">
        <v>263</v>
      </c>
    </row>
    <row r="311" spans="1:54" ht="15" thickBot="1" x14ac:dyDescent="0.35">
      <c r="A311" s="14" t="s">
        <v>368</v>
      </c>
      <c r="B311" s="15" t="s">
        <v>358</v>
      </c>
      <c r="C311" s="15" t="s">
        <v>263</v>
      </c>
      <c r="D311" s="15" t="s">
        <v>263</v>
      </c>
      <c r="E311" s="15" t="s">
        <v>263</v>
      </c>
      <c r="F311" s="15" t="s">
        <v>261</v>
      </c>
      <c r="G311" s="15" t="s">
        <v>264</v>
      </c>
      <c r="H311" s="15" t="s">
        <v>263</v>
      </c>
      <c r="I311" s="15" t="s">
        <v>263</v>
      </c>
      <c r="J311" s="15" t="s">
        <v>263</v>
      </c>
      <c r="K311" s="15" t="s">
        <v>263</v>
      </c>
      <c r="L311" s="15" t="s">
        <v>263</v>
      </c>
      <c r="M311" s="15" t="s">
        <v>263</v>
      </c>
      <c r="N311" s="15" t="s">
        <v>263</v>
      </c>
      <c r="O311" s="15" t="s">
        <v>263</v>
      </c>
      <c r="P311" s="15" t="s">
        <v>263</v>
      </c>
      <c r="Q311" s="15" t="s">
        <v>263</v>
      </c>
      <c r="AL311" s="14" t="s">
        <v>368</v>
      </c>
      <c r="AM311" s="15" t="s">
        <v>263</v>
      </c>
      <c r="AN311" s="15" t="s">
        <v>263</v>
      </c>
      <c r="AO311" s="15" t="s">
        <v>501</v>
      </c>
      <c r="AP311" s="15" t="s">
        <v>263</v>
      </c>
      <c r="AQ311" s="15" t="s">
        <v>263</v>
      </c>
      <c r="AR311" s="15" t="s">
        <v>505</v>
      </c>
      <c r="AS311" s="15" t="s">
        <v>263</v>
      </c>
      <c r="AT311" s="15" t="s">
        <v>263</v>
      </c>
      <c r="AU311" s="15" t="s">
        <v>263</v>
      </c>
      <c r="AV311" s="15" t="s">
        <v>263</v>
      </c>
      <c r="AW311" s="15" t="s">
        <v>263</v>
      </c>
      <c r="AX311" s="15" t="s">
        <v>263</v>
      </c>
      <c r="AY311" s="15" t="s">
        <v>263</v>
      </c>
      <c r="AZ311" s="15" t="s">
        <v>263</v>
      </c>
      <c r="BA311" s="15" t="s">
        <v>263</v>
      </c>
      <c r="BB311" s="15" t="s">
        <v>263</v>
      </c>
    </row>
    <row r="312" spans="1:54" ht="15" thickBot="1" x14ac:dyDescent="0.35">
      <c r="A312" s="14" t="s">
        <v>369</v>
      </c>
      <c r="B312" s="15" t="s">
        <v>358</v>
      </c>
      <c r="C312" s="15" t="s">
        <v>263</v>
      </c>
      <c r="D312" s="15" t="s">
        <v>263</v>
      </c>
      <c r="E312" s="15" t="s">
        <v>263</v>
      </c>
      <c r="F312" s="15" t="s">
        <v>261</v>
      </c>
      <c r="G312" s="15" t="s">
        <v>264</v>
      </c>
      <c r="H312" s="15" t="s">
        <v>263</v>
      </c>
      <c r="I312" s="15" t="s">
        <v>263</v>
      </c>
      <c r="J312" s="15" t="s">
        <v>263</v>
      </c>
      <c r="K312" s="15" t="s">
        <v>263</v>
      </c>
      <c r="L312" s="15" t="s">
        <v>263</v>
      </c>
      <c r="M312" s="15" t="s">
        <v>263</v>
      </c>
      <c r="N312" s="15" t="s">
        <v>263</v>
      </c>
      <c r="O312" s="15" t="s">
        <v>263</v>
      </c>
      <c r="P312" s="15" t="s">
        <v>263</v>
      </c>
      <c r="Q312" s="15" t="s">
        <v>263</v>
      </c>
      <c r="AL312" s="14" t="s">
        <v>369</v>
      </c>
      <c r="AM312" s="15" t="s">
        <v>263</v>
      </c>
      <c r="AN312" s="15" t="s">
        <v>263</v>
      </c>
      <c r="AO312" s="15" t="s">
        <v>501</v>
      </c>
      <c r="AP312" s="15" t="s">
        <v>263</v>
      </c>
      <c r="AQ312" s="15" t="s">
        <v>263</v>
      </c>
      <c r="AR312" s="15" t="s">
        <v>505</v>
      </c>
      <c r="AS312" s="15" t="s">
        <v>263</v>
      </c>
      <c r="AT312" s="15" t="s">
        <v>263</v>
      </c>
      <c r="AU312" s="15" t="s">
        <v>263</v>
      </c>
      <c r="AV312" s="15" t="s">
        <v>263</v>
      </c>
      <c r="AW312" s="15" t="s">
        <v>263</v>
      </c>
      <c r="AX312" s="15" t="s">
        <v>263</v>
      </c>
      <c r="AY312" s="15" t="s">
        <v>263</v>
      </c>
      <c r="AZ312" s="15" t="s">
        <v>263</v>
      </c>
      <c r="BA312" s="15" t="s">
        <v>263</v>
      </c>
      <c r="BB312" s="15" t="s">
        <v>263</v>
      </c>
    </row>
    <row r="313" spans="1:54" ht="15" thickBot="1" x14ac:dyDescent="0.35">
      <c r="A313" s="14" t="s">
        <v>370</v>
      </c>
      <c r="B313" s="15" t="s">
        <v>358</v>
      </c>
      <c r="C313" s="15" t="s">
        <v>263</v>
      </c>
      <c r="D313" s="15" t="s">
        <v>263</v>
      </c>
      <c r="E313" s="15" t="s">
        <v>263</v>
      </c>
      <c r="F313" s="15" t="s">
        <v>261</v>
      </c>
      <c r="G313" s="15" t="s">
        <v>264</v>
      </c>
      <c r="H313" s="15" t="s">
        <v>263</v>
      </c>
      <c r="I313" s="15" t="s">
        <v>263</v>
      </c>
      <c r="J313" s="15" t="s">
        <v>263</v>
      </c>
      <c r="K313" s="15" t="s">
        <v>263</v>
      </c>
      <c r="L313" s="15" t="s">
        <v>263</v>
      </c>
      <c r="M313" s="15" t="s">
        <v>263</v>
      </c>
      <c r="N313" s="15" t="s">
        <v>263</v>
      </c>
      <c r="O313" s="15" t="s">
        <v>263</v>
      </c>
      <c r="P313" s="15" t="s">
        <v>263</v>
      </c>
      <c r="Q313" s="15" t="s">
        <v>263</v>
      </c>
      <c r="AL313" s="14" t="s">
        <v>370</v>
      </c>
      <c r="AM313" s="15" t="s">
        <v>263</v>
      </c>
      <c r="AN313" s="15" t="s">
        <v>263</v>
      </c>
      <c r="AO313" s="15" t="s">
        <v>501</v>
      </c>
      <c r="AP313" s="15" t="s">
        <v>263</v>
      </c>
      <c r="AQ313" s="15" t="s">
        <v>263</v>
      </c>
      <c r="AR313" s="15" t="s">
        <v>505</v>
      </c>
      <c r="AS313" s="15" t="s">
        <v>263</v>
      </c>
      <c r="AT313" s="15" t="s">
        <v>263</v>
      </c>
      <c r="AU313" s="15" t="s">
        <v>263</v>
      </c>
      <c r="AV313" s="15" t="s">
        <v>263</v>
      </c>
      <c r="AW313" s="15" t="s">
        <v>263</v>
      </c>
      <c r="AX313" s="15" t="s">
        <v>263</v>
      </c>
      <c r="AY313" s="15" t="s">
        <v>263</v>
      </c>
      <c r="AZ313" s="15" t="s">
        <v>263</v>
      </c>
      <c r="BA313" s="15" t="s">
        <v>263</v>
      </c>
      <c r="BB313" s="15" t="s">
        <v>263</v>
      </c>
    </row>
    <row r="314" spans="1:54" ht="15" thickBot="1" x14ac:dyDescent="0.35">
      <c r="A314" s="14" t="s">
        <v>371</v>
      </c>
      <c r="B314" s="15" t="s">
        <v>358</v>
      </c>
      <c r="C314" s="15" t="s">
        <v>263</v>
      </c>
      <c r="D314" s="15" t="s">
        <v>263</v>
      </c>
      <c r="E314" s="15" t="s">
        <v>263</v>
      </c>
      <c r="F314" s="15" t="s">
        <v>261</v>
      </c>
      <c r="G314" s="15" t="s">
        <v>264</v>
      </c>
      <c r="H314" s="15" t="s">
        <v>263</v>
      </c>
      <c r="I314" s="15" t="s">
        <v>263</v>
      </c>
      <c r="J314" s="15" t="s">
        <v>263</v>
      </c>
      <c r="K314" s="15" t="s">
        <v>263</v>
      </c>
      <c r="L314" s="15" t="s">
        <v>263</v>
      </c>
      <c r="M314" s="15" t="s">
        <v>263</v>
      </c>
      <c r="N314" s="15" t="s">
        <v>263</v>
      </c>
      <c r="O314" s="15" t="s">
        <v>263</v>
      </c>
      <c r="P314" s="15" t="s">
        <v>263</v>
      </c>
      <c r="Q314" s="15" t="s">
        <v>263</v>
      </c>
      <c r="AL314" s="14" t="s">
        <v>371</v>
      </c>
      <c r="AM314" s="15" t="s">
        <v>263</v>
      </c>
      <c r="AN314" s="15" t="s">
        <v>263</v>
      </c>
      <c r="AO314" s="15" t="s">
        <v>501</v>
      </c>
      <c r="AP314" s="15" t="s">
        <v>263</v>
      </c>
      <c r="AQ314" s="15" t="s">
        <v>263</v>
      </c>
      <c r="AR314" s="15" t="s">
        <v>505</v>
      </c>
      <c r="AS314" s="15" t="s">
        <v>263</v>
      </c>
      <c r="AT314" s="15" t="s">
        <v>263</v>
      </c>
      <c r="AU314" s="15" t="s">
        <v>263</v>
      </c>
      <c r="AV314" s="15" t="s">
        <v>263</v>
      </c>
      <c r="AW314" s="15" t="s">
        <v>263</v>
      </c>
      <c r="AX314" s="15" t="s">
        <v>263</v>
      </c>
      <c r="AY314" s="15" t="s">
        <v>263</v>
      </c>
      <c r="AZ314" s="15" t="s">
        <v>263</v>
      </c>
      <c r="BA314" s="15" t="s">
        <v>263</v>
      </c>
      <c r="BB314" s="15" t="s">
        <v>263</v>
      </c>
    </row>
    <row r="315" spans="1:54" ht="15" thickBot="1" x14ac:dyDescent="0.35">
      <c r="A315" s="14" t="s">
        <v>372</v>
      </c>
      <c r="B315" s="15" t="s">
        <v>358</v>
      </c>
      <c r="C315" s="15" t="s">
        <v>263</v>
      </c>
      <c r="D315" s="15" t="s">
        <v>263</v>
      </c>
      <c r="E315" s="15" t="s">
        <v>263</v>
      </c>
      <c r="F315" s="15" t="s">
        <v>264</v>
      </c>
      <c r="G315" s="15" t="s">
        <v>264</v>
      </c>
      <c r="H315" s="15" t="s">
        <v>263</v>
      </c>
      <c r="I315" s="15" t="s">
        <v>263</v>
      </c>
      <c r="J315" s="15" t="s">
        <v>263</v>
      </c>
      <c r="K315" s="15" t="s">
        <v>263</v>
      </c>
      <c r="L315" s="15" t="s">
        <v>263</v>
      </c>
      <c r="M315" s="15" t="s">
        <v>263</v>
      </c>
      <c r="N315" s="15" t="s">
        <v>263</v>
      </c>
      <c r="O315" s="15" t="s">
        <v>263</v>
      </c>
      <c r="P315" s="15" t="s">
        <v>263</v>
      </c>
      <c r="Q315" s="15" t="s">
        <v>263</v>
      </c>
      <c r="AL315" s="14" t="s">
        <v>372</v>
      </c>
      <c r="AM315" s="15" t="s">
        <v>263</v>
      </c>
      <c r="AN315" s="15" t="s">
        <v>263</v>
      </c>
      <c r="AO315" s="15" t="s">
        <v>501</v>
      </c>
      <c r="AP315" s="15" t="s">
        <v>263</v>
      </c>
      <c r="AQ315" s="15" t="s">
        <v>263</v>
      </c>
      <c r="AR315" s="15" t="s">
        <v>505</v>
      </c>
      <c r="AS315" s="15" t="s">
        <v>263</v>
      </c>
      <c r="AT315" s="15" t="s">
        <v>263</v>
      </c>
      <c r="AU315" s="15" t="s">
        <v>263</v>
      </c>
      <c r="AV315" s="15" t="s">
        <v>263</v>
      </c>
      <c r="AW315" s="15" t="s">
        <v>263</v>
      </c>
      <c r="AX315" s="15" t="s">
        <v>263</v>
      </c>
      <c r="AY315" s="15" t="s">
        <v>263</v>
      </c>
      <c r="AZ315" s="15" t="s">
        <v>263</v>
      </c>
      <c r="BA315" s="15" t="s">
        <v>263</v>
      </c>
      <c r="BB315" s="15" t="s">
        <v>263</v>
      </c>
    </row>
    <row r="316" spans="1:54" ht="15" thickBot="1" x14ac:dyDescent="0.35">
      <c r="A316" s="14" t="s">
        <v>373</v>
      </c>
      <c r="B316" s="15" t="s">
        <v>358</v>
      </c>
      <c r="C316" s="15" t="s">
        <v>263</v>
      </c>
      <c r="D316" s="15" t="s">
        <v>263</v>
      </c>
      <c r="E316" s="15" t="s">
        <v>263</v>
      </c>
      <c r="F316" s="15" t="s">
        <v>264</v>
      </c>
      <c r="G316" s="15" t="s">
        <v>264</v>
      </c>
      <c r="H316" s="15" t="s">
        <v>263</v>
      </c>
      <c r="I316" s="15" t="s">
        <v>263</v>
      </c>
      <c r="J316" s="15" t="s">
        <v>263</v>
      </c>
      <c r="K316" s="15" t="s">
        <v>263</v>
      </c>
      <c r="L316" s="15" t="s">
        <v>263</v>
      </c>
      <c r="M316" s="15" t="s">
        <v>263</v>
      </c>
      <c r="N316" s="15" t="s">
        <v>263</v>
      </c>
      <c r="O316" s="15" t="s">
        <v>263</v>
      </c>
      <c r="P316" s="15" t="s">
        <v>263</v>
      </c>
      <c r="Q316" s="15" t="s">
        <v>263</v>
      </c>
      <c r="AL316" s="14" t="s">
        <v>373</v>
      </c>
      <c r="AM316" s="15" t="s">
        <v>263</v>
      </c>
      <c r="AN316" s="15" t="s">
        <v>263</v>
      </c>
      <c r="AO316" s="15" t="s">
        <v>501</v>
      </c>
      <c r="AP316" s="15" t="s">
        <v>263</v>
      </c>
      <c r="AQ316" s="15" t="s">
        <v>263</v>
      </c>
      <c r="AR316" s="15" t="s">
        <v>505</v>
      </c>
      <c r="AS316" s="15" t="s">
        <v>263</v>
      </c>
      <c r="AT316" s="15" t="s">
        <v>263</v>
      </c>
      <c r="AU316" s="15" t="s">
        <v>263</v>
      </c>
      <c r="AV316" s="15" t="s">
        <v>263</v>
      </c>
      <c r="AW316" s="15" t="s">
        <v>263</v>
      </c>
      <c r="AX316" s="15" t="s">
        <v>263</v>
      </c>
      <c r="AY316" s="15" t="s">
        <v>263</v>
      </c>
      <c r="AZ316" s="15" t="s">
        <v>263</v>
      </c>
      <c r="BA316" s="15" t="s">
        <v>263</v>
      </c>
      <c r="BB316" s="15" t="s">
        <v>263</v>
      </c>
    </row>
    <row r="317" spans="1:54" ht="15" thickBot="1" x14ac:dyDescent="0.35">
      <c r="A317" s="14" t="s">
        <v>374</v>
      </c>
      <c r="B317" s="15" t="s">
        <v>358</v>
      </c>
      <c r="C317" s="15" t="s">
        <v>263</v>
      </c>
      <c r="D317" s="15" t="s">
        <v>263</v>
      </c>
      <c r="E317" s="15" t="s">
        <v>263</v>
      </c>
      <c r="F317" s="15" t="s">
        <v>264</v>
      </c>
      <c r="G317" s="15" t="s">
        <v>264</v>
      </c>
      <c r="H317" s="15" t="s">
        <v>263</v>
      </c>
      <c r="I317" s="15" t="s">
        <v>263</v>
      </c>
      <c r="J317" s="15" t="s">
        <v>263</v>
      </c>
      <c r="K317" s="15" t="s">
        <v>263</v>
      </c>
      <c r="L317" s="15" t="s">
        <v>263</v>
      </c>
      <c r="M317" s="15" t="s">
        <v>263</v>
      </c>
      <c r="N317" s="15" t="s">
        <v>263</v>
      </c>
      <c r="O317" s="15" t="s">
        <v>263</v>
      </c>
      <c r="P317" s="15" t="s">
        <v>263</v>
      </c>
      <c r="Q317" s="15" t="s">
        <v>263</v>
      </c>
      <c r="AL317" s="14" t="s">
        <v>374</v>
      </c>
      <c r="AM317" s="15" t="s">
        <v>263</v>
      </c>
      <c r="AN317" s="15" t="s">
        <v>263</v>
      </c>
      <c r="AO317" s="15" t="s">
        <v>501</v>
      </c>
      <c r="AP317" s="15" t="s">
        <v>263</v>
      </c>
      <c r="AQ317" s="15" t="s">
        <v>263</v>
      </c>
      <c r="AR317" s="15" t="s">
        <v>505</v>
      </c>
      <c r="AS317" s="15" t="s">
        <v>263</v>
      </c>
      <c r="AT317" s="15" t="s">
        <v>263</v>
      </c>
      <c r="AU317" s="15" t="s">
        <v>263</v>
      </c>
      <c r="AV317" s="15" t="s">
        <v>263</v>
      </c>
      <c r="AW317" s="15" t="s">
        <v>263</v>
      </c>
      <c r="AX317" s="15" t="s">
        <v>263</v>
      </c>
      <c r="AY317" s="15" t="s">
        <v>263</v>
      </c>
      <c r="AZ317" s="15" t="s">
        <v>263</v>
      </c>
      <c r="BA317" s="15" t="s">
        <v>263</v>
      </c>
      <c r="BB317" s="15" t="s">
        <v>263</v>
      </c>
    </row>
    <row r="318" spans="1:54" ht="15" thickBot="1" x14ac:dyDescent="0.35">
      <c r="A318" s="14" t="s">
        <v>375</v>
      </c>
      <c r="B318" s="15" t="s">
        <v>358</v>
      </c>
      <c r="C318" s="15" t="s">
        <v>263</v>
      </c>
      <c r="D318" s="15" t="s">
        <v>263</v>
      </c>
      <c r="E318" s="15" t="s">
        <v>263</v>
      </c>
      <c r="F318" s="15" t="s">
        <v>264</v>
      </c>
      <c r="G318" s="15" t="s">
        <v>264</v>
      </c>
      <c r="H318" s="15" t="s">
        <v>263</v>
      </c>
      <c r="I318" s="15" t="s">
        <v>263</v>
      </c>
      <c r="J318" s="15" t="s">
        <v>263</v>
      </c>
      <c r="K318" s="15" t="s">
        <v>263</v>
      </c>
      <c r="L318" s="15" t="s">
        <v>263</v>
      </c>
      <c r="M318" s="15" t="s">
        <v>263</v>
      </c>
      <c r="N318" s="15" t="s">
        <v>263</v>
      </c>
      <c r="O318" s="15" t="s">
        <v>263</v>
      </c>
      <c r="P318" s="15" t="s">
        <v>263</v>
      </c>
      <c r="Q318" s="15" t="s">
        <v>263</v>
      </c>
      <c r="AL318" s="14" t="s">
        <v>375</v>
      </c>
      <c r="AM318" s="15" t="s">
        <v>263</v>
      </c>
      <c r="AN318" s="15" t="s">
        <v>263</v>
      </c>
      <c r="AO318" s="15" t="s">
        <v>501</v>
      </c>
      <c r="AP318" s="15" t="s">
        <v>263</v>
      </c>
      <c r="AQ318" s="15" t="s">
        <v>263</v>
      </c>
      <c r="AR318" s="15" t="s">
        <v>505</v>
      </c>
      <c r="AS318" s="15" t="s">
        <v>263</v>
      </c>
      <c r="AT318" s="15" t="s">
        <v>263</v>
      </c>
      <c r="AU318" s="15" t="s">
        <v>263</v>
      </c>
      <c r="AV318" s="15" t="s">
        <v>263</v>
      </c>
      <c r="AW318" s="15" t="s">
        <v>263</v>
      </c>
      <c r="AX318" s="15" t="s">
        <v>263</v>
      </c>
      <c r="AY318" s="15" t="s">
        <v>263</v>
      </c>
      <c r="AZ318" s="15" t="s">
        <v>263</v>
      </c>
      <c r="BA318" s="15" t="s">
        <v>263</v>
      </c>
      <c r="BB318" s="15" t="s">
        <v>263</v>
      </c>
    </row>
    <row r="319" spans="1:54" ht="15" thickBot="1" x14ac:dyDescent="0.35">
      <c r="A319" s="14" t="s">
        <v>376</v>
      </c>
      <c r="B319" s="15" t="s">
        <v>377</v>
      </c>
      <c r="C319" s="15" t="s">
        <v>263</v>
      </c>
      <c r="D319" s="15" t="s">
        <v>263</v>
      </c>
      <c r="E319" s="15" t="s">
        <v>263</v>
      </c>
      <c r="F319" s="15" t="s">
        <v>264</v>
      </c>
      <c r="G319" s="15" t="s">
        <v>264</v>
      </c>
      <c r="H319" s="15" t="s">
        <v>263</v>
      </c>
      <c r="I319" s="15" t="s">
        <v>263</v>
      </c>
      <c r="J319" s="15" t="s">
        <v>263</v>
      </c>
      <c r="K319" s="15" t="s">
        <v>263</v>
      </c>
      <c r="L319" s="15" t="s">
        <v>263</v>
      </c>
      <c r="M319" s="15" t="s">
        <v>263</v>
      </c>
      <c r="N319" s="15" t="s">
        <v>263</v>
      </c>
      <c r="O319" s="15" t="s">
        <v>263</v>
      </c>
      <c r="P319" s="15" t="s">
        <v>263</v>
      </c>
      <c r="Q319" s="15" t="s">
        <v>263</v>
      </c>
      <c r="AL319" s="14" t="s">
        <v>376</v>
      </c>
      <c r="AM319" s="15" t="s">
        <v>263</v>
      </c>
      <c r="AN319" s="15" t="s">
        <v>263</v>
      </c>
      <c r="AO319" s="15" t="s">
        <v>501</v>
      </c>
      <c r="AP319" s="15" t="s">
        <v>263</v>
      </c>
      <c r="AQ319" s="15" t="s">
        <v>263</v>
      </c>
      <c r="AR319" s="15" t="s">
        <v>505</v>
      </c>
      <c r="AS319" s="15" t="s">
        <v>263</v>
      </c>
      <c r="AT319" s="15" t="s">
        <v>263</v>
      </c>
      <c r="AU319" s="15" t="s">
        <v>263</v>
      </c>
      <c r="AV319" s="15" t="s">
        <v>263</v>
      </c>
      <c r="AW319" s="15" t="s">
        <v>263</v>
      </c>
      <c r="AX319" s="15" t="s">
        <v>263</v>
      </c>
      <c r="AY319" s="15" t="s">
        <v>263</v>
      </c>
      <c r="AZ319" s="15" t="s">
        <v>263</v>
      </c>
      <c r="BA319" s="15" t="s">
        <v>263</v>
      </c>
      <c r="BB319" s="15" t="s">
        <v>263</v>
      </c>
    </row>
    <row r="320" spans="1:54" ht="15" thickBot="1" x14ac:dyDescent="0.35">
      <c r="A320" s="14" t="s">
        <v>378</v>
      </c>
      <c r="B320" s="15" t="s">
        <v>377</v>
      </c>
      <c r="C320" s="15" t="s">
        <v>263</v>
      </c>
      <c r="D320" s="15" t="s">
        <v>263</v>
      </c>
      <c r="E320" s="15" t="s">
        <v>263</v>
      </c>
      <c r="F320" s="15" t="s">
        <v>264</v>
      </c>
      <c r="G320" s="15" t="s">
        <v>264</v>
      </c>
      <c r="H320" s="15" t="s">
        <v>263</v>
      </c>
      <c r="I320" s="15" t="s">
        <v>263</v>
      </c>
      <c r="J320" s="15" t="s">
        <v>263</v>
      </c>
      <c r="K320" s="15" t="s">
        <v>263</v>
      </c>
      <c r="L320" s="15" t="s">
        <v>263</v>
      </c>
      <c r="M320" s="15" t="s">
        <v>263</v>
      </c>
      <c r="N320" s="15" t="s">
        <v>263</v>
      </c>
      <c r="O320" s="15" t="s">
        <v>263</v>
      </c>
      <c r="P320" s="15" t="s">
        <v>263</v>
      </c>
      <c r="Q320" s="15" t="s">
        <v>263</v>
      </c>
      <c r="AL320" s="14" t="s">
        <v>378</v>
      </c>
      <c r="AM320" s="15" t="s">
        <v>263</v>
      </c>
      <c r="AN320" s="15" t="s">
        <v>263</v>
      </c>
      <c r="AO320" s="15" t="s">
        <v>501</v>
      </c>
      <c r="AP320" s="15" t="s">
        <v>263</v>
      </c>
      <c r="AQ320" s="15" t="s">
        <v>263</v>
      </c>
      <c r="AR320" s="15" t="s">
        <v>506</v>
      </c>
      <c r="AS320" s="15" t="s">
        <v>263</v>
      </c>
      <c r="AT320" s="15" t="s">
        <v>263</v>
      </c>
      <c r="AU320" s="15" t="s">
        <v>263</v>
      </c>
      <c r="AV320" s="15" t="s">
        <v>263</v>
      </c>
      <c r="AW320" s="15" t="s">
        <v>263</v>
      </c>
      <c r="AX320" s="15" t="s">
        <v>263</v>
      </c>
      <c r="AY320" s="15" t="s">
        <v>263</v>
      </c>
      <c r="AZ320" s="15" t="s">
        <v>263</v>
      </c>
      <c r="BA320" s="15" t="s">
        <v>263</v>
      </c>
      <c r="BB320" s="15" t="s">
        <v>263</v>
      </c>
    </row>
    <row r="321" spans="1:54" ht="15" thickBot="1" x14ac:dyDescent="0.35">
      <c r="A321" s="14" t="s">
        <v>379</v>
      </c>
      <c r="B321" s="15" t="s">
        <v>279</v>
      </c>
      <c r="C321" s="15" t="s">
        <v>263</v>
      </c>
      <c r="D321" s="15" t="s">
        <v>263</v>
      </c>
      <c r="E321" s="15" t="s">
        <v>263</v>
      </c>
      <c r="F321" s="15" t="s">
        <v>264</v>
      </c>
      <c r="G321" s="15" t="s">
        <v>264</v>
      </c>
      <c r="H321" s="15" t="s">
        <v>263</v>
      </c>
      <c r="I321" s="15" t="s">
        <v>263</v>
      </c>
      <c r="J321" s="15" t="s">
        <v>263</v>
      </c>
      <c r="K321" s="15" t="s">
        <v>263</v>
      </c>
      <c r="L321" s="15" t="s">
        <v>263</v>
      </c>
      <c r="M321" s="15" t="s">
        <v>263</v>
      </c>
      <c r="N321" s="15" t="s">
        <v>263</v>
      </c>
      <c r="O321" s="15" t="s">
        <v>263</v>
      </c>
      <c r="P321" s="15" t="s">
        <v>263</v>
      </c>
      <c r="Q321" s="15" t="s">
        <v>263</v>
      </c>
      <c r="AL321" s="14" t="s">
        <v>379</v>
      </c>
      <c r="AM321" s="15" t="s">
        <v>263</v>
      </c>
      <c r="AN321" s="15" t="s">
        <v>263</v>
      </c>
      <c r="AO321" s="15" t="s">
        <v>501</v>
      </c>
      <c r="AP321" s="15" t="s">
        <v>263</v>
      </c>
      <c r="AQ321" s="15" t="s">
        <v>263</v>
      </c>
      <c r="AR321" s="15" t="s">
        <v>506</v>
      </c>
      <c r="AS321" s="15" t="s">
        <v>263</v>
      </c>
      <c r="AT321" s="15" t="s">
        <v>263</v>
      </c>
      <c r="AU321" s="15" t="s">
        <v>263</v>
      </c>
      <c r="AV321" s="15" t="s">
        <v>263</v>
      </c>
      <c r="AW321" s="15" t="s">
        <v>263</v>
      </c>
      <c r="AX321" s="15" t="s">
        <v>263</v>
      </c>
      <c r="AY321" s="15" t="s">
        <v>263</v>
      </c>
      <c r="AZ321" s="15" t="s">
        <v>263</v>
      </c>
      <c r="BA321" s="15" t="s">
        <v>263</v>
      </c>
      <c r="BB321" s="15" t="s">
        <v>263</v>
      </c>
    </row>
    <row r="322" spans="1:54" ht="15" thickBot="1" x14ac:dyDescent="0.35">
      <c r="A322" s="14" t="s">
        <v>380</v>
      </c>
      <c r="B322" s="15" t="s">
        <v>279</v>
      </c>
      <c r="C322" s="15" t="s">
        <v>263</v>
      </c>
      <c r="D322" s="15" t="s">
        <v>263</v>
      </c>
      <c r="E322" s="15" t="s">
        <v>263</v>
      </c>
      <c r="F322" s="15" t="s">
        <v>264</v>
      </c>
      <c r="G322" s="15" t="s">
        <v>264</v>
      </c>
      <c r="H322" s="15" t="s">
        <v>263</v>
      </c>
      <c r="I322" s="15" t="s">
        <v>263</v>
      </c>
      <c r="J322" s="15" t="s">
        <v>263</v>
      </c>
      <c r="K322" s="15" t="s">
        <v>263</v>
      </c>
      <c r="L322" s="15" t="s">
        <v>263</v>
      </c>
      <c r="M322" s="15" t="s">
        <v>263</v>
      </c>
      <c r="N322" s="15" t="s">
        <v>263</v>
      </c>
      <c r="O322" s="15" t="s">
        <v>263</v>
      </c>
      <c r="P322" s="15" t="s">
        <v>263</v>
      </c>
      <c r="Q322" s="15" t="s">
        <v>263</v>
      </c>
      <c r="AL322" s="14" t="s">
        <v>380</v>
      </c>
      <c r="AM322" s="15" t="s">
        <v>263</v>
      </c>
      <c r="AN322" s="15" t="s">
        <v>263</v>
      </c>
      <c r="AO322" s="15" t="s">
        <v>501</v>
      </c>
      <c r="AP322" s="15" t="s">
        <v>263</v>
      </c>
      <c r="AQ322" s="15" t="s">
        <v>263</v>
      </c>
      <c r="AR322" s="15" t="s">
        <v>506</v>
      </c>
      <c r="AS322" s="15" t="s">
        <v>263</v>
      </c>
      <c r="AT322" s="15" t="s">
        <v>263</v>
      </c>
      <c r="AU322" s="15" t="s">
        <v>263</v>
      </c>
      <c r="AV322" s="15" t="s">
        <v>263</v>
      </c>
      <c r="AW322" s="15" t="s">
        <v>263</v>
      </c>
      <c r="AX322" s="15" t="s">
        <v>263</v>
      </c>
      <c r="AY322" s="15" t="s">
        <v>263</v>
      </c>
      <c r="AZ322" s="15" t="s">
        <v>263</v>
      </c>
      <c r="BA322" s="15" t="s">
        <v>263</v>
      </c>
      <c r="BB322" s="15" t="s">
        <v>263</v>
      </c>
    </row>
    <row r="323" spans="1:54" ht="15" thickBot="1" x14ac:dyDescent="0.35">
      <c r="A323" s="14" t="s">
        <v>381</v>
      </c>
      <c r="B323" s="15" t="s">
        <v>279</v>
      </c>
      <c r="C323" s="15" t="s">
        <v>263</v>
      </c>
      <c r="D323" s="15" t="s">
        <v>263</v>
      </c>
      <c r="E323" s="15" t="s">
        <v>263</v>
      </c>
      <c r="F323" s="15" t="s">
        <v>264</v>
      </c>
      <c r="G323" s="15" t="s">
        <v>264</v>
      </c>
      <c r="H323" s="15" t="s">
        <v>263</v>
      </c>
      <c r="I323" s="15" t="s">
        <v>263</v>
      </c>
      <c r="J323" s="15" t="s">
        <v>263</v>
      </c>
      <c r="K323" s="15" t="s">
        <v>263</v>
      </c>
      <c r="L323" s="15" t="s">
        <v>263</v>
      </c>
      <c r="M323" s="15" t="s">
        <v>263</v>
      </c>
      <c r="N323" s="15" t="s">
        <v>263</v>
      </c>
      <c r="O323" s="15" t="s">
        <v>263</v>
      </c>
      <c r="P323" s="15" t="s">
        <v>263</v>
      </c>
      <c r="Q323" s="15" t="s">
        <v>263</v>
      </c>
      <c r="AL323" s="14" t="s">
        <v>381</v>
      </c>
      <c r="AM323" s="15" t="s">
        <v>263</v>
      </c>
      <c r="AN323" s="15" t="s">
        <v>263</v>
      </c>
      <c r="AO323" s="15" t="s">
        <v>501</v>
      </c>
      <c r="AP323" s="15" t="s">
        <v>263</v>
      </c>
      <c r="AQ323" s="15" t="s">
        <v>263</v>
      </c>
      <c r="AR323" s="15" t="s">
        <v>506</v>
      </c>
      <c r="AS323" s="15" t="s">
        <v>263</v>
      </c>
      <c r="AT323" s="15" t="s">
        <v>263</v>
      </c>
      <c r="AU323" s="15" t="s">
        <v>263</v>
      </c>
      <c r="AV323" s="15" t="s">
        <v>263</v>
      </c>
      <c r="AW323" s="15" t="s">
        <v>263</v>
      </c>
      <c r="AX323" s="15" t="s">
        <v>263</v>
      </c>
      <c r="AY323" s="15" t="s">
        <v>263</v>
      </c>
      <c r="AZ323" s="15" t="s">
        <v>263</v>
      </c>
      <c r="BA323" s="15" t="s">
        <v>263</v>
      </c>
      <c r="BB323" s="15" t="s">
        <v>263</v>
      </c>
    </row>
    <row r="324" spans="1:54" ht="15" thickBot="1" x14ac:dyDescent="0.35">
      <c r="A324" s="14" t="s">
        <v>382</v>
      </c>
      <c r="B324" s="15" t="s">
        <v>263</v>
      </c>
      <c r="C324" s="15" t="s">
        <v>263</v>
      </c>
      <c r="D324" s="15" t="s">
        <v>263</v>
      </c>
      <c r="E324" s="15" t="s">
        <v>263</v>
      </c>
      <c r="F324" s="15" t="s">
        <v>264</v>
      </c>
      <c r="G324" s="15" t="s">
        <v>264</v>
      </c>
      <c r="H324" s="15" t="s">
        <v>263</v>
      </c>
      <c r="I324" s="15" t="s">
        <v>263</v>
      </c>
      <c r="J324" s="15" t="s">
        <v>263</v>
      </c>
      <c r="K324" s="15" t="s">
        <v>263</v>
      </c>
      <c r="L324" s="15" t="s">
        <v>263</v>
      </c>
      <c r="M324" s="15" t="s">
        <v>263</v>
      </c>
      <c r="N324" s="15" t="s">
        <v>263</v>
      </c>
      <c r="O324" s="15" t="s">
        <v>263</v>
      </c>
      <c r="P324" s="15" t="s">
        <v>263</v>
      </c>
      <c r="Q324" s="15" t="s">
        <v>263</v>
      </c>
      <c r="AL324" s="14" t="s">
        <v>382</v>
      </c>
      <c r="AM324" s="15" t="s">
        <v>263</v>
      </c>
      <c r="AN324" s="15" t="s">
        <v>263</v>
      </c>
      <c r="AO324" s="15" t="s">
        <v>501</v>
      </c>
      <c r="AP324" s="15" t="s">
        <v>263</v>
      </c>
      <c r="AQ324" s="15" t="s">
        <v>263</v>
      </c>
      <c r="AR324" s="15" t="s">
        <v>506</v>
      </c>
      <c r="AS324" s="15" t="s">
        <v>263</v>
      </c>
      <c r="AT324" s="15" t="s">
        <v>263</v>
      </c>
      <c r="AU324" s="15" t="s">
        <v>263</v>
      </c>
      <c r="AV324" s="15" t="s">
        <v>263</v>
      </c>
      <c r="AW324" s="15" t="s">
        <v>263</v>
      </c>
      <c r="AX324" s="15" t="s">
        <v>263</v>
      </c>
      <c r="AY324" s="15" t="s">
        <v>263</v>
      </c>
      <c r="AZ324" s="15" t="s">
        <v>263</v>
      </c>
      <c r="BA324" s="15" t="s">
        <v>263</v>
      </c>
      <c r="BB324" s="15" t="s">
        <v>263</v>
      </c>
    </row>
    <row r="325" spans="1:54" ht="15" thickBot="1" x14ac:dyDescent="0.35">
      <c r="A325" s="14" t="s">
        <v>383</v>
      </c>
      <c r="B325" s="15" t="s">
        <v>263</v>
      </c>
      <c r="C325" s="15" t="s">
        <v>263</v>
      </c>
      <c r="D325" s="15" t="s">
        <v>263</v>
      </c>
      <c r="E325" s="15" t="s">
        <v>263</v>
      </c>
      <c r="F325" s="15" t="s">
        <v>264</v>
      </c>
      <c r="G325" s="15" t="s">
        <v>264</v>
      </c>
      <c r="H325" s="15" t="s">
        <v>263</v>
      </c>
      <c r="I325" s="15" t="s">
        <v>263</v>
      </c>
      <c r="J325" s="15" t="s">
        <v>263</v>
      </c>
      <c r="K325" s="15" t="s">
        <v>263</v>
      </c>
      <c r="L325" s="15" t="s">
        <v>263</v>
      </c>
      <c r="M325" s="15" t="s">
        <v>263</v>
      </c>
      <c r="N325" s="15" t="s">
        <v>263</v>
      </c>
      <c r="O325" s="15" t="s">
        <v>263</v>
      </c>
      <c r="P325" s="15" t="s">
        <v>263</v>
      </c>
      <c r="Q325" s="15" t="s">
        <v>263</v>
      </c>
      <c r="AL325" s="14" t="s">
        <v>383</v>
      </c>
      <c r="AM325" s="15" t="s">
        <v>263</v>
      </c>
      <c r="AN325" s="15" t="s">
        <v>263</v>
      </c>
      <c r="AO325" s="15" t="s">
        <v>501</v>
      </c>
      <c r="AP325" s="15" t="s">
        <v>263</v>
      </c>
      <c r="AQ325" s="15" t="s">
        <v>263</v>
      </c>
      <c r="AR325" s="15" t="s">
        <v>501</v>
      </c>
      <c r="AS325" s="15" t="s">
        <v>263</v>
      </c>
      <c r="AT325" s="15" t="s">
        <v>263</v>
      </c>
      <c r="AU325" s="15" t="s">
        <v>263</v>
      </c>
      <c r="AV325" s="15" t="s">
        <v>263</v>
      </c>
      <c r="AW325" s="15" t="s">
        <v>263</v>
      </c>
      <c r="AX325" s="15" t="s">
        <v>263</v>
      </c>
      <c r="AY325" s="15" t="s">
        <v>263</v>
      </c>
      <c r="AZ325" s="15" t="s">
        <v>263</v>
      </c>
      <c r="BA325" s="15" t="s">
        <v>263</v>
      </c>
      <c r="BB325" s="15" t="s">
        <v>263</v>
      </c>
    </row>
    <row r="326" spans="1:54" ht="15" thickBot="1" x14ac:dyDescent="0.35">
      <c r="A326" s="14" t="s">
        <v>384</v>
      </c>
      <c r="B326" s="15" t="s">
        <v>263</v>
      </c>
      <c r="C326" s="15" t="s">
        <v>263</v>
      </c>
      <c r="D326" s="15" t="s">
        <v>263</v>
      </c>
      <c r="E326" s="15" t="s">
        <v>263</v>
      </c>
      <c r="F326" s="15" t="s">
        <v>263</v>
      </c>
      <c r="G326" s="15" t="s">
        <v>264</v>
      </c>
      <c r="H326" s="15" t="s">
        <v>263</v>
      </c>
      <c r="I326" s="15" t="s">
        <v>263</v>
      </c>
      <c r="J326" s="15" t="s">
        <v>263</v>
      </c>
      <c r="K326" s="15" t="s">
        <v>263</v>
      </c>
      <c r="L326" s="15" t="s">
        <v>263</v>
      </c>
      <c r="M326" s="15" t="s">
        <v>263</v>
      </c>
      <c r="N326" s="15" t="s">
        <v>263</v>
      </c>
      <c r="O326" s="15" t="s">
        <v>263</v>
      </c>
      <c r="P326" s="15" t="s">
        <v>263</v>
      </c>
      <c r="Q326" s="15" t="s">
        <v>263</v>
      </c>
      <c r="AL326" s="14" t="s">
        <v>384</v>
      </c>
      <c r="AM326" s="15" t="s">
        <v>263</v>
      </c>
      <c r="AN326" s="15" t="s">
        <v>263</v>
      </c>
      <c r="AO326" s="15" t="s">
        <v>501</v>
      </c>
      <c r="AP326" s="15" t="s">
        <v>263</v>
      </c>
      <c r="AQ326" s="15" t="s">
        <v>263</v>
      </c>
      <c r="AR326" s="15" t="s">
        <v>501</v>
      </c>
      <c r="AS326" s="15" t="s">
        <v>263</v>
      </c>
      <c r="AT326" s="15" t="s">
        <v>263</v>
      </c>
      <c r="AU326" s="15" t="s">
        <v>263</v>
      </c>
      <c r="AV326" s="15" t="s">
        <v>263</v>
      </c>
      <c r="AW326" s="15" t="s">
        <v>263</v>
      </c>
      <c r="AX326" s="15" t="s">
        <v>263</v>
      </c>
      <c r="AY326" s="15" t="s">
        <v>263</v>
      </c>
      <c r="AZ326" s="15" t="s">
        <v>263</v>
      </c>
      <c r="BA326" s="15" t="s">
        <v>263</v>
      </c>
      <c r="BB326" s="15" t="s">
        <v>263</v>
      </c>
    </row>
    <row r="327" spans="1:54" ht="15" thickBot="1" x14ac:dyDescent="0.35">
      <c r="A327" s="14" t="s">
        <v>385</v>
      </c>
      <c r="B327" s="15" t="s">
        <v>263</v>
      </c>
      <c r="C327" s="15" t="s">
        <v>263</v>
      </c>
      <c r="D327" s="15" t="s">
        <v>263</v>
      </c>
      <c r="E327" s="15" t="s">
        <v>263</v>
      </c>
      <c r="F327" s="15" t="s">
        <v>263</v>
      </c>
      <c r="G327" s="15" t="s">
        <v>279</v>
      </c>
      <c r="H327" s="15" t="s">
        <v>263</v>
      </c>
      <c r="I327" s="15" t="s">
        <v>263</v>
      </c>
      <c r="J327" s="15" t="s">
        <v>263</v>
      </c>
      <c r="K327" s="15" t="s">
        <v>263</v>
      </c>
      <c r="L327" s="15" t="s">
        <v>263</v>
      </c>
      <c r="M327" s="15" t="s">
        <v>263</v>
      </c>
      <c r="N327" s="15" t="s">
        <v>263</v>
      </c>
      <c r="O327" s="15" t="s">
        <v>263</v>
      </c>
      <c r="P327" s="15" t="s">
        <v>263</v>
      </c>
      <c r="Q327" s="15" t="s">
        <v>263</v>
      </c>
      <c r="AL327" s="14" t="s">
        <v>385</v>
      </c>
      <c r="AM327" s="15" t="s">
        <v>263</v>
      </c>
      <c r="AN327" s="15" t="s">
        <v>263</v>
      </c>
      <c r="AO327" s="15" t="s">
        <v>501</v>
      </c>
      <c r="AP327" s="15" t="s">
        <v>263</v>
      </c>
      <c r="AQ327" s="15" t="s">
        <v>263</v>
      </c>
      <c r="AR327" s="15" t="s">
        <v>501</v>
      </c>
      <c r="AS327" s="15" t="s">
        <v>263</v>
      </c>
      <c r="AT327" s="15" t="s">
        <v>263</v>
      </c>
      <c r="AU327" s="15" t="s">
        <v>263</v>
      </c>
      <c r="AV327" s="15" t="s">
        <v>263</v>
      </c>
      <c r="AW327" s="15" t="s">
        <v>263</v>
      </c>
      <c r="AX327" s="15" t="s">
        <v>263</v>
      </c>
      <c r="AY327" s="15" t="s">
        <v>263</v>
      </c>
      <c r="AZ327" s="15" t="s">
        <v>263</v>
      </c>
      <c r="BA327" s="15" t="s">
        <v>263</v>
      </c>
      <c r="BB327" s="15" t="s">
        <v>263</v>
      </c>
    </row>
    <row r="328" spans="1:54" ht="15" thickBot="1" x14ac:dyDescent="0.35">
      <c r="A328" s="14" t="s">
        <v>386</v>
      </c>
      <c r="B328" s="15" t="s">
        <v>263</v>
      </c>
      <c r="C328" s="15" t="s">
        <v>263</v>
      </c>
      <c r="D328" s="15" t="s">
        <v>263</v>
      </c>
      <c r="E328" s="15" t="s">
        <v>263</v>
      </c>
      <c r="F328" s="15" t="s">
        <v>263</v>
      </c>
      <c r="G328" s="15" t="s">
        <v>279</v>
      </c>
      <c r="H328" s="15" t="s">
        <v>263</v>
      </c>
      <c r="I328" s="15" t="s">
        <v>263</v>
      </c>
      <c r="J328" s="15" t="s">
        <v>263</v>
      </c>
      <c r="K328" s="15" t="s">
        <v>263</v>
      </c>
      <c r="L328" s="15" t="s">
        <v>263</v>
      </c>
      <c r="M328" s="15" t="s">
        <v>263</v>
      </c>
      <c r="N328" s="15" t="s">
        <v>263</v>
      </c>
      <c r="O328" s="15" t="s">
        <v>263</v>
      </c>
      <c r="P328" s="15" t="s">
        <v>263</v>
      </c>
      <c r="Q328" s="15" t="s">
        <v>263</v>
      </c>
      <c r="AL328" s="14" t="s">
        <v>386</v>
      </c>
      <c r="AM328" s="15" t="s">
        <v>263</v>
      </c>
      <c r="AN328" s="15" t="s">
        <v>263</v>
      </c>
      <c r="AO328" s="15" t="s">
        <v>501</v>
      </c>
      <c r="AP328" s="15" t="s">
        <v>263</v>
      </c>
      <c r="AQ328" s="15" t="s">
        <v>263</v>
      </c>
      <c r="AR328" s="15" t="s">
        <v>501</v>
      </c>
      <c r="AS328" s="15" t="s">
        <v>263</v>
      </c>
      <c r="AT328" s="15" t="s">
        <v>263</v>
      </c>
      <c r="AU328" s="15" t="s">
        <v>263</v>
      </c>
      <c r="AV328" s="15" t="s">
        <v>263</v>
      </c>
      <c r="AW328" s="15" t="s">
        <v>263</v>
      </c>
      <c r="AX328" s="15" t="s">
        <v>263</v>
      </c>
      <c r="AY328" s="15" t="s">
        <v>263</v>
      </c>
      <c r="AZ328" s="15" t="s">
        <v>263</v>
      </c>
      <c r="BA328" s="15" t="s">
        <v>263</v>
      </c>
      <c r="BB328" s="15" t="s">
        <v>263</v>
      </c>
    </row>
    <row r="329" spans="1:54" ht="15" thickBot="1" x14ac:dyDescent="0.35">
      <c r="A329" s="14" t="s">
        <v>387</v>
      </c>
      <c r="B329" s="15" t="s">
        <v>263</v>
      </c>
      <c r="C329" s="15" t="s">
        <v>263</v>
      </c>
      <c r="D329" s="15" t="s">
        <v>263</v>
      </c>
      <c r="E329" s="15" t="s">
        <v>263</v>
      </c>
      <c r="F329" s="15" t="s">
        <v>263</v>
      </c>
      <c r="G329" s="15" t="s">
        <v>279</v>
      </c>
      <c r="H329" s="15" t="s">
        <v>263</v>
      </c>
      <c r="I329" s="15" t="s">
        <v>263</v>
      </c>
      <c r="J329" s="15" t="s">
        <v>263</v>
      </c>
      <c r="K329" s="15" t="s">
        <v>263</v>
      </c>
      <c r="L329" s="15" t="s">
        <v>263</v>
      </c>
      <c r="M329" s="15" t="s">
        <v>263</v>
      </c>
      <c r="N329" s="15" t="s">
        <v>263</v>
      </c>
      <c r="O329" s="15" t="s">
        <v>263</v>
      </c>
      <c r="P329" s="15" t="s">
        <v>263</v>
      </c>
      <c r="Q329" s="15" t="s">
        <v>263</v>
      </c>
      <c r="AL329" s="14" t="s">
        <v>387</v>
      </c>
      <c r="AM329" s="15" t="s">
        <v>263</v>
      </c>
      <c r="AN329" s="15" t="s">
        <v>263</v>
      </c>
      <c r="AO329" s="15" t="s">
        <v>501</v>
      </c>
      <c r="AP329" s="15" t="s">
        <v>263</v>
      </c>
      <c r="AQ329" s="15" t="s">
        <v>263</v>
      </c>
      <c r="AR329" s="15" t="s">
        <v>501</v>
      </c>
      <c r="AS329" s="15" t="s">
        <v>263</v>
      </c>
      <c r="AT329" s="15" t="s">
        <v>263</v>
      </c>
      <c r="AU329" s="15" t="s">
        <v>263</v>
      </c>
      <c r="AV329" s="15" t="s">
        <v>263</v>
      </c>
      <c r="AW329" s="15" t="s">
        <v>263</v>
      </c>
      <c r="AX329" s="15" t="s">
        <v>263</v>
      </c>
      <c r="AY329" s="15" t="s">
        <v>263</v>
      </c>
      <c r="AZ329" s="15" t="s">
        <v>263</v>
      </c>
      <c r="BA329" s="15" t="s">
        <v>263</v>
      </c>
      <c r="BB329" s="15" t="s">
        <v>263</v>
      </c>
    </row>
    <row r="330" spans="1:54" ht="15" thickBot="1" x14ac:dyDescent="0.35">
      <c r="A330" s="14" t="s">
        <v>388</v>
      </c>
      <c r="B330" s="15" t="s">
        <v>263</v>
      </c>
      <c r="C330" s="15" t="s">
        <v>263</v>
      </c>
      <c r="D330" s="15" t="s">
        <v>263</v>
      </c>
      <c r="E330" s="15" t="s">
        <v>263</v>
      </c>
      <c r="F330" s="15" t="s">
        <v>263</v>
      </c>
      <c r="G330" s="15" t="s">
        <v>279</v>
      </c>
      <c r="H330" s="15" t="s">
        <v>263</v>
      </c>
      <c r="I330" s="15" t="s">
        <v>263</v>
      </c>
      <c r="J330" s="15" t="s">
        <v>263</v>
      </c>
      <c r="K330" s="15" t="s">
        <v>263</v>
      </c>
      <c r="L330" s="15" t="s">
        <v>263</v>
      </c>
      <c r="M330" s="15" t="s">
        <v>263</v>
      </c>
      <c r="N330" s="15" t="s">
        <v>263</v>
      </c>
      <c r="O330" s="15" t="s">
        <v>263</v>
      </c>
      <c r="P330" s="15" t="s">
        <v>263</v>
      </c>
      <c r="Q330" s="15" t="s">
        <v>263</v>
      </c>
      <c r="AL330" s="14" t="s">
        <v>388</v>
      </c>
      <c r="AM330" s="15" t="s">
        <v>263</v>
      </c>
      <c r="AN330" s="15" t="s">
        <v>263</v>
      </c>
      <c r="AO330" s="15" t="s">
        <v>501</v>
      </c>
      <c r="AP330" s="15" t="s">
        <v>263</v>
      </c>
      <c r="AQ330" s="15" t="s">
        <v>263</v>
      </c>
      <c r="AR330" s="15" t="s">
        <v>501</v>
      </c>
      <c r="AS330" s="15" t="s">
        <v>263</v>
      </c>
      <c r="AT330" s="15" t="s">
        <v>263</v>
      </c>
      <c r="AU330" s="15" t="s">
        <v>263</v>
      </c>
      <c r="AV330" s="15" t="s">
        <v>263</v>
      </c>
      <c r="AW330" s="15" t="s">
        <v>263</v>
      </c>
      <c r="AX330" s="15" t="s">
        <v>263</v>
      </c>
      <c r="AY330" s="15" t="s">
        <v>263</v>
      </c>
      <c r="AZ330" s="15" t="s">
        <v>263</v>
      </c>
      <c r="BA330" s="15" t="s">
        <v>263</v>
      </c>
      <c r="BB330" s="15" t="s">
        <v>263</v>
      </c>
    </row>
    <row r="331" spans="1:54" ht="15" thickBot="1" x14ac:dyDescent="0.35">
      <c r="A331" s="14" t="s">
        <v>389</v>
      </c>
      <c r="B331" s="15" t="s">
        <v>263</v>
      </c>
      <c r="C331" s="15" t="s">
        <v>263</v>
      </c>
      <c r="D331" s="15" t="s">
        <v>263</v>
      </c>
      <c r="E331" s="15" t="s">
        <v>263</v>
      </c>
      <c r="F331" s="15" t="s">
        <v>263</v>
      </c>
      <c r="G331" s="15" t="s">
        <v>279</v>
      </c>
      <c r="H331" s="15" t="s">
        <v>263</v>
      </c>
      <c r="I331" s="15" t="s">
        <v>263</v>
      </c>
      <c r="J331" s="15" t="s">
        <v>263</v>
      </c>
      <c r="K331" s="15" t="s">
        <v>263</v>
      </c>
      <c r="L331" s="15" t="s">
        <v>263</v>
      </c>
      <c r="M331" s="15" t="s">
        <v>263</v>
      </c>
      <c r="N331" s="15" t="s">
        <v>263</v>
      </c>
      <c r="O331" s="15" t="s">
        <v>263</v>
      </c>
      <c r="P331" s="15" t="s">
        <v>263</v>
      </c>
      <c r="Q331" s="15" t="s">
        <v>263</v>
      </c>
      <c r="AL331" s="14" t="s">
        <v>389</v>
      </c>
      <c r="AM331" s="15" t="s">
        <v>263</v>
      </c>
      <c r="AN331" s="15" t="s">
        <v>263</v>
      </c>
      <c r="AO331" s="15" t="s">
        <v>501</v>
      </c>
      <c r="AP331" s="15" t="s">
        <v>263</v>
      </c>
      <c r="AQ331" s="15" t="s">
        <v>263</v>
      </c>
      <c r="AR331" s="15" t="s">
        <v>501</v>
      </c>
      <c r="AS331" s="15" t="s">
        <v>263</v>
      </c>
      <c r="AT331" s="15" t="s">
        <v>263</v>
      </c>
      <c r="AU331" s="15" t="s">
        <v>263</v>
      </c>
      <c r="AV331" s="15" t="s">
        <v>263</v>
      </c>
      <c r="AW331" s="15" t="s">
        <v>263</v>
      </c>
      <c r="AX331" s="15" t="s">
        <v>263</v>
      </c>
      <c r="AY331" s="15" t="s">
        <v>263</v>
      </c>
      <c r="AZ331" s="15" t="s">
        <v>263</v>
      </c>
      <c r="BA331" s="15" t="s">
        <v>263</v>
      </c>
      <c r="BB331" s="15" t="s">
        <v>263</v>
      </c>
    </row>
    <row r="332" spans="1:54" ht="15" thickBot="1" x14ac:dyDescent="0.35">
      <c r="A332" s="14" t="s">
        <v>390</v>
      </c>
      <c r="B332" s="15" t="s">
        <v>263</v>
      </c>
      <c r="C332" s="15" t="s">
        <v>263</v>
      </c>
      <c r="D332" s="15" t="s">
        <v>263</v>
      </c>
      <c r="E332" s="15" t="s">
        <v>263</v>
      </c>
      <c r="F332" s="15" t="s">
        <v>263</v>
      </c>
      <c r="G332" s="15" t="s">
        <v>279</v>
      </c>
      <c r="H332" s="15" t="s">
        <v>263</v>
      </c>
      <c r="I332" s="15" t="s">
        <v>263</v>
      </c>
      <c r="J332" s="15" t="s">
        <v>263</v>
      </c>
      <c r="K332" s="15" t="s">
        <v>263</v>
      </c>
      <c r="L332" s="15" t="s">
        <v>263</v>
      </c>
      <c r="M332" s="15" t="s">
        <v>263</v>
      </c>
      <c r="N332" s="15" t="s">
        <v>263</v>
      </c>
      <c r="O332" s="15" t="s">
        <v>263</v>
      </c>
      <c r="P332" s="15" t="s">
        <v>263</v>
      </c>
      <c r="Q332" s="15" t="s">
        <v>263</v>
      </c>
      <c r="AL332" s="14" t="s">
        <v>390</v>
      </c>
      <c r="AM332" s="15" t="s">
        <v>263</v>
      </c>
      <c r="AN332" s="15" t="s">
        <v>263</v>
      </c>
      <c r="AO332" s="15" t="s">
        <v>501</v>
      </c>
      <c r="AP332" s="15" t="s">
        <v>263</v>
      </c>
      <c r="AQ332" s="15" t="s">
        <v>263</v>
      </c>
      <c r="AR332" s="15" t="s">
        <v>263</v>
      </c>
      <c r="AS332" s="15" t="s">
        <v>263</v>
      </c>
      <c r="AT332" s="15" t="s">
        <v>263</v>
      </c>
      <c r="AU332" s="15" t="s">
        <v>263</v>
      </c>
      <c r="AV332" s="15" t="s">
        <v>263</v>
      </c>
      <c r="AW332" s="15" t="s">
        <v>263</v>
      </c>
      <c r="AX332" s="15" t="s">
        <v>263</v>
      </c>
      <c r="AY332" s="15" t="s">
        <v>263</v>
      </c>
      <c r="AZ332" s="15" t="s">
        <v>263</v>
      </c>
      <c r="BA332" s="15" t="s">
        <v>263</v>
      </c>
      <c r="BB332" s="15" t="s">
        <v>263</v>
      </c>
    </row>
    <row r="333" spans="1:54" ht="15" thickBot="1" x14ac:dyDescent="0.35">
      <c r="A333" s="14" t="s">
        <v>391</v>
      </c>
      <c r="B333" s="15" t="s">
        <v>263</v>
      </c>
      <c r="C333" s="15" t="s">
        <v>263</v>
      </c>
      <c r="D333" s="15" t="s">
        <v>263</v>
      </c>
      <c r="E333" s="15" t="s">
        <v>263</v>
      </c>
      <c r="F333" s="15" t="s">
        <v>263</v>
      </c>
      <c r="G333" s="15" t="s">
        <v>279</v>
      </c>
      <c r="H333" s="15" t="s">
        <v>263</v>
      </c>
      <c r="I333" s="15" t="s">
        <v>263</v>
      </c>
      <c r="J333" s="15" t="s">
        <v>263</v>
      </c>
      <c r="K333" s="15" t="s">
        <v>263</v>
      </c>
      <c r="L333" s="15" t="s">
        <v>263</v>
      </c>
      <c r="M333" s="15" t="s">
        <v>263</v>
      </c>
      <c r="N333" s="15" t="s">
        <v>263</v>
      </c>
      <c r="O333" s="15" t="s">
        <v>263</v>
      </c>
      <c r="P333" s="15" t="s">
        <v>263</v>
      </c>
      <c r="Q333" s="15" t="s">
        <v>263</v>
      </c>
      <c r="AL333" s="14" t="s">
        <v>391</v>
      </c>
      <c r="AM333" s="15" t="s">
        <v>263</v>
      </c>
      <c r="AN333" s="15" t="s">
        <v>263</v>
      </c>
      <c r="AO333" s="15" t="s">
        <v>501</v>
      </c>
      <c r="AP333" s="15" t="s">
        <v>263</v>
      </c>
      <c r="AQ333" s="15" t="s">
        <v>263</v>
      </c>
      <c r="AR333" s="15" t="s">
        <v>263</v>
      </c>
      <c r="AS333" s="15" t="s">
        <v>263</v>
      </c>
      <c r="AT333" s="15" t="s">
        <v>263</v>
      </c>
      <c r="AU333" s="15" t="s">
        <v>263</v>
      </c>
      <c r="AV333" s="15" t="s">
        <v>263</v>
      </c>
      <c r="AW333" s="15" t="s">
        <v>263</v>
      </c>
      <c r="AX333" s="15" t="s">
        <v>263</v>
      </c>
      <c r="AY333" s="15" t="s">
        <v>263</v>
      </c>
      <c r="AZ333" s="15" t="s">
        <v>263</v>
      </c>
      <c r="BA333" s="15" t="s">
        <v>263</v>
      </c>
      <c r="BB333" s="15" t="s">
        <v>263</v>
      </c>
    </row>
    <row r="334" spans="1:54" ht="15" thickBot="1" x14ac:dyDescent="0.35">
      <c r="A334" s="14" t="s">
        <v>392</v>
      </c>
      <c r="B334" s="15" t="s">
        <v>263</v>
      </c>
      <c r="C334" s="15" t="s">
        <v>263</v>
      </c>
      <c r="D334" s="15" t="s">
        <v>263</v>
      </c>
      <c r="E334" s="15" t="s">
        <v>263</v>
      </c>
      <c r="F334" s="15" t="s">
        <v>263</v>
      </c>
      <c r="G334" s="15" t="s">
        <v>279</v>
      </c>
      <c r="H334" s="15" t="s">
        <v>263</v>
      </c>
      <c r="I334" s="15" t="s">
        <v>263</v>
      </c>
      <c r="J334" s="15" t="s">
        <v>263</v>
      </c>
      <c r="K334" s="15" t="s">
        <v>263</v>
      </c>
      <c r="L334" s="15" t="s">
        <v>263</v>
      </c>
      <c r="M334" s="15" t="s">
        <v>263</v>
      </c>
      <c r="N334" s="15" t="s">
        <v>263</v>
      </c>
      <c r="O334" s="15" t="s">
        <v>263</v>
      </c>
      <c r="P334" s="15" t="s">
        <v>263</v>
      </c>
      <c r="Q334" s="15" t="s">
        <v>263</v>
      </c>
      <c r="AL334" s="14" t="s">
        <v>392</v>
      </c>
      <c r="AM334" s="15" t="s">
        <v>263</v>
      </c>
      <c r="AN334" s="15" t="s">
        <v>263</v>
      </c>
      <c r="AO334" s="15" t="s">
        <v>501</v>
      </c>
      <c r="AP334" s="15" t="s">
        <v>263</v>
      </c>
      <c r="AQ334" s="15" t="s">
        <v>263</v>
      </c>
      <c r="AR334" s="15" t="s">
        <v>263</v>
      </c>
      <c r="AS334" s="15" t="s">
        <v>263</v>
      </c>
      <c r="AT334" s="15" t="s">
        <v>263</v>
      </c>
      <c r="AU334" s="15" t="s">
        <v>263</v>
      </c>
      <c r="AV334" s="15" t="s">
        <v>263</v>
      </c>
      <c r="AW334" s="15" t="s">
        <v>263</v>
      </c>
      <c r="AX334" s="15" t="s">
        <v>263</v>
      </c>
      <c r="AY334" s="15" t="s">
        <v>263</v>
      </c>
      <c r="AZ334" s="15" t="s">
        <v>263</v>
      </c>
      <c r="BA334" s="15" t="s">
        <v>263</v>
      </c>
      <c r="BB334" s="15" t="s">
        <v>263</v>
      </c>
    </row>
    <row r="335" spans="1:54" ht="15" thickBot="1" x14ac:dyDescent="0.35">
      <c r="A335" s="14" t="s">
        <v>393</v>
      </c>
      <c r="B335" s="15" t="s">
        <v>263</v>
      </c>
      <c r="C335" s="15" t="s">
        <v>263</v>
      </c>
      <c r="D335" s="15" t="s">
        <v>263</v>
      </c>
      <c r="E335" s="15" t="s">
        <v>263</v>
      </c>
      <c r="F335" s="15" t="s">
        <v>263</v>
      </c>
      <c r="G335" s="15" t="s">
        <v>279</v>
      </c>
      <c r="H335" s="15" t="s">
        <v>263</v>
      </c>
      <c r="I335" s="15" t="s">
        <v>263</v>
      </c>
      <c r="J335" s="15" t="s">
        <v>263</v>
      </c>
      <c r="K335" s="15" t="s">
        <v>263</v>
      </c>
      <c r="L335" s="15" t="s">
        <v>263</v>
      </c>
      <c r="M335" s="15" t="s">
        <v>263</v>
      </c>
      <c r="N335" s="15" t="s">
        <v>263</v>
      </c>
      <c r="O335" s="15" t="s">
        <v>263</v>
      </c>
      <c r="P335" s="15" t="s">
        <v>263</v>
      </c>
      <c r="Q335" s="15" t="s">
        <v>263</v>
      </c>
      <c r="AL335" s="14" t="s">
        <v>393</v>
      </c>
      <c r="AM335" s="15" t="s">
        <v>263</v>
      </c>
      <c r="AN335" s="15" t="s">
        <v>263</v>
      </c>
      <c r="AO335" s="15" t="s">
        <v>501</v>
      </c>
      <c r="AP335" s="15" t="s">
        <v>263</v>
      </c>
      <c r="AQ335" s="15" t="s">
        <v>263</v>
      </c>
      <c r="AR335" s="15" t="s">
        <v>263</v>
      </c>
      <c r="AS335" s="15" t="s">
        <v>263</v>
      </c>
      <c r="AT335" s="15" t="s">
        <v>263</v>
      </c>
      <c r="AU335" s="15" t="s">
        <v>263</v>
      </c>
      <c r="AV335" s="15" t="s">
        <v>263</v>
      </c>
      <c r="AW335" s="15" t="s">
        <v>263</v>
      </c>
      <c r="AX335" s="15" t="s">
        <v>263</v>
      </c>
      <c r="AY335" s="15" t="s">
        <v>263</v>
      </c>
      <c r="AZ335" s="15" t="s">
        <v>263</v>
      </c>
      <c r="BA335" s="15" t="s">
        <v>263</v>
      </c>
      <c r="BB335" s="15" t="s">
        <v>263</v>
      </c>
    </row>
    <row r="336" spans="1:54" ht="15" thickBot="1" x14ac:dyDescent="0.35">
      <c r="A336" s="14" t="s">
        <v>394</v>
      </c>
      <c r="B336" s="15" t="s">
        <v>263</v>
      </c>
      <c r="C336" s="15" t="s">
        <v>263</v>
      </c>
      <c r="D336" s="15" t="s">
        <v>263</v>
      </c>
      <c r="E336" s="15" t="s">
        <v>263</v>
      </c>
      <c r="F336" s="15" t="s">
        <v>263</v>
      </c>
      <c r="G336" s="15" t="s">
        <v>279</v>
      </c>
      <c r="H336" s="15" t="s">
        <v>263</v>
      </c>
      <c r="I336" s="15" t="s">
        <v>263</v>
      </c>
      <c r="J336" s="15" t="s">
        <v>263</v>
      </c>
      <c r="K336" s="15" t="s">
        <v>263</v>
      </c>
      <c r="L336" s="15" t="s">
        <v>263</v>
      </c>
      <c r="M336" s="15" t="s">
        <v>263</v>
      </c>
      <c r="N336" s="15" t="s">
        <v>263</v>
      </c>
      <c r="O336" s="15" t="s">
        <v>263</v>
      </c>
      <c r="P336" s="15" t="s">
        <v>263</v>
      </c>
      <c r="Q336" s="15" t="s">
        <v>263</v>
      </c>
      <c r="AL336" s="14" t="s">
        <v>394</v>
      </c>
      <c r="AM336" s="15" t="s">
        <v>263</v>
      </c>
      <c r="AN336" s="15" t="s">
        <v>263</v>
      </c>
      <c r="AO336" s="15" t="s">
        <v>501</v>
      </c>
      <c r="AP336" s="15" t="s">
        <v>263</v>
      </c>
      <c r="AQ336" s="15" t="s">
        <v>263</v>
      </c>
      <c r="AR336" s="15" t="s">
        <v>263</v>
      </c>
      <c r="AS336" s="15" t="s">
        <v>263</v>
      </c>
      <c r="AT336" s="15" t="s">
        <v>263</v>
      </c>
      <c r="AU336" s="15" t="s">
        <v>263</v>
      </c>
      <c r="AV336" s="15" t="s">
        <v>263</v>
      </c>
      <c r="AW336" s="15" t="s">
        <v>263</v>
      </c>
      <c r="AX336" s="15" t="s">
        <v>263</v>
      </c>
      <c r="AY336" s="15" t="s">
        <v>263</v>
      </c>
      <c r="AZ336" s="15" t="s">
        <v>263</v>
      </c>
      <c r="BA336" s="15" t="s">
        <v>263</v>
      </c>
      <c r="BB336" s="15" t="s">
        <v>263</v>
      </c>
    </row>
    <row r="337" spans="1:54" ht="15" thickBot="1" x14ac:dyDescent="0.35">
      <c r="A337" s="14" t="s">
        <v>395</v>
      </c>
      <c r="B337" s="15" t="s">
        <v>263</v>
      </c>
      <c r="C337" s="15" t="s">
        <v>263</v>
      </c>
      <c r="D337" s="15" t="s">
        <v>263</v>
      </c>
      <c r="E337" s="15" t="s">
        <v>263</v>
      </c>
      <c r="F337" s="15" t="s">
        <v>263</v>
      </c>
      <c r="G337" s="15" t="s">
        <v>279</v>
      </c>
      <c r="H337" s="15" t="s">
        <v>263</v>
      </c>
      <c r="I337" s="15" t="s">
        <v>263</v>
      </c>
      <c r="J337" s="15" t="s">
        <v>263</v>
      </c>
      <c r="K337" s="15" t="s">
        <v>263</v>
      </c>
      <c r="L337" s="15" t="s">
        <v>263</v>
      </c>
      <c r="M337" s="15" t="s">
        <v>263</v>
      </c>
      <c r="N337" s="15" t="s">
        <v>263</v>
      </c>
      <c r="O337" s="15" t="s">
        <v>263</v>
      </c>
      <c r="P337" s="15" t="s">
        <v>263</v>
      </c>
      <c r="Q337" s="15" t="s">
        <v>263</v>
      </c>
      <c r="AL337" s="14" t="s">
        <v>395</v>
      </c>
      <c r="AM337" s="15" t="s">
        <v>263</v>
      </c>
      <c r="AN337" s="15" t="s">
        <v>263</v>
      </c>
      <c r="AO337" s="15" t="s">
        <v>501</v>
      </c>
      <c r="AP337" s="15" t="s">
        <v>263</v>
      </c>
      <c r="AQ337" s="15" t="s">
        <v>263</v>
      </c>
      <c r="AR337" s="15" t="s">
        <v>263</v>
      </c>
      <c r="AS337" s="15" t="s">
        <v>263</v>
      </c>
      <c r="AT337" s="15" t="s">
        <v>263</v>
      </c>
      <c r="AU337" s="15" t="s">
        <v>263</v>
      </c>
      <c r="AV337" s="15" t="s">
        <v>263</v>
      </c>
      <c r="AW337" s="15" t="s">
        <v>263</v>
      </c>
      <c r="AX337" s="15" t="s">
        <v>263</v>
      </c>
      <c r="AY337" s="15" t="s">
        <v>263</v>
      </c>
      <c r="AZ337" s="15" t="s">
        <v>263</v>
      </c>
      <c r="BA337" s="15" t="s">
        <v>263</v>
      </c>
      <c r="BB337" s="15" t="s">
        <v>263</v>
      </c>
    </row>
    <row r="338" spans="1:54" ht="15" thickBot="1" x14ac:dyDescent="0.35">
      <c r="A338" s="14" t="s">
        <v>396</v>
      </c>
      <c r="B338" s="15" t="s">
        <v>263</v>
      </c>
      <c r="C338" s="15" t="s">
        <v>263</v>
      </c>
      <c r="D338" s="15" t="s">
        <v>263</v>
      </c>
      <c r="E338" s="15" t="s">
        <v>263</v>
      </c>
      <c r="F338" s="15" t="s">
        <v>263</v>
      </c>
      <c r="G338" s="15" t="s">
        <v>279</v>
      </c>
      <c r="H338" s="15" t="s">
        <v>263</v>
      </c>
      <c r="I338" s="15" t="s">
        <v>263</v>
      </c>
      <c r="J338" s="15" t="s">
        <v>263</v>
      </c>
      <c r="K338" s="15" t="s">
        <v>263</v>
      </c>
      <c r="L338" s="15" t="s">
        <v>263</v>
      </c>
      <c r="M338" s="15" t="s">
        <v>263</v>
      </c>
      <c r="N338" s="15" t="s">
        <v>263</v>
      </c>
      <c r="O338" s="15" t="s">
        <v>263</v>
      </c>
      <c r="P338" s="15" t="s">
        <v>263</v>
      </c>
      <c r="Q338" s="15" t="s">
        <v>263</v>
      </c>
      <c r="AL338" s="14" t="s">
        <v>396</v>
      </c>
      <c r="AM338" s="15" t="s">
        <v>263</v>
      </c>
      <c r="AN338" s="15" t="s">
        <v>263</v>
      </c>
      <c r="AO338" s="15" t="s">
        <v>501</v>
      </c>
      <c r="AP338" s="15" t="s">
        <v>263</v>
      </c>
      <c r="AQ338" s="15" t="s">
        <v>263</v>
      </c>
      <c r="AR338" s="15" t="s">
        <v>263</v>
      </c>
      <c r="AS338" s="15" t="s">
        <v>263</v>
      </c>
      <c r="AT338" s="15" t="s">
        <v>263</v>
      </c>
      <c r="AU338" s="15" t="s">
        <v>263</v>
      </c>
      <c r="AV338" s="15" t="s">
        <v>263</v>
      </c>
      <c r="AW338" s="15" t="s">
        <v>263</v>
      </c>
      <c r="AX338" s="15" t="s">
        <v>263</v>
      </c>
      <c r="AY338" s="15" t="s">
        <v>263</v>
      </c>
      <c r="AZ338" s="15" t="s">
        <v>263</v>
      </c>
      <c r="BA338" s="15" t="s">
        <v>263</v>
      </c>
      <c r="BB338" s="15" t="s">
        <v>263</v>
      </c>
    </row>
    <row r="339" spans="1:54" ht="15" thickBot="1" x14ac:dyDescent="0.35">
      <c r="A339" s="14" t="s">
        <v>397</v>
      </c>
      <c r="B339" s="15" t="s">
        <v>263</v>
      </c>
      <c r="C339" s="15" t="s">
        <v>263</v>
      </c>
      <c r="D339" s="15" t="s">
        <v>263</v>
      </c>
      <c r="E339" s="15" t="s">
        <v>263</v>
      </c>
      <c r="F339" s="15" t="s">
        <v>263</v>
      </c>
      <c r="G339" s="15" t="s">
        <v>279</v>
      </c>
      <c r="H339" s="15" t="s">
        <v>263</v>
      </c>
      <c r="I339" s="15" t="s">
        <v>263</v>
      </c>
      <c r="J339" s="15" t="s">
        <v>263</v>
      </c>
      <c r="K339" s="15" t="s">
        <v>263</v>
      </c>
      <c r="L339" s="15" t="s">
        <v>263</v>
      </c>
      <c r="M339" s="15" t="s">
        <v>263</v>
      </c>
      <c r="N339" s="15" t="s">
        <v>263</v>
      </c>
      <c r="O339" s="15" t="s">
        <v>263</v>
      </c>
      <c r="P339" s="15" t="s">
        <v>263</v>
      </c>
      <c r="Q339" s="15" t="s">
        <v>263</v>
      </c>
      <c r="AL339" s="14" t="s">
        <v>397</v>
      </c>
      <c r="AM339" s="15" t="s">
        <v>263</v>
      </c>
      <c r="AN339" s="15" t="s">
        <v>263</v>
      </c>
      <c r="AO339" s="15" t="s">
        <v>501</v>
      </c>
      <c r="AP339" s="15" t="s">
        <v>263</v>
      </c>
      <c r="AQ339" s="15" t="s">
        <v>263</v>
      </c>
      <c r="AR339" s="15" t="s">
        <v>263</v>
      </c>
      <c r="AS339" s="15" t="s">
        <v>263</v>
      </c>
      <c r="AT339" s="15" t="s">
        <v>263</v>
      </c>
      <c r="AU339" s="15" t="s">
        <v>263</v>
      </c>
      <c r="AV339" s="15" t="s">
        <v>263</v>
      </c>
      <c r="AW339" s="15" t="s">
        <v>263</v>
      </c>
      <c r="AX339" s="15" t="s">
        <v>263</v>
      </c>
      <c r="AY339" s="15" t="s">
        <v>263</v>
      </c>
      <c r="AZ339" s="15" t="s">
        <v>263</v>
      </c>
      <c r="BA339" s="15" t="s">
        <v>263</v>
      </c>
      <c r="BB339" s="15" t="s">
        <v>263</v>
      </c>
    </row>
    <row r="340" spans="1:54" ht="15" thickBot="1" x14ac:dyDescent="0.35">
      <c r="A340" s="14" t="s">
        <v>398</v>
      </c>
      <c r="B340" s="15" t="s">
        <v>263</v>
      </c>
      <c r="C340" s="15" t="s">
        <v>263</v>
      </c>
      <c r="D340" s="15" t="s">
        <v>263</v>
      </c>
      <c r="E340" s="15" t="s">
        <v>263</v>
      </c>
      <c r="F340" s="15" t="s">
        <v>263</v>
      </c>
      <c r="G340" s="15" t="s">
        <v>279</v>
      </c>
      <c r="H340" s="15" t="s">
        <v>263</v>
      </c>
      <c r="I340" s="15" t="s">
        <v>263</v>
      </c>
      <c r="J340" s="15" t="s">
        <v>263</v>
      </c>
      <c r="K340" s="15" t="s">
        <v>263</v>
      </c>
      <c r="L340" s="15" t="s">
        <v>263</v>
      </c>
      <c r="M340" s="15" t="s">
        <v>263</v>
      </c>
      <c r="N340" s="15" t="s">
        <v>263</v>
      </c>
      <c r="O340" s="15" t="s">
        <v>263</v>
      </c>
      <c r="P340" s="15" t="s">
        <v>263</v>
      </c>
      <c r="Q340" s="15" t="s">
        <v>263</v>
      </c>
      <c r="AL340" s="14" t="s">
        <v>398</v>
      </c>
      <c r="AM340" s="15" t="s">
        <v>263</v>
      </c>
      <c r="AN340" s="15" t="s">
        <v>263</v>
      </c>
      <c r="AO340" s="15" t="s">
        <v>501</v>
      </c>
      <c r="AP340" s="15" t="s">
        <v>263</v>
      </c>
      <c r="AQ340" s="15" t="s">
        <v>263</v>
      </c>
      <c r="AR340" s="15" t="s">
        <v>263</v>
      </c>
      <c r="AS340" s="15" t="s">
        <v>263</v>
      </c>
      <c r="AT340" s="15" t="s">
        <v>263</v>
      </c>
      <c r="AU340" s="15" t="s">
        <v>263</v>
      </c>
      <c r="AV340" s="15" t="s">
        <v>263</v>
      </c>
      <c r="AW340" s="15" t="s">
        <v>263</v>
      </c>
      <c r="AX340" s="15" t="s">
        <v>263</v>
      </c>
      <c r="AY340" s="15" t="s">
        <v>263</v>
      </c>
      <c r="AZ340" s="15" t="s">
        <v>263</v>
      </c>
      <c r="BA340" s="15" t="s">
        <v>263</v>
      </c>
      <c r="BB340" s="15" t="s">
        <v>263</v>
      </c>
    </row>
    <row r="341" spans="1:54" ht="15" thickBot="1" x14ac:dyDescent="0.35">
      <c r="A341" s="14" t="s">
        <v>399</v>
      </c>
      <c r="B341" s="15" t="s">
        <v>263</v>
      </c>
      <c r="C341" s="15" t="s">
        <v>263</v>
      </c>
      <c r="D341" s="15" t="s">
        <v>263</v>
      </c>
      <c r="E341" s="15" t="s">
        <v>263</v>
      </c>
      <c r="F341" s="15" t="s">
        <v>263</v>
      </c>
      <c r="G341" s="15" t="s">
        <v>279</v>
      </c>
      <c r="H341" s="15" t="s">
        <v>263</v>
      </c>
      <c r="I341" s="15" t="s">
        <v>263</v>
      </c>
      <c r="J341" s="15" t="s">
        <v>263</v>
      </c>
      <c r="K341" s="15" t="s">
        <v>263</v>
      </c>
      <c r="L341" s="15" t="s">
        <v>263</v>
      </c>
      <c r="M341" s="15" t="s">
        <v>263</v>
      </c>
      <c r="N341" s="15" t="s">
        <v>263</v>
      </c>
      <c r="O341" s="15" t="s">
        <v>263</v>
      </c>
      <c r="P341" s="15" t="s">
        <v>263</v>
      </c>
      <c r="Q341" s="15" t="s">
        <v>263</v>
      </c>
      <c r="AL341" s="14" t="s">
        <v>399</v>
      </c>
      <c r="AM341" s="15" t="s">
        <v>263</v>
      </c>
      <c r="AN341" s="15" t="s">
        <v>263</v>
      </c>
      <c r="AO341" s="15" t="s">
        <v>501</v>
      </c>
      <c r="AP341" s="15" t="s">
        <v>263</v>
      </c>
      <c r="AQ341" s="15" t="s">
        <v>263</v>
      </c>
      <c r="AR341" s="15" t="s">
        <v>263</v>
      </c>
      <c r="AS341" s="15" t="s">
        <v>263</v>
      </c>
      <c r="AT341" s="15" t="s">
        <v>263</v>
      </c>
      <c r="AU341" s="15" t="s">
        <v>263</v>
      </c>
      <c r="AV341" s="15" t="s">
        <v>263</v>
      </c>
      <c r="AW341" s="15" t="s">
        <v>263</v>
      </c>
      <c r="AX341" s="15" t="s">
        <v>263</v>
      </c>
      <c r="AY341" s="15" t="s">
        <v>263</v>
      </c>
      <c r="AZ341" s="15" t="s">
        <v>263</v>
      </c>
      <c r="BA341" s="15" t="s">
        <v>263</v>
      </c>
      <c r="BB341" s="15" t="s">
        <v>263</v>
      </c>
    </row>
    <row r="342" spans="1:54" ht="15" thickBot="1" x14ac:dyDescent="0.35">
      <c r="A342" s="14" t="s">
        <v>400</v>
      </c>
      <c r="B342" s="15" t="s">
        <v>263</v>
      </c>
      <c r="C342" s="15" t="s">
        <v>263</v>
      </c>
      <c r="D342" s="15" t="s">
        <v>263</v>
      </c>
      <c r="E342" s="15" t="s">
        <v>263</v>
      </c>
      <c r="F342" s="15" t="s">
        <v>263</v>
      </c>
      <c r="G342" s="15" t="s">
        <v>279</v>
      </c>
      <c r="H342" s="15" t="s">
        <v>263</v>
      </c>
      <c r="I342" s="15" t="s">
        <v>263</v>
      </c>
      <c r="J342" s="15" t="s">
        <v>263</v>
      </c>
      <c r="K342" s="15" t="s">
        <v>263</v>
      </c>
      <c r="L342" s="15" t="s">
        <v>263</v>
      </c>
      <c r="M342" s="15" t="s">
        <v>263</v>
      </c>
      <c r="N342" s="15" t="s">
        <v>263</v>
      </c>
      <c r="O342" s="15" t="s">
        <v>263</v>
      </c>
      <c r="P342" s="15" t="s">
        <v>263</v>
      </c>
      <c r="Q342" s="15" t="s">
        <v>263</v>
      </c>
      <c r="AL342" s="14" t="s">
        <v>400</v>
      </c>
      <c r="AM342" s="15" t="s">
        <v>263</v>
      </c>
      <c r="AN342" s="15" t="s">
        <v>263</v>
      </c>
      <c r="AO342" s="15" t="s">
        <v>501</v>
      </c>
      <c r="AP342" s="15" t="s">
        <v>263</v>
      </c>
      <c r="AQ342" s="15" t="s">
        <v>263</v>
      </c>
      <c r="AR342" s="15" t="s">
        <v>263</v>
      </c>
      <c r="AS342" s="15" t="s">
        <v>263</v>
      </c>
      <c r="AT342" s="15" t="s">
        <v>263</v>
      </c>
      <c r="AU342" s="15" t="s">
        <v>263</v>
      </c>
      <c r="AV342" s="15" t="s">
        <v>263</v>
      </c>
      <c r="AW342" s="15" t="s">
        <v>263</v>
      </c>
      <c r="AX342" s="15" t="s">
        <v>263</v>
      </c>
      <c r="AY342" s="15" t="s">
        <v>263</v>
      </c>
      <c r="AZ342" s="15" t="s">
        <v>263</v>
      </c>
      <c r="BA342" s="15" t="s">
        <v>263</v>
      </c>
      <c r="BB342" s="15" t="s">
        <v>263</v>
      </c>
    </row>
    <row r="343" spans="1:54" ht="15" thickBot="1" x14ac:dyDescent="0.35">
      <c r="A343" s="14" t="s">
        <v>401</v>
      </c>
      <c r="B343" s="15" t="s">
        <v>263</v>
      </c>
      <c r="C343" s="15" t="s">
        <v>263</v>
      </c>
      <c r="D343" s="15" t="s">
        <v>263</v>
      </c>
      <c r="E343" s="15" t="s">
        <v>263</v>
      </c>
      <c r="F343" s="15" t="s">
        <v>263</v>
      </c>
      <c r="G343" s="15" t="s">
        <v>279</v>
      </c>
      <c r="H343" s="15" t="s">
        <v>263</v>
      </c>
      <c r="I343" s="15" t="s">
        <v>263</v>
      </c>
      <c r="J343" s="15" t="s">
        <v>263</v>
      </c>
      <c r="K343" s="15" t="s">
        <v>263</v>
      </c>
      <c r="L343" s="15" t="s">
        <v>263</v>
      </c>
      <c r="M343" s="15" t="s">
        <v>263</v>
      </c>
      <c r="N343" s="15" t="s">
        <v>263</v>
      </c>
      <c r="O343" s="15" t="s">
        <v>263</v>
      </c>
      <c r="P343" s="15" t="s">
        <v>263</v>
      </c>
      <c r="Q343" s="15" t="s">
        <v>263</v>
      </c>
      <c r="AL343" s="14" t="s">
        <v>401</v>
      </c>
      <c r="AM343" s="15" t="s">
        <v>263</v>
      </c>
      <c r="AN343" s="15" t="s">
        <v>263</v>
      </c>
      <c r="AO343" s="15" t="s">
        <v>501</v>
      </c>
      <c r="AP343" s="15" t="s">
        <v>263</v>
      </c>
      <c r="AQ343" s="15" t="s">
        <v>263</v>
      </c>
      <c r="AR343" s="15" t="s">
        <v>263</v>
      </c>
      <c r="AS343" s="15" t="s">
        <v>263</v>
      </c>
      <c r="AT343" s="15" t="s">
        <v>263</v>
      </c>
      <c r="AU343" s="15" t="s">
        <v>263</v>
      </c>
      <c r="AV343" s="15" t="s">
        <v>263</v>
      </c>
      <c r="AW343" s="15" t="s">
        <v>263</v>
      </c>
      <c r="AX343" s="15" t="s">
        <v>263</v>
      </c>
      <c r="AY343" s="15" t="s">
        <v>263</v>
      </c>
      <c r="AZ343" s="15" t="s">
        <v>263</v>
      </c>
      <c r="BA343" s="15" t="s">
        <v>263</v>
      </c>
      <c r="BB343" s="15" t="s">
        <v>263</v>
      </c>
    </row>
    <row r="344" spans="1:54" ht="15" thickBot="1" x14ac:dyDescent="0.35">
      <c r="A344" s="14" t="s">
        <v>402</v>
      </c>
      <c r="B344" s="15" t="s">
        <v>263</v>
      </c>
      <c r="C344" s="15" t="s">
        <v>263</v>
      </c>
      <c r="D344" s="15" t="s">
        <v>263</v>
      </c>
      <c r="E344" s="15" t="s">
        <v>263</v>
      </c>
      <c r="F344" s="15" t="s">
        <v>263</v>
      </c>
      <c r="G344" s="15" t="s">
        <v>263</v>
      </c>
      <c r="H344" s="15" t="s">
        <v>263</v>
      </c>
      <c r="I344" s="15" t="s">
        <v>263</v>
      </c>
      <c r="J344" s="15" t="s">
        <v>263</v>
      </c>
      <c r="K344" s="15" t="s">
        <v>263</v>
      </c>
      <c r="L344" s="15" t="s">
        <v>263</v>
      </c>
      <c r="M344" s="15" t="s">
        <v>263</v>
      </c>
      <c r="N344" s="15" t="s">
        <v>263</v>
      </c>
      <c r="O344" s="15" t="s">
        <v>263</v>
      </c>
      <c r="P344" s="15" t="s">
        <v>263</v>
      </c>
      <c r="Q344" s="15" t="s">
        <v>263</v>
      </c>
      <c r="AL344" s="14" t="s">
        <v>402</v>
      </c>
      <c r="AM344" s="15" t="s">
        <v>263</v>
      </c>
      <c r="AN344" s="15" t="s">
        <v>263</v>
      </c>
      <c r="AO344" s="15" t="s">
        <v>501</v>
      </c>
      <c r="AP344" s="15" t="s">
        <v>263</v>
      </c>
      <c r="AQ344" s="15" t="s">
        <v>263</v>
      </c>
      <c r="AR344" s="15" t="s">
        <v>263</v>
      </c>
      <c r="AS344" s="15" t="s">
        <v>263</v>
      </c>
      <c r="AT344" s="15" t="s">
        <v>263</v>
      </c>
      <c r="AU344" s="15" t="s">
        <v>263</v>
      </c>
      <c r="AV344" s="15" t="s">
        <v>263</v>
      </c>
      <c r="AW344" s="15" t="s">
        <v>263</v>
      </c>
      <c r="AX344" s="15" t="s">
        <v>263</v>
      </c>
      <c r="AY344" s="15" t="s">
        <v>263</v>
      </c>
      <c r="AZ344" s="15" t="s">
        <v>263</v>
      </c>
      <c r="BA344" s="15" t="s">
        <v>263</v>
      </c>
      <c r="BB344" s="15" t="s">
        <v>263</v>
      </c>
    </row>
    <row r="345" spans="1:54" ht="15" thickBot="1" x14ac:dyDescent="0.35">
      <c r="A345" s="14" t="s">
        <v>403</v>
      </c>
      <c r="B345" s="15" t="s">
        <v>263</v>
      </c>
      <c r="C345" s="15" t="s">
        <v>263</v>
      </c>
      <c r="D345" s="15" t="s">
        <v>263</v>
      </c>
      <c r="E345" s="15" t="s">
        <v>263</v>
      </c>
      <c r="F345" s="15" t="s">
        <v>263</v>
      </c>
      <c r="G345" s="15" t="s">
        <v>263</v>
      </c>
      <c r="H345" s="15" t="s">
        <v>263</v>
      </c>
      <c r="I345" s="15" t="s">
        <v>263</v>
      </c>
      <c r="J345" s="15" t="s">
        <v>263</v>
      </c>
      <c r="K345" s="15" t="s">
        <v>263</v>
      </c>
      <c r="L345" s="15" t="s">
        <v>263</v>
      </c>
      <c r="M345" s="15" t="s">
        <v>263</v>
      </c>
      <c r="N345" s="15" t="s">
        <v>263</v>
      </c>
      <c r="O345" s="15" t="s">
        <v>263</v>
      </c>
      <c r="P345" s="15" t="s">
        <v>263</v>
      </c>
      <c r="Q345" s="15" t="s">
        <v>263</v>
      </c>
      <c r="AL345" s="14" t="s">
        <v>403</v>
      </c>
      <c r="AM345" s="15" t="s">
        <v>263</v>
      </c>
      <c r="AN345" s="15" t="s">
        <v>263</v>
      </c>
      <c r="AO345" s="15" t="s">
        <v>501</v>
      </c>
      <c r="AP345" s="15" t="s">
        <v>263</v>
      </c>
      <c r="AQ345" s="15" t="s">
        <v>263</v>
      </c>
      <c r="AR345" s="15" t="s">
        <v>263</v>
      </c>
      <c r="AS345" s="15" t="s">
        <v>263</v>
      </c>
      <c r="AT345" s="15" t="s">
        <v>263</v>
      </c>
      <c r="AU345" s="15" t="s">
        <v>263</v>
      </c>
      <c r="AV345" s="15" t="s">
        <v>263</v>
      </c>
      <c r="AW345" s="15" t="s">
        <v>263</v>
      </c>
      <c r="AX345" s="15" t="s">
        <v>263</v>
      </c>
      <c r="AY345" s="15" t="s">
        <v>263</v>
      </c>
      <c r="AZ345" s="15" t="s">
        <v>263</v>
      </c>
      <c r="BA345" s="15" t="s">
        <v>263</v>
      </c>
      <c r="BB345" s="15" t="s">
        <v>263</v>
      </c>
    </row>
    <row r="346" spans="1:54" ht="15" thickBot="1" x14ac:dyDescent="0.35">
      <c r="A346" s="14" t="s">
        <v>404</v>
      </c>
      <c r="B346" s="15" t="s">
        <v>263</v>
      </c>
      <c r="C346" s="15" t="s">
        <v>263</v>
      </c>
      <c r="D346" s="15" t="s">
        <v>263</v>
      </c>
      <c r="E346" s="15" t="s">
        <v>263</v>
      </c>
      <c r="F346" s="15" t="s">
        <v>263</v>
      </c>
      <c r="G346" s="15" t="s">
        <v>263</v>
      </c>
      <c r="H346" s="15" t="s">
        <v>263</v>
      </c>
      <c r="I346" s="15" t="s">
        <v>263</v>
      </c>
      <c r="J346" s="15" t="s">
        <v>263</v>
      </c>
      <c r="K346" s="15" t="s">
        <v>263</v>
      </c>
      <c r="L346" s="15" t="s">
        <v>263</v>
      </c>
      <c r="M346" s="15" t="s">
        <v>263</v>
      </c>
      <c r="N346" s="15" t="s">
        <v>263</v>
      </c>
      <c r="O346" s="15" t="s">
        <v>263</v>
      </c>
      <c r="P346" s="15" t="s">
        <v>263</v>
      </c>
      <c r="Q346" s="15" t="s">
        <v>263</v>
      </c>
      <c r="AL346" s="14" t="s">
        <v>404</v>
      </c>
      <c r="AM346" s="15" t="s">
        <v>263</v>
      </c>
      <c r="AN346" s="15" t="s">
        <v>263</v>
      </c>
      <c r="AO346" s="15" t="s">
        <v>501</v>
      </c>
      <c r="AP346" s="15" t="s">
        <v>263</v>
      </c>
      <c r="AQ346" s="15" t="s">
        <v>263</v>
      </c>
      <c r="AR346" s="15" t="s">
        <v>263</v>
      </c>
      <c r="AS346" s="15" t="s">
        <v>263</v>
      </c>
      <c r="AT346" s="15" t="s">
        <v>263</v>
      </c>
      <c r="AU346" s="15" t="s">
        <v>263</v>
      </c>
      <c r="AV346" s="15" t="s">
        <v>263</v>
      </c>
      <c r="AW346" s="15" t="s">
        <v>263</v>
      </c>
      <c r="AX346" s="15" t="s">
        <v>263</v>
      </c>
      <c r="AY346" s="15" t="s">
        <v>263</v>
      </c>
      <c r="AZ346" s="15" t="s">
        <v>263</v>
      </c>
      <c r="BA346" s="15" t="s">
        <v>263</v>
      </c>
      <c r="BB346" s="15" t="s">
        <v>263</v>
      </c>
    </row>
    <row r="347" spans="1:54" ht="15" thickBot="1" x14ac:dyDescent="0.35">
      <c r="A347" s="14" t="s">
        <v>405</v>
      </c>
      <c r="B347" s="15" t="s">
        <v>263</v>
      </c>
      <c r="C347" s="15" t="s">
        <v>263</v>
      </c>
      <c r="D347" s="15" t="s">
        <v>263</v>
      </c>
      <c r="E347" s="15" t="s">
        <v>263</v>
      </c>
      <c r="F347" s="15" t="s">
        <v>263</v>
      </c>
      <c r="G347" s="15" t="s">
        <v>263</v>
      </c>
      <c r="H347" s="15" t="s">
        <v>263</v>
      </c>
      <c r="I347" s="15" t="s">
        <v>263</v>
      </c>
      <c r="J347" s="15" t="s">
        <v>263</v>
      </c>
      <c r="K347" s="15" t="s">
        <v>263</v>
      </c>
      <c r="L347" s="15" t="s">
        <v>263</v>
      </c>
      <c r="M347" s="15" t="s">
        <v>263</v>
      </c>
      <c r="N347" s="15" t="s">
        <v>263</v>
      </c>
      <c r="O347" s="15" t="s">
        <v>263</v>
      </c>
      <c r="P347" s="15" t="s">
        <v>263</v>
      </c>
      <c r="Q347" s="15" t="s">
        <v>263</v>
      </c>
      <c r="AL347" s="14" t="s">
        <v>405</v>
      </c>
      <c r="AM347" s="15" t="s">
        <v>263</v>
      </c>
      <c r="AN347" s="15" t="s">
        <v>263</v>
      </c>
      <c r="AO347" s="15" t="s">
        <v>501</v>
      </c>
      <c r="AP347" s="15" t="s">
        <v>263</v>
      </c>
      <c r="AQ347" s="15" t="s">
        <v>263</v>
      </c>
      <c r="AR347" s="15" t="s">
        <v>263</v>
      </c>
      <c r="AS347" s="15" t="s">
        <v>263</v>
      </c>
      <c r="AT347" s="15" t="s">
        <v>263</v>
      </c>
      <c r="AU347" s="15" t="s">
        <v>263</v>
      </c>
      <c r="AV347" s="15" t="s">
        <v>263</v>
      </c>
      <c r="AW347" s="15" t="s">
        <v>263</v>
      </c>
      <c r="AX347" s="15" t="s">
        <v>263</v>
      </c>
      <c r="AY347" s="15" t="s">
        <v>263</v>
      </c>
      <c r="AZ347" s="15" t="s">
        <v>263</v>
      </c>
      <c r="BA347" s="15" t="s">
        <v>263</v>
      </c>
      <c r="BB347" s="15" t="s">
        <v>263</v>
      </c>
    </row>
    <row r="348" spans="1:54" ht="15" thickBot="1" x14ac:dyDescent="0.35">
      <c r="A348" s="14" t="s">
        <v>406</v>
      </c>
      <c r="B348" s="15" t="s">
        <v>263</v>
      </c>
      <c r="C348" s="15" t="s">
        <v>263</v>
      </c>
      <c r="D348" s="15" t="s">
        <v>263</v>
      </c>
      <c r="E348" s="15" t="s">
        <v>263</v>
      </c>
      <c r="F348" s="15" t="s">
        <v>263</v>
      </c>
      <c r="G348" s="15" t="s">
        <v>263</v>
      </c>
      <c r="H348" s="15" t="s">
        <v>263</v>
      </c>
      <c r="I348" s="15" t="s">
        <v>263</v>
      </c>
      <c r="J348" s="15" t="s">
        <v>263</v>
      </c>
      <c r="K348" s="15" t="s">
        <v>263</v>
      </c>
      <c r="L348" s="15" t="s">
        <v>263</v>
      </c>
      <c r="M348" s="15" t="s">
        <v>263</v>
      </c>
      <c r="N348" s="15" t="s">
        <v>263</v>
      </c>
      <c r="O348" s="15" t="s">
        <v>263</v>
      </c>
      <c r="P348" s="15" t="s">
        <v>263</v>
      </c>
      <c r="Q348" s="15" t="s">
        <v>263</v>
      </c>
      <c r="AL348" s="14" t="s">
        <v>406</v>
      </c>
      <c r="AM348" s="15" t="s">
        <v>263</v>
      </c>
      <c r="AN348" s="15" t="s">
        <v>263</v>
      </c>
      <c r="AO348" s="15" t="s">
        <v>501</v>
      </c>
      <c r="AP348" s="15" t="s">
        <v>263</v>
      </c>
      <c r="AQ348" s="15" t="s">
        <v>263</v>
      </c>
      <c r="AR348" s="15" t="s">
        <v>263</v>
      </c>
      <c r="AS348" s="15" t="s">
        <v>263</v>
      </c>
      <c r="AT348" s="15" t="s">
        <v>263</v>
      </c>
      <c r="AU348" s="15" t="s">
        <v>263</v>
      </c>
      <c r="AV348" s="15" t="s">
        <v>263</v>
      </c>
      <c r="AW348" s="15" t="s">
        <v>263</v>
      </c>
      <c r="AX348" s="15" t="s">
        <v>263</v>
      </c>
      <c r="AY348" s="15" t="s">
        <v>263</v>
      </c>
      <c r="AZ348" s="15" t="s">
        <v>263</v>
      </c>
      <c r="BA348" s="15" t="s">
        <v>263</v>
      </c>
      <c r="BB348" s="15" t="s">
        <v>263</v>
      </c>
    </row>
    <row r="349" spans="1:54" ht="15" thickBot="1" x14ac:dyDescent="0.35">
      <c r="A349" s="14" t="s">
        <v>407</v>
      </c>
      <c r="B349" s="15" t="s">
        <v>263</v>
      </c>
      <c r="C349" s="15" t="s">
        <v>263</v>
      </c>
      <c r="D349" s="15" t="s">
        <v>263</v>
      </c>
      <c r="E349" s="15" t="s">
        <v>263</v>
      </c>
      <c r="F349" s="15" t="s">
        <v>263</v>
      </c>
      <c r="G349" s="15" t="s">
        <v>263</v>
      </c>
      <c r="H349" s="15" t="s">
        <v>263</v>
      </c>
      <c r="I349" s="15" t="s">
        <v>263</v>
      </c>
      <c r="J349" s="15" t="s">
        <v>263</v>
      </c>
      <c r="K349" s="15" t="s">
        <v>263</v>
      </c>
      <c r="L349" s="15" t="s">
        <v>263</v>
      </c>
      <c r="M349" s="15" t="s">
        <v>263</v>
      </c>
      <c r="N349" s="15" t="s">
        <v>263</v>
      </c>
      <c r="O349" s="15" t="s">
        <v>263</v>
      </c>
      <c r="P349" s="15" t="s">
        <v>263</v>
      </c>
      <c r="Q349" s="15" t="s">
        <v>263</v>
      </c>
      <c r="AL349" s="14" t="s">
        <v>407</v>
      </c>
      <c r="AM349" s="15" t="s">
        <v>263</v>
      </c>
      <c r="AN349" s="15" t="s">
        <v>263</v>
      </c>
      <c r="AO349" s="15" t="s">
        <v>501</v>
      </c>
      <c r="AP349" s="15" t="s">
        <v>263</v>
      </c>
      <c r="AQ349" s="15" t="s">
        <v>263</v>
      </c>
      <c r="AR349" s="15" t="s">
        <v>263</v>
      </c>
      <c r="AS349" s="15" t="s">
        <v>263</v>
      </c>
      <c r="AT349" s="15" t="s">
        <v>263</v>
      </c>
      <c r="AU349" s="15" t="s">
        <v>263</v>
      </c>
      <c r="AV349" s="15" t="s">
        <v>263</v>
      </c>
      <c r="AW349" s="15" t="s">
        <v>263</v>
      </c>
      <c r="AX349" s="15" t="s">
        <v>263</v>
      </c>
      <c r="AY349" s="15" t="s">
        <v>263</v>
      </c>
      <c r="AZ349" s="15" t="s">
        <v>263</v>
      </c>
      <c r="BA349" s="15" t="s">
        <v>263</v>
      </c>
      <c r="BB349" s="15" t="s">
        <v>263</v>
      </c>
    </row>
    <row r="350" spans="1:54" ht="15" thickBot="1" x14ac:dyDescent="0.35">
      <c r="A350" s="14" t="s">
        <v>408</v>
      </c>
      <c r="B350" s="15" t="s">
        <v>263</v>
      </c>
      <c r="C350" s="15" t="s">
        <v>263</v>
      </c>
      <c r="D350" s="15" t="s">
        <v>263</v>
      </c>
      <c r="E350" s="15" t="s">
        <v>263</v>
      </c>
      <c r="F350" s="15" t="s">
        <v>263</v>
      </c>
      <c r="G350" s="15" t="s">
        <v>263</v>
      </c>
      <c r="H350" s="15" t="s">
        <v>263</v>
      </c>
      <c r="I350" s="15" t="s">
        <v>263</v>
      </c>
      <c r="J350" s="15" t="s">
        <v>263</v>
      </c>
      <c r="K350" s="15" t="s">
        <v>263</v>
      </c>
      <c r="L350" s="15" t="s">
        <v>263</v>
      </c>
      <c r="M350" s="15" t="s">
        <v>263</v>
      </c>
      <c r="N350" s="15" t="s">
        <v>263</v>
      </c>
      <c r="O350" s="15" t="s">
        <v>263</v>
      </c>
      <c r="P350" s="15" t="s">
        <v>263</v>
      </c>
      <c r="Q350" s="15" t="s">
        <v>263</v>
      </c>
      <c r="AL350" s="14" t="s">
        <v>408</v>
      </c>
      <c r="AM350" s="15" t="s">
        <v>263</v>
      </c>
      <c r="AN350" s="15" t="s">
        <v>263</v>
      </c>
      <c r="AO350" s="15" t="s">
        <v>501</v>
      </c>
      <c r="AP350" s="15" t="s">
        <v>263</v>
      </c>
      <c r="AQ350" s="15" t="s">
        <v>263</v>
      </c>
      <c r="AR350" s="15" t="s">
        <v>263</v>
      </c>
      <c r="AS350" s="15" t="s">
        <v>263</v>
      </c>
      <c r="AT350" s="15" t="s">
        <v>263</v>
      </c>
      <c r="AU350" s="15" t="s">
        <v>263</v>
      </c>
      <c r="AV350" s="15" t="s">
        <v>263</v>
      </c>
      <c r="AW350" s="15" t="s">
        <v>263</v>
      </c>
      <c r="AX350" s="15" t="s">
        <v>263</v>
      </c>
      <c r="AY350" s="15" t="s">
        <v>263</v>
      </c>
      <c r="AZ350" s="15" t="s">
        <v>263</v>
      </c>
      <c r="BA350" s="15" t="s">
        <v>263</v>
      </c>
      <c r="BB350" s="15" t="s">
        <v>263</v>
      </c>
    </row>
    <row r="351" spans="1:54" ht="15" thickBot="1" x14ac:dyDescent="0.35">
      <c r="A351" s="14" t="s">
        <v>409</v>
      </c>
      <c r="B351" s="15" t="s">
        <v>263</v>
      </c>
      <c r="C351" s="15" t="s">
        <v>263</v>
      </c>
      <c r="D351" s="15" t="s">
        <v>263</v>
      </c>
      <c r="E351" s="15" t="s">
        <v>263</v>
      </c>
      <c r="F351" s="15" t="s">
        <v>263</v>
      </c>
      <c r="G351" s="15" t="s">
        <v>263</v>
      </c>
      <c r="H351" s="15" t="s">
        <v>263</v>
      </c>
      <c r="I351" s="15" t="s">
        <v>263</v>
      </c>
      <c r="J351" s="15" t="s">
        <v>263</v>
      </c>
      <c r="K351" s="15" t="s">
        <v>263</v>
      </c>
      <c r="L351" s="15" t="s">
        <v>263</v>
      </c>
      <c r="M351" s="15" t="s">
        <v>263</v>
      </c>
      <c r="N351" s="15" t="s">
        <v>263</v>
      </c>
      <c r="O351" s="15" t="s">
        <v>263</v>
      </c>
      <c r="P351" s="15" t="s">
        <v>263</v>
      </c>
      <c r="Q351" s="15" t="s">
        <v>263</v>
      </c>
      <c r="AL351" s="14" t="s">
        <v>409</v>
      </c>
      <c r="AM351" s="15" t="s">
        <v>263</v>
      </c>
      <c r="AN351" s="15" t="s">
        <v>263</v>
      </c>
      <c r="AO351" s="15" t="s">
        <v>501</v>
      </c>
      <c r="AP351" s="15" t="s">
        <v>263</v>
      </c>
      <c r="AQ351" s="15" t="s">
        <v>263</v>
      </c>
      <c r="AR351" s="15" t="s">
        <v>263</v>
      </c>
      <c r="AS351" s="15" t="s">
        <v>263</v>
      </c>
      <c r="AT351" s="15" t="s">
        <v>263</v>
      </c>
      <c r="AU351" s="15" t="s">
        <v>263</v>
      </c>
      <c r="AV351" s="15" t="s">
        <v>263</v>
      </c>
      <c r="AW351" s="15" t="s">
        <v>263</v>
      </c>
      <c r="AX351" s="15" t="s">
        <v>263</v>
      </c>
      <c r="AY351" s="15" t="s">
        <v>263</v>
      </c>
      <c r="AZ351" s="15" t="s">
        <v>263</v>
      </c>
      <c r="BA351" s="15" t="s">
        <v>263</v>
      </c>
      <c r="BB351" s="15" t="s">
        <v>263</v>
      </c>
    </row>
    <row r="352" spans="1:54" ht="15" thickBot="1" x14ac:dyDescent="0.35">
      <c r="A352" s="14" t="s">
        <v>410</v>
      </c>
      <c r="B352" s="15" t="s">
        <v>263</v>
      </c>
      <c r="C352" s="15" t="s">
        <v>263</v>
      </c>
      <c r="D352" s="15" t="s">
        <v>263</v>
      </c>
      <c r="E352" s="15" t="s">
        <v>263</v>
      </c>
      <c r="F352" s="15" t="s">
        <v>263</v>
      </c>
      <c r="G352" s="15" t="s">
        <v>263</v>
      </c>
      <c r="H352" s="15" t="s">
        <v>263</v>
      </c>
      <c r="I352" s="15" t="s">
        <v>263</v>
      </c>
      <c r="J352" s="15" t="s">
        <v>263</v>
      </c>
      <c r="K352" s="15" t="s">
        <v>263</v>
      </c>
      <c r="L352" s="15" t="s">
        <v>263</v>
      </c>
      <c r="M352" s="15" t="s">
        <v>263</v>
      </c>
      <c r="N352" s="15" t="s">
        <v>263</v>
      </c>
      <c r="O352" s="15" t="s">
        <v>263</v>
      </c>
      <c r="P352" s="15" t="s">
        <v>263</v>
      </c>
      <c r="Q352" s="15" t="s">
        <v>263</v>
      </c>
      <c r="AL352" s="14" t="s">
        <v>410</v>
      </c>
      <c r="AM352" s="15" t="s">
        <v>263</v>
      </c>
      <c r="AN352" s="15" t="s">
        <v>263</v>
      </c>
      <c r="AO352" s="15" t="s">
        <v>501</v>
      </c>
      <c r="AP352" s="15" t="s">
        <v>263</v>
      </c>
      <c r="AQ352" s="15" t="s">
        <v>263</v>
      </c>
      <c r="AR352" s="15" t="s">
        <v>263</v>
      </c>
      <c r="AS352" s="15" t="s">
        <v>263</v>
      </c>
      <c r="AT352" s="15" t="s">
        <v>263</v>
      </c>
      <c r="AU352" s="15" t="s">
        <v>263</v>
      </c>
      <c r="AV352" s="15" t="s">
        <v>263</v>
      </c>
      <c r="AW352" s="15" t="s">
        <v>263</v>
      </c>
      <c r="AX352" s="15" t="s">
        <v>263</v>
      </c>
      <c r="AY352" s="15" t="s">
        <v>263</v>
      </c>
      <c r="AZ352" s="15" t="s">
        <v>263</v>
      </c>
      <c r="BA352" s="15" t="s">
        <v>263</v>
      </c>
      <c r="BB352" s="15" t="s">
        <v>263</v>
      </c>
    </row>
    <row r="353" spans="1:54" ht="15" thickBot="1" x14ac:dyDescent="0.35">
      <c r="A353" s="14" t="s">
        <v>411</v>
      </c>
      <c r="B353" s="15" t="s">
        <v>263</v>
      </c>
      <c r="C353" s="15" t="s">
        <v>263</v>
      </c>
      <c r="D353" s="15" t="s">
        <v>263</v>
      </c>
      <c r="E353" s="15" t="s">
        <v>263</v>
      </c>
      <c r="F353" s="15" t="s">
        <v>263</v>
      </c>
      <c r="G353" s="15" t="s">
        <v>263</v>
      </c>
      <c r="H353" s="15" t="s">
        <v>263</v>
      </c>
      <c r="I353" s="15" t="s">
        <v>263</v>
      </c>
      <c r="J353" s="15" t="s">
        <v>263</v>
      </c>
      <c r="K353" s="15" t="s">
        <v>263</v>
      </c>
      <c r="L353" s="15" t="s">
        <v>263</v>
      </c>
      <c r="M353" s="15" t="s">
        <v>263</v>
      </c>
      <c r="N353" s="15" t="s">
        <v>263</v>
      </c>
      <c r="O353" s="15" t="s">
        <v>263</v>
      </c>
      <c r="P353" s="15" t="s">
        <v>263</v>
      </c>
      <c r="Q353" s="15" t="s">
        <v>263</v>
      </c>
      <c r="AL353" s="14" t="s">
        <v>411</v>
      </c>
      <c r="AM353" s="15" t="s">
        <v>263</v>
      </c>
      <c r="AN353" s="15" t="s">
        <v>263</v>
      </c>
      <c r="AO353" s="15" t="s">
        <v>501</v>
      </c>
      <c r="AP353" s="15" t="s">
        <v>263</v>
      </c>
      <c r="AQ353" s="15" t="s">
        <v>263</v>
      </c>
      <c r="AR353" s="15" t="s">
        <v>263</v>
      </c>
      <c r="AS353" s="15" t="s">
        <v>263</v>
      </c>
      <c r="AT353" s="15" t="s">
        <v>263</v>
      </c>
      <c r="AU353" s="15" t="s">
        <v>263</v>
      </c>
      <c r="AV353" s="15" t="s">
        <v>263</v>
      </c>
      <c r="AW353" s="15" t="s">
        <v>263</v>
      </c>
      <c r="AX353" s="15" t="s">
        <v>263</v>
      </c>
      <c r="AY353" s="15" t="s">
        <v>263</v>
      </c>
      <c r="AZ353" s="15" t="s">
        <v>263</v>
      </c>
      <c r="BA353" s="15" t="s">
        <v>263</v>
      </c>
      <c r="BB353" s="15" t="s">
        <v>263</v>
      </c>
    </row>
    <row r="354" spans="1:54" ht="15" thickBot="1" x14ac:dyDescent="0.35">
      <c r="A354" s="14" t="s">
        <v>412</v>
      </c>
      <c r="B354" s="15" t="s">
        <v>263</v>
      </c>
      <c r="C354" s="15" t="s">
        <v>263</v>
      </c>
      <c r="D354" s="15" t="s">
        <v>263</v>
      </c>
      <c r="E354" s="15" t="s">
        <v>263</v>
      </c>
      <c r="F354" s="15" t="s">
        <v>263</v>
      </c>
      <c r="G354" s="15" t="s">
        <v>263</v>
      </c>
      <c r="H354" s="15" t="s">
        <v>263</v>
      </c>
      <c r="I354" s="15" t="s">
        <v>263</v>
      </c>
      <c r="J354" s="15" t="s">
        <v>263</v>
      </c>
      <c r="K354" s="15" t="s">
        <v>263</v>
      </c>
      <c r="L354" s="15" t="s">
        <v>263</v>
      </c>
      <c r="M354" s="15" t="s">
        <v>263</v>
      </c>
      <c r="N354" s="15" t="s">
        <v>263</v>
      </c>
      <c r="O354" s="15" t="s">
        <v>263</v>
      </c>
      <c r="P354" s="15" t="s">
        <v>263</v>
      </c>
      <c r="Q354" s="15" t="s">
        <v>263</v>
      </c>
      <c r="AL354" s="14" t="s">
        <v>412</v>
      </c>
      <c r="AM354" s="15" t="s">
        <v>263</v>
      </c>
      <c r="AN354" s="15" t="s">
        <v>263</v>
      </c>
      <c r="AO354" s="15" t="s">
        <v>501</v>
      </c>
      <c r="AP354" s="15" t="s">
        <v>263</v>
      </c>
      <c r="AQ354" s="15" t="s">
        <v>263</v>
      </c>
      <c r="AR354" s="15" t="s">
        <v>263</v>
      </c>
      <c r="AS354" s="15" t="s">
        <v>263</v>
      </c>
      <c r="AT354" s="15" t="s">
        <v>263</v>
      </c>
      <c r="AU354" s="15" t="s">
        <v>263</v>
      </c>
      <c r="AV354" s="15" t="s">
        <v>263</v>
      </c>
      <c r="AW354" s="15" t="s">
        <v>263</v>
      </c>
      <c r="AX354" s="15" t="s">
        <v>263</v>
      </c>
      <c r="AY354" s="15" t="s">
        <v>263</v>
      </c>
      <c r="AZ354" s="15" t="s">
        <v>263</v>
      </c>
      <c r="BA354" s="15" t="s">
        <v>263</v>
      </c>
      <c r="BB354" s="15" t="s">
        <v>263</v>
      </c>
    </row>
    <row r="355" spans="1:54" ht="15" thickBot="1" x14ac:dyDescent="0.35">
      <c r="A355" s="14" t="s">
        <v>413</v>
      </c>
      <c r="B355" s="15" t="s">
        <v>263</v>
      </c>
      <c r="C355" s="15" t="s">
        <v>263</v>
      </c>
      <c r="D355" s="15" t="s">
        <v>263</v>
      </c>
      <c r="E355" s="15" t="s">
        <v>263</v>
      </c>
      <c r="F355" s="15" t="s">
        <v>263</v>
      </c>
      <c r="G355" s="15" t="s">
        <v>263</v>
      </c>
      <c r="H355" s="15" t="s">
        <v>263</v>
      </c>
      <c r="I355" s="15" t="s">
        <v>263</v>
      </c>
      <c r="J355" s="15" t="s">
        <v>263</v>
      </c>
      <c r="K355" s="15" t="s">
        <v>263</v>
      </c>
      <c r="L355" s="15" t="s">
        <v>263</v>
      </c>
      <c r="M355" s="15" t="s">
        <v>263</v>
      </c>
      <c r="N355" s="15" t="s">
        <v>263</v>
      </c>
      <c r="O355" s="15" t="s">
        <v>263</v>
      </c>
      <c r="P355" s="15" t="s">
        <v>263</v>
      </c>
      <c r="Q355" s="15" t="s">
        <v>263</v>
      </c>
      <c r="AL355" s="14" t="s">
        <v>413</v>
      </c>
      <c r="AM355" s="15" t="s">
        <v>263</v>
      </c>
      <c r="AN355" s="15" t="s">
        <v>263</v>
      </c>
      <c r="AO355" s="15" t="s">
        <v>501</v>
      </c>
      <c r="AP355" s="15" t="s">
        <v>263</v>
      </c>
      <c r="AQ355" s="15" t="s">
        <v>263</v>
      </c>
      <c r="AR355" s="15" t="s">
        <v>263</v>
      </c>
      <c r="AS355" s="15" t="s">
        <v>263</v>
      </c>
      <c r="AT355" s="15" t="s">
        <v>263</v>
      </c>
      <c r="AU355" s="15" t="s">
        <v>263</v>
      </c>
      <c r="AV355" s="15" t="s">
        <v>263</v>
      </c>
      <c r="AW355" s="15" t="s">
        <v>263</v>
      </c>
      <c r="AX355" s="15" t="s">
        <v>263</v>
      </c>
      <c r="AY355" s="15" t="s">
        <v>263</v>
      </c>
      <c r="AZ355" s="15" t="s">
        <v>263</v>
      </c>
      <c r="BA355" s="15" t="s">
        <v>263</v>
      </c>
      <c r="BB355" s="15" t="s">
        <v>263</v>
      </c>
    </row>
    <row r="356" spans="1:54" ht="15" thickBot="1" x14ac:dyDescent="0.35">
      <c r="A356" s="14" t="s">
        <v>414</v>
      </c>
      <c r="B356" s="15" t="s">
        <v>263</v>
      </c>
      <c r="C356" s="15" t="s">
        <v>263</v>
      </c>
      <c r="D356" s="15" t="s">
        <v>263</v>
      </c>
      <c r="E356" s="15" t="s">
        <v>263</v>
      </c>
      <c r="F356" s="15" t="s">
        <v>263</v>
      </c>
      <c r="G356" s="15" t="s">
        <v>263</v>
      </c>
      <c r="H356" s="15" t="s">
        <v>263</v>
      </c>
      <c r="I356" s="15" t="s">
        <v>263</v>
      </c>
      <c r="J356" s="15" t="s">
        <v>263</v>
      </c>
      <c r="K356" s="15" t="s">
        <v>263</v>
      </c>
      <c r="L356" s="15" t="s">
        <v>263</v>
      </c>
      <c r="M356" s="15" t="s">
        <v>263</v>
      </c>
      <c r="N356" s="15" t="s">
        <v>263</v>
      </c>
      <c r="O356" s="15" t="s">
        <v>263</v>
      </c>
      <c r="P356" s="15" t="s">
        <v>263</v>
      </c>
      <c r="Q356" s="15" t="s">
        <v>263</v>
      </c>
      <c r="AL356" s="14" t="s">
        <v>414</v>
      </c>
      <c r="AM356" s="15" t="s">
        <v>263</v>
      </c>
      <c r="AN356" s="15" t="s">
        <v>263</v>
      </c>
      <c r="AO356" s="15" t="s">
        <v>501</v>
      </c>
      <c r="AP356" s="15" t="s">
        <v>263</v>
      </c>
      <c r="AQ356" s="15" t="s">
        <v>263</v>
      </c>
      <c r="AR356" s="15" t="s">
        <v>263</v>
      </c>
      <c r="AS356" s="15" t="s">
        <v>263</v>
      </c>
      <c r="AT356" s="15" t="s">
        <v>263</v>
      </c>
      <c r="AU356" s="15" t="s">
        <v>263</v>
      </c>
      <c r="AV356" s="15" t="s">
        <v>263</v>
      </c>
      <c r="AW356" s="15" t="s">
        <v>263</v>
      </c>
      <c r="AX356" s="15" t="s">
        <v>263</v>
      </c>
      <c r="AY356" s="15" t="s">
        <v>263</v>
      </c>
      <c r="AZ356" s="15" t="s">
        <v>263</v>
      </c>
      <c r="BA356" s="15" t="s">
        <v>263</v>
      </c>
      <c r="BB356" s="15" t="s">
        <v>263</v>
      </c>
    </row>
    <row r="357" spans="1:54" ht="15" thickBot="1" x14ac:dyDescent="0.35">
      <c r="A357" s="14" t="s">
        <v>415</v>
      </c>
      <c r="B357" s="15" t="s">
        <v>263</v>
      </c>
      <c r="C357" s="15" t="s">
        <v>263</v>
      </c>
      <c r="D357" s="15" t="s">
        <v>263</v>
      </c>
      <c r="E357" s="15" t="s">
        <v>263</v>
      </c>
      <c r="F357" s="15" t="s">
        <v>263</v>
      </c>
      <c r="G357" s="15" t="s">
        <v>263</v>
      </c>
      <c r="H357" s="15" t="s">
        <v>263</v>
      </c>
      <c r="I357" s="15" t="s">
        <v>263</v>
      </c>
      <c r="J357" s="15" t="s">
        <v>263</v>
      </c>
      <c r="K357" s="15" t="s">
        <v>263</v>
      </c>
      <c r="L357" s="15" t="s">
        <v>263</v>
      </c>
      <c r="M357" s="15" t="s">
        <v>263</v>
      </c>
      <c r="N357" s="15" t="s">
        <v>263</v>
      </c>
      <c r="O357" s="15" t="s">
        <v>263</v>
      </c>
      <c r="P357" s="15" t="s">
        <v>263</v>
      </c>
      <c r="Q357" s="15" t="s">
        <v>263</v>
      </c>
      <c r="AL357" s="14" t="s">
        <v>415</v>
      </c>
      <c r="AM357" s="15" t="s">
        <v>263</v>
      </c>
      <c r="AN357" s="15" t="s">
        <v>263</v>
      </c>
      <c r="AO357" s="15" t="s">
        <v>501</v>
      </c>
      <c r="AP357" s="15" t="s">
        <v>263</v>
      </c>
      <c r="AQ357" s="15" t="s">
        <v>263</v>
      </c>
      <c r="AR357" s="15" t="s">
        <v>263</v>
      </c>
      <c r="AS357" s="15" t="s">
        <v>263</v>
      </c>
      <c r="AT357" s="15" t="s">
        <v>263</v>
      </c>
      <c r="AU357" s="15" t="s">
        <v>263</v>
      </c>
      <c r="AV357" s="15" t="s">
        <v>263</v>
      </c>
      <c r="AW357" s="15" t="s">
        <v>263</v>
      </c>
      <c r="AX357" s="15" t="s">
        <v>263</v>
      </c>
      <c r="AY357" s="15" t="s">
        <v>263</v>
      </c>
      <c r="AZ357" s="15" t="s">
        <v>263</v>
      </c>
      <c r="BA357" s="15" t="s">
        <v>263</v>
      </c>
      <c r="BB357" s="15" t="s">
        <v>263</v>
      </c>
    </row>
    <row r="358" spans="1:54" ht="15" thickBot="1" x14ac:dyDescent="0.35">
      <c r="A358" s="14" t="s">
        <v>416</v>
      </c>
      <c r="B358" s="15" t="s">
        <v>263</v>
      </c>
      <c r="C358" s="15" t="s">
        <v>263</v>
      </c>
      <c r="D358" s="15" t="s">
        <v>263</v>
      </c>
      <c r="E358" s="15" t="s">
        <v>263</v>
      </c>
      <c r="F358" s="15" t="s">
        <v>263</v>
      </c>
      <c r="G358" s="15" t="s">
        <v>263</v>
      </c>
      <c r="H358" s="15" t="s">
        <v>263</v>
      </c>
      <c r="I358" s="15" t="s">
        <v>263</v>
      </c>
      <c r="J358" s="15" t="s">
        <v>263</v>
      </c>
      <c r="K358" s="15" t="s">
        <v>263</v>
      </c>
      <c r="L358" s="15" t="s">
        <v>263</v>
      </c>
      <c r="M358" s="15" t="s">
        <v>263</v>
      </c>
      <c r="N358" s="15" t="s">
        <v>263</v>
      </c>
      <c r="O358" s="15" t="s">
        <v>263</v>
      </c>
      <c r="P358" s="15" t="s">
        <v>263</v>
      </c>
      <c r="Q358" s="15" t="s">
        <v>263</v>
      </c>
      <c r="AL358" s="14" t="s">
        <v>416</v>
      </c>
      <c r="AM358" s="15" t="s">
        <v>263</v>
      </c>
      <c r="AN358" s="15" t="s">
        <v>263</v>
      </c>
      <c r="AO358" s="15" t="s">
        <v>501</v>
      </c>
      <c r="AP358" s="15" t="s">
        <v>263</v>
      </c>
      <c r="AQ358" s="15" t="s">
        <v>263</v>
      </c>
      <c r="AR358" s="15" t="s">
        <v>263</v>
      </c>
      <c r="AS358" s="15" t="s">
        <v>263</v>
      </c>
      <c r="AT358" s="15" t="s">
        <v>263</v>
      </c>
      <c r="AU358" s="15" t="s">
        <v>263</v>
      </c>
      <c r="AV358" s="15" t="s">
        <v>263</v>
      </c>
      <c r="AW358" s="15" t="s">
        <v>263</v>
      </c>
      <c r="AX358" s="15" t="s">
        <v>263</v>
      </c>
      <c r="AY358" s="15" t="s">
        <v>263</v>
      </c>
      <c r="AZ358" s="15" t="s">
        <v>263</v>
      </c>
      <c r="BA358" s="15" t="s">
        <v>263</v>
      </c>
      <c r="BB358" s="15" t="s">
        <v>263</v>
      </c>
    </row>
    <row r="359" spans="1:54" ht="15" thickBot="1" x14ac:dyDescent="0.35">
      <c r="A359" s="14" t="s">
        <v>417</v>
      </c>
      <c r="B359" s="15" t="s">
        <v>263</v>
      </c>
      <c r="C359" s="15" t="s">
        <v>263</v>
      </c>
      <c r="D359" s="15" t="s">
        <v>263</v>
      </c>
      <c r="E359" s="15" t="s">
        <v>263</v>
      </c>
      <c r="F359" s="15" t="s">
        <v>263</v>
      </c>
      <c r="G359" s="15" t="s">
        <v>263</v>
      </c>
      <c r="H359" s="15" t="s">
        <v>263</v>
      </c>
      <c r="I359" s="15" t="s">
        <v>263</v>
      </c>
      <c r="J359" s="15" t="s">
        <v>263</v>
      </c>
      <c r="K359" s="15" t="s">
        <v>263</v>
      </c>
      <c r="L359" s="15" t="s">
        <v>263</v>
      </c>
      <c r="M359" s="15" t="s">
        <v>263</v>
      </c>
      <c r="N359" s="15" t="s">
        <v>263</v>
      </c>
      <c r="O359" s="15" t="s">
        <v>263</v>
      </c>
      <c r="P359" s="15" t="s">
        <v>263</v>
      </c>
      <c r="Q359" s="15" t="s">
        <v>263</v>
      </c>
      <c r="AL359" s="14" t="s">
        <v>417</v>
      </c>
      <c r="AM359" s="15" t="s">
        <v>263</v>
      </c>
      <c r="AN359" s="15" t="s">
        <v>263</v>
      </c>
      <c r="AO359" s="15" t="s">
        <v>501</v>
      </c>
      <c r="AP359" s="15" t="s">
        <v>263</v>
      </c>
      <c r="AQ359" s="15" t="s">
        <v>263</v>
      </c>
      <c r="AR359" s="15" t="s">
        <v>263</v>
      </c>
      <c r="AS359" s="15" t="s">
        <v>263</v>
      </c>
      <c r="AT359" s="15" t="s">
        <v>263</v>
      </c>
      <c r="AU359" s="15" t="s">
        <v>263</v>
      </c>
      <c r="AV359" s="15" t="s">
        <v>263</v>
      </c>
      <c r="AW359" s="15" t="s">
        <v>263</v>
      </c>
      <c r="AX359" s="15" t="s">
        <v>263</v>
      </c>
      <c r="AY359" s="15" t="s">
        <v>263</v>
      </c>
      <c r="AZ359" s="15" t="s">
        <v>263</v>
      </c>
      <c r="BA359" s="15" t="s">
        <v>263</v>
      </c>
      <c r="BB359" s="15" t="s">
        <v>263</v>
      </c>
    </row>
    <row r="360" spans="1:54" ht="15" thickBot="1" x14ac:dyDescent="0.35">
      <c r="A360" s="14" t="s">
        <v>418</v>
      </c>
      <c r="B360" s="15" t="s">
        <v>263</v>
      </c>
      <c r="C360" s="15" t="s">
        <v>263</v>
      </c>
      <c r="D360" s="15" t="s">
        <v>263</v>
      </c>
      <c r="E360" s="15" t="s">
        <v>263</v>
      </c>
      <c r="F360" s="15" t="s">
        <v>263</v>
      </c>
      <c r="G360" s="15" t="s">
        <v>263</v>
      </c>
      <c r="H360" s="15" t="s">
        <v>263</v>
      </c>
      <c r="I360" s="15" t="s">
        <v>263</v>
      </c>
      <c r="J360" s="15" t="s">
        <v>263</v>
      </c>
      <c r="K360" s="15" t="s">
        <v>263</v>
      </c>
      <c r="L360" s="15" t="s">
        <v>263</v>
      </c>
      <c r="M360" s="15" t="s">
        <v>263</v>
      </c>
      <c r="N360" s="15" t="s">
        <v>263</v>
      </c>
      <c r="O360" s="15" t="s">
        <v>263</v>
      </c>
      <c r="P360" s="15" t="s">
        <v>263</v>
      </c>
      <c r="Q360" s="15" t="s">
        <v>263</v>
      </c>
      <c r="AL360" s="14" t="s">
        <v>418</v>
      </c>
      <c r="AM360" s="15" t="s">
        <v>263</v>
      </c>
      <c r="AN360" s="15" t="s">
        <v>263</v>
      </c>
      <c r="AO360" s="15" t="s">
        <v>501</v>
      </c>
      <c r="AP360" s="15" t="s">
        <v>263</v>
      </c>
      <c r="AQ360" s="15" t="s">
        <v>263</v>
      </c>
      <c r="AR360" s="15" t="s">
        <v>263</v>
      </c>
      <c r="AS360" s="15" t="s">
        <v>263</v>
      </c>
      <c r="AT360" s="15" t="s">
        <v>263</v>
      </c>
      <c r="AU360" s="15" t="s">
        <v>263</v>
      </c>
      <c r="AV360" s="15" t="s">
        <v>263</v>
      </c>
      <c r="AW360" s="15" t="s">
        <v>263</v>
      </c>
      <c r="AX360" s="15" t="s">
        <v>263</v>
      </c>
      <c r="AY360" s="15" t="s">
        <v>263</v>
      </c>
      <c r="AZ360" s="15" t="s">
        <v>263</v>
      </c>
      <c r="BA360" s="15" t="s">
        <v>263</v>
      </c>
      <c r="BB360" s="15" t="s">
        <v>263</v>
      </c>
    </row>
    <row r="361" spans="1:54" ht="15" thickBot="1" x14ac:dyDescent="0.35">
      <c r="A361" s="14" t="s">
        <v>419</v>
      </c>
      <c r="B361" s="15" t="s">
        <v>263</v>
      </c>
      <c r="C361" s="15" t="s">
        <v>263</v>
      </c>
      <c r="D361" s="15" t="s">
        <v>263</v>
      </c>
      <c r="E361" s="15" t="s">
        <v>263</v>
      </c>
      <c r="F361" s="15" t="s">
        <v>263</v>
      </c>
      <c r="G361" s="15" t="s">
        <v>263</v>
      </c>
      <c r="H361" s="15" t="s">
        <v>263</v>
      </c>
      <c r="I361" s="15" t="s">
        <v>263</v>
      </c>
      <c r="J361" s="15" t="s">
        <v>263</v>
      </c>
      <c r="K361" s="15" t="s">
        <v>263</v>
      </c>
      <c r="L361" s="15" t="s">
        <v>263</v>
      </c>
      <c r="M361" s="15" t="s">
        <v>263</v>
      </c>
      <c r="N361" s="15" t="s">
        <v>263</v>
      </c>
      <c r="O361" s="15" t="s">
        <v>263</v>
      </c>
      <c r="P361" s="15" t="s">
        <v>263</v>
      </c>
      <c r="Q361" s="15" t="s">
        <v>263</v>
      </c>
      <c r="AL361" s="14" t="s">
        <v>419</v>
      </c>
      <c r="AM361" s="15" t="s">
        <v>263</v>
      </c>
      <c r="AN361" s="15" t="s">
        <v>263</v>
      </c>
      <c r="AO361" s="15" t="s">
        <v>501</v>
      </c>
      <c r="AP361" s="15" t="s">
        <v>263</v>
      </c>
      <c r="AQ361" s="15" t="s">
        <v>263</v>
      </c>
      <c r="AR361" s="15" t="s">
        <v>263</v>
      </c>
      <c r="AS361" s="15" t="s">
        <v>263</v>
      </c>
      <c r="AT361" s="15" t="s">
        <v>263</v>
      </c>
      <c r="AU361" s="15" t="s">
        <v>263</v>
      </c>
      <c r="AV361" s="15" t="s">
        <v>263</v>
      </c>
      <c r="AW361" s="15" t="s">
        <v>263</v>
      </c>
      <c r="AX361" s="15" t="s">
        <v>263</v>
      </c>
      <c r="AY361" s="15" t="s">
        <v>263</v>
      </c>
      <c r="AZ361" s="15" t="s">
        <v>263</v>
      </c>
      <c r="BA361" s="15" t="s">
        <v>263</v>
      </c>
      <c r="BB361" s="15" t="s">
        <v>263</v>
      </c>
    </row>
    <row r="362" spans="1:54" ht="15" thickBot="1" x14ac:dyDescent="0.35">
      <c r="A362" s="14" t="s">
        <v>420</v>
      </c>
      <c r="B362" s="15" t="s">
        <v>263</v>
      </c>
      <c r="C362" s="15" t="s">
        <v>263</v>
      </c>
      <c r="D362" s="15" t="s">
        <v>263</v>
      </c>
      <c r="E362" s="15" t="s">
        <v>263</v>
      </c>
      <c r="F362" s="15" t="s">
        <v>263</v>
      </c>
      <c r="G362" s="15" t="s">
        <v>263</v>
      </c>
      <c r="H362" s="15" t="s">
        <v>263</v>
      </c>
      <c r="I362" s="15" t="s">
        <v>263</v>
      </c>
      <c r="J362" s="15" t="s">
        <v>263</v>
      </c>
      <c r="K362" s="15" t="s">
        <v>263</v>
      </c>
      <c r="L362" s="15" t="s">
        <v>263</v>
      </c>
      <c r="M362" s="15" t="s">
        <v>263</v>
      </c>
      <c r="N362" s="15" t="s">
        <v>263</v>
      </c>
      <c r="O362" s="15" t="s">
        <v>263</v>
      </c>
      <c r="P362" s="15" t="s">
        <v>263</v>
      </c>
      <c r="Q362" s="15" t="s">
        <v>263</v>
      </c>
      <c r="AL362" s="14" t="s">
        <v>420</v>
      </c>
      <c r="AM362" s="15" t="s">
        <v>263</v>
      </c>
      <c r="AN362" s="15" t="s">
        <v>263</v>
      </c>
      <c r="AO362" s="15" t="s">
        <v>501</v>
      </c>
      <c r="AP362" s="15" t="s">
        <v>263</v>
      </c>
      <c r="AQ362" s="15" t="s">
        <v>263</v>
      </c>
      <c r="AR362" s="15" t="s">
        <v>263</v>
      </c>
      <c r="AS362" s="15" t="s">
        <v>263</v>
      </c>
      <c r="AT362" s="15" t="s">
        <v>263</v>
      </c>
      <c r="AU362" s="15" t="s">
        <v>263</v>
      </c>
      <c r="AV362" s="15" t="s">
        <v>263</v>
      </c>
      <c r="AW362" s="15" t="s">
        <v>263</v>
      </c>
      <c r="AX362" s="15" t="s">
        <v>263</v>
      </c>
      <c r="AY362" s="15" t="s">
        <v>263</v>
      </c>
      <c r="AZ362" s="15" t="s">
        <v>263</v>
      </c>
      <c r="BA362" s="15" t="s">
        <v>263</v>
      </c>
      <c r="BB362" s="15" t="s">
        <v>263</v>
      </c>
    </row>
    <row r="363" spans="1:54" ht="15" thickBot="1" x14ac:dyDescent="0.35">
      <c r="A363" s="14" t="s">
        <v>421</v>
      </c>
      <c r="B363" s="15" t="s">
        <v>263</v>
      </c>
      <c r="C363" s="15" t="s">
        <v>263</v>
      </c>
      <c r="D363" s="15" t="s">
        <v>263</v>
      </c>
      <c r="E363" s="15" t="s">
        <v>263</v>
      </c>
      <c r="F363" s="15" t="s">
        <v>263</v>
      </c>
      <c r="G363" s="15" t="s">
        <v>263</v>
      </c>
      <c r="H363" s="15" t="s">
        <v>263</v>
      </c>
      <c r="I363" s="15" t="s">
        <v>263</v>
      </c>
      <c r="J363" s="15" t="s">
        <v>263</v>
      </c>
      <c r="K363" s="15" t="s">
        <v>263</v>
      </c>
      <c r="L363" s="15" t="s">
        <v>263</v>
      </c>
      <c r="M363" s="15" t="s">
        <v>263</v>
      </c>
      <c r="N363" s="15" t="s">
        <v>263</v>
      </c>
      <c r="O363" s="15" t="s">
        <v>263</v>
      </c>
      <c r="P363" s="15" t="s">
        <v>263</v>
      </c>
      <c r="Q363" s="15" t="s">
        <v>263</v>
      </c>
      <c r="AL363" s="14" t="s">
        <v>421</v>
      </c>
      <c r="AM363" s="15" t="s">
        <v>263</v>
      </c>
      <c r="AN363" s="15" t="s">
        <v>263</v>
      </c>
      <c r="AO363" s="15" t="s">
        <v>501</v>
      </c>
      <c r="AP363" s="15" t="s">
        <v>263</v>
      </c>
      <c r="AQ363" s="15" t="s">
        <v>263</v>
      </c>
      <c r="AR363" s="15" t="s">
        <v>263</v>
      </c>
      <c r="AS363" s="15" t="s">
        <v>263</v>
      </c>
      <c r="AT363" s="15" t="s">
        <v>263</v>
      </c>
      <c r="AU363" s="15" t="s">
        <v>263</v>
      </c>
      <c r="AV363" s="15" t="s">
        <v>263</v>
      </c>
      <c r="AW363" s="15" t="s">
        <v>263</v>
      </c>
      <c r="AX363" s="15" t="s">
        <v>263</v>
      </c>
      <c r="AY363" s="15" t="s">
        <v>263</v>
      </c>
      <c r="AZ363" s="15" t="s">
        <v>263</v>
      </c>
      <c r="BA363" s="15" t="s">
        <v>263</v>
      </c>
      <c r="BB363" s="15" t="s">
        <v>263</v>
      </c>
    </row>
    <row r="364" spans="1:54" ht="15" thickBot="1" x14ac:dyDescent="0.35">
      <c r="A364" s="14" t="s">
        <v>422</v>
      </c>
      <c r="B364" s="15" t="s">
        <v>263</v>
      </c>
      <c r="C364" s="15" t="s">
        <v>263</v>
      </c>
      <c r="D364" s="15" t="s">
        <v>263</v>
      </c>
      <c r="E364" s="15" t="s">
        <v>263</v>
      </c>
      <c r="F364" s="15" t="s">
        <v>263</v>
      </c>
      <c r="G364" s="15" t="s">
        <v>263</v>
      </c>
      <c r="H364" s="15" t="s">
        <v>263</v>
      </c>
      <c r="I364" s="15" t="s">
        <v>263</v>
      </c>
      <c r="J364" s="15" t="s">
        <v>263</v>
      </c>
      <c r="K364" s="15" t="s">
        <v>263</v>
      </c>
      <c r="L364" s="15" t="s">
        <v>263</v>
      </c>
      <c r="M364" s="15" t="s">
        <v>263</v>
      </c>
      <c r="N364" s="15" t="s">
        <v>263</v>
      </c>
      <c r="O364" s="15" t="s">
        <v>263</v>
      </c>
      <c r="P364" s="15" t="s">
        <v>263</v>
      </c>
      <c r="Q364" s="15" t="s">
        <v>263</v>
      </c>
      <c r="AL364" s="14" t="s">
        <v>422</v>
      </c>
      <c r="AM364" s="15" t="s">
        <v>263</v>
      </c>
      <c r="AN364" s="15" t="s">
        <v>263</v>
      </c>
      <c r="AO364" s="15" t="s">
        <v>501</v>
      </c>
      <c r="AP364" s="15" t="s">
        <v>263</v>
      </c>
      <c r="AQ364" s="15" t="s">
        <v>263</v>
      </c>
      <c r="AR364" s="15" t="s">
        <v>263</v>
      </c>
      <c r="AS364" s="15" t="s">
        <v>263</v>
      </c>
      <c r="AT364" s="15" t="s">
        <v>263</v>
      </c>
      <c r="AU364" s="15" t="s">
        <v>263</v>
      </c>
      <c r="AV364" s="15" t="s">
        <v>263</v>
      </c>
      <c r="AW364" s="15" t="s">
        <v>263</v>
      </c>
      <c r="AX364" s="15" t="s">
        <v>263</v>
      </c>
      <c r="AY364" s="15" t="s">
        <v>263</v>
      </c>
      <c r="AZ364" s="15" t="s">
        <v>263</v>
      </c>
      <c r="BA364" s="15" t="s">
        <v>263</v>
      </c>
      <c r="BB364" s="15" t="s">
        <v>263</v>
      </c>
    </row>
    <row r="365" spans="1:54" ht="15" thickBot="1" x14ac:dyDescent="0.35">
      <c r="A365" s="14" t="s">
        <v>423</v>
      </c>
      <c r="B365" s="15" t="s">
        <v>263</v>
      </c>
      <c r="C365" s="15" t="s">
        <v>263</v>
      </c>
      <c r="D365" s="15" t="s">
        <v>263</v>
      </c>
      <c r="E365" s="15" t="s">
        <v>263</v>
      </c>
      <c r="F365" s="15" t="s">
        <v>263</v>
      </c>
      <c r="G365" s="15" t="s">
        <v>263</v>
      </c>
      <c r="H365" s="15" t="s">
        <v>263</v>
      </c>
      <c r="I365" s="15" t="s">
        <v>263</v>
      </c>
      <c r="J365" s="15" t="s">
        <v>263</v>
      </c>
      <c r="K365" s="15" t="s">
        <v>263</v>
      </c>
      <c r="L365" s="15" t="s">
        <v>263</v>
      </c>
      <c r="M365" s="15" t="s">
        <v>263</v>
      </c>
      <c r="N365" s="15" t="s">
        <v>263</v>
      </c>
      <c r="O365" s="15" t="s">
        <v>263</v>
      </c>
      <c r="P365" s="15" t="s">
        <v>263</v>
      </c>
      <c r="Q365" s="15" t="s">
        <v>263</v>
      </c>
      <c r="AL365" s="14" t="s">
        <v>423</v>
      </c>
      <c r="AM365" s="15" t="s">
        <v>263</v>
      </c>
      <c r="AN365" s="15" t="s">
        <v>263</v>
      </c>
      <c r="AO365" s="15" t="s">
        <v>501</v>
      </c>
      <c r="AP365" s="15" t="s">
        <v>263</v>
      </c>
      <c r="AQ365" s="15" t="s">
        <v>263</v>
      </c>
      <c r="AR365" s="15" t="s">
        <v>263</v>
      </c>
      <c r="AS365" s="15" t="s">
        <v>263</v>
      </c>
      <c r="AT365" s="15" t="s">
        <v>263</v>
      </c>
      <c r="AU365" s="15" t="s">
        <v>263</v>
      </c>
      <c r="AV365" s="15" t="s">
        <v>263</v>
      </c>
      <c r="AW365" s="15" t="s">
        <v>263</v>
      </c>
      <c r="AX365" s="15" t="s">
        <v>263</v>
      </c>
      <c r="AY365" s="15" t="s">
        <v>263</v>
      </c>
      <c r="AZ365" s="15" t="s">
        <v>263</v>
      </c>
      <c r="BA365" s="15" t="s">
        <v>263</v>
      </c>
      <c r="BB365" s="15" t="s">
        <v>263</v>
      </c>
    </row>
    <row r="366" spans="1:54" ht="15" thickBot="1" x14ac:dyDescent="0.35">
      <c r="A366" s="14" t="s">
        <v>424</v>
      </c>
      <c r="B366" s="15" t="s">
        <v>263</v>
      </c>
      <c r="C366" s="15" t="s">
        <v>263</v>
      </c>
      <c r="D366" s="15" t="s">
        <v>263</v>
      </c>
      <c r="E366" s="15" t="s">
        <v>263</v>
      </c>
      <c r="F366" s="15" t="s">
        <v>263</v>
      </c>
      <c r="G366" s="15" t="s">
        <v>263</v>
      </c>
      <c r="H366" s="15" t="s">
        <v>263</v>
      </c>
      <c r="I366" s="15" t="s">
        <v>263</v>
      </c>
      <c r="J366" s="15" t="s">
        <v>263</v>
      </c>
      <c r="K366" s="15" t="s">
        <v>263</v>
      </c>
      <c r="L366" s="15" t="s">
        <v>263</v>
      </c>
      <c r="M366" s="15" t="s">
        <v>263</v>
      </c>
      <c r="N366" s="15" t="s">
        <v>263</v>
      </c>
      <c r="O366" s="15" t="s">
        <v>263</v>
      </c>
      <c r="P366" s="15" t="s">
        <v>263</v>
      </c>
      <c r="Q366" s="15" t="s">
        <v>263</v>
      </c>
      <c r="AL366" s="14" t="s">
        <v>424</v>
      </c>
      <c r="AM366" s="15" t="s">
        <v>263</v>
      </c>
      <c r="AN366" s="15" t="s">
        <v>263</v>
      </c>
      <c r="AO366" s="15" t="s">
        <v>501</v>
      </c>
      <c r="AP366" s="15" t="s">
        <v>263</v>
      </c>
      <c r="AQ366" s="15" t="s">
        <v>263</v>
      </c>
      <c r="AR366" s="15" t="s">
        <v>263</v>
      </c>
      <c r="AS366" s="15" t="s">
        <v>263</v>
      </c>
      <c r="AT366" s="15" t="s">
        <v>263</v>
      </c>
      <c r="AU366" s="15" t="s">
        <v>263</v>
      </c>
      <c r="AV366" s="15" t="s">
        <v>263</v>
      </c>
      <c r="AW366" s="15" t="s">
        <v>263</v>
      </c>
      <c r="AX366" s="15" t="s">
        <v>263</v>
      </c>
      <c r="AY366" s="15" t="s">
        <v>263</v>
      </c>
      <c r="AZ366" s="15" t="s">
        <v>263</v>
      </c>
      <c r="BA366" s="15" t="s">
        <v>263</v>
      </c>
      <c r="BB366" s="15" t="s">
        <v>263</v>
      </c>
    </row>
    <row r="367" spans="1:54" ht="15" thickBot="1" x14ac:dyDescent="0.35">
      <c r="A367" s="14" t="s">
        <v>425</v>
      </c>
      <c r="B367" s="15" t="s">
        <v>263</v>
      </c>
      <c r="C367" s="15" t="s">
        <v>263</v>
      </c>
      <c r="D367" s="15" t="s">
        <v>263</v>
      </c>
      <c r="E367" s="15" t="s">
        <v>263</v>
      </c>
      <c r="F367" s="15" t="s">
        <v>263</v>
      </c>
      <c r="G367" s="15" t="s">
        <v>263</v>
      </c>
      <c r="H367" s="15" t="s">
        <v>263</v>
      </c>
      <c r="I367" s="15" t="s">
        <v>263</v>
      </c>
      <c r="J367" s="15" t="s">
        <v>263</v>
      </c>
      <c r="K367" s="15" t="s">
        <v>263</v>
      </c>
      <c r="L367" s="15" t="s">
        <v>263</v>
      </c>
      <c r="M367" s="15" t="s">
        <v>263</v>
      </c>
      <c r="N367" s="15" t="s">
        <v>263</v>
      </c>
      <c r="O367" s="15" t="s">
        <v>263</v>
      </c>
      <c r="P367" s="15" t="s">
        <v>263</v>
      </c>
      <c r="Q367" s="15" t="s">
        <v>263</v>
      </c>
      <c r="AL367" s="14" t="s">
        <v>425</v>
      </c>
      <c r="AM367" s="15" t="s">
        <v>263</v>
      </c>
      <c r="AN367" s="15" t="s">
        <v>263</v>
      </c>
      <c r="AO367" s="15" t="s">
        <v>501</v>
      </c>
      <c r="AP367" s="15" t="s">
        <v>263</v>
      </c>
      <c r="AQ367" s="15" t="s">
        <v>263</v>
      </c>
      <c r="AR367" s="15" t="s">
        <v>263</v>
      </c>
      <c r="AS367" s="15" t="s">
        <v>263</v>
      </c>
      <c r="AT367" s="15" t="s">
        <v>263</v>
      </c>
      <c r="AU367" s="15" t="s">
        <v>263</v>
      </c>
      <c r="AV367" s="15" t="s">
        <v>263</v>
      </c>
      <c r="AW367" s="15" t="s">
        <v>263</v>
      </c>
      <c r="AX367" s="15" t="s">
        <v>263</v>
      </c>
      <c r="AY367" s="15" t="s">
        <v>263</v>
      </c>
      <c r="AZ367" s="15" t="s">
        <v>263</v>
      </c>
      <c r="BA367" s="15" t="s">
        <v>263</v>
      </c>
      <c r="BB367" s="15" t="s">
        <v>263</v>
      </c>
    </row>
    <row r="368" spans="1:54" ht="15" thickBot="1" x14ac:dyDescent="0.35">
      <c r="A368" s="14" t="s">
        <v>426</v>
      </c>
      <c r="B368" s="15" t="s">
        <v>263</v>
      </c>
      <c r="C368" s="15" t="s">
        <v>263</v>
      </c>
      <c r="D368" s="15" t="s">
        <v>263</v>
      </c>
      <c r="E368" s="15" t="s">
        <v>263</v>
      </c>
      <c r="F368" s="15" t="s">
        <v>263</v>
      </c>
      <c r="G368" s="15" t="s">
        <v>263</v>
      </c>
      <c r="H368" s="15" t="s">
        <v>263</v>
      </c>
      <c r="I368" s="15" t="s">
        <v>263</v>
      </c>
      <c r="J368" s="15" t="s">
        <v>263</v>
      </c>
      <c r="K368" s="15" t="s">
        <v>263</v>
      </c>
      <c r="L368" s="15" t="s">
        <v>263</v>
      </c>
      <c r="M368" s="15" t="s">
        <v>263</v>
      </c>
      <c r="N368" s="15" t="s">
        <v>263</v>
      </c>
      <c r="O368" s="15" t="s">
        <v>263</v>
      </c>
      <c r="P368" s="15" t="s">
        <v>263</v>
      </c>
      <c r="Q368" s="15" t="s">
        <v>263</v>
      </c>
      <c r="AL368" s="14" t="s">
        <v>426</v>
      </c>
      <c r="AM368" s="15" t="s">
        <v>263</v>
      </c>
      <c r="AN368" s="15" t="s">
        <v>263</v>
      </c>
      <c r="AO368" s="15" t="s">
        <v>501</v>
      </c>
      <c r="AP368" s="15" t="s">
        <v>263</v>
      </c>
      <c r="AQ368" s="15" t="s">
        <v>263</v>
      </c>
      <c r="AR368" s="15" t="s">
        <v>263</v>
      </c>
      <c r="AS368" s="15" t="s">
        <v>263</v>
      </c>
      <c r="AT368" s="15" t="s">
        <v>263</v>
      </c>
      <c r="AU368" s="15" t="s">
        <v>263</v>
      </c>
      <c r="AV368" s="15" t="s">
        <v>263</v>
      </c>
      <c r="AW368" s="15" t="s">
        <v>263</v>
      </c>
      <c r="AX368" s="15" t="s">
        <v>263</v>
      </c>
      <c r="AY368" s="15" t="s">
        <v>263</v>
      </c>
      <c r="AZ368" s="15" t="s">
        <v>263</v>
      </c>
      <c r="BA368" s="15" t="s">
        <v>263</v>
      </c>
      <c r="BB368" s="15" t="s">
        <v>263</v>
      </c>
    </row>
    <row r="369" spans="1:54" ht="15" thickBot="1" x14ac:dyDescent="0.35">
      <c r="A369" s="14" t="s">
        <v>427</v>
      </c>
      <c r="B369" s="15" t="s">
        <v>263</v>
      </c>
      <c r="C369" s="15" t="s">
        <v>263</v>
      </c>
      <c r="D369" s="15" t="s">
        <v>263</v>
      </c>
      <c r="E369" s="15" t="s">
        <v>263</v>
      </c>
      <c r="F369" s="15" t="s">
        <v>263</v>
      </c>
      <c r="G369" s="15" t="s">
        <v>263</v>
      </c>
      <c r="H369" s="15" t="s">
        <v>263</v>
      </c>
      <c r="I369" s="15" t="s">
        <v>263</v>
      </c>
      <c r="J369" s="15" t="s">
        <v>263</v>
      </c>
      <c r="K369" s="15" t="s">
        <v>263</v>
      </c>
      <c r="L369" s="15" t="s">
        <v>263</v>
      </c>
      <c r="M369" s="15" t="s">
        <v>263</v>
      </c>
      <c r="N369" s="15" t="s">
        <v>263</v>
      </c>
      <c r="O369" s="15" t="s">
        <v>263</v>
      </c>
      <c r="P369" s="15" t="s">
        <v>263</v>
      </c>
      <c r="Q369" s="15" t="s">
        <v>263</v>
      </c>
      <c r="AL369" s="14" t="s">
        <v>427</v>
      </c>
      <c r="AM369" s="15" t="s">
        <v>263</v>
      </c>
      <c r="AN369" s="15" t="s">
        <v>263</v>
      </c>
      <c r="AO369" s="15" t="s">
        <v>501</v>
      </c>
      <c r="AP369" s="15" t="s">
        <v>263</v>
      </c>
      <c r="AQ369" s="15" t="s">
        <v>263</v>
      </c>
      <c r="AR369" s="15" t="s">
        <v>263</v>
      </c>
      <c r="AS369" s="15" t="s">
        <v>263</v>
      </c>
      <c r="AT369" s="15" t="s">
        <v>263</v>
      </c>
      <c r="AU369" s="15" t="s">
        <v>263</v>
      </c>
      <c r="AV369" s="15" t="s">
        <v>263</v>
      </c>
      <c r="AW369" s="15" t="s">
        <v>263</v>
      </c>
      <c r="AX369" s="15" t="s">
        <v>263</v>
      </c>
      <c r="AY369" s="15" t="s">
        <v>263</v>
      </c>
      <c r="AZ369" s="15" t="s">
        <v>263</v>
      </c>
      <c r="BA369" s="15" t="s">
        <v>263</v>
      </c>
      <c r="BB369" s="15" t="s">
        <v>263</v>
      </c>
    </row>
    <row r="370" spans="1:54" ht="15" thickBot="1" x14ac:dyDescent="0.35">
      <c r="A370" s="14" t="s">
        <v>428</v>
      </c>
      <c r="B370" s="15" t="s">
        <v>263</v>
      </c>
      <c r="C370" s="15" t="s">
        <v>263</v>
      </c>
      <c r="D370" s="15" t="s">
        <v>263</v>
      </c>
      <c r="E370" s="15" t="s">
        <v>263</v>
      </c>
      <c r="F370" s="15" t="s">
        <v>263</v>
      </c>
      <c r="G370" s="15" t="s">
        <v>263</v>
      </c>
      <c r="H370" s="15" t="s">
        <v>263</v>
      </c>
      <c r="I370" s="15" t="s">
        <v>263</v>
      </c>
      <c r="J370" s="15" t="s">
        <v>263</v>
      </c>
      <c r="K370" s="15" t="s">
        <v>263</v>
      </c>
      <c r="L370" s="15" t="s">
        <v>263</v>
      </c>
      <c r="M370" s="15" t="s">
        <v>263</v>
      </c>
      <c r="N370" s="15" t="s">
        <v>263</v>
      </c>
      <c r="O370" s="15" t="s">
        <v>263</v>
      </c>
      <c r="P370" s="15" t="s">
        <v>263</v>
      </c>
      <c r="Q370" s="15" t="s">
        <v>263</v>
      </c>
      <c r="AL370" s="14" t="s">
        <v>428</v>
      </c>
      <c r="AM370" s="15" t="s">
        <v>263</v>
      </c>
      <c r="AN370" s="15" t="s">
        <v>263</v>
      </c>
      <c r="AO370" s="15" t="s">
        <v>501</v>
      </c>
      <c r="AP370" s="15" t="s">
        <v>263</v>
      </c>
      <c r="AQ370" s="15" t="s">
        <v>263</v>
      </c>
      <c r="AR370" s="15" t="s">
        <v>263</v>
      </c>
      <c r="AS370" s="15" t="s">
        <v>263</v>
      </c>
      <c r="AT370" s="15" t="s">
        <v>263</v>
      </c>
      <c r="AU370" s="15" t="s">
        <v>263</v>
      </c>
      <c r="AV370" s="15" t="s">
        <v>263</v>
      </c>
      <c r="AW370" s="15" t="s">
        <v>263</v>
      </c>
      <c r="AX370" s="15" t="s">
        <v>263</v>
      </c>
      <c r="AY370" s="15" t="s">
        <v>263</v>
      </c>
      <c r="AZ370" s="15" t="s">
        <v>263</v>
      </c>
      <c r="BA370" s="15" t="s">
        <v>263</v>
      </c>
      <c r="BB370" s="15" t="s">
        <v>263</v>
      </c>
    </row>
    <row r="371" spans="1:54" ht="15" thickBot="1" x14ac:dyDescent="0.35">
      <c r="A371" s="14" t="s">
        <v>429</v>
      </c>
      <c r="B371" s="15" t="s">
        <v>263</v>
      </c>
      <c r="C371" s="15" t="s">
        <v>263</v>
      </c>
      <c r="D371" s="15" t="s">
        <v>263</v>
      </c>
      <c r="E371" s="15" t="s">
        <v>263</v>
      </c>
      <c r="F371" s="15" t="s">
        <v>263</v>
      </c>
      <c r="G371" s="15" t="s">
        <v>263</v>
      </c>
      <c r="H371" s="15" t="s">
        <v>263</v>
      </c>
      <c r="I371" s="15" t="s">
        <v>263</v>
      </c>
      <c r="J371" s="15" t="s">
        <v>263</v>
      </c>
      <c r="K371" s="15" t="s">
        <v>263</v>
      </c>
      <c r="L371" s="15" t="s">
        <v>263</v>
      </c>
      <c r="M371" s="15" t="s">
        <v>263</v>
      </c>
      <c r="N371" s="15" t="s">
        <v>263</v>
      </c>
      <c r="O371" s="15" t="s">
        <v>263</v>
      </c>
      <c r="P371" s="15" t="s">
        <v>263</v>
      </c>
      <c r="Q371" s="15" t="s">
        <v>263</v>
      </c>
      <c r="AL371" s="14" t="s">
        <v>429</v>
      </c>
      <c r="AM371" s="15" t="s">
        <v>263</v>
      </c>
      <c r="AN371" s="15" t="s">
        <v>263</v>
      </c>
      <c r="AO371" s="15" t="s">
        <v>501</v>
      </c>
      <c r="AP371" s="15" t="s">
        <v>263</v>
      </c>
      <c r="AQ371" s="15" t="s">
        <v>263</v>
      </c>
      <c r="AR371" s="15" t="s">
        <v>263</v>
      </c>
      <c r="AS371" s="15" t="s">
        <v>263</v>
      </c>
      <c r="AT371" s="15" t="s">
        <v>263</v>
      </c>
      <c r="AU371" s="15" t="s">
        <v>263</v>
      </c>
      <c r="AV371" s="15" t="s">
        <v>263</v>
      </c>
      <c r="AW371" s="15" t="s">
        <v>263</v>
      </c>
      <c r="AX371" s="15" t="s">
        <v>263</v>
      </c>
      <c r="AY371" s="15" t="s">
        <v>263</v>
      </c>
      <c r="AZ371" s="15" t="s">
        <v>263</v>
      </c>
      <c r="BA371" s="15" t="s">
        <v>263</v>
      </c>
      <c r="BB371" s="15" t="s">
        <v>263</v>
      </c>
    </row>
    <row r="372" spans="1:54" ht="15" thickBot="1" x14ac:dyDescent="0.35">
      <c r="A372" s="14" t="s">
        <v>430</v>
      </c>
      <c r="B372" s="15" t="s">
        <v>263</v>
      </c>
      <c r="C372" s="15" t="s">
        <v>263</v>
      </c>
      <c r="D372" s="15" t="s">
        <v>263</v>
      </c>
      <c r="E372" s="15" t="s">
        <v>263</v>
      </c>
      <c r="F372" s="15" t="s">
        <v>263</v>
      </c>
      <c r="G372" s="15" t="s">
        <v>263</v>
      </c>
      <c r="H372" s="15" t="s">
        <v>263</v>
      </c>
      <c r="I372" s="15" t="s">
        <v>263</v>
      </c>
      <c r="J372" s="15" t="s">
        <v>263</v>
      </c>
      <c r="K372" s="15" t="s">
        <v>263</v>
      </c>
      <c r="L372" s="15" t="s">
        <v>263</v>
      </c>
      <c r="M372" s="15" t="s">
        <v>263</v>
      </c>
      <c r="N372" s="15" t="s">
        <v>263</v>
      </c>
      <c r="O372" s="15" t="s">
        <v>263</v>
      </c>
      <c r="P372" s="15" t="s">
        <v>263</v>
      </c>
      <c r="Q372" s="15" t="s">
        <v>263</v>
      </c>
      <c r="AL372" s="14" t="s">
        <v>430</v>
      </c>
      <c r="AM372" s="15" t="s">
        <v>263</v>
      </c>
      <c r="AN372" s="15" t="s">
        <v>263</v>
      </c>
      <c r="AO372" s="15" t="s">
        <v>501</v>
      </c>
      <c r="AP372" s="15" t="s">
        <v>263</v>
      </c>
      <c r="AQ372" s="15" t="s">
        <v>263</v>
      </c>
      <c r="AR372" s="15" t="s">
        <v>263</v>
      </c>
      <c r="AS372" s="15" t="s">
        <v>263</v>
      </c>
      <c r="AT372" s="15" t="s">
        <v>263</v>
      </c>
      <c r="AU372" s="15" t="s">
        <v>263</v>
      </c>
      <c r="AV372" s="15" t="s">
        <v>263</v>
      </c>
      <c r="AW372" s="15" t="s">
        <v>263</v>
      </c>
      <c r="AX372" s="15" t="s">
        <v>263</v>
      </c>
      <c r="AY372" s="15" t="s">
        <v>263</v>
      </c>
      <c r="AZ372" s="15" t="s">
        <v>263</v>
      </c>
      <c r="BA372" s="15" t="s">
        <v>263</v>
      </c>
      <c r="BB372" s="15" t="s">
        <v>263</v>
      </c>
    </row>
    <row r="373" spans="1:54" ht="15" thickBot="1" x14ac:dyDescent="0.35">
      <c r="A373" s="14" t="s">
        <v>431</v>
      </c>
      <c r="B373" s="15" t="s">
        <v>263</v>
      </c>
      <c r="C373" s="15" t="s">
        <v>263</v>
      </c>
      <c r="D373" s="15" t="s">
        <v>263</v>
      </c>
      <c r="E373" s="15" t="s">
        <v>263</v>
      </c>
      <c r="F373" s="15" t="s">
        <v>263</v>
      </c>
      <c r="G373" s="15" t="s">
        <v>263</v>
      </c>
      <c r="H373" s="15" t="s">
        <v>263</v>
      </c>
      <c r="I373" s="15" t="s">
        <v>263</v>
      </c>
      <c r="J373" s="15" t="s">
        <v>263</v>
      </c>
      <c r="K373" s="15" t="s">
        <v>263</v>
      </c>
      <c r="L373" s="15" t="s">
        <v>263</v>
      </c>
      <c r="M373" s="15" t="s">
        <v>263</v>
      </c>
      <c r="N373" s="15" t="s">
        <v>263</v>
      </c>
      <c r="O373" s="15" t="s">
        <v>263</v>
      </c>
      <c r="P373" s="15" t="s">
        <v>263</v>
      </c>
      <c r="Q373" s="15" t="s">
        <v>263</v>
      </c>
      <c r="AL373" s="14" t="s">
        <v>431</v>
      </c>
      <c r="AM373" s="15" t="s">
        <v>263</v>
      </c>
      <c r="AN373" s="15" t="s">
        <v>263</v>
      </c>
      <c r="AO373" s="15" t="s">
        <v>501</v>
      </c>
      <c r="AP373" s="15" t="s">
        <v>263</v>
      </c>
      <c r="AQ373" s="15" t="s">
        <v>263</v>
      </c>
      <c r="AR373" s="15" t="s">
        <v>263</v>
      </c>
      <c r="AS373" s="15" t="s">
        <v>263</v>
      </c>
      <c r="AT373" s="15" t="s">
        <v>263</v>
      </c>
      <c r="AU373" s="15" t="s">
        <v>263</v>
      </c>
      <c r="AV373" s="15" t="s">
        <v>263</v>
      </c>
      <c r="AW373" s="15" t="s">
        <v>263</v>
      </c>
      <c r="AX373" s="15" t="s">
        <v>263</v>
      </c>
      <c r="AY373" s="15" t="s">
        <v>263</v>
      </c>
      <c r="AZ373" s="15" t="s">
        <v>263</v>
      </c>
      <c r="BA373" s="15" t="s">
        <v>263</v>
      </c>
      <c r="BB373" s="15" t="s">
        <v>263</v>
      </c>
    </row>
    <row r="374" spans="1:54" ht="15" thickBot="1" x14ac:dyDescent="0.35">
      <c r="A374" s="14" t="s">
        <v>432</v>
      </c>
      <c r="B374" s="15" t="s">
        <v>263</v>
      </c>
      <c r="C374" s="15" t="s">
        <v>263</v>
      </c>
      <c r="D374" s="15" t="s">
        <v>263</v>
      </c>
      <c r="E374" s="15" t="s">
        <v>263</v>
      </c>
      <c r="F374" s="15" t="s">
        <v>263</v>
      </c>
      <c r="G374" s="15" t="s">
        <v>263</v>
      </c>
      <c r="H374" s="15" t="s">
        <v>263</v>
      </c>
      <c r="I374" s="15" t="s">
        <v>263</v>
      </c>
      <c r="J374" s="15" t="s">
        <v>263</v>
      </c>
      <c r="K374" s="15" t="s">
        <v>263</v>
      </c>
      <c r="L374" s="15" t="s">
        <v>263</v>
      </c>
      <c r="M374" s="15" t="s">
        <v>263</v>
      </c>
      <c r="N374" s="15" t="s">
        <v>263</v>
      </c>
      <c r="O374" s="15" t="s">
        <v>263</v>
      </c>
      <c r="P374" s="15" t="s">
        <v>263</v>
      </c>
      <c r="Q374" s="15" t="s">
        <v>263</v>
      </c>
      <c r="AL374" s="14" t="s">
        <v>432</v>
      </c>
      <c r="AM374" s="15" t="s">
        <v>263</v>
      </c>
      <c r="AN374" s="15" t="s">
        <v>263</v>
      </c>
      <c r="AO374" s="15" t="s">
        <v>501</v>
      </c>
      <c r="AP374" s="15" t="s">
        <v>263</v>
      </c>
      <c r="AQ374" s="15" t="s">
        <v>263</v>
      </c>
      <c r="AR374" s="15" t="s">
        <v>263</v>
      </c>
      <c r="AS374" s="15" t="s">
        <v>263</v>
      </c>
      <c r="AT374" s="15" t="s">
        <v>263</v>
      </c>
      <c r="AU374" s="15" t="s">
        <v>263</v>
      </c>
      <c r="AV374" s="15" t="s">
        <v>263</v>
      </c>
      <c r="AW374" s="15" t="s">
        <v>263</v>
      </c>
      <c r="AX374" s="15" t="s">
        <v>263</v>
      </c>
      <c r="AY374" s="15" t="s">
        <v>263</v>
      </c>
      <c r="AZ374" s="15" t="s">
        <v>263</v>
      </c>
      <c r="BA374" s="15" t="s">
        <v>263</v>
      </c>
      <c r="BB374" s="15" t="s">
        <v>263</v>
      </c>
    </row>
    <row r="375" spans="1:54" ht="15" thickBot="1" x14ac:dyDescent="0.35">
      <c r="A375" s="14" t="s">
        <v>433</v>
      </c>
      <c r="B375" s="15" t="s">
        <v>263</v>
      </c>
      <c r="C375" s="15" t="s">
        <v>263</v>
      </c>
      <c r="D375" s="15" t="s">
        <v>263</v>
      </c>
      <c r="E375" s="15" t="s">
        <v>263</v>
      </c>
      <c r="F375" s="15" t="s">
        <v>263</v>
      </c>
      <c r="G375" s="15" t="s">
        <v>263</v>
      </c>
      <c r="H375" s="15" t="s">
        <v>263</v>
      </c>
      <c r="I375" s="15" t="s">
        <v>263</v>
      </c>
      <c r="J375" s="15" t="s">
        <v>263</v>
      </c>
      <c r="K375" s="15" t="s">
        <v>263</v>
      </c>
      <c r="L375" s="15" t="s">
        <v>263</v>
      </c>
      <c r="M375" s="15" t="s">
        <v>263</v>
      </c>
      <c r="N375" s="15" t="s">
        <v>263</v>
      </c>
      <c r="O375" s="15" t="s">
        <v>263</v>
      </c>
      <c r="P375" s="15" t="s">
        <v>263</v>
      </c>
      <c r="Q375" s="15" t="s">
        <v>263</v>
      </c>
      <c r="AL375" s="14" t="s">
        <v>433</v>
      </c>
      <c r="AM375" s="15" t="s">
        <v>263</v>
      </c>
      <c r="AN375" s="15" t="s">
        <v>263</v>
      </c>
      <c r="AO375" s="15" t="s">
        <v>501</v>
      </c>
      <c r="AP375" s="15" t="s">
        <v>263</v>
      </c>
      <c r="AQ375" s="15" t="s">
        <v>263</v>
      </c>
      <c r="AR375" s="15" t="s">
        <v>263</v>
      </c>
      <c r="AS375" s="15" t="s">
        <v>263</v>
      </c>
      <c r="AT375" s="15" t="s">
        <v>263</v>
      </c>
      <c r="AU375" s="15" t="s">
        <v>263</v>
      </c>
      <c r="AV375" s="15" t="s">
        <v>263</v>
      </c>
      <c r="AW375" s="15" t="s">
        <v>263</v>
      </c>
      <c r="AX375" s="15" t="s">
        <v>263</v>
      </c>
      <c r="AY375" s="15" t="s">
        <v>263</v>
      </c>
      <c r="AZ375" s="15" t="s">
        <v>263</v>
      </c>
      <c r="BA375" s="15" t="s">
        <v>263</v>
      </c>
      <c r="BB375" s="15" t="s">
        <v>263</v>
      </c>
    </row>
    <row r="376" spans="1:54" ht="15" thickBot="1" x14ac:dyDescent="0.35">
      <c r="A376" s="14" t="s">
        <v>434</v>
      </c>
      <c r="B376" s="15" t="s">
        <v>263</v>
      </c>
      <c r="C376" s="15" t="s">
        <v>263</v>
      </c>
      <c r="D376" s="15" t="s">
        <v>263</v>
      </c>
      <c r="E376" s="15" t="s">
        <v>263</v>
      </c>
      <c r="F376" s="15" t="s">
        <v>263</v>
      </c>
      <c r="G376" s="15" t="s">
        <v>263</v>
      </c>
      <c r="H376" s="15" t="s">
        <v>263</v>
      </c>
      <c r="I376" s="15" t="s">
        <v>263</v>
      </c>
      <c r="J376" s="15" t="s">
        <v>263</v>
      </c>
      <c r="K376" s="15" t="s">
        <v>263</v>
      </c>
      <c r="L376" s="15" t="s">
        <v>263</v>
      </c>
      <c r="M376" s="15" t="s">
        <v>263</v>
      </c>
      <c r="N376" s="15" t="s">
        <v>263</v>
      </c>
      <c r="O376" s="15" t="s">
        <v>263</v>
      </c>
      <c r="P376" s="15" t="s">
        <v>263</v>
      </c>
      <c r="Q376" s="15" t="s">
        <v>263</v>
      </c>
      <c r="AL376" s="14" t="s">
        <v>434</v>
      </c>
      <c r="AM376" s="15" t="s">
        <v>263</v>
      </c>
      <c r="AN376" s="15" t="s">
        <v>263</v>
      </c>
      <c r="AO376" s="15" t="s">
        <v>501</v>
      </c>
      <c r="AP376" s="15" t="s">
        <v>263</v>
      </c>
      <c r="AQ376" s="15" t="s">
        <v>263</v>
      </c>
      <c r="AR376" s="15" t="s">
        <v>263</v>
      </c>
      <c r="AS376" s="15" t="s">
        <v>263</v>
      </c>
      <c r="AT376" s="15" t="s">
        <v>263</v>
      </c>
      <c r="AU376" s="15" t="s">
        <v>263</v>
      </c>
      <c r="AV376" s="15" t="s">
        <v>263</v>
      </c>
      <c r="AW376" s="15" t="s">
        <v>263</v>
      </c>
      <c r="AX376" s="15" t="s">
        <v>263</v>
      </c>
      <c r="AY376" s="15" t="s">
        <v>263</v>
      </c>
      <c r="AZ376" s="15" t="s">
        <v>263</v>
      </c>
      <c r="BA376" s="15" t="s">
        <v>263</v>
      </c>
      <c r="BB376" s="15" t="s">
        <v>263</v>
      </c>
    </row>
    <row r="377" spans="1:54" ht="15" thickBot="1" x14ac:dyDescent="0.35">
      <c r="A377" s="14" t="s">
        <v>435</v>
      </c>
      <c r="B377" s="15" t="s">
        <v>263</v>
      </c>
      <c r="C377" s="15" t="s">
        <v>263</v>
      </c>
      <c r="D377" s="15" t="s">
        <v>263</v>
      </c>
      <c r="E377" s="15" t="s">
        <v>263</v>
      </c>
      <c r="F377" s="15" t="s">
        <v>263</v>
      </c>
      <c r="G377" s="15" t="s">
        <v>263</v>
      </c>
      <c r="H377" s="15" t="s">
        <v>263</v>
      </c>
      <c r="I377" s="15" t="s">
        <v>263</v>
      </c>
      <c r="J377" s="15" t="s">
        <v>263</v>
      </c>
      <c r="K377" s="15" t="s">
        <v>263</v>
      </c>
      <c r="L377" s="15" t="s">
        <v>263</v>
      </c>
      <c r="M377" s="15" t="s">
        <v>263</v>
      </c>
      <c r="N377" s="15" t="s">
        <v>263</v>
      </c>
      <c r="O377" s="15" t="s">
        <v>263</v>
      </c>
      <c r="P377" s="15" t="s">
        <v>263</v>
      </c>
      <c r="Q377" s="15" t="s">
        <v>263</v>
      </c>
      <c r="AL377" s="14" t="s">
        <v>435</v>
      </c>
      <c r="AM377" s="15" t="s">
        <v>263</v>
      </c>
      <c r="AN377" s="15" t="s">
        <v>263</v>
      </c>
      <c r="AO377" s="15" t="s">
        <v>501</v>
      </c>
      <c r="AP377" s="15" t="s">
        <v>263</v>
      </c>
      <c r="AQ377" s="15" t="s">
        <v>263</v>
      </c>
      <c r="AR377" s="15" t="s">
        <v>263</v>
      </c>
      <c r="AS377" s="15" t="s">
        <v>263</v>
      </c>
      <c r="AT377" s="15" t="s">
        <v>263</v>
      </c>
      <c r="AU377" s="15" t="s">
        <v>263</v>
      </c>
      <c r="AV377" s="15" t="s">
        <v>263</v>
      </c>
      <c r="AW377" s="15" t="s">
        <v>263</v>
      </c>
      <c r="AX377" s="15" t="s">
        <v>263</v>
      </c>
      <c r="AY377" s="15" t="s">
        <v>263</v>
      </c>
      <c r="AZ377" s="15" t="s">
        <v>263</v>
      </c>
      <c r="BA377" s="15" t="s">
        <v>263</v>
      </c>
      <c r="BB377" s="15" t="s">
        <v>263</v>
      </c>
    </row>
    <row r="378" spans="1:54" ht="15" thickBot="1" x14ac:dyDescent="0.35">
      <c r="A378" s="14" t="s">
        <v>436</v>
      </c>
      <c r="B378" s="15" t="s">
        <v>263</v>
      </c>
      <c r="C378" s="15" t="s">
        <v>263</v>
      </c>
      <c r="D378" s="15" t="s">
        <v>263</v>
      </c>
      <c r="E378" s="15" t="s">
        <v>263</v>
      </c>
      <c r="F378" s="15" t="s">
        <v>263</v>
      </c>
      <c r="G378" s="15" t="s">
        <v>263</v>
      </c>
      <c r="H378" s="15" t="s">
        <v>263</v>
      </c>
      <c r="I378" s="15" t="s">
        <v>263</v>
      </c>
      <c r="J378" s="15" t="s">
        <v>263</v>
      </c>
      <c r="K378" s="15" t="s">
        <v>263</v>
      </c>
      <c r="L378" s="15" t="s">
        <v>263</v>
      </c>
      <c r="M378" s="15" t="s">
        <v>263</v>
      </c>
      <c r="N378" s="15" t="s">
        <v>263</v>
      </c>
      <c r="O378" s="15" t="s">
        <v>263</v>
      </c>
      <c r="P378" s="15" t="s">
        <v>263</v>
      </c>
      <c r="Q378" s="15" t="s">
        <v>263</v>
      </c>
      <c r="AL378" s="14" t="s">
        <v>436</v>
      </c>
      <c r="AM378" s="15" t="s">
        <v>263</v>
      </c>
      <c r="AN378" s="15" t="s">
        <v>263</v>
      </c>
      <c r="AO378" s="15" t="s">
        <v>501</v>
      </c>
      <c r="AP378" s="15" t="s">
        <v>263</v>
      </c>
      <c r="AQ378" s="15" t="s">
        <v>263</v>
      </c>
      <c r="AR378" s="15" t="s">
        <v>263</v>
      </c>
      <c r="AS378" s="15" t="s">
        <v>263</v>
      </c>
      <c r="AT378" s="15" t="s">
        <v>263</v>
      </c>
      <c r="AU378" s="15" t="s">
        <v>263</v>
      </c>
      <c r="AV378" s="15" t="s">
        <v>263</v>
      </c>
      <c r="AW378" s="15" t="s">
        <v>263</v>
      </c>
      <c r="AX378" s="15" t="s">
        <v>263</v>
      </c>
      <c r="AY378" s="15" t="s">
        <v>263</v>
      </c>
      <c r="AZ378" s="15" t="s">
        <v>263</v>
      </c>
      <c r="BA378" s="15" t="s">
        <v>263</v>
      </c>
      <c r="BB378" s="15" t="s">
        <v>263</v>
      </c>
    </row>
    <row r="379" spans="1:54" ht="15" thickBot="1" x14ac:dyDescent="0.35">
      <c r="A379" s="14" t="s">
        <v>437</v>
      </c>
      <c r="B379" s="15" t="s">
        <v>263</v>
      </c>
      <c r="C379" s="15" t="s">
        <v>263</v>
      </c>
      <c r="D379" s="15" t="s">
        <v>263</v>
      </c>
      <c r="E379" s="15" t="s">
        <v>263</v>
      </c>
      <c r="F379" s="15" t="s">
        <v>263</v>
      </c>
      <c r="G379" s="15" t="s">
        <v>263</v>
      </c>
      <c r="H379" s="15" t="s">
        <v>263</v>
      </c>
      <c r="I379" s="15" t="s">
        <v>263</v>
      </c>
      <c r="J379" s="15" t="s">
        <v>263</v>
      </c>
      <c r="K379" s="15" t="s">
        <v>263</v>
      </c>
      <c r="L379" s="15" t="s">
        <v>263</v>
      </c>
      <c r="M379" s="15" t="s">
        <v>263</v>
      </c>
      <c r="N379" s="15" t="s">
        <v>263</v>
      </c>
      <c r="O379" s="15" t="s">
        <v>263</v>
      </c>
      <c r="P379" s="15" t="s">
        <v>263</v>
      </c>
      <c r="Q379" s="15" t="s">
        <v>263</v>
      </c>
      <c r="AL379" s="14" t="s">
        <v>437</v>
      </c>
      <c r="AM379" s="15" t="s">
        <v>263</v>
      </c>
      <c r="AN379" s="15" t="s">
        <v>263</v>
      </c>
      <c r="AO379" s="15" t="s">
        <v>501</v>
      </c>
      <c r="AP379" s="15" t="s">
        <v>263</v>
      </c>
      <c r="AQ379" s="15" t="s">
        <v>263</v>
      </c>
      <c r="AR379" s="15" t="s">
        <v>263</v>
      </c>
      <c r="AS379" s="15" t="s">
        <v>263</v>
      </c>
      <c r="AT379" s="15" t="s">
        <v>263</v>
      </c>
      <c r="AU379" s="15" t="s">
        <v>263</v>
      </c>
      <c r="AV379" s="15" t="s">
        <v>263</v>
      </c>
      <c r="AW379" s="15" t="s">
        <v>263</v>
      </c>
      <c r="AX379" s="15" t="s">
        <v>263</v>
      </c>
      <c r="AY379" s="15" t="s">
        <v>263</v>
      </c>
      <c r="AZ379" s="15" t="s">
        <v>263</v>
      </c>
      <c r="BA379" s="15" t="s">
        <v>263</v>
      </c>
      <c r="BB379" s="15" t="s">
        <v>263</v>
      </c>
    </row>
    <row r="380" spans="1:54" ht="15" thickBot="1" x14ac:dyDescent="0.35">
      <c r="A380" s="14" t="s">
        <v>438</v>
      </c>
      <c r="B380" s="15" t="s">
        <v>263</v>
      </c>
      <c r="C380" s="15" t="s">
        <v>263</v>
      </c>
      <c r="D380" s="15" t="s">
        <v>263</v>
      </c>
      <c r="E380" s="15" t="s">
        <v>263</v>
      </c>
      <c r="F380" s="15" t="s">
        <v>263</v>
      </c>
      <c r="G380" s="15" t="s">
        <v>263</v>
      </c>
      <c r="H380" s="15" t="s">
        <v>263</v>
      </c>
      <c r="I380" s="15" t="s">
        <v>263</v>
      </c>
      <c r="J380" s="15" t="s">
        <v>263</v>
      </c>
      <c r="K380" s="15" t="s">
        <v>263</v>
      </c>
      <c r="L380" s="15" t="s">
        <v>263</v>
      </c>
      <c r="M380" s="15" t="s">
        <v>263</v>
      </c>
      <c r="N380" s="15" t="s">
        <v>263</v>
      </c>
      <c r="O380" s="15" t="s">
        <v>263</v>
      </c>
      <c r="P380" s="15" t="s">
        <v>263</v>
      </c>
      <c r="Q380" s="15" t="s">
        <v>263</v>
      </c>
      <c r="AL380" s="14" t="s">
        <v>438</v>
      </c>
      <c r="AM380" s="15" t="s">
        <v>263</v>
      </c>
      <c r="AN380" s="15" t="s">
        <v>263</v>
      </c>
      <c r="AO380" s="15" t="s">
        <v>501</v>
      </c>
      <c r="AP380" s="15" t="s">
        <v>263</v>
      </c>
      <c r="AQ380" s="15" t="s">
        <v>263</v>
      </c>
      <c r="AR380" s="15" t="s">
        <v>263</v>
      </c>
      <c r="AS380" s="15" t="s">
        <v>263</v>
      </c>
      <c r="AT380" s="15" t="s">
        <v>263</v>
      </c>
      <c r="AU380" s="15" t="s">
        <v>263</v>
      </c>
      <c r="AV380" s="15" t="s">
        <v>263</v>
      </c>
      <c r="AW380" s="15" t="s">
        <v>263</v>
      </c>
      <c r="AX380" s="15" t="s">
        <v>263</v>
      </c>
      <c r="AY380" s="15" t="s">
        <v>263</v>
      </c>
      <c r="AZ380" s="15" t="s">
        <v>263</v>
      </c>
      <c r="BA380" s="15" t="s">
        <v>263</v>
      </c>
      <c r="BB380" s="15" t="s">
        <v>263</v>
      </c>
    </row>
    <row r="381" spans="1:54" ht="15" thickBot="1" x14ac:dyDescent="0.35">
      <c r="A381" s="14" t="s">
        <v>439</v>
      </c>
      <c r="B381" s="15" t="s">
        <v>263</v>
      </c>
      <c r="C381" s="15" t="s">
        <v>263</v>
      </c>
      <c r="D381" s="15" t="s">
        <v>263</v>
      </c>
      <c r="E381" s="15" t="s">
        <v>263</v>
      </c>
      <c r="F381" s="15" t="s">
        <v>263</v>
      </c>
      <c r="G381" s="15" t="s">
        <v>263</v>
      </c>
      <c r="H381" s="15" t="s">
        <v>263</v>
      </c>
      <c r="I381" s="15" t="s">
        <v>263</v>
      </c>
      <c r="J381" s="15" t="s">
        <v>263</v>
      </c>
      <c r="K381" s="15" t="s">
        <v>263</v>
      </c>
      <c r="L381" s="15" t="s">
        <v>263</v>
      </c>
      <c r="M381" s="15" t="s">
        <v>263</v>
      </c>
      <c r="N381" s="15" t="s">
        <v>263</v>
      </c>
      <c r="O381" s="15" t="s">
        <v>263</v>
      </c>
      <c r="P381" s="15" t="s">
        <v>263</v>
      </c>
      <c r="Q381" s="15" t="s">
        <v>263</v>
      </c>
      <c r="AL381" s="14" t="s">
        <v>439</v>
      </c>
      <c r="AM381" s="15" t="s">
        <v>263</v>
      </c>
      <c r="AN381" s="15" t="s">
        <v>263</v>
      </c>
      <c r="AO381" s="15" t="s">
        <v>501</v>
      </c>
      <c r="AP381" s="15" t="s">
        <v>263</v>
      </c>
      <c r="AQ381" s="15" t="s">
        <v>263</v>
      </c>
      <c r="AR381" s="15" t="s">
        <v>263</v>
      </c>
      <c r="AS381" s="15" t="s">
        <v>263</v>
      </c>
      <c r="AT381" s="15" t="s">
        <v>263</v>
      </c>
      <c r="AU381" s="15" t="s">
        <v>263</v>
      </c>
      <c r="AV381" s="15" t="s">
        <v>263</v>
      </c>
      <c r="AW381" s="15" t="s">
        <v>263</v>
      </c>
      <c r="AX381" s="15" t="s">
        <v>263</v>
      </c>
      <c r="AY381" s="15" t="s">
        <v>263</v>
      </c>
      <c r="AZ381" s="15" t="s">
        <v>263</v>
      </c>
      <c r="BA381" s="15" t="s">
        <v>263</v>
      </c>
      <c r="BB381" s="15" t="s">
        <v>263</v>
      </c>
    </row>
    <row r="382" spans="1:54" ht="15" thickBot="1" x14ac:dyDescent="0.35">
      <c r="A382" s="14" t="s">
        <v>440</v>
      </c>
      <c r="B382" s="15" t="s">
        <v>263</v>
      </c>
      <c r="C382" s="15" t="s">
        <v>263</v>
      </c>
      <c r="D382" s="15" t="s">
        <v>263</v>
      </c>
      <c r="E382" s="15" t="s">
        <v>263</v>
      </c>
      <c r="F382" s="15" t="s">
        <v>263</v>
      </c>
      <c r="G382" s="15" t="s">
        <v>263</v>
      </c>
      <c r="H382" s="15" t="s">
        <v>263</v>
      </c>
      <c r="I382" s="15" t="s">
        <v>263</v>
      </c>
      <c r="J382" s="15" t="s">
        <v>263</v>
      </c>
      <c r="K382" s="15" t="s">
        <v>263</v>
      </c>
      <c r="L382" s="15" t="s">
        <v>263</v>
      </c>
      <c r="M382" s="15" t="s">
        <v>263</v>
      </c>
      <c r="N382" s="15" t="s">
        <v>263</v>
      </c>
      <c r="O382" s="15" t="s">
        <v>263</v>
      </c>
      <c r="P382" s="15" t="s">
        <v>263</v>
      </c>
      <c r="Q382" s="15" t="s">
        <v>263</v>
      </c>
      <c r="AL382" s="14" t="s">
        <v>440</v>
      </c>
      <c r="AM382" s="15" t="s">
        <v>263</v>
      </c>
      <c r="AN382" s="15" t="s">
        <v>263</v>
      </c>
      <c r="AO382" s="15" t="s">
        <v>501</v>
      </c>
      <c r="AP382" s="15" t="s">
        <v>263</v>
      </c>
      <c r="AQ382" s="15" t="s">
        <v>263</v>
      </c>
      <c r="AR382" s="15" t="s">
        <v>263</v>
      </c>
      <c r="AS382" s="15" t="s">
        <v>263</v>
      </c>
      <c r="AT382" s="15" t="s">
        <v>263</v>
      </c>
      <c r="AU382" s="15" t="s">
        <v>263</v>
      </c>
      <c r="AV382" s="15" t="s">
        <v>263</v>
      </c>
      <c r="AW382" s="15" t="s">
        <v>263</v>
      </c>
      <c r="AX382" s="15" t="s">
        <v>263</v>
      </c>
      <c r="AY382" s="15" t="s">
        <v>263</v>
      </c>
      <c r="AZ382" s="15" t="s">
        <v>263</v>
      </c>
      <c r="BA382" s="15" t="s">
        <v>263</v>
      </c>
      <c r="BB382" s="15" t="s">
        <v>263</v>
      </c>
    </row>
    <row r="383" spans="1:54" ht="15" thickBot="1" x14ac:dyDescent="0.35">
      <c r="A383" s="14" t="s">
        <v>441</v>
      </c>
      <c r="B383" s="15" t="s">
        <v>263</v>
      </c>
      <c r="C383" s="15" t="s">
        <v>263</v>
      </c>
      <c r="D383" s="15" t="s">
        <v>263</v>
      </c>
      <c r="E383" s="15" t="s">
        <v>263</v>
      </c>
      <c r="F383" s="15" t="s">
        <v>263</v>
      </c>
      <c r="G383" s="15" t="s">
        <v>263</v>
      </c>
      <c r="H383" s="15" t="s">
        <v>263</v>
      </c>
      <c r="I383" s="15" t="s">
        <v>263</v>
      </c>
      <c r="J383" s="15" t="s">
        <v>263</v>
      </c>
      <c r="K383" s="15" t="s">
        <v>263</v>
      </c>
      <c r="L383" s="15" t="s">
        <v>263</v>
      </c>
      <c r="M383" s="15" t="s">
        <v>263</v>
      </c>
      <c r="N383" s="15" t="s">
        <v>263</v>
      </c>
      <c r="O383" s="15" t="s">
        <v>263</v>
      </c>
      <c r="P383" s="15" t="s">
        <v>263</v>
      </c>
      <c r="Q383" s="15" t="s">
        <v>263</v>
      </c>
      <c r="AL383" s="14" t="s">
        <v>441</v>
      </c>
      <c r="AM383" s="15" t="s">
        <v>263</v>
      </c>
      <c r="AN383" s="15" t="s">
        <v>263</v>
      </c>
      <c r="AO383" s="15" t="s">
        <v>501</v>
      </c>
      <c r="AP383" s="15" t="s">
        <v>263</v>
      </c>
      <c r="AQ383" s="15" t="s">
        <v>263</v>
      </c>
      <c r="AR383" s="15" t="s">
        <v>263</v>
      </c>
      <c r="AS383" s="15" t="s">
        <v>263</v>
      </c>
      <c r="AT383" s="15" t="s">
        <v>263</v>
      </c>
      <c r="AU383" s="15" t="s">
        <v>263</v>
      </c>
      <c r="AV383" s="15" t="s">
        <v>263</v>
      </c>
      <c r="AW383" s="15" t="s">
        <v>263</v>
      </c>
      <c r="AX383" s="15" t="s">
        <v>263</v>
      </c>
      <c r="AY383" s="15" t="s">
        <v>263</v>
      </c>
      <c r="AZ383" s="15" t="s">
        <v>263</v>
      </c>
      <c r="BA383" s="15" t="s">
        <v>263</v>
      </c>
      <c r="BB383" s="15" t="s">
        <v>263</v>
      </c>
    </row>
    <row r="384" spans="1:54" ht="15" thickBot="1" x14ac:dyDescent="0.35">
      <c r="A384" s="14" t="s">
        <v>442</v>
      </c>
      <c r="B384" s="15" t="s">
        <v>263</v>
      </c>
      <c r="C384" s="15" t="s">
        <v>263</v>
      </c>
      <c r="D384" s="15" t="s">
        <v>263</v>
      </c>
      <c r="E384" s="15" t="s">
        <v>263</v>
      </c>
      <c r="F384" s="15" t="s">
        <v>263</v>
      </c>
      <c r="G384" s="15" t="s">
        <v>263</v>
      </c>
      <c r="H384" s="15" t="s">
        <v>263</v>
      </c>
      <c r="I384" s="15" t="s">
        <v>263</v>
      </c>
      <c r="J384" s="15" t="s">
        <v>263</v>
      </c>
      <c r="K384" s="15" t="s">
        <v>263</v>
      </c>
      <c r="L384" s="15" t="s">
        <v>263</v>
      </c>
      <c r="M384" s="15" t="s">
        <v>263</v>
      </c>
      <c r="N384" s="15" t="s">
        <v>263</v>
      </c>
      <c r="O384" s="15" t="s">
        <v>263</v>
      </c>
      <c r="P384" s="15" t="s">
        <v>263</v>
      </c>
      <c r="Q384" s="15" t="s">
        <v>263</v>
      </c>
      <c r="AL384" s="14" t="s">
        <v>442</v>
      </c>
      <c r="AM384" s="15" t="s">
        <v>263</v>
      </c>
      <c r="AN384" s="15" t="s">
        <v>263</v>
      </c>
      <c r="AO384" s="15" t="s">
        <v>501</v>
      </c>
      <c r="AP384" s="15" t="s">
        <v>263</v>
      </c>
      <c r="AQ384" s="15" t="s">
        <v>263</v>
      </c>
      <c r="AR384" s="15" t="s">
        <v>263</v>
      </c>
      <c r="AS384" s="15" t="s">
        <v>263</v>
      </c>
      <c r="AT384" s="15" t="s">
        <v>263</v>
      </c>
      <c r="AU384" s="15" t="s">
        <v>263</v>
      </c>
      <c r="AV384" s="15" t="s">
        <v>263</v>
      </c>
      <c r="AW384" s="15" t="s">
        <v>263</v>
      </c>
      <c r="AX384" s="15" t="s">
        <v>263</v>
      </c>
      <c r="AY384" s="15" t="s">
        <v>263</v>
      </c>
      <c r="AZ384" s="15" t="s">
        <v>263</v>
      </c>
      <c r="BA384" s="15" t="s">
        <v>263</v>
      </c>
      <c r="BB384" s="15" t="s">
        <v>263</v>
      </c>
    </row>
    <row r="385" spans="1:54" ht="15" thickBot="1" x14ac:dyDescent="0.35">
      <c r="A385" s="14" t="s">
        <v>443</v>
      </c>
      <c r="B385" s="15" t="s">
        <v>263</v>
      </c>
      <c r="C385" s="15" t="s">
        <v>263</v>
      </c>
      <c r="D385" s="15" t="s">
        <v>263</v>
      </c>
      <c r="E385" s="15" t="s">
        <v>263</v>
      </c>
      <c r="F385" s="15" t="s">
        <v>263</v>
      </c>
      <c r="G385" s="15" t="s">
        <v>263</v>
      </c>
      <c r="H385" s="15" t="s">
        <v>263</v>
      </c>
      <c r="I385" s="15" t="s">
        <v>263</v>
      </c>
      <c r="J385" s="15" t="s">
        <v>263</v>
      </c>
      <c r="K385" s="15" t="s">
        <v>263</v>
      </c>
      <c r="L385" s="15" t="s">
        <v>263</v>
      </c>
      <c r="M385" s="15" t="s">
        <v>263</v>
      </c>
      <c r="N385" s="15" t="s">
        <v>263</v>
      </c>
      <c r="O385" s="15" t="s">
        <v>263</v>
      </c>
      <c r="P385" s="15" t="s">
        <v>263</v>
      </c>
      <c r="Q385" s="15" t="s">
        <v>263</v>
      </c>
      <c r="AL385" s="14" t="s">
        <v>443</v>
      </c>
      <c r="AM385" s="15" t="s">
        <v>263</v>
      </c>
      <c r="AN385" s="15" t="s">
        <v>263</v>
      </c>
      <c r="AO385" s="15" t="s">
        <v>501</v>
      </c>
      <c r="AP385" s="15" t="s">
        <v>263</v>
      </c>
      <c r="AQ385" s="15" t="s">
        <v>263</v>
      </c>
      <c r="AR385" s="15" t="s">
        <v>263</v>
      </c>
      <c r="AS385" s="15" t="s">
        <v>263</v>
      </c>
      <c r="AT385" s="15" t="s">
        <v>263</v>
      </c>
      <c r="AU385" s="15" t="s">
        <v>263</v>
      </c>
      <c r="AV385" s="15" t="s">
        <v>263</v>
      </c>
      <c r="AW385" s="15" t="s">
        <v>263</v>
      </c>
      <c r="AX385" s="15" t="s">
        <v>263</v>
      </c>
      <c r="AY385" s="15" t="s">
        <v>263</v>
      </c>
      <c r="AZ385" s="15" t="s">
        <v>263</v>
      </c>
      <c r="BA385" s="15" t="s">
        <v>263</v>
      </c>
      <c r="BB385" s="15" t="s">
        <v>263</v>
      </c>
    </row>
    <row r="386" spans="1:54" ht="15" thickBot="1" x14ac:dyDescent="0.35">
      <c r="A386" s="14" t="s">
        <v>444</v>
      </c>
      <c r="B386" s="15" t="s">
        <v>263</v>
      </c>
      <c r="C386" s="15" t="s">
        <v>263</v>
      </c>
      <c r="D386" s="15" t="s">
        <v>263</v>
      </c>
      <c r="E386" s="15" t="s">
        <v>263</v>
      </c>
      <c r="F386" s="15" t="s">
        <v>263</v>
      </c>
      <c r="G386" s="15" t="s">
        <v>263</v>
      </c>
      <c r="H386" s="15" t="s">
        <v>263</v>
      </c>
      <c r="I386" s="15" t="s">
        <v>263</v>
      </c>
      <c r="J386" s="15" t="s">
        <v>263</v>
      </c>
      <c r="K386" s="15" t="s">
        <v>263</v>
      </c>
      <c r="L386" s="15" t="s">
        <v>263</v>
      </c>
      <c r="M386" s="15" t="s">
        <v>263</v>
      </c>
      <c r="N386" s="15" t="s">
        <v>263</v>
      </c>
      <c r="O386" s="15" t="s">
        <v>263</v>
      </c>
      <c r="P386" s="15" t="s">
        <v>263</v>
      </c>
      <c r="Q386" s="15" t="s">
        <v>263</v>
      </c>
      <c r="AL386" s="14" t="s">
        <v>444</v>
      </c>
      <c r="AM386" s="15" t="s">
        <v>263</v>
      </c>
      <c r="AN386" s="15" t="s">
        <v>263</v>
      </c>
      <c r="AO386" s="15" t="s">
        <v>501</v>
      </c>
      <c r="AP386" s="15" t="s">
        <v>263</v>
      </c>
      <c r="AQ386" s="15" t="s">
        <v>263</v>
      </c>
      <c r="AR386" s="15" t="s">
        <v>263</v>
      </c>
      <c r="AS386" s="15" t="s">
        <v>263</v>
      </c>
      <c r="AT386" s="15" t="s">
        <v>263</v>
      </c>
      <c r="AU386" s="15" t="s">
        <v>263</v>
      </c>
      <c r="AV386" s="15" t="s">
        <v>263</v>
      </c>
      <c r="AW386" s="15" t="s">
        <v>263</v>
      </c>
      <c r="AX386" s="15" t="s">
        <v>263</v>
      </c>
      <c r="AY386" s="15" t="s">
        <v>263</v>
      </c>
      <c r="AZ386" s="15" t="s">
        <v>263</v>
      </c>
      <c r="BA386" s="15" t="s">
        <v>263</v>
      </c>
      <c r="BB386" s="15" t="s">
        <v>263</v>
      </c>
    </row>
    <row r="387" spans="1:54" ht="15" thickBot="1" x14ac:dyDescent="0.35">
      <c r="A387" s="14" t="s">
        <v>445</v>
      </c>
      <c r="B387" s="15" t="s">
        <v>263</v>
      </c>
      <c r="C387" s="15" t="s">
        <v>263</v>
      </c>
      <c r="D387" s="15" t="s">
        <v>263</v>
      </c>
      <c r="E387" s="15" t="s">
        <v>263</v>
      </c>
      <c r="F387" s="15" t="s">
        <v>263</v>
      </c>
      <c r="G387" s="15" t="s">
        <v>263</v>
      </c>
      <c r="H387" s="15" t="s">
        <v>263</v>
      </c>
      <c r="I387" s="15" t="s">
        <v>263</v>
      </c>
      <c r="J387" s="15" t="s">
        <v>263</v>
      </c>
      <c r="K387" s="15" t="s">
        <v>263</v>
      </c>
      <c r="L387" s="15" t="s">
        <v>263</v>
      </c>
      <c r="M387" s="15" t="s">
        <v>263</v>
      </c>
      <c r="N387" s="15" t="s">
        <v>263</v>
      </c>
      <c r="O387" s="15" t="s">
        <v>263</v>
      </c>
      <c r="P387" s="15" t="s">
        <v>263</v>
      </c>
      <c r="Q387" s="15" t="s">
        <v>263</v>
      </c>
      <c r="AL387" s="14" t="s">
        <v>445</v>
      </c>
      <c r="AM387" s="15" t="s">
        <v>263</v>
      </c>
      <c r="AN387" s="15" t="s">
        <v>263</v>
      </c>
      <c r="AO387" s="15" t="s">
        <v>501</v>
      </c>
      <c r="AP387" s="15" t="s">
        <v>263</v>
      </c>
      <c r="AQ387" s="15" t="s">
        <v>263</v>
      </c>
      <c r="AR387" s="15" t="s">
        <v>263</v>
      </c>
      <c r="AS387" s="15" t="s">
        <v>263</v>
      </c>
      <c r="AT387" s="15" t="s">
        <v>263</v>
      </c>
      <c r="AU387" s="15" t="s">
        <v>263</v>
      </c>
      <c r="AV387" s="15" t="s">
        <v>263</v>
      </c>
      <c r="AW387" s="15" t="s">
        <v>263</v>
      </c>
      <c r="AX387" s="15" t="s">
        <v>263</v>
      </c>
      <c r="AY387" s="15" t="s">
        <v>263</v>
      </c>
      <c r="AZ387" s="15" t="s">
        <v>263</v>
      </c>
      <c r="BA387" s="15" t="s">
        <v>263</v>
      </c>
      <c r="BB387" s="15" t="s">
        <v>263</v>
      </c>
    </row>
    <row r="388" spans="1:54" ht="15" thickBot="1" x14ac:dyDescent="0.35">
      <c r="A388" s="14" t="s">
        <v>446</v>
      </c>
      <c r="B388" s="15" t="s">
        <v>263</v>
      </c>
      <c r="C388" s="15" t="s">
        <v>263</v>
      </c>
      <c r="D388" s="15" t="s">
        <v>263</v>
      </c>
      <c r="E388" s="15" t="s">
        <v>263</v>
      </c>
      <c r="F388" s="15" t="s">
        <v>263</v>
      </c>
      <c r="G388" s="15" t="s">
        <v>263</v>
      </c>
      <c r="H388" s="15" t="s">
        <v>263</v>
      </c>
      <c r="I388" s="15" t="s">
        <v>263</v>
      </c>
      <c r="J388" s="15" t="s">
        <v>263</v>
      </c>
      <c r="K388" s="15" t="s">
        <v>263</v>
      </c>
      <c r="L388" s="15" t="s">
        <v>263</v>
      </c>
      <c r="M388" s="15" t="s">
        <v>263</v>
      </c>
      <c r="N388" s="15" t="s">
        <v>263</v>
      </c>
      <c r="O388" s="15" t="s">
        <v>263</v>
      </c>
      <c r="P388" s="15" t="s">
        <v>263</v>
      </c>
      <c r="Q388" s="15" t="s">
        <v>263</v>
      </c>
      <c r="AL388" s="14" t="s">
        <v>446</v>
      </c>
      <c r="AM388" s="15" t="s">
        <v>263</v>
      </c>
      <c r="AN388" s="15" t="s">
        <v>263</v>
      </c>
      <c r="AO388" s="15" t="s">
        <v>501</v>
      </c>
      <c r="AP388" s="15" t="s">
        <v>263</v>
      </c>
      <c r="AQ388" s="15" t="s">
        <v>263</v>
      </c>
      <c r="AR388" s="15" t="s">
        <v>263</v>
      </c>
      <c r="AS388" s="15" t="s">
        <v>263</v>
      </c>
      <c r="AT388" s="15" t="s">
        <v>263</v>
      </c>
      <c r="AU388" s="15" t="s">
        <v>263</v>
      </c>
      <c r="AV388" s="15" t="s">
        <v>263</v>
      </c>
      <c r="AW388" s="15" t="s">
        <v>263</v>
      </c>
      <c r="AX388" s="15" t="s">
        <v>263</v>
      </c>
      <c r="AY388" s="15" t="s">
        <v>263</v>
      </c>
      <c r="AZ388" s="15" t="s">
        <v>263</v>
      </c>
      <c r="BA388" s="15" t="s">
        <v>263</v>
      </c>
      <c r="BB388" s="15" t="s">
        <v>263</v>
      </c>
    </row>
    <row r="389" spans="1:54" ht="15" thickBot="1" x14ac:dyDescent="0.35">
      <c r="A389" s="14" t="s">
        <v>447</v>
      </c>
      <c r="B389" s="15" t="s">
        <v>263</v>
      </c>
      <c r="C389" s="15" t="s">
        <v>263</v>
      </c>
      <c r="D389" s="15" t="s">
        <v>263</v>
      </c>
      <c r="E389" s="15" t="s">
        <v>263</v>
      </c>
      <c r="F389" s="15" t="s">
        <v>263</v>
      </c>
      <c r="G389" s="15" t="s">
        <v>263</v>
      </c>
      <c r="H389" s="15" t="s">
        <v>263</v>
      </c>
      <c r="I389" s="15" t="s">
        <v>263</v>
      </c>
      <c r="J389" s="15" t="s">
        <v>263</v>
      </c>
      <c r="K389" s="15" t="s">
        <v>263</v>
      </c>
      <c r="L389" s="15" t="s">
        <v>263</v>
      </c>
      <c r="M389" s="15" t="s">
        <v>263</v>
      </c>
      <c r="N389" s="15" t="s">
        <v>263</v>
      </c>
      <c r="O389" s="15" t="s">
        <v>263</v>
      </c>
      <c r="P389" s="15" t="s">
        <v>263</v>
      </c>
      <c r="Q389" s="15" t="s">
        <v>263</v>
      </c>
      <c r="AL389" s="14" t="s">
        <v>447</v>
      </c>
      <c r="AM389" s="15" t="s">
        <v>263</v>
      </c>
      <c r="AN389" s="15" t="s">
        <v>263</v>
      </c>
      <c r="AO389" s="15" t="s">
        <v>501</v>
      </c>
      <c r="AP389" s="15" t="s">
        <v>263</v>
      </c>
      <c r="AQ389" s="15" t="s">
        <v>263</v>
      </c>
      <c r="AR389" s="15" t="s">
        <v>263</v>
      </c>
      <c r="AS389" s="15" t="s">
        <v>263</v>
      </c>
      <c r="AT389" s="15" t="s">
        <v>263</v>
      </c>
      <c r="AU389" s="15" t="s">
        <v>263</v>
      </c>
      <c r="AV389" s="15" t="s">
        <v>263</v>
      </c>
      <c r="AW389" s="15" t="s">
        <v>263</v>
      </c>
      <c r="AX389" s="15" t="s">
        <v>263</v>
      </c>
      <c r="AY389" s="15" t="s">
        <v>263</v>
      </c>
      <c r="AZ389" s="15" t="s">
        <v>263</v>
      </c>
      <c r="BA389" s="15" t="s">
        <v>263</v>
      </c>
      <c r="BB389" s="15" t="s">
        <v>263</v>
      </c>
    </row>
    <row r="390" spans="1:54" ht="15" thickBot="1" x14ac:dyDescent="0.35">
      <c r="A390" s="14" t="s">
        <v>448</v>
      </c>
      <c r="B390" s="15" t="s">
        <v>263</v>
      </c>
      <c r="C390" s="15" t="s">
        <v>263</v>
      </c>
      <c r="D390" s="15" t="s">
        <v>263</v>
      </c>
      <c r="E390" s="15" t="s">
        <v>263</v>
      </c>
      <c r="F390" s="15" t="s">
        <v>263</v>
      </c>
      <c r="G390" s="15" t="s">
        <v>263</v>
      </c>
      <c r="H390" s="15" t="s">
        <v>263</v>
      </c>
      <c r="I390" s="15" t="s">
        <v>263</v>
      </c>
      <c r="J390" s="15" t="s">
        <v>263</v>
      </c>
      <c r="K390" s="15" t="s">
        <v>263</v>
      </c>
      <c r="L390" s="15" t="s">
        <v>263</v>
      </c>
      <c r="M390" s="15" t="s">
        <v>263</v>
      </c>
      <c r="N390" s="15" t="s">
        <v>263</v>
      </c>
      <c r="O390" s="15" t="s">
        <v>263</v>
      </c>
      <c r="P390" s="15" t="s">
        <v>263</v>
      </c>
      <c r="Q390" s="15" t="s">
        <v>263</v>
      </c>
      <c r="AL390" s="14" t="s">
        <v>448</v>
      </c>
      <c r="AM390" s="15" t="s">
        <v>263</v>
      </c>
      <c r="AN390" s="15" t="s">
        <v>263</v>
      </c>
      <c r="AO390" s="15" t="s">
        <v>501</v>
      </c>
      <c r="AP390" s="15" t="s">
        <v>263</v>
      </c>
      <c r="AQ390" s="15" t="s">
        <v>263</v>
      </c>
      <c r="AR390" s="15" t="s">
        <v>263</v>
      </c>
      <c r="AS390" s="15" t="s">
        <v>263</v>
      </c>
      <c r="AT390" s="15" t="s">
        <v>263</v>
      </c>
      <c r="AU390" s="15" t="s">
        <v>263</v>
      </c>
      <c r="AV390" s="15" t="s">
        <v>263</v>
      </c>
      <c r="AW390" s="15" t="s">
        <v>263</v>
      </c>
      <c r="AX390" s="15" t="s">
        <v>263</v>
      </c>
      <c r="AY390" s="15" t="s">
        <v>263</v>
      </c>
      <c r="AZ390" s="15" t="s">
        <v>263</v>
      </c>
      <c r="BA390" s="15" t="s">
        <v>263</v>
      </c>
      <c r="BB390" s="15" t="s">
        <v>263</v>
      </c>
    </row>
    <row r="391" spans="1:54" ht="15" thickBot="1" x14ac:dyDescent="0.35">
      <c r="A391" s="14" t="s">
        <v>449</v>
      </c>
      <c r="B391" s="15" t="s">
        <v>263</v>
      </c>
      <c r="C391" s="15" t="s">
        <v>263</v>
      </c>
      <c r="D391" s="15" t="s">
        <v>263</v>
      </c>
      <c r="E391" s="15" t="s">
        <v>263</v>
      </c>
      <c r="F391" s="15" t="s">
        <v>263</v>
      </c>
      <c r="G391" s="15" t="s">
        <v>263</v>
      </c>
      <c r="H391" s="15" t="s">
        <v>263</v>
      </c>
      <c r="I391" s="15" t="s">
        <v>263</v>
      </c>
      <c r="J391" s="15" t="s">
        <v>263</v>
      </c>
      <c r="K391" s="15" t="s">
        <v>263</v>
      </c>
      <c r="L391" s="15" t="s">
        <v>263</v>
      </c>
      <c r="M391" s="15" t="s">
        <v>263</v>
      </c>
      <c r="N391" s="15" t="s">
        <v>263</v>
      </c>
      <c r="O391" s="15" t="s">
        <v>263</v>
      </c>
      <c r="P391" s="15" t="s">
        <v>263</v>
      </c>
      <c r="Q391" s="15" t="s">
        <v>263</v>
      </c>
      <c r="AL391" s="14" t="s">
        <v>449</v>
      </c>
      <c r="AM391" s="15" t="s">
        <v>263</v>
      </c>
      <c r="AN391" s="15" t="s">
        <v>263</v>
      </c>
      <c r="AO391" s="15" t="s">
        <v>501</v>
      </c>
      <c r="AP391" s="15" t="s">
        <v>263</v>
      </c>
      <c r="AQ391" s="15" t="s">
        <v>263</v>
      </c>
      <c r="AR391" s="15" t="s">
        <v>263</v>
      </c>
      <c r="AS391" s="15" t="s">
        <v>263</v>
      </c>
      <c r="AT391" s="15" t="s">
        <v>263</v>
      </c>
      <c r="AU391" s="15" t="s">
        <v>263</v>
      </c>
      <c r="AV391" s="15" t="s">
        <v>263</v>
      </c>
      <c r="AW391" s="15" t="s">
        <v>263</v>
      </c>
      <c r="AX391" s="15" t="s">
        <v>263</v>
      </c>
      <c r="AY391" s="15" t="s">
        <v>263</v>
      </c>
      <c r="AZ391" s="15" t="s">
        <v>263</v>
      </c>
      <c r="BA391" s="15" t="s">
        <v>263</v>
      </c>
      <c r="BB391" s="15" t="s">
        <v>263</v>
      </c>
    </row>
    <row r="392" spans="1:54" ht="15" thickBot="1" x14ac:dyDescent="0.35">
      <c r="A392" s="14" t="s">
        <v>450</v>
      </c>
      <c r="B392" s="15" t="s">
        <v>263</v>
      </c>
      <c r="C392" s="15" t="s">
        <v>263</v>
      </c>
      <c r="D392" s="15" t="s">
        <v>263</v>
      </c>
      <c r="E392" s="15" t="s">
        <v>263</v>
      </c>
      <c r="F392" s="15" t="s">
        <v>263</v>
      </c>
      <c r="G392" s="15" t="s">
        <v>263</v>
      </c>
      <c r="H392" s="15" t="s">
        <v>263</v>
      </c>
      <c r="I392" s="15" t="s">
        <v>263</v>
      </c>
      <c r="J392" s="15" t="s">
        <v>263</v>
      </c>
      <c r="K392" s="15" t="s">
        <v>263</v>
      </c>
      <c r="L392" s="15" t="s">
        <v>263</v>
      </c>
      <c r="M392" s="15" t="s">
        <v>263</v>
      </c>
      <c r="N392" s="15" t="s">
        <v>263</v>
      </c>
      <c r="O392" s="15" t="s">
        <v>263</v>
      </c>
      <c r="P392" s="15" t="s">
        <v>263</v>
      </c>
      <c r="Q392" s="15" t="s">
        <v>263</v>
      </c>
      <c r="AL392" s="14" t="s">
        <v>450</v>
      </c>
      <c r="AM392" s="15" t="s">
        <v>263</v>
      </c>
      <c r="AN392" s="15" t="s">
        <v>263</v>
      </c>
      <c r="AO392" s="15" t="s">
        <v>501</v>
      </c>
      <c r="AP392" s="15" t="s">
        <v>263</v>
      </c>
      <c r="AQ392" s="15" t="s">
        <v>263</v>
      </c>
      <c r="AR392" s="15" t="s">
        <v>263</v>
      </c>
      <c r="AS392" s="15" t="s">
        <v>263</v>
      </c>
      <c r="AT392" s="15" t="s">
        <v>263</v>
      </c>
      <c r="AU392" s="15" t="s">
        <v>263</v>
      </c>
      <c r="AV392" s="15" t="s">
        <v>263</v>
      </c>
      <c r="AW392" s="15" t="s">
        <v>263</v>
      </c>
      <c r="AX392" s="15" t="s">
        <v>263</v>
      </c>
      <c r="AY392" s="15" t="s">
        <v>263</v>
      </c>
      <c r="AZ392" s="15" t="s">
        <v>263</v>
      </c>
      <c r="BA392" s="15" t="s">
        <v>263</v>
      </c>
      <c r="BB392" s="15" t="s">
        <v>263</v>
      </c>
    </row>
    <row r="393" spans="1:54" ht="15" thickBot="1" x14ac:dyDescent="0.35">
      <c r="A393" s="14" t="s">
        <v>451</v>
      </c>
      <c r="B393" s="15" t="s">
        <v>263</v>
      </c>
      <c r="C393" s="15" t="s">
        <v>263</v>
      </c>
      <c r="D393" s="15" t="s">
        <v>263</v>
      </c>
      <c r="E393" s="15" t="s">
        <v>263</v>
      </c>
      <c r="F393" s="15" t="s">
        <v>263</v>
      </c>
      <c r="G393" s="15" t="s">
        <v>263</v>
      </c>
      <c r="H393" s="15" t="s">
        <v>263</v>
      </c>
      <c r="I393" s="15" t="s">
        <v>263</v>
      </c>
      <c r="J393" s="15" t="s">
        <v>263</v>
      </c>
      <c r="K393" s="15" t="s">
        <v>263</v>
      </c>
      <c r="L393" s="15" t="s">
        <v>263</v>
      </c>
      <c r="M393" s="15" t="s">
        <v>263</v>
      </c>
      <c r="N393" s="15" t="s">
        <v>263</v>
      </c>
      <c r="O393" s="15" t="s">
        <v>263</v>
      </c>
      <c r="P393" s="15" t="s">
        <v>263</v>
      </c>
      <c r="Q393" s="15" t="s">
        <v>263</v>
      </c>
      <c r="AL393" s="14" t="s">
        <v>451</v>
      </c>
      <c r="AM393" s="15" t="s">
        <v>263</v>
      </c>
      <c r="AN393" s="15" t="s">
        <v>263</v>
      </c>
      <c r="AO393" s="15" t="s">
        <v>263</v>
      </c>
      <c r="AP393" s="15" t="s">
        <v>263</v>
      </c>
      <c r="AQ393" s="15" t="s">
        <v>263</v>
      </c>
      <c r="AR393" s="15" t="s">
        <v>263</v>
      </c>
      <c r="AS393" s="15" t="s">
        <v>263</v>
      </c>
      <c r="AT393" s="15" t="s">
        <v>263</v>
      </c>
      <c r="AU393" s="15" t="s">
        <v>263</v>
      </c>
      <c r="AV393" s="15" t="s">
        <v>263</v>
      </c>
      <c r="AW393" s="15" t="s">
        <v>263</v>
      </c>
      <c r="AX393" s="15" t="s">
        <v>263</v>
      </c>
      <c r="AY393" s="15" t="s">
        <v>263</v>
      </c>
      <c r="AZ393" s="15" t="s">
        <v>263</v>
      </c>
      <c r="BA393" s="15" t="s">
        <v>263</v>
      </c>
      <c r="BB393" s="15" t="s">
        <v>263</v>
      </c>
    </row>
    <row r="394" spans="1:54" ht="15" thickBot="1" x14ac:dyDescent="0.35">
      <c r="A394" s="14" t="s">
        <v>452</v>
      </c>
      <c r="B394" s="15" t="s">
        <v>263</v>
      </c>
      <c r="C394" s="15" t="s">
        <v>263</v>
      </c>
      <c r="D394" s="15" t="s">
        <v>263</v>
      </c>
      <c r="E394" s="15" t="s">
        <v>263</v>
      </c>
      <c r="F394" s="15" t="s">
        <v>263</v>
      </c>
      <c r="G394" s="15" t="s">
        <v>263</v>
      </c>
      <c r="H394" s="15" t="s">
        <v>263</v>
      </c>
      <c r="I394" s="15" t="s">
        <v>263</v>
      </c>
      <c r="J394" s="15" t="s">
        <v>263</v>
      </c>
      <c r="K394" s="15" t="s">
        <v>263</v>
      </c>
      <c r="L394" s="15" t="s">
        <v>263</v>
      </c>
      <c r="M394" s="15" t="s">
        <v>263</v>
      </c>
      <c r="N394" s="15" t="s">
        <v>263</v>
      </c>
      <c r="O394" s="15" t="s">
        <v>263</v>
      </c>
      <c r="P394" s="15" t="s">
        <v>263</v>
      </c>
      <c r="Q394" s="15" t="s">
        <v>263</v>
      </c>
      <c r="AL394" s="14" t="s">
        <v>452</v>
      </c>
      <c r="AM394" s="15" t="s">
        <v>263</v>
      </c>
      <c r="AN394" s="15" t="s">
        <v>263</v>
      </c>
      <c r="AO394" s="15" t="s">
        <v>263</v>
      </c>
      <c r="AP394" s="15" t="s">
        <v>263</v>
      </c>
      <c r="AQ394" s="15" t="s">
        <v>263</v>
      </c>
      <c r="AR394" s="15" t="s">
        <v>263</v>
      </c>
      <c r="AS394" s="15" t="s">
        <v>263</v>
      </c>
      <c r="AT394" s="15" t="s">
        <v>263</v>
      </c>
      <c r="AU394" s="15" t="s">
        <v>263</v>
      </c>
      <c r="AV394" s="15" t="s">
        <v>263</v>
      </c>
      <c r="AW394" s="15" t="s">
        <v>263</v>
      </c>
      <c r="AX394" s="15" t="s">
        <v>263</v>
      </c>
      <c r="AY394" s="15" t="s">
        <v>263</v>
      </c>
      <c r="AZ394" s="15" t="s">
        <v>263</v>
      </c>
      <c r="BA394" s="15" t="s">
        <v>263</v>
      </c>
      <c r="BB394" s="15" t="s">
        <v>263</v>
      </c>
    </row>
    <row r="395" spans="1:54" ht="15" thickBot="1" x14ac:dyDescent="0.35">
      <c r="A395" s="14" t="s">
        <v>453</v>
      </c>
      <c r="B395" s="15" t="s">
        <v>263</v>
      </c>
      <c r="C395" s="15" t="s">
        <v>263</v>
      </c>
      <c r="D395" s="15" t="s">
        <v>263</v>
      </c>
      <c r="E395" s="15" t="s">
        <v>263</v>
      </c>
      <c r="F395" s="15" t="s">
        <v>263</v>
      </c>
      <c r="G395" s="15" t="s">
        <v>263</v>
      </c>
      <c r="H395" s="15" t="s">
        <v>263</v>
      </c>
      <c r="I395" s="15" t="s">
        <v>263</v>
      </c>
      <c r="J395" s="15" t="s">
        <v>263</v>
      </c>
      <c r="K395" s="15" t="s">
        <v>263</v>
      </c>
      <c r="L395" s="15" t="s">
        <v>263</v>
      </c>
      <c r="M395" s="15" t="s">
        <v>263</v>
      </c>
      <c r="N395" s="15" t="s">
        <v>263</v>
      </c>
      <c r="O395" s="15" t="s">
        <v>263</v>
      </c>
      <c r="P395" s="15" t="s">
        <v>263</v>
      </c>
      <c r="Q395" s="15" t="s">
        <v>263</v>
      </c>
      <c r="AL395" s="14" t="s">
        <v>453</v>
      </c>
      <c r="AM395" s="15" t="s">
        <v>263</v>
      </c>
      <c r="AN395" s="15" t="s">
        <v>263</v>
      </c>
      <c r="AO395" s="15" t="s">
        <v>263</v>
      </c>
      <c r="AP395" s="15" t="s">
        <v>263</v>
      </c>
      <c r="AQ395" s="15" t="s">
        <v>263</v>
      </c>
      <c r="AR395" s="15" t="s">
        <v>263</v>
      </c>
      <c r="AS395" s="15" t="s">
        <v>263</v>
      </c>
      <c r="AT395" s="15" t="s">
        <v>263</v>
      </c>
      <c r="AU395" s="15" t="s">
        <v>263</v>
      </c>
      <c r="AV395" s="15" t="s">
        <v>263</v>
      </c>
      <c r="AW395" s="15" t="s">
        <v>263</v>
      </c>
      <c r="AX395" s="15" t="s">
        <v>263</v>
      </c>
      <c r="AY395" s="15" t="s">
        <v>263</v>
      </c>
      <c r="AZ395" s="15" t="s">
        <v>263</v>
      </c>
      <c r="BA395" s="15" t="s">
        <v>263</v>
      </c>
      <c r="BB395" s="15" t="s">
        <v>263</v>
      </c>
    </row>
    <row r="396" spans="1:54" ht="15" thickBot="1" x14ac:dyDescent="0.35">
      <c r="A396" s="14" t="s">
        <v>454</v>
      </c>
      <c r="B396" s="15" t="s">
        <v>263</v>
      </c>
      <c r="C396" s="15" t="s">
        <v>263</v>
      </c>
      <c r="D396" s="15" t="s">
        <v>263</v>
      </c>
      <c r="E396" s="15" t="s">
        <v>263</v>
      </c>
      <c r="F396" s="15" t="s">
        <v>263</v>
      </c>
      <c r="G396" s="15" t="s">
        <v>263</v>
      </c>
      <c r="H396" s="15" t="s">
        <v>263</v>
      </c>
      <c r="I396" s="15" t="s">
        <v>263</v>
      </c>
      <c r="J396" s="15" t="s">
        <v>263</v>
      </c>
      <c r="K396" s="15" t="s">
        <v>263</v>
      </c>
      <c r="L396" s="15" t="s">
        <v>263</v>
      </c>
      <c r="M396" s="15" t="s">
        <v>263</v>
      </c>
      <c r="N396" s="15" t="s">
        <v>263</v>
      </c>
      <c r="O396" s="15" t="s">
        <v>263</v>
      </c>
      <c r="P396" s="15" t="s">
        <v>263</v>
      </c>
      <c r="Q396" s="15" t="s">
        <v>263</v>
      </c>
      <c r="AL396" s="14" t="s">
        <v>454</v>
      </c>
      <c r="AM396" s="15" t="s">
        <v>263</v>
      </c>
      <c r="AN396" s="15" t="s">
        <v>263</v>
      </c>
      <c r="AO396" s="15" t="s">
        <v>263</v>
      </c>
      <c r="AP396" s="15" t="s">
        <v>263</v>
      </c>
      <c r="AQ396" s="15" t="s">
        <v>263</v>
      </c>
      <c r="AR396" s="15" t="s">
        <v>263</v>
      </c>
      <c r="AS396" s="15" t="s">
        <v>263</v>
      </c>
      <c r="AT396" s="15" t="s">
        <v>263</v>
      </c>
      <c r="AU396" s="15" t="s">
        <v>263</v>
      </c>
      <c r="AV396" s="15" t="s">
        <v>263</v>
      </c>
      <c r="AW396" s="15" t="s">
        <v>263</v>
      </c>
      <c r="AX396" s="15" t="s">
        <v>263</v>
      </c>
      <c r="AY396" s="15" t="s">
        <v>263</v>
      </c>
      <c r="AZ396" s="15" t="s">
        <v>263</v>
      </c>
      <c r="BA396" s="15" t="s">
        <v>263</v>
      </c>
      <c r="BB396" s="15" t="s">
        <v>263</v>
      </c>
    </row>
    <row r="397" spans="1:54" ht="15" thickBot="1" x14ac:dyDescent="0.35">
      <c r="A397" s="14" t="s">
        <v>455</v>
      </c>
      <c r="B397" s="15" t="s">
        <v>263</v>
      </c>
      <c r="C397" s="15" t="s">
        <v>263</v>
      </c>
      <c r="D397" s="15" t="s">
        <v>263</v>
      </c>
      <c r="E397" s="15" t="s">
        <v>263</v>
      </c>
      <c r="F397" s="15" t="s">
        <v>263</v>
      </c>
      <c r="G397" s="15" t="s">
        <v>263</v>
      </c>
      <c r="H397" s="15" t="s">
        <v>263</v>
      </c>
      <c r="I397" s="15" t="s">
        <v>263</v>
      </c>
      <c r="J397" s="15" t="s">
        <v>263</v>
      </c>
      <c r="K397" s="15" t="s">
        <v>263</v>
      </c>
      <c r="L397" s="15" t="s">
        <v>263</v>
      </c>
      <c r="M397" s="15" t="s">
        <v>263</v>
      </c>
      <c r="N397" s="15" t="s">
        <v>263</v>
      </c>
      <c r="O397" s="15" t="s">
        <v>263</v>
      </c>
      <c r="P397" s="15" t="s">
        <v>263</v>
      </c>
      <c r="Q397" s="15" t="s">
        <v>263</v>
      </c>
      <c r="AL397" s="14" t="s">
        <v>455</v>
      </c>
      <c r="AM397" s="15" t="s">
        <v>263</v>
      </c>
      <c r="AN397" s="15" t="s">
        <v>263</v>
      </c>
      <c r="AO397" s="15" t="s">
        <v>263</v>
      </c>
      <c r="AP397" s="15" t="s">
        <v>263</v>
      </c>
      <c r="AQ397" s="15" t="s">
        <v>263</v>
      </c>
      <c r="AR397" s="15" t="s">
        <v>263</v>
      </c>
      <c r="AS397" s="15" t="s">
        <v>263</v>
      </c>
      <c r="AT397" s="15" t="s">
        <v>263</v>
      </c>
      <c r="AU397" s="15" t="s">
        <v>263</v>
      </c>
      <c r="AV397" s="15" t="s">
        <v>263</v>
      </c>
      <c r="AW397" s="15" t="s">
        <v>263</v>
      </c>
      <c r="AX397" s="15" t="s">
        <v>263</v>
      </c>
      <c r="AY397" s="15" t="s">
        <v>263</v>
      </c>
      <c r="AZ397" s="15" t="s">
        <v>263</v>
      </c>
      <c r="BA397" s="15" t="s">
        <v>263</v>
      </c>
      <c r="BB397" s="15" t="s">
        <v>263</v>
      </c>
    </row>
    <row r="398" spans="1:54" ht="15" thickBot="1" x14ac:dyDescent="0.35">
      <c r="A398" s="14" t="s">
        <v>456</v>
      </c>
      <c r="B398" s="15" t="s">
        <v>263</v>
      </c>
      <c r="C398" s="15" t="s">
        <v>263</v>
      </c>
      <c r="D398" s="15" t="s">
        <v>263</v>
      </c>
      <c r="E398" s="15" t="s">
        <v>263</v>
      </c>
      <c r="F398" s="15" t="s">
        <v>263</v>
      </c>
      <c r="G398" s="15" t="s">
        <v>263</v>
      </c>
      <c r="H398" s="15" t="s">
        <v>263</v>
      </c>
      <c r="I398" s="15" t="s">
        <v>263</v>
      </c>
      <c r="J398" s="15" t="s">
        <v>263</v>
      </c>
      <c r="K398" s="15" t="s">
        <v>263</v>
      </c>
      <c r="L398" s="15" t="s">
        <v>263</v>
      </c>
      <c r="M398" s="15" t="s">
        <v>263</v>
      </c>
      <c r="N398" s="15" t="s">
        <v>263</v>
      </c>
      <c r="O398" s="15" t="s">
        <v>263</v>
      </c>
      <c r="P398" s="15" t="s">
        <v>263</v>
      </c>
      <c r="Q398" s="15" t="s">
        <v>263</v>
      </c>
      <c r="AL398" s="14" t="s">
        <v>456</v>
      </c>
      <c r="AM398" s="15" t="s">
        <v>263</v>
      </c>
      <c r="AN398" s="15" t="s">
        <v>263</v>
      </c>
      <c r="AO398" s="15" t="s">
        <v>263</v>
      </c>
      <c r="AP398" s="15" t="s">
        <v>263</v>
      </c>
      <c r="AQ398" s="15" t="s">
        <v>263</v>
      </c>
      <c r="AR398" s="15" t="s">
        <v>263</v>
      </c>
      <c r="AS398" s="15" t="s">
        <v>263</v>
      </c>
      <c r="AT398" s="15" t="s">
        <v>263</v>
      </c>
      <c r="AU398" s="15" t="s">
        <v>263</v>
      </c>
      <c r="AV398" s="15" t="s">
        <v>263</v>
      </c>
      <c r="AW398" s="15" t="s">
        <v>263</v>
      </c>
      <c r="AX398" s="15" t="s">
        <v>263</v>
      </c>
      <c r="AY398" s="15" t="s">
        <v>263</v>
      </c>
      <c r="AZ398" s="15" t="s">
        <v>263</v>
      </c>
      <c r="BA398" s="15" t="s">
        <v>263</v>
      </c>
      <c r="BB398" s="15" t="s">
        <v>263</v>
      </c>
    </row>
    <row r="399" spans="1:54" ht="15" thickBot="1" x14ac:dyDescent="0.35">
      <c r="A399" s="14" t="s">
        <v>457</v>
      </c>
      <c r="B399" s="15" t="s">
        <v>263</v>
      </c>
      <c r="C399" s="15" t="s">
        <v>263</v>
      </c>
      <c r="D399" s="15" t="s">
        <v>263</v>
      </c>
      <c r="E399" s="15" t="s">
        <v>263</v>
      </c>
      <c r="F399" s="15" t="s">
        <v>263</v>
      </c>
      <c r="G399" s="15" t="s">
        <v>263</v>
      </c>
      <c r="H399" s="15" t="s">
        <v>263</v>
      </c>
      <c r="I399" s="15" t="s">
        <v>263</v>
      </c>
      <c r="J399" s="15" t="s">
        <v>263</v>
      </c>
      <c r="K399" s="15" t="s">
        <v>263</v>
      </c>
      <c r="L399" s="15" t="s">
        <v>263</v>
      </c>
      <c r="M399" s="15" t="s">
        <v>263</v>
      </c>
      <c r="N399" s="15" t="s">
        <v>263</v>
      </c>
      <c r="O399" s="15" t="s">
        <v>263</v>
      </c>
      <c r="P399" s="15" t="s">
        <v>263</v>
      </c>
      <c r="Q399" s="15" t="s">
        <v>263</v>
      </c>
      <c r="AL399" s="14" t="s">
        <v>457</v>
      </c>
      <c r="AM399" s="15" t="s">
        <v>263</v>
      </c>
      <c r="AN399" s="15" t="s">
        <v>263</v>
      </c>
      <c r="AO399" s="15" t="s">
        <v>263</v>
      </c>
      <c r="AP399" s="15" t="s">
        <v>263</v>
      </c>
      <c r="AQ399" s="15" t="s">
        <v>263</v>
      </c>
      <c r="AR399" s="15" t="s">
        <v>263</v>
      </c>
      <c r="AS399" s="15" t="s">
        <v>263</v>
      </c>
      <c r="AT399" s="15" t="s">
        <v>263</v>
      </c>
      <c r="AU399" s="15" t="s">
        <v>263</v>
      </c>
      <c r="AV399" s="15" t="s">
        <v>263</v>
      </c>
      <c r="AW399" s="15" t="s">
        <v>263</v>
      </c>
      <c r="AX399" s="15" t="s">
        <v>263</v>
      </c>
      <c r="AY399" s="15" t="s">
        <v>263</v>
      </c>
      <c r="AZ399" s="15" t="s">
        <v>263</v>
      </c>
      <c r="BA399" s="15" t="s">
        <v>263</v>
      </c>
      <c r="BB399" s="15" t="s">
        <v>263</v>
      </c>
    </row>
    <row r="400" spans="1:54" ht="15" thickBot="1" x14ac:dyDescent="0.35">
      <c r="A400" s="14" t="s">
        <v>458</v>
      </c>
      <c r="B400" s="15" t="s">
        <v>263</v>
      </c>
      <c r="C400" s="15" t="s">
        <v>263</v>
      </c>
      <c r="D400" s="15" t="s">
        <v>263</v>
      </c>
      <c r="E400" s="15" t="s">
        <v>263</v>
      </c>
      <c r="F400" s="15" t="s">
        <v>263</v>
      </c>
      <c r="G400" s="15" t="s">
        <v>263</v>
      </c>
      <c r="H400" s="15" t="s">
        <v>263</v>
      </c>
      <c r="I400" s="15" t="s">
        <v>263</v>
      </c>
      <c r="J400" s="15" t="s">
        <v>263</v>
      </c>
      <c r="K400" s="15" t="s">
        <v>263</v>
      </c>
      <c r="L400" s="15" t="s">
        <v>263</v>
      </c>
      <c r="M400" s="15" t="s">
        <v>263</v>
      </c>
      <c r="N400" s="15" t="s">
        <v>263</v>
      </c>
      <c r="O400" s="15" t="s">
        <v>263</v>
      </c>
      <c r="P400" s="15" t="s">
        <v>263</v>
      </c>
      <c r="Q400" s="15" t="s">
        <v>263</v>
      </c>
      <c r="AL400" s="14" t="s">
        <v>458</v>
      </c>
      <c r="AM400" s="15" t="s">
        <v>263</v>
      </c>
      <c r="AN400" s="15" t="s">
        <v>263</v>
      </c>
      <c r="AO400" s="15" t="s">
        <v>263</v>
      </c>
      <c r="AP400" s="15" t="s">
        <v>263</v>
      </c>
      <c r="AQ400" s="15" t="s">
        <v>263</v>
      </c>
      <c r="AR400" s="15" t="s">
        <v>263</v>
      </c>
      <c r="AS400" s="15" t="s">
        <v>263</v>
      </c>
      <c r="AT400" s="15" t="s">
        <v>263</v>
      </c>
      <c r="AU400" s="15" t="s">
        <v>263</v>
      </c>
      <c r="AV400" s="15" t="s">
        <v>263</v>
      </c>
      <c r="AW400" s="15" t="s">
        <v>263</v>
      </c>
      <c r="AX400" s="15" t="s">
        <v>263</v>
      </c>
      <c r="AY400" s="15" t="s">
        <v>263</v>
      </c>
      <c r="AZ400" s="15" t="s">
        <v>263</v>
      </c>
      <c r="BA400" s="15" t="s">
        <v>263</v>
      </c>
      <c r="BB400" s="15" t="s">
        <v>263</v>
      </c>
    </row>
    <row r="401" spans="1:54" ht="15" thickBot="1" x14ac:dyDescent="0.35">
      <c r="A401" s="14" t="s">
        <v>459</v>
      </c>
      <c r="B401" s="15" t="s">
        <v>263</v>
      </c>
      <c r="C401" s="15" t="s">
        <v>263</v>
      </c>
      <c r="D401" s="15" t="s">
        <v>263</v>
      </c>
      <c r="E401" s="15" t="s">
        <v>263</v>
      </c>
      <c r="F401" s="15" t="s">
        <v>263</v>
      </c>
      <c r="G401" s="15" t="s">
        <v>263</v>
      </c>
      <c r="H401" s="15" t="s">
        <v>263</v>
      </c>
      <c r="I401" s="15" t="s">
        <v>263</v>
      </c>
      <c r="J401" s="15" t="s">
        <v>263</v>
      </c>
      <c r="K401" s="15" t="s">
        <v>263</v>
      </c>
      <c r="L401" s="15" t="s">
        <v>263</v>
      </c>
      <c r="M401" s="15" t="s">
        <v>263</v>
      </c>
      <c r="N401" s="15" t="s">
        <v>263</v>
      </c>
      <c r="O401" s="15" t="s">
        <v>263</v>
      </c>
      <c r="P401" s="15" t="s">
        <v>263</v>
      </c>
      <c r="Q401" s="15" t="s">
        <v>263</v>
      </c>
      <c r="AL401" s="14" t="s">
        <v>459</v>
      </c>
      <c r="AM401" s="15" t="s">
        <v>263</v>
      </c>
      <c r="AN401" s="15" t="s">
        <v>263</v>
      </c>
      <c r="AO401" s="15" t="s">
        <v>263</v>
      </c>
      <c r="AP401" s="15" t="s">
        <v>263</v>
      </c>
      <c r="AQ401" s="15" t="s">
        <v>263</v>
      </c>
      <c r="AR401" s="15" t="s">
        <v>263</v>
      </c>
      <c r="AS401" s="15" t="s">
        <v>263</v>
      </c>
      <c r="AT401" s="15" t="s">
        <v>263</v>
      </c>
      <c r="AU401" s="15" t="s">
        <v>263</v>
      </c>
      <c r="AV401" s="15" t="s">
        <v>263</v>
      </c>
      <c r="AW401" s="15" t="s">
        <v>263</v>
      </c>
      <c r="AX401" s="15" t="s">
        <v>263</v>
      </c>
      <c r="AY401" s="15" t="s">
        <v>263</v>
      </c>
      <c r="AZ401" s="15" t="s">
        <v>263</v>
      </c>
      <c r="BA401" s="15" t="s">
        <v>263</v>
      </c>
      <c r="BB401" s="15" t="s">
        <v>263</v>
      </c>
    </row>
    <row r="402" spans="1:54" ht="15" thickBot="1" x14ac:dyDescent="0.35">
      <c r="A402" s="14" t="s">
        <v>460</v>
      </c>
      <c r="B402" s="15" t="s">
        <v>263</v>
      </c>
      <c r="C402" s="15" t="s">
        <v>263</v>
      </c>
      <c r="D402" s="15" t="s">
        <v>263</v>
      </c>
      <c r="E402" s="15" t="s">
        <v>263</v>
      </c>
      <c r="F402" s="15" t="s">
        <v>263</v>
      </c>
      <c r="G402" s="15" t="s">
        <v>263</v>
      </c>
      <c r="H402" s="15" t="s">
        <v>263</v>
      </c>
      <c r="I402" s="15" t="s">
        <v>263</v>
      </c>
      <c r="J402" s="15" t="s">
        <v>263</v>
      </c>
      <c r="K402" s="15" t="s">
        <v>263</v>
      </c>
      <c r="L402" s="15" t="s">
        <v>263</v>
      </c>
      <c r="M402" s="15" t="s">
        <v>263</v>
      </c>
      <c r="N402" s="15" t="s">
        <v>263</v>
      </c>
      <c r="O402" s="15" t="s">
        <v>263</v>
      </c>
      <c r="P402" s="15" t="s">
        <v>263</v>
      </c>
      <c r="Q402" s="15" t="s">
        <v>263</v>
      </c>
      <c r="AL402" s="14" t="s">
        <v>460</v>
      </c>
      <c r="AM402" s="15" t="s">
        <v>263</v>
      </c>
      <c r="AN402" s="15" t="s">
        <v>263</v>
      </c>
      <c r="AO402" s="15" t="s">
        <v>263</v>
      </c>
      <c r="AP402" s="15" t="s">
        <v>263</v>
      </c>
      <c r="AQ402" s="15" t="s">
        <v>263</v>
      </c>
      <c r="AR402" s="15" t="s">
        <v>263</v>
      </c>
      <c r="AS402" s="15" t="s">
        <v>263</v>
      </c>
      <c r="AT402" s="15" t="s">
        <v>263</v>
      </c>
      <c r="AU402" s="15" t="s">
        <v>263</v>
      </c>
      <c r="AV402" s="15" t="s">
        <v>263</v>
      </c>
      <c r="AW402" s="15" t="s">
        <v>263</v>
      </c>
      <c r="AX402" s="15" t="s">
        <v>263</v>
      </c>
      <c r="AY402" s="15" t="s">
        <v>263</v>
      </c>
      <c r="AZ402" s="15" t="s">
        <v>263</v>
      </c>
      <c r="BA402" s="15" t="s">
        <v>263</v>
      </c>
      <c r="BB402" s="15" t="s">
        <v>263</v>
      </c>
    </row>
    <row r="403" spans="1:54" ht="15" thickBot="1" x14ac:dyDescent="0.35">
      <c r="A403" s="14" t="s">
        <v>461</v>
      </c>
      <c r="B403" s="15" t="s">
        <v>263</v>
      </c>
      <c r="C403" s="15" t="s">
        <v>263</v>
      </c>
      <c r="D403" s="15" t="s">
        <v>263</v>
      </c>
      <c r="E403" s="15" t="s">
        <v>263</v>
      </c>
      <c r="F403" s="15" t="s">
        <v>263</v>
      </c>
      <c r="G403" s="15" t="s">
        <v>263</v>
      </c>
      <c r="H403" s="15" t="s">
        <v>263</v>
      </c>
      <c r="I403" s="15" t="s">
        <v>263</v>
      </c>
      <c r="J403" s="15" t="s">
        <v>263</v>
      </c>
      <c r="K403" s="15" t="s">
        <v>263</v>
      </c>
      <c r="L403" s="15" t="s">
        <v>263</v>
      </c>
      <c r="M403" s="15" t="s">
        <v>263</v>
      </c>
      <c r="N403" s="15" t="s">
        <v>263</v>
      </c>
      <c r="O403" s="15" t="s">
        <v>263</v>
      </c>
      <c r="P403" s="15" t="s">
        <v>263</v>
      </c>
      <c r="Q403" s="15" t="s">
        <v>263</v>
      </c>
      <c r="AL403" s="14" t="s">
        <v>461</v>
      </c>
      <c r="AM403" s="15" t="s">
        <v>263</v>
      </c>
      <c r="AN403" s="15" t="s">
        <v>263</v>
      </c>
      <c r="AO403" s="15" t="s">
        <v>263</v>
      </c>
      <c r="AP403" s="15" t="s">
        <v>263</v>
      </c>
      <c r="AQ403" s="15" t="s">
        <v>263</v>
      </c>
      <c r="AR403" s="15" t="s">
        <v>263</v>
      </c>
      <c r="AS403" s="15" t="s">
        <v>263</v>
      </c>
      <c r="AT403" s="15" t="s">
        <v>263</v>
      </c>
      <c r="AU403" s="15" t="s">
        <v>263</v>
      </c>
      <c r="AV403" s="15" t="s">
        <v>263</v>
      </c>
      <c r="AW403" s="15" t="s">
        <v>263</v>
      </c>
      <c r="AX403" s="15" t="s">
        <v>263</v>
      </c>
      <c r="AY403" s="15" t="s">
        <v>263</v>
      </c>
      <c r="AZ403" s="15" t="s">
        <v>263</v>
      </c>
      <c r="BA403" s="15" t="s">
        <v>263</v>
      </c>
      <c r="BB403" s="15" t="s">
        <v>263</v>
      </c>
    </row>
    <row r="404" spans="1:54" ht="15" thickBot="1" x14ac:dyDescent="0.35">
      <c r="A404" s="14" t="s">
        <v>462</v>
      </c>
      <c r="B404" s="15" t="s">
        <v>263</v>
      </c>
      <c r="C404" s="15" t="s">
        <v>263</v>
      </c>
      <c r="D404" s="15" t="s">
        <v>263</v>
      </c>
      <c r="E404" s="15" t="s">
        <v>263</v>
      </c>
      <c r="F404" s="15" t="s">
        <v>263</v>
      </c>
      <c r="G404" s="15" t="s">
        <v>263</v>
      </c>
      <c r="H404" s="15" t="s">
        <v>263</v>
      </c>
      <c r="I404" s="15" t="s">
        <v>263</v>
      </c>
      <c r="J404" s="15" t="s">
        <v>263</v>
      </c>
      <c r="K404" s="15" t="s">
        <v>263</v>
      </c>
      <c r="L404" s="15" t="s">
        <v>263</v>
      </c>
      <c r="M404" s="15" t="s">
        <v>263</v>
      </c>
      <c r="N404" s="15" t="s">
        <v>263</v>
      </c>
      <c r="O404" s="15" t="s">
        <v>263</v>
      </c>
      <c r="P404" s="15" t="s">
        <v>263</v>
      </c>
      <c r="Q404" s="15" t="s">
        <v>263</v>
      </c>
      <c r="AL404" s="14" t="s">
        <v>462</v>
      </c>
      <c r="AM404" s="15" t="s">
        <v>263</v>
      </c>
      <c r="AN404" s="15" t="s">
        <v>263</v>
      </c>
      <c r="AO404" s="15" t="s">
        <v>263</v>
      </c>
      <c r="AP404" s="15" t="s">
        <v>263</v>
      </c>
      <c r="AQ404" s="15" t="s">
        <v>263</v>
      </c>
      <c r="AR404" s="15" t="s">
        <v>263</v>
      </c>
      <c r="AS404" s="15" t="s">
        <v>263</v>
      </c>
      <c r="AT404" s="15" t="s">
        <v>263</v>
      </c>
      <c r="AU404" s="15" t="s">
        <v>263</v>
      </c>
      <c r="AV404" s="15" t="s">
        <v>263</v>
      </c>
      <c r="AW404" s="15" t="s">
        <v>263</v>
      </c>
      <c r="AX404" s="15" t="s">
        <v>263</v>
      </c>
      <c r="AY404" s="15" t="s">
        <v>263</v>
      </c>
      <c r="AZ404" s="15" t="s">
        <v>263</v>
      </c>
      <c r="BA404" s="15" t="s">
        <v>263</v>
      </c>
      <c r="BB404" s="15" t="s">
        <v>263</v>
      </c>
    </row>
    <row r="405" spans="1:54" ht="15" thickBot="1" x14ac:dyDescent="0.35">
      <c r="A405" s="14" t="s">
        <v>463</v>
      </c>
      <c r="B405" s="15" t="s">
        <v>263</v>
      </c>
      <c r="C405" s="15" t="s">
        <v>263</v>
      </c>
      <c r="D405" s="15" t="s">
        <v>263</v>
      </c>
      <c r="E405" s="15" t="s">
        <v>263</v>
      </c>
      <c r="F405" s="15" t="s">
        <v>263</v>
      </c>
      <c r="G405" s="15" t="s">
        <v>263</v>
      </c>
      <c r="H405" s="15" t="s">
        <v>263</v>
      </c>
      <c r="I405" s="15" t="s">
        <v>263</v>
      </c>
      <c r="J405" s="15" t="s">
        <v>263</v>
      </c>
      <c r="K405" s="15" t="s">
        <v>263</v>
      </c>
      <c r="L405" s="15" t="s">
        <v>263</v>
      </c>
      <c r="M405" s="15" t="s">
        <v>263</v>
      </c>
      <c r="N405" s="15" t="s">
        <v>263</v>
      </c>
      <c r="O405" s="15" t="s">
        <v>263</v>
      </c>
      <c r="P405" s="15" t="s">
        <v>263</v>
      </c>
      <c r="Q405" s="15" t="s">
        <v>263</v>
      </c>
      <c r="AL405" s="14" t="s">
        <v>463</v>
      </c>
      <c r="AM405" s="15" t="s">
        <v>263</v>
      </c>
      <c r="AN405" s="15" t="s">
        <v>263</v>
      </c>
      <c r="AO405" s="15" t="s">
        <v>263</v>
      </c>
      <c r="AP405" s="15" t="s">
        <v>263</v>
      </c>
      <c r="AQ405" s="15" t="s">
        <v>263</v>
      </c>
      <c r="AR405" s="15" t="s">
        <v>263</v>
      </c>
      <c r="AS405" s="15" t="s">
        <v>263</v>
      </c>
      <c r="AT405" s="15" t="s">
        <v>263</v>
      </c>
      <c r="AU405" s="15" t="s">
        <v>263</v>
      </c>
      <c r="AV405" s="15" t="s">
        <v>263</v>
      </c>
      <c r="AW405" s="15" t="s">
        <v>263</v>
      </c>
      <c r="AX405" s="15" t="s">
        <v>263</v>
      </c>
      <c r="AY405" s="15" t="s">
        <v>263</v>
      </c>
      <c r="AZ405" s="15" t="s">
        <v>263</v>
      </c>
      <c r="BA405" s="15" t="s">
        <v>263</v>
      </c>
      <c r="BB405" s="15" t="s">
        <v>263</v>
      </c>
    </row>
    <row r="406" spans="1:54" ht="15" thickBot="1" x14ac:dyDescent="0.35">
      <c r="A406" s="14" t="s">
        <v>464</v>
      </c>
      <c r="B406" s="15" t="s">
        <v>263</v>
      </c>
      <c r="C406" s="15" t="s">
        <v>263</v>
      </c>
      <c r="D406" s="15" t="s">
        <v>263</v>
      </c>
      <c r="E406" s="15" t="s">
        <v>263</v>
      </c>
      <c r="F406" s="15" t="s">
        <v>263</v>
      </c>
      <c r="G406" s="15" t="s">
        <v>263</v>
      </c>
      <c r="H406" s="15" t="s">
        <v>263</v>
      </c>
      <c r="I406" s="15" t="s">
        <v>263</v>
      </c>
      <c r="J406" s="15" t="s">
        <v>263</v>
      </c>
      <c r="K406" s="15" t="s">
        <v>263</v>
      </c>
      <c r="L406" s="15" t="s">
        <v>263</v>
      </c>
      <c r="M406" s="15" t="s">
        <v>263</v>
      </c>
      <c r="N406" s="15" t="s">
        <v>263</v>
      </c>
      <c r="O406" s="15" t="s">
        <v>263</v>
      </c>
      <c r="P406" s="15" t="s">
        <v>263</v>
      </c>
      <c r="Q406" s="15" t="s">
        <v>263</v>
      </c>
      <c r="AL406" s="14" t="s">
        <v>464</v>
      </c>
      <c r="AM406" s="15" t="s">
        <v>263</v>
      </c>
      <c r="AN406" s="15" t="s">
        <v>263</v>
      </c>
      <c r="AO406" s="15" t="s">
        <v>263</v>
      </c>
      <c r="AP406" s="15" t="s">
        <v>263</v>
      </c>
      <c r="AQ406" s="15" t="s">
        <v>263</v>
      </c>
      <c r="AR406" s="15" t="s">
        <v>263</v>
      </c>
      <c r="AS406" s="15" t="s">
        <v>263</v>
      </c>
      <c r="AT406" s="15" t="s">
        <v>263</v>
      </c>
      <c r="AU406" s="15" t="s">
        <v>263</v>
      </c>
      <c r="AV406" s="15" t="s">
        <v>263</v>
      </c>
      <c r="AW406" s="15" t="s">
        <v>263</v>
      </c>
      <c r="AX406" s="15" t="s">
        <v>263</v>
      </c>
      <c r="AY406" s="15" t="s">
        <v>263</v>
      </c>
      <c r="AZ406" s="15" t="s">
        <v>263</v>
      </c>
      <c r="BA406" s="15" t="s">
        <v>263</v>
      </c>
      <c r="BB406" s="15" t="s">
        <v>263</v>
      </c>
    </row>
    <row r="407" spans="1:54" ht="15" thickBot="1" x14ac:dyDescent="0.35">
      <c r="A407" s="14" t="s">
        <v>465</v>
      </c>
      <c r="B407" s="15" t="s">
        <v>263</v>
      </c>
      <c r="C407" s="15" t="s">
        <v>263</v>
      </c>
      <c r="D407" s="15" t="s">
        <v>263</v>
      </c>
      <c r="E407" s="15" t="s">
        <v>263</v>
      </c>
      <c r="F407" s="15" t="s">
        <v>263</v>
      </c>
      <c r="G407" s="15" t="s">
        <v>263</v>
      </c>
      <c r="H407" s="15" t="s">
        <v>263</v>
      </c>
      <c r="I407" s="15" t="s">
        <v>263</v>
      </c>
      <c r="J407" s="15" t="s">
        <v>263</v>
      </c>
      <c r="K407" s="15" t="s">
        <v>263</v>
      </c>
      <c r="L407" s="15" t="s">
        <v>263</v>
      </c>
      <c r="M407" s="15" t="s">
        <v>263</v>
      </c>
      <c r="N407" s="15" t="s">
        <v>263</v>
      </c>
      <c r="O407" s="15" t="s">
        <v>263</v>
      </c>
      <c r="P407" s="15" t="s">
        <v>263</v>
      </c>
      <c r="Q407" s="15" t="s">
        <v>263</v>
      </c>
      <c r="AL407" s="14" t="s">
        <v>465</v>
      </c>
      <c r="AM407" s="15" t="s">
        <v>263</v>
      </c>
      <c r="AN407" s="15" t="s">
        <v>263</v>
      </c>
      <c r="AO407" s="15" t="s">
        <v>263</v>
      </c>
      <c r="AP407" s="15" t="s">
        <v>263</v>
      </c>
      <c r="AQ407" s="15" t="s">
        <v>263</v>
      </c>
      <c r="AR407" s="15" t="s">
        <v>263</v>
      </c>
      <c r="AS407" s="15" t="s">
        <v>263</v>
      </c>
      <c r="AT407" s="15" t="s">
        <v>263</v>
      </c>
      <c r="AU407" s="15" t="s">
        <v>263</v>
      </c>
      <c r="AV407" s="15" t="s">
        <v>263</v>
      </c>
      <c r="AW407" s="15" t="s">
        <v>263</v>
      </c>
      <c r="AX407" s="15" t="s">
        <v>263</v>
      </c>
      <c r="AY407" s="15" t="s">
        <v>263</v>
      </c>
      <c r="AZ407" s="15" t="s">
        <v>263</v>
      </c>
      <c r="BA407" s="15" t="s">
        <v>263</v>
      </c>
      <c r="BB407" s="15" t="s">
        <v>263</v>
      </c>
    </row>
    <row r="408" spans="1:54" ht="15" thickBot="1" x14ac:dyDescent="0.35">
      <c r="A408" s="14" t="s">
        <v>466</v>
      </c>
      <c r="B408" s="15" t="s">
        <v>263</v>
      </c>
      <c r="C408" s="15" t="s">
        <v>263</v>
      </c>
      <c r="D408" s="15" t="s">
        <v>263</v>
      </c>
      <c r="E408" s="15" t="s">
        <v>263</v>
      </c>
      <c r="F408" s="15" t="s">
        <v>263</v>
      </c>
      <c r="G408" s="15" t="s">
        <v>263</v>
      </c>
      <c r="H408" s="15" t="s">
        <v>263</v>
      </c>
      <c r="I408" s="15" t="s">
        <v>263</v>
      </c>
      <c r="J408" s="15" t="s">
        <v>263</v>
      </c>
      <c r="K408" s="15" t="s">
        <v>263</v>
      </c>
      <c r="L408" s="15" t="s">
        <v>263</v>
      </c>
      <c r="M408" s="15" t="s">
        <v>263</v>
      </c>
      <c r="N408" s="15" t="s">
        <v>263</v>
      </c>
      <c r="O408" s="15" t="s">
        <v>263</v>
      </c>
      <c r="P408" s="15" t="s">
        <v>263</v>
      </c>
      <c r="Q408" s="15" t="s">
        <v>263</v>
      </c>
      <c r="AL408" s="14" t="s">
        <v>466</v>
      </c>
      <c r="AM408" s="15" t="s">
        <v>263</v>
      </c>
      <c r="AN408" s="15" t="s">
        <v>263</v>
      </c>
      <c r="AO408" s="15" t="s">
        <v>263</v>
      </c>
      <c r="AP408" s="15" t="s">
        <v>263</v>
      </c>
      <c r="AQ408" s="15" t="s">
        <v>263</v>
      </c>
      <c r="AR408" s="15" t="s">
        <v>263</v>
      </c>
      <c r="AS408" s="15" t="s">
        <v>263</v>
      </c>
      <c r="AT408" s="15" t="s">
        <v>263</v>
      </c>
      <c r="AU408" s="15" t="s">
        <v>263</v>
      </c>
      <c r="AV408" s="15" t="s">
        <v>263</v>
      </c>
      <c r="AW408" s="15" t="s">
        <v>263</v>
      </c>
      <c r="AX408" s="15" t="s">
        <v>263</v>
      </c>
      <c r="AY408" s="15" t="s">
        <v>263</v>
      </c>
      <c r="AZ408" s="15" t="s">
        <v>263</v>
      </c>
      <c r="BA408" s="15" t="s">
        <v>263</v>
      </c>
      <c r="BB408" s="15" t="s">
        <v>263</v>
      </c>
    </row>
    <row r="409" spans="1:54" ht="15" thickBot="1" x14ac:dyDescent="0.35">
      <c r="A409" s="14" t="s">
        <v>467</v>
      </c>
      <c r="B409" s="15" t="s">
        <v>263</v>
      </c>
      <c r="C409" s="15" t="s">
        <v>263</v>
      </c>
      <c r="D409" s="15" t="s">
        <v>263</v>
      </c>
      <c r="E409" s="15" t="s">
        <v>263</v>
      </c>
      <c r="F409" s="15" t="s">
        <v>263</v>
      </c>
      <c r="G409" s="15" t="s">
        <v>263</v>
      </c>
      <c r="H409" s="15" t="s">
        <v>263</v>
      </c>
      <c r="I409" s="15" t="s">
        <v>263</v>
      </c>
      <c r="J409" s="15" t="s">
        <v>263</v>
      </c>
      <c r="K409" s="15" t="s">
        <v>263</v>
      </c>
      <c r="L409" s="15" t="s">
        <v>263</v>
      </c>
      <c r="M409" s="15" t="s">
        <v>263</v>
      </c>
      <c r="N409" s="15" t="s">
        <v>263</v>
      </c>
      <c r="O409" s="15" t="s">
        <v>263</v>
      </c>
      <c r="P409" s="15" t="s">
        <v>263</v>
      </c>
      <c r="Q409" s="15" t="s">
        <v>263</v>
      </c>
      <c r="AL409" s="14" t="s">
        <v>467</v>
      </c>
      <c r="AM409" s="15" t="s">
        <v>263</v>
      </c>
      <c r="AN409" s="15" t="s">
        <v>263</v>
      </c>
      <c r="AO409" s="15" t="s">
        <v>263</v>
      </c>
      <c r="AP409" s="15" t="s">
        <v>263</v>
      </c>
      <c r="AQ409" s="15" t="s">
        <v>263</v>
      </c>
      <c r="AR409" s="15" t="s">
        <v>263</v>
      </c>
      <c r="AS409" s="15" t="s">
        <v>263</v>
      </c>
      <c r="AT409" s="15" t="s">
        <v>263</v>
      </c>
      <c r="AU409" s="15" t="s">
        <v>263</v>
      </c>
      <c r="AV409" s="15" t="s">
        <v>263</v>
      </c>
      <c r="AW409" s="15" t="s">
        <v>263</v>
      </c>
      <c r="AX409" s="15" t="s">
        <v>263</v>
      </c>
      <c r="AY409" s="15" t="s">
        <v>263</v>
      </c>
      <c r="AZ409" s="15" t="s">
        <v>263</v>
      </c>
      <c r="BA409" s="15" t="s">
        <v>263</v>
      </c>
      <c r="BB409" s="15" t="s">
        <v>263</v>
      </c>
    </row>
    <row r="410" spans="1:54" ht="15" thickBot="1" x14ac:dyDescent="0.35">
      <c r="A410" s="14" t="s">
        <v>468</v>
      </c>
      <c r="B410" s="15" t="s">
        <v>263</v>
      </c>
      <c r="C410" s="15" t="s">
        <v>263</v>
      </c>
      <c r="D410" s="15" t="s">
        <v>263</v>
      </c>
      <c r="E410" s="15" t="s">
        <v>263</v>
      </c>
      <c r="F410" s="15" t="s">
        <v>263</v>
      </c>
      <c r="G410" s="15" t="s">
        <v>263</v>
      </c>
      <c r="H410" s="15" t="s">
        <v>263</v>
      </c>
      <c r="I410" s="15" t="s">
        <v>263</v>
      </c>
      <c r="J410" s="15" t="s">
        <v>263</v>
      </c>
      <c r="K410" s="15" t="s">
        <v>263</v>
      </c>
      <c r="L410" s="15" t="s">
        <v>263</v>
      </c>
      <c r="M410" s="15" t="s">
        <v>263</v>
      </c>
      <c r="N410" s="15" t="s">
        <v>263</v>
      </c>
      <c r="O410" s="15" t="s">
        <v>263</v>
      </c>
      <c r="P410" s="15" t="s">
        <v>263</v>
      </c>
      <c r="Q410" s="15" t="s">
        <v>263</v>
      </c>
      <c r="AL410" s="14" t="s">
        <v>468</v>
      </c>
      <c r="AM410" s="15" t="s">
        <v>263</v>
      </c>
      <c r="AN410" s="15" t="s">
        <v>263</v>
      </c>
      <c r="AO410" s="15" t="s">
        <v>263</v>
      </c>
      <c r="AP410" s="15" t="s">
        <v>263</v>
      </c>
      <c r="AQ410" s="15" t="s">
        <v>263</v>
      </c>
      <c r="AR410" s="15" t="s">
        <v>263</v>
      </c>
      <c r="AS410" s="15" t="s">
        <v>263</v>
      </c>
      <c r="AT410" s="15" t="s">
        <v>263</v>
      </c>
      <c r="AU410" s="15" t="s">
        <v>263</v>
      </c>
      <c r="AV410" s="15" t="s">
        <v>263</v>
      </c>
      <c r="AW410" s="15" t="s">
        <v>263</v>
      </c>
      <c r="AX410" s="15" t="s">
        <v>263</v>
      </c>
      <c r="AY410" s="15" t="s">
        <v>263</v>
      </c>
      <c r="AZ410" s="15" t="s">
        <v>263</v>
      </c>
      <c r="BA410" s="15" t="s">
        <v>263</v>
      </c>
      <c r="BB410" s="15" t="s">
        <v>263</v>
      </c>
    </row>
    <row r="411" spans="1:54" ht="15" thickBot="1" x14ac:dyDescent="0.35">
      <c r="A411" s="14" t="s">
        <v>469</v>
      </c>
      <c r="B411" s="15" t="s">
        <v>263</v>
      </c>
      <c r="C411" s="15" t="s">
        <v>263</v>
      </c>
      <c r="D411" s="15" t="s">
        <v>263</v>
      </c>
      <c r="E411" s="15" t="s">
        <v>263</v>
      </c>
      <c r="F411" s="15" t="s">
        <v>263</v>
      </c>
      <c r="G411" s="15" t="s">
        <v>263</v>
      </c>
      <c r="H411" s="15" t="s">
        <v>263</v>
      </c>
      <c r="I411" s="15" t="s">
        <v>263</v>
      </c>
      <c r="J411" s="15" t="s">
        <v>263</v>
      </c>
      <c r="K411" s="15" t="s">
        <v>263</v>
      </c>
      <c r="L411" s="15" t="s">
        <v>263</v>
      </c>
      <c r="M411" s="15" t="s">
        <v>263</v>
      </c>
      <c r="N411" s="15" t="s">
        <v>263</v>
      </c>
      <c r="O411" s="15" t="s">
        <v>263</v>
      </c>
      <c r="P411" s="15" t="s">
        <v>263</v>
      </c>
      <c r="Q411" s="15" t="s">
        <v>263</v>
      </c>
      <c r="AL411" s="14" t="s">
        <v>469</v>
      </c>
      <c r="AM411" s="15" t="s">
        <v>263</v>
      </c>
      <c r="AN411" s="15" t="s">
        <v>263</v>
      </c>
      <c r="AO411" s="15" t="s">
        <v>263</v>
      </c>
      <c r="AP411" s="15" t="s">
        <v>263</v>
      </c>
      <c r="AQ411" s="15" t="s">
        <v>263</v>
      </c>
      <c r="AR411" s="15" t="s">
        <v>263</v>
      </c>
      <c r="AS411" s="15" t="s">
        <v>263</v>
      </c>
      <c r="AT411" s="15" t="s">
        <v>263</v>
      </c>
      <c r="AU411" s="15" t="s">
        <v>263</v>
      </c>
      <c r="AV411" s="15" t="s">
        <v>263</v>
      </c>
      <c r="AW411" s="15" t="s">
        <v>263</v>
      </c>
      <c r="AX411" s="15" t="s">
        <v>263</v>
      </c>
      <c r="AY411" s="15" t="s">
        <v>263</v>
      </c>
      <c r="AZ411" s="15" t="s">
        <v>263</v>
      </c>
      <c r="BA411" s="15" t="s">
        <v>263</v>
      </c>
      <c r="BB411" s="15" t="s">
        <v>263</v>
      </c>
    </row>
    <row r="412" spans="1:54" ht="15" thickBot="1" x14ac:dyDescent="0.35">
      <c r="A412" s="14" t="s">
        <v>470</v>
      </c>
      <c r="B412" s="15" t="s">
        <v>263</v>
      </c>
      <c r="C412" s="15" t="s">
        <v>263</v>
      </c>
      <c r="D412" s="15" t="s">
        <v>263</v>
      </c>
      <c r="E412" s="15" t="s">
        <v>263</v>
      </c>
      <c r="F412" s="15" t="s">
        <v>263</v>
      </c>
      <c r="G412" s="15" t="s">
        <v>263</v>
      </c>
      <c r="H412" s="15" t="s">
        <v>263</v>
      </c>
      <c r="I412" s="15" t="s">
        <v>263</v>
      </c>
      <c r="J412" s="15" t="s">
        <v>263</v>
      </c>
      <c r="K412" s="15" t="s">
        <v>263</v>
      </c>
      <c r="L412" s="15" t="s">
        <v>263</v>
      </c>
      <c r="M412" s="15" t="s">
        <v>263</v>
      </c>
      <c r="N412" s="15" t="s">
        <v>263</v>
      </c>
      <c r="O412" s="15" t="s">
        <v>263</v>
      </c>
      <c r="P412" s="15" t="s">
        <v>263</v>
      </c>
      <c r="Q412" s="15" t="s">
        <v>263</v>
      </c>
      <c r="AL412" s="14" t="s">
        <v>470</v>
      </c>
      <c r="AM412" s="15" t="s">
        <v>263</v>
      </c>
      <c r="AN412" s="15" t="s">
        <v>263</v>
      </c>
      <c r="AO412" s="15" t="s">
        <v>263</v>
      </c>
      <c r="AP412" s="15" t="s">
        <v>263</v>
      </c>
      <c r="AQ412" s="15" t="s">
        <v>263</v>
      </c>
      <c r="AR412" s="15" t="s">
        <v>263</v>
      </c>
      <c r="AS412" s="15" t="s">
        <v>263</v>
      </c>
      <c r="AT412" s="15" t="s">
        <v>263</v>
      </c>
      <c r="AU412" s="15" t="s">
        <v>263</v>
      </c>
      <c r="AV412" s="15" t="s">
        <v>263</v>
      </c>
      <c r="AW412" s="15" t="s">
        <v>263</v>
      </c>
      <c r="AX412" s="15" t="s">
        <v>263</v>
      </c>
      <c r="AY412" s="15" t="s">
        <v>263</v>
      </c>
      <c r="AZ412" s="15" t="s">
        <v>263</v>
      </c>
      <c r="BA412" s="15" t="s">
        <v>263</v>
      </c>
      <c r="BB412" s="15" t="s">
        <v>263</v>
      </c>
    </row>
    <row r="413" spans="1:54" ht="15" thickBot="1" x14ac:dyDescent="0.35">
      <c r="A413" s="14" t="s">
        <v>471</v>
      </c>
      <c r="B413" s="15" t="s">
        <v>263</v>
      </c>
      <c r="C413" s="15" t="s">
        <v>263</v>
      </c>
      <c r="D413" s="15" t="s">
        <v>263</v>
      </c>
      <c r="E413" s="15" t="s">
        <v>263</v>
      </c>
      <c r="F413" s="15" t="s">
        <v>263</v>
      </c>
      <c r="G413" s="15" t="s">
        <v>263</v>
      </c>
      <c r="H413" s="15" t="s">
        <v>263</v>
      </c>
      <c r="I413" s="15" t="s">
        <v>263</v>
      </c>
      <c r="J413" s="15" t="s">
        <v>263</v>
      </c>
      <c r="K413" s="15" t="s">
        <v>263</v>
      </c>
      <c r="L413" s="15" t="s">
        <v>263</v>
      </c>
      <c r="M413" s="15" t="s">
        <v>263</v>
      </c>
      <c r="N413" s="15" t="s">
        <v>263</v>
      </c>
      <c r="O413" s="15" t="s">
        <v>263</v>
      </c>
      <c r="P413" s="15" t="s">
        <v>263</v>
      </c>
      <c r="Q413" s="15" t="s">
        <v>263</v>
      </c>
      <c r="AL413" s="14" t="s">
        <v>471</v>
      </c>
      <c r="AM413" s="15" t="s">
        <v>263</v>
      </c>
      <c r="AN413" s="15" t="s">
        <v>263</v>
      </c>
      <c r="AO413" s="15" t="s">
        <v>263</v>
      </c>
      <c r="AP413" s="15" t="s">
        <v>263</v>
      </c>
      <c r="AQ413" s="15" t="s">
        <v>263</v>
      </c>
      <c r="AR413" s="15" t="s">
        <v>263</v>
      </c>
      <c r="AS413" s="15" t="s">
        <v>263</v>
      </c>
      <c r="AT413" s="15" t="s">
        <v>263</v>
      </c>
      <c r="AU413" s="15" t="s">
        <v>263</v>
      </c>
      <c r="AV413" s="15" t="s">
        <v>263</v>
      </c>
      <c r="AW413" s="15" t="s">
        <v>263</v>
      </c>
      <c r="AX413" s="15" t="s">
        <v>263</v>
      </c>
      <c r="AY413" s="15" t="s">
        <v>263</v>
      </c>
      <c r="AZ413" s="15" t="s">
        <v>263</v>
      </c>
      <c r="BA413" s="15" t="s">
        <v>263</v>
      </c>
      <c r="BB413" s="15" t="s">
        <v>263</v>
      </c>
    </row>
    <row r="414" spans="1:54" ht="15" thickBot="1" x14ac:dyDescent="0.35">
      <c r="A414" s="14" t="s">
        <v>472</v>
      </c>
      <c r="B414" s="15" t="s">
        <v>263</v>
      </c>
      <c r="C414" s="15" t="s">
        <v>263</v>
      </c>
      <c r="D414" s="15" t="s">
        <v>263</v>
      </c>
      <c r="E414" s="15" t="s">
        <v>263</v>
      </c>
      <c r="F414" s="15" t="s">
        <v>263</v>
      </c>
      <c r="G414" s="15" t="s">
        <v>263</v>
      </c>
      <c r="H414" s="15" t="s">
        <v>263</v>
      </c>
      <c r="I414" s="15" t="s">
        <v>263</v>
      </c>
      <c r="J414" s="15" t="s">
        <v>263</v>
      </c>
      <c r="K414" s="15" t="s">
        <v>263</v>
      </c>
      <c r="L414" s="15" t="s">
        <v>263</v>
      </c>
      <c r="M414" s="15" t="s">
        <v>263</v>
      </c>
      <c r="N414" s="15" t="s">
        <v>263</v>
      </c>
      <c r="O414" s="15" t="s">
        <v>263</v>
      </c>
      <c r="P414" s="15" t="s">
        <v>263</v>
      </c>
      <c r="Q414" s="15" t="s">
        <v>263</v>
      </c>
      <c r="AL414" s="14" t="s">
        <v>472</v>
      </c>
      <c r="AM414" s="15" t="s">
        <v>263</v>
      </c>
      <c r="AN414" s="15" t="s">
        <v>263</v>
      </c>
      <c r="AO414" s="15" t="s">
        <v>263</v>
      </c>
      <c r="AP414" s="15" t="s">
        <v>263</v>
      </c>
      <c r="AQ414" s="15" t="s">
        <v>263</v>
      </c>
      <c r="AR414" s="15" t="s">
        <v>263</v>
      </c>
      <c r="AS414" s="15" t="s">
        <v>263</v>
      </c>
      <c r="AT414" s="15" t="s">
        <v>263</v>
      </c>
      <c r="AU414" s="15" t="s">
        <v>263</v>
      </c>
      <c r="AV414" s="15" t="s">
        <v>263</v>
      </c>
      <c r="AW414" s="15" t="s">
        <v>263</v>
      </c>
      <c r="AX414" s="15" t="s">
        <v>263</v>
      </c>
      <c r="AY414" s="15" t="s">
        <v>263</v>
      </c>
      <c r="AZ414" s="15" t="s">
        <v>263</v>
      </c>
      <c r="BA414" s="15" t="s">
        <v>263</v>
      </c>
      <c r="BB414" s="15" t="s">
        <v>263</v>
      </c>
    </row>
    <row r="415" spans="1:54" ht="15" thickBot="1" x14ac:dyDescent="0.35">
      <c r="A415" s="14" t="s">
        <v>473</v>
      </c>
      <c r="B415" s="15" t="s">
        <v>263</v>
      </c>
      <c r="C415" s="15" t="s">
        <v>263</v>
      </c>
      <c r="D415" s="15" t="s">
        <v>263</v>
      </c>
      <c r="E415" s="15" t="s">
        <v>263</v>
      </c>
      <c r="F415" s="15" t="s">
        <v>263</v>
      </c>
      <c r="G415" s="15" t="s">
        <v>263</v>
      </c>
      <c r="H415" s="15" t="s">
        <v>263</v>
      </c>
      <c r="I415" s="15" t="s">
        <v>263</v>
      </c>
      <c r="J415" s="15" t="s">
        <v>263</v>
      </c>
      <c r="K415" s="15" t="s">
        <v>263</v>
      </c>
      <c r="L415" s="15" t="s">
        <v>263</v>
      </c>
      <c r="M415" s="15" t="s">
        <v>263</v>
      </c>
      <c r="N415" s="15" t="s">
        <v>263</v>
      </c>
      <c r="O415" s="15" t="s">
        <v>263</v>
      </c>
      <c r="P415" s="15" t="s">
        <v>263</v>
      </c>
      <c r="Q415" s="15" t="s">
        <v>263</v>
      </c>
      <c r="AL415" s="14" t="s">
        <v>473</v>
      </c>
      <c r="AM415" s="15" t="s">
        <v>263</v>
      </c>
      <c r="AN415" s="15" t="s">
        <v>263</v>
      </c>
      <c r="AO415" s="15" t="s">
        <v>263</v>
      </c>
      <c r="AP415" s="15" t="s">
        <v>263</v>
      </c>
      <c r="AQ415" s="15" t="s">
        <v>263</v>
      </c>
      <c r="AR415" s="15" t="s">
        <v>263</v>
      </c>
      <c r="AS415" s="15" t="s">
        <v>263</v>
      </c>
      <c r="AT415" s="15" t="s">
        <v>263</v>
      </c>
      <c r="AU415" s="15" t="s">
        <v>263</v>
      </c>
      <c r="AV415" s="15" t="s">
        <v>263</v>
      </c>
      <c r="AW415" s="15" t="s">
        <v>263</v>
      </c>
      <c r="AX415" s="15" t="s">
        <v>263</v>
      </c>
      <c r="AY415" s="15" t="s">
        <v>263</v>
      </c>
      <c r="AZ415" s="15" t="s">
        <v>263</v>
      </c>
      <c r="BA415" s="15" t="s">
        <v>263</v>
      </c>
      <c r="BB415" s="15" t="s">
        <v>263</v>
      </c>
    </row>
    <row r="416" spans="1:54" ht="15" thickBot="1" x14ac:dyDescent="0.35">
      <c r="A416" s="14" t="s">
        <v>474</v>
      </c>
      <c r="B416" s="15" t="s">
        <v>263</v>
      </c>
      <c r="C416" s="15" t="s">
        <v>263</v>
      </c>
      <c r="D416" s="15" t="s">
        <v>263</v>
      </c>
      <c r="E416" s="15" t="s">
        <v>263</v>
      </c>
      <c r="F416" s="15" t="s">
        <v>263</v>
      </c>
      <c r="G416" s="15" t="s">
        <v>263</v>
      </c>
      <c r="H416" s="15" t="s">
        <v>263</v>
      </c>
      <c r="I416" s="15" t="s">
        <v>263</v>
      </c>
      <c r="J416" s="15" t="s">
        <v>263</v>
      </c>
      <c r="K416" s="15" t="s">
        <v>263</v>
      </c>
      <c r="L416" s="15" t="s">
        <v>263</v>
      </c>
      <c r="M416" s="15" t="s">
        <v>263</v>
      </c>
      <c r="N416" s="15" t="s">
        <v>263</v>
      </c>
      <c r="O416" s="15" t="s">
        <v>263</v>
      </c>
      <c r="P416" s="15" t="s">
        <v>263</v>
      </c>
      <c r="Q416" s="15" t="s">
        <v>263</v>
      </c>
      <c r="AL416" s="14" t="s">
        <v>474</v>
      </c>
      <c r="AM416" s="15" t="s">
        <v>263</v>
      </c>
      <c r="AN416" s="15" t="s">
        <v>263</v>
      </c>
      <c r="AO416" s="15" t="s">
        <v>263</v>
      </c>
      <c r="AP416" s="15" t="s">
        <v>263</v>
      </c>
      <c r="AQ416" s="15" t="s">
        <v>263</v>
      </c>
      <c r="AR416" s="15" t="s">
        <v>263</v>
      </c>
      <c r="AS416" s="15" t="s">
        <v>263</v>
      </c>
      <c r="AT416" s="15" t="s">
        <v>263</v>
      </c>
      <c r="AU416" s="15" t="s">
        <v>263</v>
      </c>
      <c r="AV416" s="15" t="s">
        <v>263</v>
      </c>
      <c r="AW416" s="15" t="s">
        <v>263</v>
      </c>
      <c r="AX416" s="15" t="s">
        <v>263</v>
      </c>
      <c r="AY416" s="15" t="s">
        <v>263</v>
      </c>
      <c r="AZ416" s="15" t="s">
        <v>263</v>
      </c>
      <c r="BA416" s="15" t="s">
        <v>263</v>
      </c>
      <c r="BB416" s="15" t="s">
        <v>263</v>
      </c>
    </row>
    <row r="417" spans="1:54" ht="15" thickBot="1" x14ac:dyDescent="0.35">
      <c r="A417" s="14" t="s">
        <v>475</v>
      </c>
      <c r="B417" s="15" t="s">
        <v>263</v>
      </c>
      <c r="C417" s="15" t="s">
        <v>263</v>
      </c>
      <c r="D417" s="15" t="s">
        <v>263</v>
      </c>
      <c r="E417" s="15" t="s">
        <v>263</v>
      </c>
      <c r="F417" s="15" t="s">
        <v>263</v>
      </c>
      <c r="G417" s="15" t="s">
        <v>263</v>
      </c>
      <c r="H417" s="15" t="s">
        <v>263</v>
      </c>
      <c r="I417" s="15" t="s">
        <v>263</v>
      </c>
      <c r="J417" s="15" t="s">
        <v>263</v>
      </c>
      <c r="K417" s="15" t="s">
        <v>263</v>
      </c>
      <c r="L417" s="15" t="s">
        <v>263</v>
      </c>
      <c r="M417" s="15" t="s">
        <v>263</v>
      </c>
      <c r="N417" s="15" t="s">
        <v>263</v>
      </c>
      <c r="O417" s="15" t="s">
        <v>263</v>
      </c>
      <c r="P417" s="15" t="s">
        <v>263</v>
      </c>
      <c r="Q417" s="15" t="s">
        <v>263</v>
      </c>
      <c r="AL417" s="14" t="s">
        <v>475</v>
      </c>
      <c r="AM417" s="15" t="s">
        <v>263</v>
      </c>
      <c r="AN417" s="15" t="s">
        <v>263</v>
      </c>
      <c r="AO417" s="15" t="s">
        <v>263</v>
      </c>
      <c r="AP417" s="15" t="s">
        <v>263</v>
      </c>
      <c r="AQ417" s="15" t="s">
        <v>263</v>
      </c>
      <c r="AR417" s="15" t="s">
        <v>263</v>
      </c>
      <c r="AS417" s="15" t="s">
        <v>263</v>
      </c>
      <c r="AT417" s="15" t="s">
        <v>263</v>
      </c>
      <c r="AU417" s="15" t="s">
        <v>263</v>
      </c>
      <c r="AV417" s="15" t="s">
        <v>263</v>
      </c>
      <c r="AW417" s="15" t="s">
        <v>263</v>
      </c>
      <c r="AX417" s="15" t="s">
        <v>263</v>
      </c>
      <c r="AY417" s="15" t="s">
        <v>263</v>
      </c>
      <c r="AZ417" s="15" t="s">
        <v>263</v>
      </c>
      <c r="BA417" s="15" t="s">
        <v>263</v>
      </c>
      <c r="BB417" s="15" t="s">
        <v>263</v>
      </c>
    </row>
    <row r="418" spans="1:54" ht="15" thickBot="1" x14ac:dyDescent="0.35">
      <c r="A418" s="14" t="s">
        <v>476</v>
      </c>
      <c r="B418" s="15" t="s">
        <v>263</v>
      </c>
      <c r="C418" s="15" t="s">
        <v>263</v>
      </c>
      <c r="D418" s="15" t="s">
        <v>263</v>
      </c>
      <c r="E418" s="15" t="s">
        <v>263</v>
      </c>
      <c r="F418" s="15" t="s">
        <v>263</v>
      </c>
      <c r="G418" s="15" t="s">
        <v>263</v>
      </c>
      <c r="H418" s="15" t="s">
        <v>263</v>
      </c>
      <c r="I418" s="15" t="s">
        <v>263</v>
      </c>
      <c r="J418" s="15" t="s">
        <v>263</v>
      </c>
      <c r="K418" s="15" t="s">
        <v>263</v>
      </c>
      <c r="L418" s="15" t="s">
        <v>263</v>
      </c>
      <c r="M418" s="15" t="s">
        <v>263</v>
      </c>
      <c r="N418" s="15" t="s">
        <v>263</v>
      </c>
      <c r="O418" s="15" t="s">
        <v>263</v>
      </c>
      <c r="P418" s="15" t="s">
        <v>263</v>
      </c>
      <c r="Q418" s="15" t="s">
        <v>263</v>
      </c>
      <c r="AL418" s="14" t="s">
        <v>476</v>
      </c>
      <c r="AM418" s="15" t="s">
        <v>263</v>
      </c>
      <c r="AN418" s="15" t="s">
        <v>263</v>
      </c>
      <c r="AO418" s="15" t="s">
        <v>263</v>
      </c>
      <c r="AP418" s="15" t="s">
        <v>263</v>
      </c>
      <c r="AQ418" s="15" t="s">
        <v>263</v>
      </c>
      <c r="AR418" s="15" t="s">
        <v>263</v>
      </c>
      <c r="AS418" s="15" t="s">
        <v>263</v>
      </c>
      <c r="AT418" s="15" t="s">
        <v>263</v>
      </c>
      <c r="AU418" s="15" t="s">
        <v>263</v>
      </c>
      <c r="AV418" s="15" t="s">
        <v>263</v>
      </c>
      <c r="AW418" s="15" t="s">
        <v>263</v>
      </c>
      <c r="AX418" s="15" t="s">
        <v>263</v>
      </c>
      <c r="AY418" s="15" t="s">
        <v>263</v>
      </c>
      <c r="AZ418" s="15" t="s">
        <v>263</v>
      </c>
      <c r="BA418" s="15" t="s">
        <v>263</v>
      </c>
      <c r="BB418" s="15" t="s">
        <v>263</v>
      </c>
    </row>
    <row r="419" spans="1:54" ht="15" thickBot="1" x14ac:dyDescent="0.35">
      <c r="A419" s="14" t="s">
        <v>477</v>
      </c>
      <c r="B419" s="15" t="s">
        <v>263</v>
      </c>
      <c r="C419" s="15" t="s">
        <v>263</v>
      </c>
      <c r="D419" s="15" t="s">
        <v>263</v>
      </c>
      <c r="E419" s="15" t="s">
        <v>263</v>
      </c>
      <c r="F419" s="15" t="s">
        <v>263</v>
      </c>
      <c r="G419" s="15" t="s">
        <v>263</v>
      </c>
      <c r="H419" s="15" t="s">
        <v>263</v>
      </c>
      <c r="I419" s="15" t="s">
        <v>263</v>
      </c>
      <c r="J419" s="15" t="s">
        <v>263</v>
      </c>
      <c r="K419" s="15" t="s">
        <v>263</v>
      </c>
      <c r="L419" s="15" t="s">
        <v>263</v>
      </c>
      <c r="M419" s="15" t="s">
        <v>263</v>
      </c>
      <c r="N419" s="15" t="s">
        <v>263</v>
      </c>
      <c r="O419" s="15" t="s">
        <v>263</v>
      </c>
      <c r="P419" s="15" t="s">
        <v>263</v>
      </c>
      <c r="Q419" s="15" t="s">
        <v>263</v>
      </c>
      <c r="AL419" s="14" t="s">
        <v>477</v>
      </c>
      <c r="AM419" s="15" t="s">
        <v>263</v>
      </c>
      <c r="AN419" s="15" t="s">
        <v>263</v>
      </c>
      <c r="AO419" s="15" t="s">
        <v>263</v>
      </c>
      <c r="AP419" s="15" t="s">
        <v>263</v>
      </c>
      <c r="AQ419" s="15" t="s">
        <v>263</v>
      </c>
      <c r="AR419" s="15" t="s">
        <v>263</v>
      </c>
      <c r="AS419" s="15" t="s">
        <v>263</v>
      </c>
      <c r="AT419" s="15" t="s">
        <v>263</v>
      </c>
      <c r="AU419" s="15" t="s">
        <v>263</v>
      </c>
      <c r="AV419" s="15" t="s">
        <v>263</v>
      </c>
      <c r="AW419" s="15" t="s">
        <v>263</v>
      </c>
      <c r="AX419" s="15" t="s">
        <v>263</v>
      </c>
      <c r="AY419" s="15" t="s">
        <v>263</v>
      </c>
      <c r="AZ419" s="15" t="s">
        <v>263</v>
      </c>
      <c r="BA419" s="15" t="s">
        <v>263</v>
      </c>
      <c r="BB419" s="15" t="s">
        <v>263</v>
      </c>
    </row>
    <row r="420" spans="1:54" ht="15" thickBot="1" x14ac:dyDescent="0.35">
      <c r="A420" s="14" t="s">
        <v>478</v>
      </c>
      <c r="B420" s="15" t="s">
        <v>263</v>
      </c>
      <c r="C420" s="15" t="s">
        <v>263</v>
      </c>
      <c r="D420" s="15" t="s">
        <v>263</v>
      </c>
      <c r="E420" s="15" t="s">
        <v>263</v>
      </c>
      <c r="F420" s="15" t="s">
        <v>263</v>
      </c>
      <c r="G420" s="15" t="s">
        <v>263</v>
      </c>
      <c r="H420" s="15" t="s">
        <v>263</v>
      </c>
      <c r="I420" s="15" t="s">
        <v>263</v>
      </c>
      <c r="J420" s="15" t="s">
        <v>263</v>
      </c>
      <c r="K420" s="15" t="s">
        <v>263</v>
      </c>
      <c r="L420" s="15" t="s">
        <v>263</v>
      </c>
      <c r="M420" s="15" t="s">
        <v>263</v>
      </c>
      <c r="N420" s="15" t="s">
        <v>263</v>
      </c>
      <c r="O420" s="15" t="s">
        <v>263</v>
      </c>
      <c r="P420" s="15" t="s">
        <v>263</v>
      </c>
      <c r="Q420" s="15" t="s">
        <v>263</v>
      </c>
      <c r="AL420" s="14" t="s">
        <v>478</v>
      </c>
      <c r="AM420" s="15" t="s">
        <v>263</v>
      </c>
      <c r="AN420" s="15" t="s">
        <v>263</v>
      </c>
      <c r="AO420" s="15" t="s">
        <v>263</v>
      </c>
      <c r="AP420" s="15" t="s">
        <v>263</v>
      </c>
      <c r="AQ420" s="15" t="s">
        <v>263</v>
      </c>
      <c r="AR420" s="15" t="s">
        <v>263</v>
      </c>
      <c r="AS420" s="15" t="s">
        <v>263</v>
      </c>
      <c r="AT420" s="15" t="s">
        <v>263</v>
      </c>
      <c r="AU420" s="15" t="s">
        <v>263</v>
      </c>
      <c r="AV420" s="15" t="s">
        <v>263</v>
      </c>
      <c r="AW420" s="15" t="s">
        <v>263</v>
      </c>
      <c r="AX420" s="15" t="s">
        <v>263</v>
      </c>
      <c r="AY420" s="15" t="s">
        <v>263</v>
      </c>
      <c r="AZ420" s="15" t="s">
        <v>263</v>
      </c>
      <c r="BA420" s="15" t="s">
        <v>263</v>
      </c>
      <c r="BB420" s="15" t="s">
        <v>263</v>
      </c>
    </row>
    <row r="421" spans="1:54" ht="15" thickBot="1" x14ac:dyDescent="0.35">
      <c r="A421" s="14" t="s">
        <v>479</v>
      </c>
      <c r="B421" s="15" t="s">
        <v>263</v>
      </c>
      <c r="C421" s="15" t="s">
        <v>263</v>
      </c>
      <c r="D421" s="15" t="s">
        <v>263</v>
      </c>
      <c r="E421" s="15" t="s">
        <v>263</v>
      </c>
      <c r="F421" s="15" t="s">
        <v>263</v>
      </c>
      <c r="G421" s="15" t="s">
        <v>263</v>
      </c>
      <c r="H421" s="15" t="s">
        <v>263</v>
      </c>
      <c r="I421" s="15" t="s">
        <v>263</v>
      </c>
      <c r="J421" s="15" t="s">
        <v>263</v>
      </c>
      <c r="K421" s="15" t="s">
        <v>263</v>
      </c>
      <c r="L421" s="15" t="s">
        <v>263</v>
      </c>
      <c r="M421" s="15" t="s">
        <v>263</v>
      </c>
      <c r="N421" s="15" t="s">
        <v>263</v>
      </c>
      <c r="O421" s="15" t="s">
        <v>263</v>
      </c>
      <c r="P421" s="15" t="s">
        <v>263</v>
      </c>
      <c r="Q421" s="15" t="s">
        <v>263</v>
      </c>
      <c r="AL421" s="14" t="s">
        <v>479</v>
      </c>
      <c r="AM421" s="15" t="s">
        <v>263</v>
      </c>
      <c r="AN421" s="15" t="s">
        <v>263</v>
      </c>
      <c r="AO421" s="15" t="s">
        <v>263</v>
      </c>
      <c r="AP421" s="15" t="s">
        <v>263</v>
      </c>
      <c r="AQ421" s="15" t="s">
        <v>263</v>
      </c>
      <c r="AR421" s="15" t="s">
        <v>263</v>
      </c>
      <c r="AS421" s="15" t="s">
        <v>263</v>
      </c>
      <c r="AT421" s="15" t="s">
        <v>263</v>
      </c>
      <c r="AU421" s="15" t="s">
        <v>263</v>
      </c>
      <c r="AV421" s="15" t="s">
        <v>263</v>
      </c>
      <c r="AW421" s="15" t="s">
        <v>263</v>
      </c>
      <c r="AX421" s="15" t="s">
        <v>263</v>
      </c>
      <c r="AY421" s="15" t="s">
        <v>263</v>
      </c>
      <c r="AZ421" s="15" t="s">
        <v>263</v>
      </c>
      <c r="BA421" s="15" t="s">
        <v>263</v>
      </c>
      <c r="BB421" s="15" t="s">
        <v>263</v>
      </c>
    </row>
    <row r="422" spans="1:54" ht="15" thickBot="1" x14ac:dyDescent="0.35">
      <c r="A422" s="14" t="s">
        <v>480</v>
      </c>
      <c r="B422" s="15" t="s">
        <v>263</v>
      </c>
      <c r="C422" s="15" t="s">
        <v>263</v>
      </c>
      <c r="D422" s="15" t="s">
        <v>263</v>
      </c>
      <c r="E422" s="15" t="s">
        <v>263</v>
      </c>
      <c r="F422" s="15" t="s">
        <v>263</v>
      </c>
      <c r="G422" s="15" t="s">
        <v>263</v>
      </c>
      <c r="H422" s="15" t="s">
        <v>263</v>
      </c>
      <c r="I422" s="15" t="s">
        <v>263</v>
      </c>
      <c r="J422" s="15" t="s">
        <v>263</v>
      </c>
      <c r="K422" s="15" t="s">
        <v>263</v>
      </c>
      <c r="L422" s="15" t="s">
        <v>263</v>
      </c>
      <c r="M422" s="15" t="s">
        <v>263</v>
      </c>
      <c r="N422" s="15" t="s">
        <v>263</v>
      </c>
      <c r="O422" s="15" t="s">
        <v>263</v>
      </c>
      <c r="P422" s="15" t="s">
        <v>263</v>
      </c>
      <c r="Q422" s="15" t="s">
        <v>263</v>
      </c>
      <c r="AL422" s="14" t="s">
        <v>480</v>
      </c>
      <c r="AM422" s="15" t="s">
        <v>263</v>
      </c>
      <c r="AN422" s="15" t="s">
        <v>263</v>
      </c>
      <c r="AO422" s="15" t="s">
        <v>263</v>
      </c>
      <c r="AP422" s="15" t="s">
        <v>263</v>
      </c>
      <c r="AQ422" s="15" t="s">
        <v>263</v>
      </c>
      <c r="AR422" s="15" t="s">
        <v>263</v>
      </c>
      <c r="AS422" s="15" t="s">
        <v>263</v>
      </c>
      <c r="AT422" s="15" t="s">
        <v>263</v>
      </c>
      <c r="AU422" s="15" t="s">
        <v>263</v>
      </c>
      <c r="AV422" s="15" t="s">
        <v>263</v>
      </c>
      <c r="AW422" s="15" t="s">
        <v>263</v>
      </c>
      <c r="AX422" s="15" t="s">
        <v>263</v>
      </c>
      <c r="AY422" s="15" t="s">
        <v>263</v>
      </c>
      <c r="AZ422" s="15" t="s">
        <v>263</v>
      </c>
      <c r="BA422" s="15" t="s">
        <v>263</v>
      </c>
      <c r="BB422" s="15" t="s">
        <v>263</v>
      </c>
    </row>
    <row r="423" spans="1:54" ht="15" thickBot="1" x14ac:dyDescent="0.35">
      <c r="A423" s="14" t="s">
        <v>481</v>
      </c>
      <c r="B423" s="15" t="s">
        <v>263</v>
      </c>
      <c r="C423" s="15" t="s">
        <v>263</v>
      </c>
      <c r="D423" s="15" t="s">
        <v>263</v>
      </c>
      <c r="E423" s="15" t="s">
        <v>263</v>
      </c>
      <c r="F423" s="15" t="s">
        <v>263</v>
      </c>
      <c r="G423" s="15" t="s">
        <v>263</v>
      </c>
      <c r="H423" s="15" t="s">
        <v>263</v>
      </c>
      <c r="I423" s="15" t="s">
        <v>263</v>
      </c>
      <c r="J423" s="15" t="s">
        <v>263</v>
      </c>
      <c r="K423" s="15" t="s">
        <v>263</v>
      </c>
      <c r="L423" s="15" t="s">
        <v>263</v>
      </c>
      <c r="M423" s="15" t="s">
        <v>263</v>
      </c>
      <c r="N423" s="15" t="s">
        <v>263</v>
      </c>
      <c r="O423" s="15" t="s">
        <v>263</v>
      </c>
      <c r="P423" s="15" t="s">
        <v>263</v>
      </c>
      <c r="Q423" s="15" t="s">
        <v>263</v>
      </c>
      <c r="AL423" s="14" t="s">
        <v>481</v>
      </c>
      <c r="AM423" s="15" t="s">
        <v>263</v>
      </c>
      <c r="AN423" s="15" t="s">
        <v>263</v>
      </c>
      <c r="AO423" s="15" t="s">
        <v>263</v>
      </c>
      <c r="AP423" s="15" t="s">
        <v>263</v>
      </c>
      <c r="AQ423" s="15" t="s">
        <v>263</v>
      </c>
      <c r="AR423" s="15" t="s">
        <v>263</v>
      </c>
      <c r="AS423" s="15" t="s">
        <v>263</v>
      </c>
      <c r="AT423" s="15" t="s">
        <v>263</v>
      </c>
      <c r="AU423" s="15" t="s">
        <v>263</v>
      </c>
      <c r="AV423" s="15" t="s">
        <v>263</v>
      </c>
      <c r="AW423" s="15" t="s">
        <v>263</v>
      </c>
      <c r="AX423" s="15" t="s">
        <v>263</v>
      </c>
      <c r="AY423" s="15" t="s">
        <v>263</v>
      </c>
      <c r="AZ423" s="15" t="s">
        <v>263</v>
      </c>
      <c r="BA423" s="15" t="s">
        <v>263</v>
      </c>
      <c r="BB423" s="15" t="s">
        <v>263</v>
      </c>
    </row>
    <row r="424" spans="1:54" ht="18.600000000000001" thickBot="1" x14ac:dyDescent="0.35">
      <c r="A424" s="10"/>
      <c r="AL424" s="10"/>
    </row>
    <row r="425" spans="1:54" ht="15" thickBot="1" x14ac:dyDescent="0.35">
      <c r="A425" s="14" t="s">
        <v>482</v>
      </c>
      <c r="B425" s="14" t="s">
        <v>31</v>
      </c>
      <c r="C425" s="14" t="s">
        <v>32</v>
      </c>
      <c r="D425" s="14" t="s">
        <v>33</v>
      </c>
      <c r="E425" s="14" t="s">
        <v>34</v>
      </c>
      <c r="F425" s="14" t="s">
        <v>35</v>
      </c>
      <c r="G425" s="14" t="s">
        <v>36</v>
      </c>
      <c r="H425" s="14" t="s">
        <v>37</v>
      </c>
      <c r="I425" s="14" t="s">
        <v>38</v>
      </c>
      <c r="J425" s="14" t="s">
        <v>39</v>
      </c>
      <c r="K425" s="14" t="s">
        <v>40</v>
      </c>
      <c r="L425" s="14" t="s">
        <v>41</v>
      </c>
      <c r="M425" s="14" t="s">
        <v>42</v>
      </c>
      <c r="N425" s="14" t="s">
        <v>43</v>
      </c>
      <c r="O425" s="14" t="s">
        <v>44</v>
      </c>
      <c r="P425" s="14" t="s">
        <v>45</v>
      </c>
      <c r="Q425" s="14" t="s">
        <v>46</v>
      </c>
      <c r="AL425" s="14" t="s">
        <v>482</v>
      </c>
      <c r="AM425" s="14" t="s">
        <v>31</v>
      </c>
      <c r="AN425" s="14" t="s">
        <v>32</v>
      </c>
      <c r="AO425" s="14" t="s">
        <v>33</v>
      </c>
      <c r="AP425" s="14" t="s">
        <v>34</v>
      </c>
      <c r="AQ425" s="14" t="s">
        <v>35</v>
      </c>
      <c r="AR425" s="14" t="s">
        <v>36</v>
      </c>
      <c r="AS425" s="14" t="s">
        <v>37</v>
      </c>
      <c r="AT425" s="14" t="s">
        <v>38</v>
      </c>
      <c r="AU425" s="14" t="s">
        <v>39</v>
      </c>
      <c r="AV425" s="14" t="s">
        <v>40</v>
      </c>
      <c r="AW425" s="14" t="s">
        <v>41</v>
      </c>
      <c r="AX425" s="14" t="s">
        <v>42</v>
      </c>
      <c r="AY425" s="14" t="s">
        <v>43</v>
      </c>
      <c r="AZ425" s="14" t="s">
        <v>44</v>
      </c>
      <c r="BA425" s="14" t="s">
        <v>45</v>
      </c>
      <c r="BB425" s="14" t="s">
        <v>46</v>
      </c>
    </row>
    <row r="426" spans="1:54" ht="15" thickBot="1" x14ac:dyDescent="0.35">
      <c r="A426" s="14" t="s">
        <v>256</v>
      </c>
      <c r="B426" s="15">
        <v>26778.1</v>
      </c>
      <c r="C426" s="15">
        <v>17714.7</v>
      </c>
      <c r="D426" s="15">
        <v>4943.6000000000004</v>
      </c>
      <c r="E426" s="15">
        <v>2883.8</v>
      </c>
      <c r="F426" s="15">
        <v>7827.4</v>
      </c>
      <c r="G426" s="15">
        <v>1647.9</v>
      </c>
      <c r="H426" s="15">
        <v>0</v>
      </c>
      <c r="I426" s="15">
        <v>0</v>
      </c>
      <c r="J426" s="15">
        <v>823.9</v>
      </c>
      <c r="K426" s="15">
        <v>823.9</v>
      </c>
      <c r="L426" s="15">
        <v>0</v>
      </c>
      <c r="M426" s="15">
        <v>823.9</v>
      </c>
      <c r="N426" s="15">
        <v>2471.8000000000002</v>
      </c>
      <c r="O426" s="15">
        <v>17714.7</v>
      </c>
      <c r="P426" s="15">
        <v>0</v>
      </c>
      <c r="Q426" s="15">
        <v>0</v>
      </c>
      <c r="AL426" s="14" t="s">
        <v>256</v>
      </c>
      <c r="AM426" s="15">
        <v>0</v>
      </c>
      <c r="AN426" s="15">
        <v>0</v>
      </c>
      <c r="AO426" s="15">
        <v>668.6</v>
      </c>
      <c r="AP426" s="15">
        <v>0</v>
      </c>
      <c r="AQ426" s="15">
        <v>668.6</v>
      </c>
      <c r="AR426" s="15">
        <v>46136.7</v>
      </c>
      <c r="AS426" s="15">
        <v>0</v>
      </c>
      <c r="AT426" s="15">
        <v>0</v>
      </c>
      <c r="AU426" s="15">
        <v>0</v>
      </c>
      <c r="AV426" s="15">
        <v>2674.6</v>
      </c>
      <c r="AW426" s="15">
        <v>668.6</v>
      </c>
      <c r="AX426" s="15">
        <v>0</v>
      </c>
      <c r="AY426" s="15">
        <v>0</v>
      </c>
      <c r="AZ426" s="15">
        <v>0</v>
      </c>
      <c r="BA426" s="15">
        <v>1337.3</v>
      </c>
      <c r="BB426" s="15">
        <v>0</v>
      </c>
    </row>
    <row r="427" spans="1:54" ht="15" thickBot="1" x14ac:dyDescent="0.35">
      <c r="A427" s="14" t="s">
        <v>266</v>
      </c>
      <c r="B427" s="15">
        <v>25130.2</v>
      </c>
      <c r="C427" s="15">
        <v>17714.7</v>
      </c>
      <c r="D427" s="15">
        <v>4943.6000000000004</v>
      </c>
      <c r="E427" s="15">
        <v>2883.8</v>
      </c>
      <c r="F427" s="15">
        <v>7827.4</v>
      </c>
      <c r="G427" s="15">
        <v>1647.9</v>
      </c>
      <c r="H427" s="15">
        <v>0</v>
      </c>
      <c r="I427" s="15">
        <v>0</v>
      </c>
      <c r="J427" s="15">
        <v>823.9</v>
      </c>
      <c r="K427" s="15">
        <v>823.9</v>
      </c>
      <c r="L427" s="15">
        <v>0</v>
      </c>
      <c r="M427" s="15">
        <v>823.9</v>
      </c>
      <c r="N427" s="15">
        <v>2471.8000000000002</v>
      </c>
      <c r="O427" s="15">
        <v>16890.8</v>
      </c>
      <c r="P427" s="15">
        <v>0</v>
      </c>
      <c r="Q427" s="15">
        <v>0</v>
      </c>
      <c r="AL427" s="14" t="s">
        <v>266</v>
      </c>
      <c r="AM427" s="15">
        <v>0</v>
      </c>
      <c r="AN427" s="15">
        <v>0</v>
      </c>
      <c r="AO427" s="15">
        <v>668.6</v>
      </c>
      <c r="AP427" s="15">
        <v>0</v>
      </c>
      <c r="AQ427" s="15">
        <v>0</v>
      </c>
      <c r="AR427" s="15">
        <v>46136.7</v>
      </c>
      <c r="AS427" s="15">
        <v>0</v>
      </c>
      <c r="AT427" s="15">
        <v>0</v>
      </c>
      <c r="AU427" s="15">
        <v>0</v>
      </c>
      <c r="AV427" s="15">
        <v>2674.6</v>
      </c>
      <c r="AW427" s="15">
        <v>668.6</v>
      </c>
      <c r="AX427" s="15">
        <v>0</v>
      </c>
      <c r="AY427" s="15">
        <v>0</v>
      </c>
      <c r="AZ427" s="15">
        <v>0</v>
      </c>
      <c r="BA427" s="15">
        <v>1337.3</v>
      </c>
      <c r="BB427" s="15">
        <v>0</v>
      </c>
    </row>
    <row r="428" spans="1:54" ht="15" thickBot="1" x14ac:dyDescent="0.35">
      <c r="A428" s="14" t="s">
        <v>269</v>
      </c>
      <c r="B428" s="15">
        <v>23482.3</v>
      </c>
      <c r="C428" s="15">
        <v>17714.7</v>
      </c>
      <c r="D428" s="15">
        <v>4943.6000000000004</v>
      </c>
      <c r="E428" s="15">
        <v>2883.8</v>
      </c>
      <c r="F428" s="15">
        <v>7827.4</v>
      </c>
      <c r="G428" s="15">
        <v>1647.9</v>
      </c>
      <c r="H428" s="15">
        <v>0</v>
      </c>
      <c r="I428" s="15">
        <v>0</v>
      </c>
      <c r="J428" s="15">
        <v>823.9</v>
      </c>
      <c r="K428" s="15">
        <v>823.9</v>
      </c>
      <c r="L428" s="15">
        <v>0</v>
      </c>
      <c r="M428" s="15">
        <v>0</v>
      </c>
      <c r="N428" s="15">
        <v>2471.8000000000002</v>
      </c>
      <c r="O428" s="15">
        <v>6179.6</v>
      </c>
      <c r="P428" s="15">
        <v>0</v>
      </c>
      <c r="Q428" s="15">
        <v>0</v>
      </c>
      <c r="AL428" s="14" t="s">
        <v>269</v>
      </c>
      <c r="AM428" s="15">
        <v>0</v>
      </c>
      <c r="AN428" s="15">
        <v>0</v>
      </c>
      <c r="AO428" s="15">
        <v>668.6</v>
      </c>
      <c r="AP428" s="15">
        <v>0</v>
      </c>
      <c r="AQ428" s="15">
        <v>0</v>
      </c>
      <c r="AR428" s="15">
        <v>46136.7</v>
      </c>
      <c r="AS428" s="15">
        <v>0</v>
      </c>
      <c r="AT428" s="15">
        <v>0</v>
      </c>
      <c r="AU428" s="15">
        <v>0</v>
      </c>
      <c r="AV428" s="15">
        <v>2674.6</v>
      </c>
      <c r="AW428" s="15">
        <v>668.6</v>
      </c>
      <c r="AX428" s="15">
        <v>0</v>
      </c>
      <c r="AY428" s="15">
        <v>0</v>
      </c>
      <c r="AZ428" s="15">
        <v>0</v>
      </c>
      <c r="BA428" s="15">
        <v>1337.3</v>
      </c>
      <c r="BB428" s="15">
        <v>0</v>
      </c>
    </row>
    <row r="429" spans="1:54" ht="15" thickBot="1" x14ac:dyDescent="0.35">
      <c r="A429" s="14" t="s">
        <v>272</v>
      </c>
      <c r="B429" s="15">
        <v>15654.9</v>
      </c>
      <c r="C429" s="15">
        <v>17714.7</v>
      </c>
      <c r="D429" s="15">
        <v>4943.6000000000004</v>
      </c>
      <c r="E429" s="15">
        <v>2883.8</v>
      </c>
      <c r="F429" s="15">
        <v>7827.4</v>
      </c>
      <c r="G429" s="15">
        <v>1647.9</v>
      </c>
      <c r="H429" s="15">
        <v>0</v>
      </c>
      <c r="I429" s="15">
        <v>0</v>
      </c>
      <c r="J429" s="15">
        <v>823.9</v>
      </c>
      <c r="K429" s="15">
        <v>823.9</v>
      </c>
      <c r="L429" s="15">
        <v>0</v>
      </c>
      <c r="M429" s="15">
        <v>0</v>
      </c>
      <c r="N429" s="15">
        <v>2471.8000000000002</v>
      </c>
      <c r="O429" s="15">
        <v>6179.6</v>
      </c>
      <c r="P429" s="15">
        <v>0</v>
      </c>
      <c r="Q429" s="15">
        <v>0</v>
      </c>
      <c r="AL429" s="14" t="s">
        <v>272</v>
      </c>
      <c r="AM429" s="15">
        <v>0</v>
      </c>
      <c r="AN429" s="15">
        <v>0</v>
      </c>
      <c r="AO429" s="15">
        <v>668.6</v>
      </c>
      <c r="AP429" s="15">
        <v>0</v>
      </c>
      <c r="AQ429" s="15">
        <v>0</v>
      </c>
      <c r="AR429" s="15">
        <v>46136.7</v>
      </c>
      <c r="AS429" s="15">
        <v>0</v>
      </c>
      <c r="AT429" s="15">
        <v>0</v>
      </c>
      <c r="AU429" s="15">
        <v>0</v>
      </c>
      <c r="AV429" s="15">
        <v>2674.6</v>
      </c>
      <c r="AW429" s="15">
        <v>668.6</v>
      </c>
      <c r="AX429" s="15">
        <v>0</v>
      </c>
      <c r="AY429" s="15">
        <v>0</v>
      </c>
      <c r="AZ429" s="15">
        <v>0</v>
      </c>
      <c r="BA429" s="15">
        <v>1337.3</v>
      </c>
      <c r="BB429" s="15">
        <v>0</v>
      </c>
    </row>
    <row r="430" spans="1:54" ht="15" thickBot="1" x14ac:dyDescent="0.35">
      <c r="A430" s="14" t="s">
        <v>274</v>
      </c>
      <c r="B430" s="15">
        <v>15654.9</v>
      </c>
      <c r="C430" s="15">
        <v>0</v>
      </c>
      <c r="D430" s="15">
        <v>4943.6000000000004</v>
      </c>
      <c r="E430" s="15">
        <v>2883.8</v>
      </c>
      <c r="F430" s="15">
        <v>7827.4</v>
      </c>
      <c r="G430" s="15">
        <v>1647.9</v>
      </c>
      <c r="H430" s="15">
        <v>0</v>
      </c>
      <c r="I430" s="15">
        <v>0</v>
      </c>
      <c r="J430" s="15">
        <v>823.9</v>
      </c>
      <c r="K430" s="15">
        <v>823.9</v>
      </c>
      <c r="L430" s="15">
        <v>0</v>
      </c>
      <c r="M430" s="15">
        <v>0</v>
      </c>
      <c r="N430" s="15">
        <v>2471.8000000000002</v>
      </c>
      <c r="O430" s="15">
        <v>6179.6</v>
      </c>
      <c r="P430" s="15">
        <v>0</v>
      </c>
      <c r="Q430" s="15">
        <v>0</v>
      </c>
      <c r="AL430" s="14" t="s">
        <v>274</v>
      </c>
      <c r="AM430" s="15">
        <v>0</v>
      </c>
      <c r="AN430" s="15">
        <v>0</v>
      </c>
      <c r="AO430" s="15">
        <v>668.6</v>
      </c>
      <c r="AP430" s="15">
        <v>0</v>
      </c>
      <c r="AQ430" s="15">
        <v>0</v>
      </c>
      <c r="AR430" s="15">
        <v>46136.7</v>
      </c>
      <c r="AS430" s="15">
        <v>0</v>
      </c>
      <c r="AT430" s="15">
        <v>0</v>
      </c>
      <c r="AU430" s="15">
        <v>0</v>
      </c>
      <c r="AV430" s="15">
        <v>2674.6</v>
      </c>
      <c r="AW430" s="15">
        <v>668.6</v>
      </c>
      <c r="AX430" s="15">
        <v>0</v>
      </c>
      <c r="AY430" s="15">
        <v>0</v>
      </c>
      <c r="AZ430" s="15">
        <v>0</v>
      </c>
      <c r="BA430" s="15">
        <v>1337.3</v>
      </c>
      <c r="BB430" s="15">
        <v>0</v>
      </c>
    </row>
    <row r="431" spans="1:54" ht="15" thickBot="1" x14ac:dyDescent="0.35">
      <c r="A431" s="14" t="s">
        <v>275</v>
      </c>
      <c r="B431" s="15">
        <v>15654.9</v>
      </c>
      <c r="C431" s="15">
        <v>0</v>
      </c>
      <c r="D431" s="15">
        <v>4943.6000000000004</v>
      </c>
      <c r="E431" s="15">
        <v>2883.8</v>
      </c>
      <c r="F431" s="15">
        <v>7827.4</v>
      </c>
      <c r="G431" s="15">
        <v>1647.9</v>
      </c>
      <c r="H431" s="15">
        <v>0</v>
      </c>
      <c r="I431" s="15">
        <v>0</v>
      </c>
      <c r="J431" s="15">
        <v>823.9</v>
      </c>
      <c r="K431" s="15">
        <v>823.9</v>
      </c>
      <c r="L431" s="15">
        <v>0</v>
      </c>
      <c r="M431" s="15">
        <v>0</v>
      </c>
      <c r="N431" s="15">
        <v>1235.9000000000001</v>
      </c>
      <c r="O431" s="15">
        <v>6179.6</v>
      </c>
      <c r="P431" s="15">
        <v>0</v>
      </c>
      <c r="Q431" s="15">
        <v>0</v>
      </c>
      <c r="AL431" s="14" t="s">
        <v>275</v>
      </c>
      <c r="AM431" s="15">
        <v>0</v>
      </c>
      <c r="AN431" s="15">
        <v>0</v>
      </c>
      <c r="AO431" s="15">
        <v>668.6</v>
      </c>
      <c r="AP431" s="15">
        <v>0</v>
      </c>
      <c r="AQ431" s="15">
        <v>0</v>
      </c>
      <c r="AR431" s="15">
        <v>46136.7</v>
      </c>
      <c r="AS431" s="15">
        <v>0</v>
      </c>
      <c r="AT431" s="15">
        <v>0</v>
      </c>
      <c r="AU431" s="15">
        <v>0</v>
      </c>
      <c r="AV431" s="15">
        <v>2674.6</v>
      </c>
      <c r="AW431" s="15">
        <v>668.6</v>
      </c>
      <c r="AX431" s="15">
        <v>0</v>
      </c>
      <c r="AY431" s="15">
        <v>0</v>
      </c>
      <c r="AZ431" s="15">
        <v>0</v>
      </c>
      <c r="BA431" s="15">
        <v>0</v>
      </c>
      <c r="BB431" s="15">
        <v>0</v>
      </c>
    </row>
    <row r="432" spans="1:54" ht="15" thickBot="1" x14ac:dyDescent="0.35">
      <c r="A432" s="14" t="s">
        <v>277</v>
      </c>
      <c r="B432" s="15">
        <v>15654.9</v>
      </c>
      <c r="C432" s="15">
        <v>0</v>
      </c>
      <c r="D432" s="15">
        <v>4943.6000000000004</v>
      </c>
      <c r="E432" s="15">
        <v>2883.8</v>
      </c>
      <c r="F432" s="15">
        <v>7827.4</v>
      </c>
      <c r="G432" s="15">
        <v>1647.9</v>
      </c>
      <c r="H432" s="15">
        <v>0</v>
      </c>
      <c r="I432" s="15">
        <v>0</v>
      </c>
      <c r="J432" s="15">
        <v>823.9</v>
      </c>
      <c r="K432" s="15">
        <v>823.9</v>
      </c>
      <c r="L432" s="15">
        <v>0</v>
      </c>
      <c r="M432" s="15">
        <v>0</v>
      </c>
      <c r="N432" s="15">
        <v>1235.9000000000001</v>
      </c>
      <c r="O432" s="15">
        <v>6179.6</v>
      </c>
      <c r="P432" s="15">
        <v>0</v>
      </c>
      <c r="Q432" s="15">
        <v>0</v>
      </c>
      <c r="AL432" s="14" t="s">
        <v>277</v>
      </c>
      <c r="AM432" s="15">
        <v>0</v>
      </c>
      <c r="AN432" s="15">
        <v>0</v>
      </c>
      <c r="AO432" s="15">
        <v>668.6</v>
      </c>
      <c r="AP432" s="15">
        <v>0</v>
      </c>
      <c r="AQ432" s="15">
        <v>0</v>
      </c>
      <c r="AR432" s="15">
        <v>46136.7</v>
      </c>
      <c r="AS432" s="15">
        <v>0</v>
      </c>
      <c r="AT432" s="15">
        <v>0</v>
      </c>
      <c r="AU432" s="15">
        <v>0</v>
      </c>
      <c r="AV432" s="15">
        <v>2674.6</v>
      </c>
      <c r="AW432" s="15">
        <v>668.6</v>
      </c>
      <c r="AX432" s="15">
        <v>0</v>
      </c>
      <c r="AY432" s="15">
        <v>0</v>
      </c>
      <c r="AZ432" s="15">
        <v>0</v>
      </c>
      <c r="BA432" s="15">
        <v>0</v>
      </c>
      <c r="BB432" s="15">
        <v>0</v>
      </c>
    </row>
    <row r="433" spans="1:54" ht="15" thickBot="1" x14ac:dyDescent="0.35">
      <c r="A433" s="14" t="s">
        <v>278</v>
      </c>
      <c r="B433" s="15">
        <v>15654.9</v>
      </c>
      <c r="C433" s="15">
        <v>0</v>
      </c>
      <c r="D433" s="15">
        <v>4943.6000000000004</v>
      </c>
      <c r="E433" s="15">
        <v>2883.8</v>
      </c>
      <c r="F433" s="15">
        <v>7827.4</v>
      </c>
      <c r="G433" s="15">
        <v>1647.9</v>
      </c>
      <c r="H433" s="15">
        <v>0</v>
      </c>
      <c r="I433" s="15">
        <v>0</v>
      </c>
      <c r="J433" s="15">
        <v>823.9</v>
      </c>
      <c r="K433" s="15">
        <v>823.9</v>
      </c>
      <c r="L433" s="15">
        <v>0</v>
      </c>
      <c r="M433" s="15">
        <v>0</v>
      </c>
      <c r="N433" s="15">
        <v>1235.9000000000001</v>
      </c>
      <c r="O433" s="15">
        <v>412</v>
      </c>
      <c r="P433" s="15">
        <v>0</v>
      </c>
      <c r="Q433" s="15">
        <v>0</v>
      </c>
      <c r="AL433" s="14" t="s">
        <v>278</v>
      </c>
      <c r="AM433" s="15">
        <v>0</v>
      </c>
      <c r="AN433" s="15">
        <v>0</v>
      </c>
      <c r="AO433" s="15">
        <v>668.6</v>
      </c>
      <c r="AP433" s="15">
        <v>0</v>
      </c>
      <c r="AQ433" s="15">
        <v>0</v>
      </c>
      <c r="AR433" s="15">
        <v>46136.7</v>
      </c>
      <c r="AS433" s="15">
        <v>0</v>
      </c>
      <c r="AT433" s="15">
        <v>0</v>
      </c>
      <c r="AU433" s="15">
        <v>0</v>
      </c>
      <c r="AV433" s="15">
        <v>2674.6</v>
      </c>
      <c r="AW433" s="15">
        <v>668.6</v>
      </c>
      <c r="AX433" s="15">
        <v>0</v>
      </c>
      <c r="AY433" s="15">
        <v>0</v>
      </c>
      <c r="AZ433" s="15">
        <v>0</v>
      </c>
      <c r="BA433" s="15">
        <v>0</v>
      </c>
      <c r="BB433" s="15">
        <v>0</v>
      </c>
    </row>
    <row r="434" spans="1:54" ht="15" thickBot="1" x14ac:dyDescent="0.35">
      <c r="A434" s="14" t="s">
        <v>280</v>
      </c>
      <c r="B434" s="15">
        <v>15654.9</v>
      </c>
      <c r="C434" s="15">
        <v>0</v>
      </c>
      <c r="D434" s="15">
        <v>4943.6000000000004</v>
      </c>
      <c r="E434" s="15">
        <v>2883.8</v>
      </c>
      <c r="F434" s="15">
        <v>7827.4</v>
      </c>
      <c r="G434" s="15">
        <v>1647.9</v>
      </c>
      <c r="H434" s="15">
        <v>0</v>
      </c>
      <c r="I434" s="15">
        <v>0</v>
      </c>
      <c r="J434" s="15">
        <v>823.9</v>
      </c>
      <c r="K434" s="15">
        <v>823.9</v>
      </c>
      <c r="L434" s="15">
        <v>0</v>
      </c>
      <c r="M434" s="15">
        <v>0</v>
      </c>
      <c r="N434" s="15">
        <v>1235.9000000000001</v>
      </c>
      <c r="O434" s="15">
        <v>0</v>
      </c>
      <c r="P434" s="15">
        <v>0</v>
      </c>
      <c r="Q434" s="15">
        <v>0</v>
      </c>
      <c r="AL434" s="14" t="s">
        <v>280</v>
      </c>
      <c r="AM434" s="15">
        <v>0</v>
      </c>
      <c r="AN434" s="15">
        <v>0</v>
      </c>
      <c r="AO434" s="15">
        <v>668.6</v>
      </c>
      <c r="AP434" s="15">
        <v>0</v>
      </c>
      <c r="AQ434" s="15">
        <v>0</v>
      </c>
      <c r="AR434" s="15">
        <v>46136.7</v>
      </c>
      <c r="AS434" s="15">
        <v>0</v>
      </c>
      <c r="AT434" s="15">
        <v>0</v>
      </c>
      <c r="AU434" s="15">
        <v>0</v>
      </c>
      <c r="AV434" s="15">
        <v>2674.6</v>
      </c>
      <c r="AW434" s="15">
        <v>0</v>
      </c>
      <c r="AX434" s="15">
        <v>0</v>
      </c>
      <c r="AY434" s="15">
        <v>0</v>
      </c>
      <c r="AZ434" s="15">
        <v>0</v>
      </c>
      <c r="BA434" s="15">
        <v>0</v>
      </c>
      <c r="BB434" s="15">
        <v>0</v>
      </c>
    </row>
    <row r="435" spans="1:54" ht="15" thickBot="1" x14ac:dyDescent="0.35">
      <c r="A435" s="14" t="s">
        <v>281</v>
      </c>
      <c r="B435" s="15">
        <v>15654.9</v>
      </c>
      <c r="C435" s="15">
        <v>0</v>
      </c>
      <c r="D435" s="15">
        <v>4943.6000000000004</v>
      </c>
      <c r="E435" s="15">
        <v>2883.8</v>
      </c>
      <c r="F435" s="15">
        <v>7827.4</v>
      </c>
      <c r="G435" s="15">
        <v>1647.9</v>
      </c>
      <c r="H435" s="15">
        <v>0</v>
      </c>
      <c r="I435" s="15">
        <v>0</v>
      </c>
      <c r="J435" s="15">
        <v>823.9</v>
      </c>
      <c r="K435" s="15">
        <v>823.9</v>
      </c>
      <c r="L435" s="15">
        <v>0</v>
      </c>
      <c r="M435" s="15">
        <v>0</v>
      </c>
      <c r="N435" s="15">
        <v>1235.9000000000001</v>
      </c>
      <c r="O435" s="15">
        <v>0</v>
      </c>
      <c r="P435" s="15">
        <v>0</v>
      </c>
      <c r="Q435" s="15">
        <v>0</v>
      </c>
      <c r="AL435" s="14" t="s">
        <v>281</v>
      </c>
      <c r="AM435" s="15">
        <v>0</v>
      </c>
      <c r="AN435" s="15">
        <v>0</v>
      </c>
      <c r="AO435" s="15">
        <v>668.6</v>
      </c>
      <c r="AP435" s="15">
        <v>0</v>
      </c>
      <c r="AQ435" s="15">
        <v>0</v>
      </c>
      <c r="AR435" s="15">
        <v>46136.7</v>
      </c>
      <c r="AS435" s="15">
        <v>0</v>
      </c>
      <c r="AT435" s="15">
        <v>0</v>
      </c>
      <c r="AU435" s="15">
        <v>0</v>
      </c>
      <c r="AV435" s="15">
        <v>2674.6</v>
      </c>
      <c r="AW435" s="15">
        <v>0</v>
      </c>
      <c r="AX435" s="15">
        <v>0</v>
      </c>
      <c r="AY435" s="15">
        <v>0</v>
      </c>
      <c r="AZ435" s="15">
        <v>0</v>
      </c>
      <c r="BA435" s="15">
        <v>0</v>
      </c>
      <c r="BB435" s="15">
        <v>0</v>
      </c>
    </row>
    <row r="436" spans="1:54" ht="15" thickBot="1" x14ac:dyDescent="0.35">
      <c r="A436" s="14" t="s">
        <v>282</v>
      </c>
      <c r="B436" s="15">
        <v>15654.9</v>
      </c>
      <c r="C436" s="15">
        <v>0</v>
      </c>
      <c r="D436" s="15">
        <v>4943.6000000000004</v>
      </c>
      <c r="E436" s="15">
        <v>2883.8</v>
      </c>
      <c r="F436" s="15">
        <v>7827.4</v>
      </c>
      <c r="G436" s="15">
        <v>1647.9</v>
      </c>
      <c r="H436" s="15">
        <v>0</v>
      </c>
      <c r="I436" s="15">
        <v>0</v>
      </c>
      <c r="J436" s="15">
        <v>823.9</v>
      </c>
      <c r="K436" s="15">
        <v>823.9</v>
      </c>
      <c r="L436" s="15">
        <v>0</v>
      </c>
      <c r="M436" s="15">
        <v>0</v>
      </c>
      <c r="N436" s="15">
        <v>1235.9000000000001</v>
      </c>
      <c r="O436" s="15">
        <v>0</v>
      </c>
      <c r="P436" s="15">
        <v>0</v>
      </c>
      <c r="Q436" s="15">
        <v>0</v>
      </c>
      <c r="AL436" s="14" t="s">
        <v>282</v>
      </c>
      <c r="AM436" s="15">
        <v>0</v>
      </c>
      <c r="AN436" s="15">
        <v>0</v>
      </c>
      <c r="AO436" s="15">
        <v>668.6</v>
      </c>
      <c r="AP436" s="15">
        <v>0</v>
      </c>
      <c r="AQ436" s="15">
        <v>0</v>
      </c>
      <c r="AR436" s="15">
        <v>46136.7</v>
      </c>
      <c r="AS436" s="15">
        <v>0</v>
      </c>
      <c r="AT436" s="15">
        <v>0</v>
      </c>
      <c r="AU436" s="15">
        <v>0</v>
      </c>
      <c r="AV436" s="15">
        <v>2674.6</v>
      </c>
      <c r="AW436" s="15">
        <v>0</v>
      </c>
      <c r="AX436" s="15">
        <v>0</v>
      </c>
      <c r="AY436" s="15">
        <v>0</v>
      </c>
      <c r="AZ436" s="15">
        <v>0</v>
      </c>
      <c r="BA436" s="15">
        <v>0</v>
      </c>
      <c r="BB436" s="15">
        <v>0</v>
      </c>
    </row>
    <row r="437" spans="1:54" ht="15" thickBot="1" x14ac:dyDescent="0.35">
      <c r="A437" s="14" t="s">
        <v>283</v>
      </c>
      <c r="B437" s="15">
        <v>15654.9</v>
      </c>
      <c r="C437" s="15">
        <v>0</v>
      </c>
      <c r="D437" s="15">
        <v>4943.6000000000004</v>
      </c>
      <c r="E437" s="15">
        <v>2883.8</v>
      </c>
      <c r="F437" s="15">
        <v>7827.4</v>
      </c>
      <c r="G437" s="15">
        <v>1647.9</v>
      </c>
      <c r="H437" s="15">
        <v>0</v>
      </c>
      <c r="I437" s="15">
        <v>0</v>
      </c>
      <c r="J437" s="15">
        <v>823.9</v>
      </c>
      <c r="K437" s="15">
        <v>823.9</v>
      </c>
      <c r="L437" s="15">
        <v>0</v>
      </c>
      <c r="M437" s="15">
        <v>0</v>
      </c>
      <c r="N437" s="15">
        <v>1235.9000000000001</v>
      </c>
      <c r="O437" s="15">
        <v>0</v>
      </c>
      <c r="P437" s="15">
        <v>0</v>
      </c>
      <c r="Q437" s="15">
        <v>0</v>
      </c>
      <c r="AL437" s="14" t="s">
        <v>283</v>
      </c>
      <c r="AM437" s="15">
        <v>0</v>
      </c>
      <c r="AN437" s="15">
        <v>0</v>
      </c>
      <c r="AO437" s="15">
        <v>668.6</v>
      </c>
      <c r="AP437" s="15">
        <v>0</v>
      </c>
      <c r="AQ437" s="15">
        <v>0</v>
      </c>
      <c r="AR437" s="15">
        <v>46136.7</v>
      </c>
      <c r="AS437" s="15">
        <v>0</v>
      </c>
      <c r="AT437" s="15">
        <v>0</v>
      </c>
      <c r="AU437" s="15">
        <v>0</v>
      </c>
      <c r="AV437" s="15">
        <v>2674.6</v>
      </c>
      <c r="AW437" s="15">
        <v>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</row>
    <row r="438" spans="1:54" ht="15" thickBot="1" x14ac:dyDescent="0.35">
      <c r="A438" s="14" t="s">
        <v>284</v>
      </c>
      <c r="B438" s="15">
        <v>15654.9</v>
      </c>
      <c r="C438" s="15">
        <v>0</v>
      </c>
      <c r="D438" s="15">
        <v>4943.6000000000004</v>
      </c>
      <c r="E438" s="15">
        <v>2883.8</v>
      </c>
      <c r="F438" s="15">
        <v>7827.4</v>
      </c>
      <c r="G438" s="15">
        <v>1647.9</v>
      </c>
      <c r="H438" s="15">
        <v>0</v>
      </c>
      <c r="I438" s="15">
        <v>0</v>
      </c>
      <c r="J438" s="15">
        <v>823.9</v>
      </c>
      <c r="K438" s="15">
        <v>823.9</v>
      </c>
      <c r="L438" s="15">
        <v>0</v>
      </c>
      <c r="M438" s="15">
        <v>0</v>
      </c>
      <c r="N438" s="15">
        <v>1235.9000000000001</v>
      </c>
      <c r="O438" s="15">
        <v>0</v>
      </c>
      <c r="P438" s="15">
        <v>0</v>
      </c>
      <c r="Q438" s="15">
        <v>0</v>
      </c>
      <c r="AL438" s="14" t="s">
        <v>284</v>
      </c>
      <c r="AM438" s="15">
        <v>0</v>
      </c>
      <c r="AN438" s="15">
        <v>0</v>
      </c>
      <c r="AO438" s="15">
        <v>668.6</v>
      </c>
      <c r="AP438" s="15">
        <v>0</v>
      </c>
      <c r="AQ438" s="15">
        <v>0</v>
      </c>
      <c r="AR438" s="15">
        <v>46136.7</v>
      </c>
      <c r="AS438" s="15">
        <v>0</v>
      </c>
      <c r="AT438" s="15">
        <v>0</v>
      </c>
      <c r="AU438" s="15">
        <v>0</v>
      </c>
      <c r="AV438" s="15">
        <v>2674.6</v>
      </c>
      <c r="AW438" s="15">
        <v>0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</row>
    <row r="439" spans="1:54" ht="15" thickBot="1" x14ac:dyDescent="0.35">
      <c r="A439" s="14" t="s">
        <v>285</v>
      </c>
      <c r="B439" s="15">
        <v>15654.9</v>
      </c>
      <c r="C439" s="15">
        <v>0</v>
      </c>
      <c r="D439" s="15">
        <v>4943.6000000000004</v>
      </c>
      <c r="E439" s="15">
        <v>2883.8</v>
      </c>
      <c r="F439" s="15">
        <v>7827.4</v>
      </c>
      <c r="G439" s="15">
        <v>1647.9</v>
      </c>
      <c r="H439" s="15">
        <v>0</v>
      </c>
      <c r="I439" s="15">
        <v>0</v>
      </c>
      <c r="J439" s="15">
        <v>823.9</v>
      </c>
      <c r="K439" s="15">
        <v>823.9</v>
      </c>
      <c r="L439" s="15">
        <v>0</v>
      </c>
      <c r="M439" s="15">
        <v>0</v>
      </c>
      <c r="N439" s="15">
        <v>1235.9000000000001</v>
      </c>
      <c r="O439" s="15">
        <v>0</v>
      </c>
      <c r="P439" s="15">
        <v>0</v>
      </c>
      <c r="Q439" s="15">
        <v>0</v>
      </c>
      <c r="AL439" s="14" t="s">
        <v>285</v>
      </c>
      <c r="AM439" s="15">
        <v>0</v>
      </c>
      <c r="AN439" s="15">
        <v>0</v>
      </c>
      <c r="AO439" s="15">
        <v>668.6</v>
      </c>
      <c r="AP439" s="15">
        <v>0</v>
      </c>
      <c r="AQ439" s="15">
        <v>0</v>
      </c>
      <c r="AR439" s="15">
        <v>46136.7</v>
      </c>
      <c r="AS439" s="15">
        <v>0</v>
      </c>
      <c r="AT439" s="15">
        <v>0</v>
      </c>
      <c r="AU439" s="15">
        <v>0</v>
      </c>
      <c r="AV439" s="15">
        <v>2674.6</v>
      </c>
      <c r="AW439" s="15">
        <v>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</row>
    <row r="440" spans="1:54" ht="15" thickBot="1" x14ac:dyDescent="0.35">
      <c r="A440" s="14" t="s">
        <v>286</v>
      </c>
      <c r="B440" s="15">
        <v>15654.9</v>
      </c>
      <c r="C440" s="15">
        <v>0</v>
      </c>
      <c r="D440" s="15">
        <v>4943.6000000000004</v>
      </c>
      <c r="E440" s="15">
        <v>2883.8</v>
      </c>
      <c r="F440" s="15">
        <v>7827.4</v>
      </c>
      <c r="G440" s="15">
        <v>1647.9</v>
      </c>
      <c r="H440" s="15">
        <v>0</v>
      </c>
      <c r="I440" s="15">
        <v>0</v>
      </c>
      <c r="J440" s="15">
        <v>823.9</v>
      </c>
      <c r="K440" s="15">
        <v>823.9</v>
      </c>
      <c r="L440" s="15">
        <v>0</v>
      </c>
      <c r="M440" s="15">
        <v>0</v>
      </c>
      <c r="N440" s="15">
        <v>1235.9000000000001</v>
      </c>
      <c r="O440" s="15">
        <v>0</v>
      </c>
      <c r="P440" s="15">
        <v>0</v>
      </c>
      <c r="Q440" s="15">
        <v>0</v>
      </c>
      <c r="AL440" s="14" t="s">
        <v>286</v>
      </c>
      <c r="AM440" s="15">
        <v>0</v>
      </c>
      <c r="AN440" s="15">
        <v>0</v>
      </c>
      <c r="AO440" s="15">
        <v>668.6</v>
      </c>
      <c r="AP440" s="15">
        <v>0</v>
      </c>
      <c r="AQ440" s="15">
        <v>0</v>
      </c>
      <c r="AR440" s="15">
        <v>46136.7</v>
      </c>
      <c r="AS440" s="15">
        <v>0</v>
      </c>
      <c r="AT440" s="15">
        <v>0</v>
      </c>
      <c r="AU440" s="15">
        <v>0</v>
      </c>
      <c r="AV440" s="15">
        <v>2674.6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</row>
    <row r="441" spans="1:54" ht="15" thickBot="1" x14ac:dyDescent="0.35">
      <c r="A441" s="14" t="s">
        <v>287</v>
      </c>
      <c r="B441" s="15">
        <v>15654.9</v>
      </c>
      <c r="C441" s="15">
        <v>0</v>
      </c>
      <c r="D441" s="15">
        <v>4943.6000000000004</v>
      </c>
      <c r="E441" s="15">
        <v>2883.8</v>
      </c>
      <c r="F441" s="15">
        <v>7827.4</v>
      </c>
      <c r="G441" s="15">
        <v>1647.9</v>
      </c>
      <c r="H441" s="15">
        <v>0</v>
      </c>
      <c r="I441" s="15">
        <v>0</v>
      </c>
      <c r="J441" s="15">
        <v>823.9</v>
      </c>
      <c r="K441" s="15">
        <v>823.9</v>
      </c>
      <c r="L441" s="15">
        <v>0</v>
      </c>
      <c r="M441" s="15">
        <v>0</v>
      </c>
      <c r="N441" s="15">
        <v>1235.9000000000001</v>
      </c>
      <c r="O441" s="15">
        <v>0</v>
      </c>
      <c r="P441" s="15">
        <v>0</v>
      </c>
      <c r="Q441" s="15">
        <v>0</v>
      </c>
      <c r="AL441" s="14" t="s">
        <v>287</v>
      </c>
      <c r="AM441" s="15">
        <v>0</v>
      </c>
      <c r="AN441" s="15">
        <v>0</v>
      </c>
      <c r="AO441" s="15">
        <v>668.6</v>
      </c>
      <c r="AP441" s="15">
        <v>0</v>
      </c>
      <c r="AQ441" s="15">
        <v>0</v>
      </c>
      <c r="AR441" s="15">
        <v>46136.7</v>
      </c>
      <c r="AS441" s="15">
        <v>0</v>
      </c>
      <c r="AT441" s="15">
        <v>0</v>
      </c>
      <c r="AU441" s="15">
        <v>0</v>
      </c>
      <c r="AV441" s="15">
        <v>2674.6</v>
      </c>
      <c r="AW441" s="15">
        <v>0</v>
      </c>
      <c r="AX441" s="15">
        <v>0</v>
      </c>
      <c r="AY441" s="15">
        <v>0</v>
      </c>
      <c r="AZ441" s="15">
        <v>0</v>
      </c>
      <c r="BA441" s="15">
        <v>0</v>
      </c>
      <c r="BB441" s="15">
        <v>0</v>
      </c>
    </row>
    <row r="442" spans="1:54" ht="15" thickBot="1" x14ac:dyDescent="0.35">
      <c r="A442" s="14" t="s">
        <v>288</v>
      </c>
      <c r="B442" s="15">
        <v>15654.9</v>
      </c>
      <c r="C442" s="15">
        <v>0</v>
      </c>
      <c r="D442" s="15">
        <v>4943.6000000000004</v>
      </c>
      <c r="E442" s="15">
        <v>2883.8</v>
      </c>
      <c r="F442" s="15">
        <v>7827.4</v>
      </c>
      <c r="G442" s="15">
        <v>1647.9</v>
      </c>
      <c r="H442" s="15">
        <v>0</v>
      </c>
      <c r="I442" s="15">
        <v>0</v>
      </c>
      <c r="J442" s="15">
        <v>823.9</v>
      </c>
      <c r="K442" s="15">
        <v>823.9</v>
      </c>
      <c r="L442" s="15">
        <v>0</v>
      </c>
      <c r="M442" s="15">
        <v>0</v>
      </c>
      <c r="N442" s="15">
        <v>1235.9000000000001</v>
      </c>
      <c r="O442" s="15">
        <v>0</v>
      </c>
      <c r="P442" s="15">
        <v>0</v>
      </c>
      <c r="Q442" s="15">
        <v>0</v>
      </c>
      <c r="AL442" s="14" t="s">
        <v>288</v>
      </c>
      <c r="AM442" s="15">
        <v>0</v>
      </c>
      <c r="AN442" s="15">
        <v>0</v>
      </c>
      <c r="AO442" s="15">
        <v>668.6</v>
      </c>
      <c r="AP442" s="15">
        <v>0</v>
      </c>
      <c r="AQ442" s="15">
        <v>0</v>
      </c>
      <c r="AR442" s="15">
        <v>46136.7</v>
      </c>
      <c r="AS442" s="15">
        <v>0</v>
      </c>
      <c r="AT442" s="15">
        <v>0</v>
      </c>
      <c r="AU442" s="15">
        <v>0</v>
      </c>
      <c r="AV442" s="15">
        <v>2674.6</v>
      </c>
      <c r="AW442" s="15">
        <v>0</v>
      </c>
      <c r="AX442" s="15">
        <v>0</v>
      </c>
      <c r="AY442" s="15">
        <v>0</v>
      </c>
      <c r="AZ442" s="15">
        <v>0</v>
      </c>
      <c r="BA442" s="15">
        <v>0</v>
      </c>
      <c r="BB442" s="15">
        <v>0</v>
      </c>
    </row>
    <row r="443" spans="1:54" ht="15" thickBot="1" x14ac:dyDescent="0.35">
      <c r="A443" s="14" t="s">
        <v>289</v>
      </c>
      <c r="B443" s="15">
        <v>15654.9</v>
      </c>
      <c r="C443" s="15">
        <v>0</v>
      </c>
      <c r="D443" s="15">
        <v>4943.6000000000004</v>
      </c>
      <c r="E443" s="15">
        <v>2883.8</v>
      </c>
      <c r="F443" s="15">
        <v>7827.4</v>
      </c>
      <c r="G443" s="15">
        <v>1647.9</v>
      </c>
      <c r="H443" s="15">
        <v>0</v>
      </c>
      <c r="I443" s="15">
        <v>0</v>
      </c>
      <c r="J443" s="15">
        <v>823.9</v>
      </c>
      <c r="K443" s="15">
        <v>823.9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AL443" s="14" t="s">
        <v>289</v>
      </c>
      <c r="AM443" s="15">
        <v>0</v>
      </c>
      <c r="AN443" s="15">
        <v>0</v>
      </c>
      <c r="AO443" s="15">
        <v>668.6</v>
      </c>
      <c r="AP443" s="15">
        <v>0</v>
      </c>
      <c r="AQ443" s="15">
        <v>0</v>
      </c>
      <c r="AR443" s="15">
        <v>46136.7</v>
      </c>
      <c r="AS443" s="15">
        <v>0</v>
      </c>
      <c r="AT443" s="15">
        <v>0</v>
      </c>
      <c r="AU443" s="15">
        <v>0</v>
      </c>
      <c r="AV443" s="15">
        <v>2674.6</v>
      </c>
      <c r="AW443" s="15">
        <v>0</v>
      </c>
      <c r="AX443" s="15">
        <v>0</v>
      </c>
      <c r="AY443" s="15">
        <v>0</v>
      </c>
      <c r="AZ443" s="15">
        <v>0</v>
      </c>
      <c r="BA443" s="15">
        <v>0</v>
      </c>
      <c r="BB443" s="15">
        <v>0</v>
      </c>
    </row>
    <row r="444" spans="1:54" ht="15" thickBot="1" x14ac:dyDescent="0.35">
      <c r="A444" s="14" t="s">
        <v>290</v>
      </c>
      <c r="B444" s="15">
        <v>15654.9</v>
      </c>
      <c r="C444" s="15">
        <v>0</v>
      </c>
      <c r="D444" s="15">
        <v>4943.6000000000004</v>
      </c>
      <c r="E444" s="15">
        <v>2883.8</v>
      </c>
      <c r="F444" s="15">
        <v>7827.4</v>
      </c>
      <c r="G444" s="15">
        <v>1647.9</v>
      </c>
      <c r="H444" s="15">
        <v>0</v>
      </c>
      <c r="I444" s="15">
        <v>0</v>
      </c>
      <c r="J444" s="15">
        <v>823.9</v>
      </c>
      <c r="K444" s="15">
        <v>823.9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AL444" s="14" t="s">
        <v>290</v>
      </c>
      <c r="AM444" s="15">
        <v>0</v>
      </c>
      <c r="AN444" s="15">
        <v>0</v>
      </c>
      <c r="AO444" s="15">
        <v>668.6</v>
      </c>
      <c r="AP444" s="15">
        <v>0</v>
      </c>
      <c r="AQ444" s="15">
        <v>0</v>
      </c>
      <c r="AR444" s="15">
        <v>46136.7</v>
      </c>
      <c r="AS444" s="15">
        <v>0</v>
      </c>
      <c r="AT444" s="15">
        <v>0</v>
      </c>
      <c r="AU444" s="15">
        <v>0</v>
      </c>
      <c r="AV444" s="15">
        <v>2674.6</v>
      </c>
      <c r="AW444" s="15">
        <v>0</v>
      </c>
      <c r="AX444" s="15">
        <v>0</v>
      </c>
      <c r="AY444" s="15">
        <v>0</v>
      </c>
      <c r="AZ444" s="15">
        <v>0</v>
      </c>
      <c r="BA444" s="15">
        <v>0</v>
      </c>
      <c r="BB444" s="15">
        <v>0</v>
      </c>
    </row>
    <row r="445" spans="1:54" ht="15" thickBot="1" x14ac:dyDescent="0.35">
      <c r="A445" s="14" t="s">
        <v>291</v>
      </c>
      <c r="B445" s="15">
        <v>15654.9</v>
      </c>
      <c r="C445" s="15">
        <v>0</v>
      </c>
      <c r="D445" s="15">
        <v>4943.6000000000004</v>
      </c>
      <c r="E445" s="15">
        <v>2883.8</v>
      </c>
      <c r="F445" s="15">
        <v>7827.4</v>
      </c>
      <c r="G445" s="15">
        <v>1647.9</v>
      </c>
      <c r="H445" s="15">
        <v>0</v>
      </c>
      <c r="I445" s="15">
        <v>0</v>
      </c>
      <c r="J445" s="15">
        <v>823.9</v>
      </c>
      <c r="K445" s="15">
        <v>823.9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AL445" s="14" t="s">
        <v>291</v>
      </c>
      <c r="AM445" s="15">
        <v>0</v>
      </c>
      <c r="AN445" s="15">
        <v>0</v>
      </c>
      <c r="AO445" s="15">
        <v>668.6</v>
      </c>
      <c r="AP445" s="15">
        <v>0</v>
      </c>
      <c r="AQ445" s="15">
        <v>0</v>
      </c>
      <c r="AR445" s="15">
        <v>46136.7</v>
      </c>
      <c r="AS445" s="15">
        <v>0</v>
      </c>
      <c r="AT445" s="15">
        <v>0</v>
      </c>
      <c r="AU445" s="15">
        <v>0</v>
      </c>
      <c r="AV445" s="15">
        <v>2674.6</v>
      </c>
      <c r="AW445" s="15">
        <v>0</v>
      </c>
      <c r="AX445" s="15">
        <v>0</v>
      </c>
      <c r="AY445" s="15">
        <v>0</v>
      </c>
      <c r="AZ445" s="15">
        <v>0</v>
      </c>
      <c r="BA445" s="15">
        <v>0</v>
      </c>
      <c r="BB445" s="15">
        <v>0</v>
      </c>
    </row>
    <row r="446" spans="1:54" ht="15" thickBot="1" x14ac:dyDescent="0.35">
      <c r="A446" s="14" t="s">
        <v>292</v>
      </c>
      <c r="B446" s="15">
        <v>15654.9</v>
      </c>
      <c r="C446" s="15">
        <v>0</v>
      </c>
      <c r="D446" s="15">
        <v>4943.6000000000004</v>
      </c>
      <c r="E446" s="15">
        <v>2883.8</v>
      </c>
      <c r="F446" s="15">
        <v>7827.4</v>
      </c>
      <c r="G446" s="15">
        <v>1647.9</v>
      </c>
      <c r="H446" s="15">
        <v>0</v>
      </c>
      <c r="I446" s="15">
        <v>0</v>
      </c>
      <c r="J446" s="15">
        <v>823.9</v>
      </c>
      <c r="K446" s="15">
        <v>823.9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AL446" s="14" t="s">
        <v>292</v>
      </c>
      <c r="AM446" s="15">
        <v>0</v>
      </c>
      <c r="AN446" s="15">
        <v>0</v>
      </c>
      <c r="AO446" s="15">
        <v>668.6</v>
      </c>
      <c r="AP446" s="15">
        <v>0</v>
      </c>
      <c r="AQ446" s="15">
        <v>0</v>
      </c>
      <c r="AR446" s="15">
        <v>46136.7</v>
      </c>
      <c r="AS446" s="15">
        <v>0</v>
      </c>
      <c r="AT446" s="15">
        <v>0</v>
      </c>
      <c r="AU446" s="15">
        <v>0</v>
      </c>
      <c r="AV446" s="15">
        <v>2674.6</v>
      </c>
      <c r="AW446" s="15">
        <v>0</v>
      </c>
      <c r="AX446" s="15">
        <v>0</v>
      </c>
      <c r="AY446" s="15">
        <v>0</v>
      </c>
      <c r="AZ446" s="15">
        <v>0</v>
      </c>
      <c r="BA446" s="15">
        <v>0</v>
      </c>
      <c r="BB446" s="15">
        <v>0</v>
      </c>
    </row>
    <row r="447" spans="1:54" ht="15" thickBot="1" x14ac:dyDescent="0.35">
      <c r="A447" s="14" t="s">
        <v>293</v>
      </c>
      <c r="B447" s="15">
        <v>15654.9</v>
      </c>
      <c r="C447" s="15">
        <v>0</v>
      </c>
      <c r="D447" s="15">
        <v>4943.6000000000004</v>
      </c>
      <c r="E447" s="15">
        <v>2883.8</v>
      </c>
      <c r="F447" s="15">
        <v>7827.4</v>
      </c>
      <c r="G447" s="15">
        <v>1647.9</v>
      </c>
      <c r="H447" s="15">
        <v>0</v>
      </c>
      <c r="I447" s="15">
        <v>0</v>
      </c>
      <c r="J447" s="15">
        <v>823.9</v>
      </c>
      <c r="K447" s="15">
        <v>823.9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AL447" s="14" t="s">
        <v>293</v>
      </c>
      <c r="AM447" s="15">
        <v>0</v>
      </c>
      <c r="AN447" s="15">
        <v>0</v>
      </c>
      <c r="AO447" s="15">
        <v>668.6</v>
      </c>
      <c r="AP447" s="15">
        <v>0</v>
      </c>
      <c r="AQ447" s="15">
        <v>0</v>
      </c>
      <c r="AR447" s="15">
        <v>46136.7</v>
      </c>
      <c r="AS447" s="15">
        <v>0</v>
      </c>
      <c r="AT447" s="15">
        <v>0</v>
      </c>
      <c r="AU447" s="15">
        <v>0</v>
      </c>
      <c r="AV447" s="15">
        <v>2674.6</v>
      </c>
      <c r="AW447" s="15">
        <v>0</v>
      </c>
      <c r="AX447" s="15">
        <v>0</v>
      </c>
      <c r="AY447" s="15">
        <v>0</v>
      </c>
      <c r="AZ447" s="15">
        <v>0</v>
      </c>
      <c r="BA447" s="15">
        <v>0</v>
      </c>
      <c r="BB447" s="15">
        <v>0</v>
      </c>
    </row>
    <row r="448" spans="1:54" ht="15" thickBot="1" x14ac:dyDescent="0.35">
      <c r="A448" s="14" t="s">
        <v>294</v>
      </c>
      <c r="B448" s="15">
        <v>15654.9</v>
      </c>
      <c r="C448" s="15">
        <v>0</v>
      </c>
      <c r="D448" s="15">
        <v>4943.6000000000004</v>
      </c>
      <c r="E448" s="15">
        <v>2883.8</v>
      </c>
      <c r="F448" s="15">
        <v>7827.4</v>
      </c>
      <c r="G448" s="15">
        <v>1647.9</v>
      </c>
      <c r="H448" s="15">
        <v>0</v>
      </c>
      <c r="I448" s="15">
        <v>0</v>
      </c>
      <c r="J448" s="15">
        <v>823.9</v>
      </c>
      <c r="K448" s="15">
        <v>823.9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AL448" s="14" t="s">
        <v>294</v>
      </c>
      <c r="AM448" s="15">
        <v>0</v>
      </c>
      <c r="AN448" s="15">
        <v>0</v>
      </c>
      <c r="AO448" s="15">
        <v>668.6</v>
      </c>
      <c r="AP448" s="15">
        <v>0</v>
      </c>
      <c r="AQ448" s="15">
        <v>0</v>
      </c>
      <c r="AR448" s="15">
        <v>46136.7</v>
      </c>
      <c r="AS448" s="15">
        <v>0</v>
      </c>
      <c r="AT448" s="15">
        <v>0</v>
      </c>
      <c r="AU448" s="15">
        <v>0</v>
      </c>
      <c r="AV448" s="15">
        <v>2674.6</v>
      </c>
      <c r="AW448" s="15">
        <v>0</v>
      </c>
      <c r="AX448" s="15">
        <v>0</v>
      </c>
      <c r="AY448" s="15">
        <v>0</v>
      </c>
      <c r="AZ448" s="15">
        <v>0</v>
      </c>
      <c r="BA448" s="15">
        <v>0</v>
      </c>
      <c r="BB448" s="15">
        <v>0</v>
      </c>
    </row>
    <row r="449" spans="1:54" ht="15" thickBot="1" x14ac:dyDescent="0.35">
      <c r="A449" s="14" t="s">
        <v>295</v>
      </c>
      <c r="B449" s="15">
        <v>15654.9</v>
      </c>
      <c r="C449" s="15">
        <v>0</v>
      </c>
      <c r="D449" s="15">
        <v>4943.6000000000004</v>
      </c>
      <c r="E449" s="15">
        <v>2883.8</v>
      </c>
      <c r="F449" s="15">
        <v>7827.4</v>
      </c>
      <c r="G449" s="15">
        <v>1647.9</v>
      </c>
      <c r="H449" s="15">
        <v>0</v>
      </c>
      <c r="I449" s="15">
        <v>0</v>
      </c>
      <c r="J449" s="15">
        <v>823.9</v>
      </c>
      <c r="K449" s="15">
        <v>823.9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AL449" s="14" t="s">
        <v>295</v>
      </c>
      <c r="AM449" s="15">
        <v>0</v>
      </c>
      <c r="AN449" s="15">
        <v>0</v>
      </c>
      <c r="AO449" s="15">
        <v>668.6</v>
      </c>
      <c r="AP449" s="15">
        <v>0</v>
      </c>
      <c r="AQ449" s="15">
        <v>0</v>
      </c>
      <c r="AR449" s="15">
        <v>46136.7</v>
      </c>
      <c r="AS449" s="15">
        <v>0</v>
      </c>
      <c r="AT449" s="15">
        <v>0</v>
      </c>
      <c r="AU449" s="15">
        <v>0</v>
      </c>
      <c r="AV449" s="15">
        <v>2674.6</v>
      </c>
      <c r="AW449" s="15">
        <v>0</v>
      </c>
      <c r="AX449" s="15">
        <v>0</v>
      </c>
      <c r="AY449" s="15">
        <v>0</v>
      </c>
      <c r="AZ449" s="15">
        <v>0</v>
      </c>
      <c r="BA449" s="15">
        <v>0</v>
      </c>
      <c r="BB449" s="15">
        <v>0</v>
      </c>
    </row>
    <row r="450" spans="1:54" ht="15" thickBot="1" x14ac:dyDescent="0.35">
      <c r="A450" s="14" t="s">
        <v>296</v>
      </c>
      <c r="B450" s="15">
        <v>15654.9</v>
      </c>
      <c r="C450" s="15">
        <v>0</v>
      </c>
      <c r="D450" s="15">
        <v>4943.6000000000004</v>
      </c>
      <c r="E450" s="15">
        <v>2883.8</v>
      </c>
      <c r="F450" s="15">
        <v>7827.4</v>
      </c>
      <c r="G450" s="15">
        <v>1647.9</v>
      </c>
      <c r="H450" s="15">
        <v>0</v>
      </c>
      <c r="I450" s="15">
        <v>0</v>
      </c>
      <c r="J450" s="15">
        <v>823.9</v>
      </c>
      <c r="K450" s="15">
        <v>823.9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AL450" s="14" t="s">
        <v>296</v>
      </c>
      <c r="AM450" s="15">
        <v>0</v>
      </c>
      <c r="AN450" s="15">
        <v>0</v>
      </c>
      <c r="AO450" s="15">
        <v>668.6</v>
      </c>
      <c r="AP450" s="15">
        <v>0</v>
      </c>
      <c r="AQ450" s="15">
        <v>0</v>
      </c>
      <c r="AR450" s="15">
        <v>46136.7</v>
      </c>
      <c r="AS450" s="15">
        <v>0</v>
      </c>
      <c r="AT450" s="15">
        <v>0</v>
      </c>
      <c r="AU450" s="15">
        <v>0</v>
      </c>
      <c r="AV450" s="15">
        <v>2674.6</v>
      </c>
      <c r="AW450" s="15">
        <v>0</v>
      </c>
      <c r="AX450" s="15">
        <v>0</v>
      </c>
      <c r="AY450" s="15">
        <v>0</v>
      </c>
      <c r="AZ450" s="15">
        <v>0</v>
      </c>
      <c r="BA450" s="15">
        <v>0</v>
      </c>
      <c r="BB450" s="15">
        <v>0</v>
      </c>
    </row>
    <row r="451" spans="1:54" ht="15" thickBot="1" x14ac:dyDescent="0.35">
      <c r="A451" s="14" t="s">
        <v>297</v>
      </c>
      <c r="B451" s="15">
        <v>15654.9</v>
      </c>
      <c r="C451" s="15">
        <v>0</v>
      </c>
      <c r="D451" s="15">
        <v>4943.6000000000004</v>
      </c>
      <c r="E451" s="15">
        <v>2883.8</v>
      </c>
      <c r="F451" s="15">
        <v>7827.4</v>
      </c>
      <c r="G451" s="15">
        <v>1647.9</v>
      </c>
      <c r="H451" s="15">
        <v>0</v>
      </c>
      <c r="I451" s="15">
        <v>0</v>
      </c>
      <c r="J451" s="15">
        <v>823.9</v>
      </c>
      <c r="K451" s="15">
        <v>823.9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AL451" s="14" t="s">
        <v>297</v>
      </c>
      <c r="AM451" s="15">
        <v>0</v>
      </c>
      <c r="AN451" s="15">
        <v>0</v>
      </c>
      <c r="AO451" s="15">
        <v>668.6</v>
      </c>
      <c r="AP451" s="15">
        <v>0</v>
      </c>
      <c r="AQ451" s="15">
        <v>0</v>
      </c>
      <c r="AR451" s="15">
        <v>46136.7</v>
      </c>
      <c r="AS451" s="15">
        <v>0</v>
      </c>
      <c r="AT451" s="15">
        <v>0</v>
      </c>
      <c r="AU451" s="15">
        <v>0</v>
      </c>
      <c r="AV451" s="15">
        <v>2674.6</v>
      </c>
      <c r="AW451" s="15">
        <v>0</v>
      </c>
      <c r="AX451" s="15">
        <v>0</v>
      </c>
      <c r="AY451" s="15">
        <v>0</v>
      </c>
      <c r="AZ451" s="15">
        <v>0</v>
      </c>
      <c r="BA451" s="15">
        <v>0</v>
      </c>
      <c r="BB451" s="15">
        <v>0</v>
      </c>
    </row>
    <row r="452" spans="1:54" ht="15" thickBot="1" x14ac:dyDescent="0.35">
      <c r="A452" s="14" t="s">
        <v>298</v>
      </c>
      <c r="B452" s="15">
        <v>15654.9</v>
      </c>
      <c r="C452" s="15">
        <v>0</v>
      </c>
      <c r="D452" s="15">
        <v>4943.6000000000004</v>
      </c>
      <c r="E452" s="15">
        <v>2883.8</v>
      </c>
      <c r="F452" s="15">
        <v>7827.4</v>
      </c>
      <c r="G452" s="15">
        <v>1647.9</v>
      </c>
      <c r="H452" s="15">
        <v>0</v>
      </c>
      <c r="I452" s="15">
        <v>0</v>
      </c>
      <c r="J452" s="15">
        <v>823.9</v>
      </c>
      <c r="K452" s="15">
        <v>823.9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AL452" s="14" t="s">
        <v>298</v>
      </c>
      <c r="AM452" s="15">
        <v>0</v>
      </c>
      <c r="AN452" s="15">
        <v>0</v>
      </c>
      <c r="AO452" s="15">
        <v>668.6</v>
      </c>
      <c r="AP452" s="15">
        <v>0</v>
      </c>
      <c r="AQ452" s="15">
        <v>0</v>
      </c>
      <c r="AR452" s="15">
        <v>46136.7</v>
      </c>
      <c r="AS452" s="15">
        <v>0</v>
      </c>
      <c r="AT452" s="15">
        <v>0</v>
      </c>
      <c r="AU452" s="15">
        <v>0</v>
      </c>
      <c r="AV452" s="15">
        <v>2674.6</v>
      </c>
      <c r="AW452" s="15">
        <v>0</v>
      </c>
      <c r="AX452" s="15">
        <v>0</v>
      </c>
      <c r="AY452" s="15">
        <v>0</v>
      </c>
      <c r="AZ452" s="15">
        <v>0</v>
      </c>
      <c r="BA452" s="15">
        <v>0</v>
      </c>
      <c r="BB452" s="15">
        <v>0</v>
      </c>
    </row>
    <row r="453" spans="1:54" ht="15" thickBot="1" x14ac:dyDescent="0.35">
      <c r="A453" s="14" t="s">
        <v>299</v>
      </c>
      <c r="B453" s="15">
        <v>15654.9</v>
      </c>
      <c r="C453" s="15">
        <v>0</v>
      </c>
      <c r="D453" s="15">
        <v>4943.6000000000004</v>
      </c>
      <c r="E453" s="15">
        <v>2883.8</v>
      </c>
      <c r="F453" s="15">
        <v>7827.4</v>
      </c>
      <c r="G453" s="15">
        <v>1647.9</v>
      </c>
      <c r="H453" s="15">
        <v>0</v>
      </c>
      <c r="I453" s="15">
        <v>0</v>
      </c>
      <c r="J453" s="15">
        <v>823.9</v>
      </c>
      <c r="K453" s="15">
        <v>823.9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AL453" s="14" t="s">
        <v>299</v>
      </c>
      <c r="AM453" s="15">
        <v>0</v>
      </c>
      <c r="AN453" s="15">
        <v>0</v>
      </c>
      <c r="AO453" s="15">
        <v>668.6</v>
      </c>
      <c r="AP453" s="15">
        <v>0</v>
      </c>
      <c r="AQ453" s="15">
        <v>0</v>
      </c>
      <c r="AR453" s="15">
        <v>46136.7</v>
      </c>
      <c r="AS453" s="15">
        <v>0</v>
      </c>
      <c r="AT453" s="15">
        <v>0</v>
      </c>
      <c r="AU453" s="15">
        <v>0</v>
      </c>
      <c r="AV453" s="15">
        <v>2674.6</v>
      </c>
      <c r="AW453" s="15">
        <v>0</v>
      </c>
      <c r="AX453" s="15">
        <v>0</v>
      </c>
      <c r="AY453" s="15">
        <v>0</v>
      </c>
      <c r="AZ453" s="15">
        <v>0</v>
      </c>
      <c r="BA453" s="15">
        <v>0</v>
      </c>
      <c r="BB453" s="15">
        <v>0</v>
      </c>
    </row>
    <row r="454" spans="1:54" ht="15" thickBot="1" x14ac:dyDescent="0.35">
      <c r="A454" s="14" t="s">
        <v>300</v>
      </c>
      <c r="B454" s="15">
        <v>15654.9</v>
      </c>
      <c r="C454" s="15">
        <v>0</v>
      </c>
      <c r="D454" s="15">
        <v>4943.6000000000004</v>
      </c>
      <c r="E454" s="15">
        <v>2883.8</v>
      </c>
      <c r="F454" s="15">
        <v>7827.4</v>
      </c>
      <c r="G454" s="15">
        <v>1647.9</v>
      </c>
      <c r="H454" s="15">
        <v>0</v>
      </c>
      <c r="I454" s="15">
        <v>0</v>
      </c>
      <c r="J454" s="15">
        <v>823.9</v>
      </c>
      <c r="K454" s="15">
        <v>823.9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AL454" s="14" t="s">
        <v>300</v>
      </c>
      <c r="AM454" s="15">
        <v>0</v>
      </c>
      <c r="AN454" s="15">
        <v>0</v>
      </c>
      <c r="AO454" s="15">
        <v>668.6</v>
      </c>
      <c r="AP454" s="15">
        <v>0</v>
      </c>
      <c r="AQ454" s="15">
        <v>0</v>
      </c>
      <c r="AR454" s="15">
        <v>46136.7</v>
      </c>
      <c r="AS454" s="15">
        <v>0</v>
      </c>
      <c r="AT454" s="15">
        <v>0</v>
      </c>
      <c r="AU454" s="15">
        <v>0</v>
      </c>
      <c r="AV454" s="15">
        <v>2674.6</v>
      </c>
      <c r="AW454" s="15">
        <v>0</v>
      </c>
      <c r="AX454" s="15">
        <v>0</v>
      </c>
      <c r="AY454" s="15">
        <v>0</v>
      </c>
      <c r="AZ454" s="15">
        <v>0</v>
      </c>
      <c r="BA454" s="15">
        <v>0</v>
      </c>
      <c r="BB454" s="15">
        <v>0</v>
      </c>
    </row>
    <row r="455" spans="1:54" ht="15" thickBot="1" x14ac:dyDescent="0.35">
      <c r="A455" s="14" t="s">
        <v>301</v>
      </c>
      <c r="B455" s="15">
        <v>15654.9</v>
      </c>
      <c r="C455" s="15">
        <v>0</v>
      </c>
      <c r="D455" s="15">
        <v>4943.6000000000004</v>
      </c>
      <c r="E455" s="15">
        <v>2883.8</v>
      </c>
      <c r="F455" s="15">
        <v>7827.4</v>
      </c>
      <c r="G455" s="15">
        <v>1647.9</v>
      </c>
      <c r="H455" s="15">
        <v>0</v>
      </c>
      <c r="I455" s="15">
        <v>0</v>
      </c>
      <c r="J455" s="15">
        <v>823.9</v>
      </c>
      <c r="K455" s="15">
        <v>823.9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AL455" s="14" t="s">
        <v>301</v>
      </c>
      <c r="AM455" s="15">
        <v>0</v>
      </c>
      <c r="AN455" s="15">
        <v>0</v>
      </c>
      <c r="AO455" s="15">
        <v>668.6</v>
      </c>
      <c r="AP455" s="15">
        <v>0</v>
      </c>
      <c r="AQ455" s="15">
        <v>0</v>
      </c>
      <c r="AR455" s="15">
        <v>46136.7</v>
      </c>
      <c r="AS455" s="15">
        <v>0</v>
      </c>
      <c r="AT455" s="15">
        <v>0</v>
      </c>
      <c r="AU455" s="15">
        <v>0</v>
      </c>
      <c r="AV455" s="15">
        <v>2674.6</v>
      </c>
      <c r="AW455" s="15">
        <v>0</v>
      </c>
      <c r="AX455" s="15">
        <v>0</v>
      </c>
      <c r="AY455" s="15">
        <v>0</v>
      </c>
      <c r="AZ455" s="15">
        <v>0</v>
      </c>
      <c r="BA455" s="15">
        <v>0</v>
      </c>
      <c r="BB455" s="15">
        <v>0</v>
      </c>
    </row>
    <row r="456" spans="1:54" ht="15" thickBot="1" x14ac:dyDescent="0.35">
      <c r="A456" s="14" t="s">
        <v>302</v>
      </c>
      <c r="B456" s="15">
        <v>15654.9</v>
      </c>
      <c r="C456" s="15">
        <v>0</v>
      </c>
      <c r="D456" s="15">
        <v>4943.6000000000004</v>
      </c>
      <c r="E456" s="15">
        <v>2883.8</v>
      </c>
      <c r="F456" s="15">
        <v>7827.4</v>
      </c>
      <c r="G456" s="15">
        <v>1647.9</v>
      </c>
      <c r="H456" s="15">
        <v>0</v>
      </c>
      <c r="I456" s="15">
        <v>0</v>
      </c>
      <c r="J456" s="15">
        <v>823.9</v>
      </c>
      <c r="K456" s="15">
        <v>823.9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AL456" s="14" t="s">
        <v>302</v>
      </c>
      <c r="AM456" s="15">
        <v>0</v>
      </c>
      <c r="AN456" s="15">
        <v>0</v>
      </c>
      <c r="AO456" s="15">
        <v>668.6</v>
      </c>
      <c r="AP456" s="15">
        <v>0</v>
      </c>
      <c r="AQ456" s="15">
        <v>0</v>
      </c>
      <c r="AR456" s="15">
        <v>46136.7</v>
      </c>
      <c r="AS456" s="15">
        <v>0</v>
      </c>
      <c r="AT456" s="15">
        <v>0</v>
      </c>
      <c r="AU456" s="15">
        <v>0</v>
      </c>
      <c r="AV456" s="15">
        <v>2674.6</v>
      </c>
      <c r="AW456" s="15">
        <v>0</v>
      </c>
      <c r="AX456" s="15">
        <v>0</v>
      </c>
      <c r="AY456" s="15">
        <v>0</v>
      </c>
      <c r="AZ456" s="15">
        <v>0</v>
      </c>
      <c r="BA456" s="15">
        <v>0</v>
      </c>
      <c r="BB456" s="15">
        <v>0</v>
      </c>
    </row>
    <row r="457" spans="1:54" ht="15" thickBot="1" x14ac:dyDescent="0.35">
      <c r="A457" s="14" t="s">
        <v>303</v>
      </c>
      <c r="B457" s="15">
        <v>15654.9</v>
      </c>
      <c r="C457" s="15">
        <v>0</v>
      </c>
      <c r="D457" s="15">
        <v>4943.6000000000004</v>
      </c>
      <c r="E457" s="15">
        <v>2883.8</v>
      </c>
      <c r="F457" s="15">
        <v>7827.4</v>
      </c>
      <c r="G457" s="15">
        <v>1647.9</v>
      </c>
      <c r="H457" s="15">
        <v>0</v>
      </c>
      <c r="I457" s="15">
        <v>0</v>
      </c>
      <c r="J457" s="15">
        <v>823.9</v>
      </c>
      <c r="K457" s="15">
        <v>823.9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AL457" s="14" t="s">
        <v>303</v>
      </c>
      <c r="AM457" s="15">
        <v>0</v>
      </c>
      <c r="AN457" s="15">
        <v>0</v>
      </c>
      <c r="AO457" s="15">
        <v>668.6</v>
      </c>
      <c r="AP457" s="15">
        <v>0</v>
      </c>
      <c r="AQ457" s="15">
        <v>0</v>
      </c>
      <c r="AR457" s="15">
        <v>46136.7</v>
      </c>
      <c r="AS457" s="15">
        <v>0</v>
      </c>
      <c r="AT457" s="15">
        <v>0</v>
      </c>
      <c r="AU457" s="15">
        <v>0</v>
      </c>
      <c r="AV457" s="15">
        <v>2674.6</v>
      </c>
      <c r="AW457" s="15">
        <v>0</v>
      </c>
      <c r="AX457" s="15">
        <v>0</v>
      </c>
      <c r="AY457" s="15">
        <v>0</v>
      </c>
      <c r="AZ457" s="15">
        <v>0</v>
      </c>
      <c r="BA457" s="15">
        <v>0</v>
      </c>
      <c r="BB457" s="15">
        <v>0</v>
      </c>
    </row>
    <row r="458" spans="1:54" ht="15" thickBot="1" x14ac:dyDescent="0.35">
      <c r="A458" s="14" t="s">
        <v>304</v>
      </c>
      <c r="B458" s="15">
        <v>15654.9</v>
      </c>
      <c r="C458" s="15">
        <v>0</v>
      </c>
      <c r="D458" s="15">
        <v>4943.6000000000004</v>
      </c>
      <c r="E458" s="15">
        <v>2883.8</v>
      </c>
      <c r="F458" s="15">
        <v>7827.4</v>
      </c>
      <c r="G458" s="15">
        <v>1647.9</v>
      </c>
      <c r="H458" s="15">
        <v>0</v>
      </c>
      <c r="I458" s="15">
        <v>0</v>
      </c>
      <c r="J458" s="15">
        <v>823.9</v>
      </c>
      <c r="K458" s="15">
        <v>823.9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AL458" s="14" t="s">
        <v>304</v>
      </c>
      <c r="AM458" s="15">
        <v>0</v>
      </c>
      <c r="AN458" s="15">
        <v>0</v>
      </c>
      <c r="AO458" s="15">
        <v>668.6</v>
      </c>
      <c r="AP458" s="15">
        <v>0</v>
      </c>
      <c r="AQ458" s="15">
        <v>0</v>
      </c>
      <c r="AR458" s="15">
        <v>46136.7</v>
      </c>
      <c r="AS458" s="15">
        <v>0</v>
      </c>
      <c r="AT458" s="15">
        <v>0</v>
      </c>
      <c r="AU458" s="15">
        <v>0</v>
      </c>
      <c r="AV458" s="15">
        <v>2674.6</v>
      </c>
      <c r="AW458" s="15">
        <v>0</v>
      </c>
      <c r="AX458" s="15">
        <v>0</v>
      </c>
      <c r="AY458" s="15">
        <v>0</v>
      </c>
      <c r="AZ458" s="15">
        <v>0</v>
      </c>
      <c r="BA458" s="15">
        <v>0</v>
      </c>
      <c r="BB458" s="15">
        <v>0</v>
      </c>
    </row>
    <row r="459" spans="1:54" ht="15" thickBot="1" x14ac:dyDescent="0.35">
      <c r="A459" s="14" t="s">
        <v>305</v>
      </c>
      <c r="B459" s="15">
        <v>15654.9</v>
      </c>
      <c r="C459" s="15">
        <v>0</v>
      </c>
      <c r="D459" s="15">
        <v>4943.6000000000004</v>
      </c>
      <c r="E459" s="15">
        <v>2883.8</v>
      </c>
      <c r="F459" s="15">
        <v>7827.4</v>
      </c>
      <c r="G459" s="15">
        <v>1647.9</v>
      </c>
      <c r="H459" s="15">
        <v>0</v>
      </c>
      <c r="I459" s="15">
        <v>0</v>
      </c>
      <c r="J459" s="15">
        <v>0</v>
      </c>
      <c r="K459" s="15">
        <v>823.9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AL459" s="14" t="s">
        <v>305</v>
      </c>
      <c r="AM459" s="15">
        <v>0</v>
      </c>
      <c r="AN459" s="15">
        <v>0</v>
      </c>
      <c r="AO459" s="15">
        <v>668.6</v>
      </c>
      <c r="AP459" s="15">
        <v>0</v>
      </c>
      <c r="AQ459" s="15">
        <v>0</v>
      </c>
      <c r="AR459" s="15">
        <v>46136.7</v>
      </c>
      <c r="AS459" s="15">
        <v>0</v>
      </c>
      <c r="AT459" s="15">
        <v>0</v>
      </c>
      <c r="AU459" s="15">
        <v>0</v>
      </c>
      <c r="AV459" s="15">
        <v>2674.6</v>
      </c>
      <c r="AW459" s="15">
        <v>0</v>
      </c>
      <c r="AX459" s="15">
        <v>0</v>
      </c>
      <c r="AY459" s="15">
        <v>0</v>
      </c>
      <c r="AZ459" s="15">
        <v>0</v>
      </c>
      <c r="BA459" s="15">
        <v>0</v>
      </c>
      <c r="BB459" s="15">
        <v>0</v>
      </c>
    </row>
    <row r="460" spans="1:54" ht="15" thickBot="1" x14ac:dyDescent="0.35">
      <c r="A460" s="14" t="s">
        <v>306</v>
      </c>
      <c r="B460" s="15">
        <v>15654.9</v>
      </c>
      <c r="C460" s="15">
        <v>0</v>
      </c>
      <c r="D460" s="15">
        <v>4943.6000000000004</v>
      </c>
      <c r="E460" s="15">
        <v>2883.8</v>
      </c>
      <c r="F460" s="15">
        <v>7827.4</v>
      </c>
      <c r="G460" s="15">
        <v>1647.9</v>
      </c>
      <c r="H460" s="15">
        <v>0</v>
      </c>
      <c r="I460" s="15">
        <v>0</v>
      </c>
      <c r="J460" s="15">
        <v>0</v>
      </c>
      <c r="K460" s="15">
        <v>823.9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AL460" s="14" t="s">
        <v>306</v>
      </c>
      <c r="AM460" s="15">
        <v>0</v>
      </c>
      <c r="AN460" s="15">
        <v>0</v>
      </c>
      <c r="AO460" s="15">
        <v>668.6</v>
      </c>
      <c r="AP460" s="15">
        <v>0</v>
      </c>
      <c r="AQ460" s="15">
        <v>0</v>
      </c>
      <c r="AR460" s="15">
        <v>46136.7</v>
      </c>
      <c r="AS460" s="15">
        <v>0</v>
      </c>
      <c r="AT460" s="15">
        <v>0</v>
      </c>
      <c r="AU460" s="15">
        <v>0</v>
      </c>
      <c r="AV460" s="15">
        <v>2674.6</v>
      </c>
      <c r="AW460" s="15">
        <v>0</v>
      </c>
      <c r="AX460" s="15">
        <v>0</v>
      </c>
      <c r="AY460" s="15">
        <v>0</v>
      </c>
      <c r="AZ460" s="15">
        <v>0</v>
      </c>
      <c r="BA460" s="15">
        <v>0</v>
      </c>
      <c r="BB460" s="15">
        <v>0</v>
      </c>
    </row>
    <row r="461" spans="1:54" ht="15" thickBot="1" x14ac:dyDescent="0.35">
      <c r="A461" s="14" t="s">
        <v>307</v>
      </c>
      <c r="B461" s="15">
        <v>15654.9</v>
      </c>
      <c r="C461" s="15">
        <v>0</v>
      </c>
      <c r="D461" s="15">
        <v>4943.6000000000004</v>
      </c>
      <c r="E461" s="15">
        <v>2883.8</v>
      </c>
      <c r="F461" s="15">
        <v>7827.4</v>
      </c>
      <c r="G461" s="15">
        <v>1647.9</v>
      </c>
      <c r="H461" s="15">
        <v>0</v>
      </c>
      <c r="I461" s="15">
        <v>0</v>
      </c>
      <c r="J461" s="15">
        <v>0</v>
      </c>
      <c r="K461" s="15">
        <v>823.9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AL461" s="14" t="s">
        <v>307</v>
      </c>
      <c r="AM461" s="15">
        <v>0</v>
      </c>
      <c r="AN461" s="15">
        <v>0</v>
      </c>
      <c r="AO461" s="15">
        <v>668.6</v>
      </c>
      <c r="AP461" s="15">
        <v>0</v>
      </c>
      <c r="AQ461" s="15">
        <v>0</v>
      </c>
      <c r="AR461" s="15">
        <v>46136.7</v>
      </c>
      <c r="AS461" s="15">
        <v>0</v>
      </c>
      <c r="AT461" s="15">
        <v>0</v>
      </c>
      <c r="AU461" s="15">
        <v>0</v>
      </c>
      <c r="AV461" s="15">
        <v>2674.6</v>
      </c>
      <c r="AW461" s="15">
        <v>0</v>
      </c>
      <c r="AX461" s="15">
        <v>0</v>
      </c>
      <c r="AY461" s="15">
        <v>0</v>
      </c>
      <c r="AZ461" s="15">
        <v>0</v>
      </c>
      <c r="BA461" s="15">
        <v>0</v>
      </c>
      <c r="BB461" s="15">
        <v>0</v>
      </c>
    </row>
    <row r="462" spans="1:54" ht="15" thickBot="1" x14ac:dyDescent="0.35">
      <c r="A462" s="14" t="s">
        <v>308</v>
      </c>
      <c r="B462" s="15">
        <v>15654.9</v>
      </c>
      <c r="C462" s="15">
        <v>0</v>
      </c>
      <c r="D462" s="15">
        <v>4943.6000000000004</v>
      </c>
      <c r="E462" s="15">
        <v>2883.8</v>
      </c>
      <c r="F462" s="15">
        <v>7827.4</v>
      </c>
      <c r="G462" s="15">
        <v>823.9</v>
      </c>
      <c r="H462" s="15">
        <v>0</v>
      </c>
      <c r="I462" s="15">
        <v>0</v>
      </c>
      <c r="J462" s="15">
        <v>0</v>
      </c>
      <c r="K462" s="15">
        <v>823.9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AL462" s="14" t="s">
        <v>308</v>
      </c>
      <c r="AM462" s="15">
        <v>0</v>
      </c>
      <c r="AN462" s="15">
        <v>0</v>
      </c>
      <c r="AO462" s="15">
        <v>668.6</v>
      </c>
      <c r="AP462" s="15">
        <v>0</v>
      </c>
      <c r="AQ462" s="15">
        <v>0</v>
      </c>
      <c r="AR462" s="15">
        <v>46136.7</v>
      </c>
      <c r="AS462" s="15">
        <v>0</v>
      </c>
      <c r="AT462" s="15">
        <v>0</v>
      </c>
      <c r="AU462" s="15">
        <v>0</v>
      </c>
      <c r="AV462" s="15">
        <v>2674.6</v>
      </c>
      <c r="AW462" s="15">
        <v>0</v>
      </c>
      <c r="AX462" s="15">
        <v>0</v>
      </c>
      <c r="AY462" s="15">
        <v>0</v>
      </c>
      <c r="AZ462" s="15">
        <v>0</v>
      </c>
      <c r="BA462" s="15">
        <v>0</v>
      </c>
      <c r="BB462" s="15">
        <v>0</v>
      </c>
    </row>
    <row r="463" spans="1:54" ht="15" thickBot="1" x14ac:dyDescent="0.35">
      <c r="A463" s="14" t="s">
        <v>309</v>
      </c>
      <c r="B463" s="15">
        <v>15654.9</v>
      </c>
      <c r="C463" s="15">
        <v>0</v>
      </c>
      <c r="D463" s="15">
        <v>4943.6000000000004</v>
      </c>
      <c r="E463" s="15">
        <v>2883.8</v>
      </c>
      <c r="F463" s="15">
        <v>7827.4</v>
      </c>
      <c r="G463" s="15">
        <v>823.9</v>
      </c>
      <c r="H463" s="15">
        <v>0</v>
      </c>
      <c r="I463" s="15">
        <v>0</v>
      </c>
      <c r="J463" s="15">
        <v>0</v>
      </c>
      <c r="K463" s="15">
        <v>823.9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AL463" s="14" t="s">
        <v>309</v>
      </c>
      <c r="AM463" s="15">
        <v>0</v>
      </c>
      <c r="AN463" s="15">
        <v>0</v>
      </c>
      <c r="AO463" s="15">
        <v>668.6</v>
      </c>
      <c r="AP463" s="15">
        <v>0</v>
      </c>
      <c r="AQ463" s="15">
        <v>0</v>
      </c>
      <c r="AR463" s="15">
        <v>46136.7</v>
      </c>
      <c r="AS463" s="15">
        <v>0</v>
      </c>
      <c r="AT463" s="15">
        <v>0</v>
      </c>
      <c r="AU463" s="15">
        <v>0</v>
      </c>
      <c r="AV463" s="15">
        <v>2674.6</v>
      </c>
      <c r="AW463" s="15">
        <v>0</v>
      </c>
      <c r="AX463" s="15">
        <v>0</v>
      </c>
      <c r="AY463" s="15">
        <v>0</v>
      </c>
      <c r="AZ463" s="15">
        <v>0</v>
      </c>
      <c r="BA463" s="15">
        <v>0</v>
      </c>
      <c r="BB463" s="15">
        <v>0</v>
      </c>
    </row>
    <row r="464" spans="1:54" ht="15" thickBot="1" x14ac:dyDescent="0.35">
      <c r="A464" s="14" t="s">
        <v>310</v>
      </c>
      <c r="B464" s="15">
        <v>15654.9</v>
      </c>
      <c r="C464" s="15">
        <v>0</v>
      </c>
      <c r="D464" s="15">
        <v>4943.6000000000004</v>
      </c>
      <c r="E464" s="15">
        <v>2883.8</v>
      </c>
      <c r="F464" s="15">
        <v>7827.4</v>
      </c>
      <c r="G464" s="15">
        <v>823.9</v>
      </c>
      <c r="H464" s="15">
        <v>0</v>
      </c>
      <c r="I464" s="15">
        <v>0</v>
      </c>
      <c r="J464" s="15">
        <v>0</v>
      </c>
      <c r="K464" s="15">
        <v>823.9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AL464" s="14" t="s">
        <v>310</v>
      </c>
      <c r="AM464" s="15">
        <v>0</v>
      </c>
      <c r="AN464" s="15">
        <v>0</v>
      </c>
      <c r="AO464" s="15">
        <v>668.6</v>
      </c>
      <c r="AP464" s="15">
        <v>0</v>
      </c>
      <c r="AQ464" s="15">
        <v>0</v>
      </c>
      <c r="AR464" s="15">
        <v>46136.7</v>
      </c>
      <c r="AS464" s="15">
        <v>0</v>
      </c>
      <c r="AT464" s="15">
        <v>0</v>
      </c>
      <c r="AU464" s="15">
        <v>0</v>
      </c>
      <c r="AV464" s="15">
        <v>2674.6</v>
      </c>
      <c r="AW464" s="15">
        <v>0</v>
      </c>
      <c r="AX464" s="15">
        <v>0</v>
      </c>
      <c r="AY464" s="15">
        <v>0</v>
      </c>
      <c r="AZ464" s="15">
        <v>0</v>
      </c>
      <c r="BA464" s="15">
        <v>0</v>
      </c>
      <c r="BB464" s="15">
        <v>0</v>
      </c>
    </row>
    <row r="465" spans="1:54" ht="15" thickBot="1" x14ac:dyDescent="0.35">
      <c r="A465" s="14" t="s">
        <v>311</v>
      </c>
      <c r="B465" s="15">
        <v>15654.9</v>
      </c>
      <c r="C465" s="15">
        <v>0</v>
      </c>
      <c r="D465" s="15">
        <v>4943.6000000000004</v>
      </c>
      <c r="E465" s="15">
        <v>2883.8</v>
      </c>
      <c r="F465" s="15">
        <v>7827.4</v>
      </c>
      <c r="G465" s="15">
        <v>823.9</v>
      </c>
      <c r="H465" s="15">
        <v>0</v>
      </c>
      <c r="I465" s="15">
        <v>0</v>
      </c>
      <c r="J465" s="15">
        <v>0</v>
      </c>
      <c r="K465" s="15">
        <v>823.9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AL465" s="14" t="s">
        <v>311</v>
      </c>
      <c r="AM465" s="15">
        <v>0</v>
      </c>
      <c r="AN465" s="15">
        <v>0</v>
      </c>
      <c r="AO465" s="15">
        <v>668.6</v>
      </c>
      <c r="AP465" s="15">
        <v>0</v>
      </c>
      <c r="AQ465" s="15">
        <v>0</v>
      </c>
      <c r="AR465" s="15">
        <v>46136.7</v>
      </c>
      <c r="AS465" s="15">
        <v>0</v>
      </c>
      <c r="AT465" s="15">
        <v>0</v>
      </c>
      <c r="AU465" s="15">
        <v>0</v>
      </c>
      <c r="AV465" s="15">
        <v>2674.6</v>
      </c>
      <c r="AW465" s="15">
        <v>0</v>
      </c>
      <c r="AX465" s="15">
        <v>0</v>
      </c>
      <c r="AY465" s="15">
        <v>0</v>
      </c>
      <c r="AZ465" s="15">
        <v>0</v>
      </c>
      <c r="BA465" s="15">
        <v>0</v>
      </c>
      <c r="BB465" s="15">
        <v>0</v>
      </c>
    </row>
    <row r="466" spans="1:54" ht="15" thickBot="1" x14ac:dyDescent="0.35">
      <c r="A466" s="14" t="s">
        <v>312</v>
      </c>
      <c r="B466" s="15">
        <v>15654.9</v>
      </c>
      <c r="C466" s="15">
        <v>0</v>
      </c>
      <c r="D466" s="15">
        <v>4943.6000000000004</v>
      </c>
      <c r="E466" s="15">
        <v>2883.8</v>
      </c>
      <c r="F466" s="15">
        <v>7827.4</v>
      </c>
      <c r="G466" s="15">
        <v>823.9</v>
      </c>
      <c r="H466" s="15">
        <v>0</v>
      </c>
      <c r="I466" s="15">
        <v>0</v>
      </c>
      <c r="J466" s="15">
        <v>0</v>
      </c>
      <c r="K466" s="15">
        <v>823.9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AL466" s="14" t="s">
        <v>312</v>
      </c>
      <c r="AM466" s="15">
        <v>0</v>
      </c>
      <c r="AN466" s="15">
        <v>0</v>
      </c>
      <c r="AO466" s="15">
        <v>668.6</v>
      </c>
      <c r="AP466" s="15">
        <v>0</v>
      </c>
      <c r="AQ466" s="15">
        <v>0</v>
      </c>
      <c r="AR466" s="15">
        <v>46136.7</v>
      </c>
      <c r="AS466" s="15">
        <v>0</v>
      </c>
      <c r="AT466" s="15">
        <v>0</v>
      </c>
      <c r="AU466" s="15">
        <v>0</v>
      </c>
      <c r="AV466" s="15">
        <v>2674.6</v>
      </c>
      <c r="AW466" s="15">
        <v>0</v>
      </c>
      <c r="AX466" s="15">
        <v>0</v>
      </c>
      <c r="AY466" s="15">
        <v>0</v>
      </c>
      <c r="AZ466" s="15">
        <v>0</v>
      </c>
      <c r="BA466" s="15">
        <v>0</v>
      </c>
      <c r="BB466" s="15">
        <v>0</v>
      </c>
    </row>
    <row r="467" spans="1:54" ht="15" thickBot="1" x14ac:dyDescent="0.35">
      <c r="A467" s="14" t="s">
        <v>313</v>
      </c>
      <c r="B467" s="15">
        <v>15654.9</v>
      </c>
      <c r="C467" s="15">
        <v>0</v>
      </c>
      <c r="D467" s="15">
        <v>4943.6000000000004</v>
      </c>
      <c r="E467" s="15">
        <v>2883.8</v>
      </c>
      <c r="F467" s="15">
        <v>7827.4</v>
      </c>
      <c r="G467" s="15">
        <v>823.9</v>
      </c>
      <c r="H467" s="15">
        <v>0</v>
      </c>
      <c r="I467" s="15">
        <v>0</v>
      </c>
      <c r="J467" s="15">
        <v>0</v>
      </c>
      <c r="K467" s="15">
        <v>823.9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AL467" s="14" t="s">
        <v>313</v>
      </c>
      <c r="AM467" s="15">
        <v>0</v>
      </c>
      <c r="AN467" s="15">
        <v>0</v>
      </c>
      <c r="AO467" s="15">
        <v>668.6</v>
      </c>
      <c r="AP467" s="15">
        <v>0</v>
      </c>
      <c r="AQ467" s="15">
        <v>0</v>
      </c>
      <c r="AR467" s="15">
        <v>46136.7</v>
      </c>
      <c r="AS467" s="15">
        <v>0</v>
      </c>
      <c r="AT467" s="15">
        <v>0</v>
      </c>
      <c r="AU467" s="15">
        <v>0</v>
      </c>
      <c r="AV467" s="15">
        <v>2674.6</v>
      </c>
      <c r="AW467" s="15">
        <v>0</v>
      </c>
      <c r="AX467" s="15">
        <v>0</v>
      </c>
      <c r="AY467" s="15">
        <v>0</v>
      </c>
      <c r="AZ467" s="15">
        <v>0</v>
      </c>
      <c r="BA467" s="15">
        <v>0</v>
      </c>
      <c r="BB467" s="15">
        <v>0</v>
      </c>
    </row>
    <row r="468" spans="1:54" ht="15" thickBot="1" x14ac:dyDescent="0.35">
      <c r="A468" s="14" t="s">
        <v>314</v>
      </c>
      <c r="B468" s="15">
        <v>15654.9</v>
      </c>
      <c r="C468" s="15">
        <v>0</v>
      </c>
      <c r="D468" s="15">
        <v>4943.6000000000004</v>
      </c>
      <c r="E468" s="15">
        <v>2883.8</v>
      </c>
      <c r="F468" s="15">
        <v>7827.4</v>
      </c>
      <c r="G468" s="15">
        <v>823.9</v>
      </c>
      <c r="H468" s="15">
        <v>0</v>
      </c>
      <c r="I468" s="15">
        <v>0</v>
      </c>
      <c r="J468" s="15">
        <v>0</v>
      </c>
      <c r="K468" s="15">
        <v>823.9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AL468" s="14" t="s">
        <v>314</v>
      </c>
      <c r="AM468" s="15">
        <v>0</v>
      </c>
      <c r="AN468" s="15">
        <v>0</v>
      </c>
      <c r="AO468" s="15">
        <v>668.6</v>
      </c>
      <c r="AP468" s="15">
        <v>0</v>
      </c>
      <c r="AQ468" s="15">
        <v>0</v>
      </c>
      <c r="AR468" s="15">
        <v>46136.7</v>
      </c>
      <c r="AS468" s="15">
        <v>0</v>
      </c>
      <c r="AT468" s="15">
        <v>0</v>
      </c>
      <c r="AU468" s="15">
        <v>0</v>
      </c>
      <c r="AV468" s="15">
        <v>2674.6</v>
      </c>
      <c r="AW468" s="15">
        <v>0</v>
      </c>
      <c r="AX468" s="15">
        <v>0</v>
      </c>
      <c r="AY468" s="15">
        <v>0</v>
      </c>
      <c r="AZ468" s="15">
        <v>0</v>
      </c>
      <c r="BA468" s="15">
        <v>0</v>
      </c>
      <c r="BB468" s="15">
        <v>0</v>
      </c>
    </row>
    <row r="469" spans="1:54" ht="15" thickBot="1" x14ac:dyDescent="0.35">
      <c r="A469" s="14" t="s">
        <v>315</v>
      </c>
      <c r="B469" s="15">
        <v>15654.9</v>
      </c>
      <c r="C469" s="15">
        <v>0</v>
      </c>
      <c r="D469" s="15">
        <v>4943.6000000000004</v>
      </c>
      <c r="E469" s="15">
        <v>2883.8</v>
      </c>
      <c r="F469" s="15">
        <v>7827.4</v>
      </c>
      <c r="G469" s="15">
        <v>823.9</v>
      </c>
      <c r="H469" s="15">
        <v>0</v>
      </c>
      <c r="I469" s="15">
        <v>0</v>
      </c>
      <c r="J469" s="15">
        <v>0</v>
      </c>
      <c r="K469" s="15">
        <v>823.9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AL469" s="14" t="s">
        <v>315</v>
      </c>
      <c r="AM469" s="15">
        <v>0</v>
      </c>
      <c r="AN469" s="15">
        <v>0</v>
      </c>
      <c r="AO469" s="15">
        <v>668.6</v>
      </c>
      <c r="AP469" s="15">
        <v>0</v>
      </c>
      <c r="AQ469" s="15">
        <v>0</v>
      </c>
      <c r="AR469" s="15">
        <v>46136.7</v>
      </c>
      <c r="AS469" s="15">
        <v>0</v>
      </c>
      <c r="AT469" s="15">
        <v>0</v>
      </c>
      <c r="AU469" s="15">
        <v>0</v>
      </c>
      <c r="AV469" s="15">
        <v>2674.6</v>
      </c>
      <c r="AW469" s="15">
        <v>0</v>
      </c>
      <c r="AX469" s="15">
        <v>0</v>
      </c>
      <c r="AY469" s="15">
        <v>0</v>
      </c>
      <c r="AZ469" s="15">
        <v>0</v>
      </c>
      <c r="BA469" s="15">
        <v>0</v>
      </c>
      <c r="BB469" s="15">
        <v>0</v>
      </c>
    </row>
    <row r="470" spans="1:54" ht="15" thickBot="1" x14ac:dyDescent="0.35">
      <c r="A470" s="14" t="s">
        <v>316</v>
      </c>
      <c r="B470" s="15">
        <v>15654.9</v>
      </c>
      <c r="C470" s="15">
        <v>0</v>
      </c>
      <c r="D470" s="15">
        <v>4943.6000000000004</v>
      </c>
      <c r="E470" s="15">
        <v>2883.8</v>
      </c>
      <c r="F470" s="15">
        <v>7827.4</v>
      </c>
      <c r="G470" s="15">
        <v>823.9</v>
      </c>
      <c r="H470" s="15">
        <v>0</v>
      </c>
      <c r="I470" s="15">
        <v>0</v>
      </c>
      <c r="J470" s="15">
        <v>0</v>
      </c>
      <c r="K470" s="15">
        <v>823.9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AL470" s="14" t="s">
        <v>316</v>
      </c>
      <c r="AM470" s="15">
        <v>0</v>
      </c>
      <c r="AN470" s="15">
        <v>0</v>
      </c>
      <c r="AO470" s="15">
        <v>668.6</v>
      </c>
      <c r="AP470" s="15">
        <v>0</v>
      </c>
      <c r="AQ470" s="15">
        <v>0</v>
      </c>
      <c r="AR470" s="15">
        <v>46136.7</v>
      </c>
      <c r="AS470" s="15">
        <v>0</v>
      </c>
      <c r="AT470" s="15">
        <v>0</v>
      </c>
      <c r="AU470" s="15">
        <v>0</v>
      </c>
      <c r="AV470" s="15">
        <v>2674.6</v>
      </c>
      <c r="AW470" s="15">
        <v>0</v>
      </c>
      <c r="AX470" s="15">
        <v>0</v>
      </c>
      <c r="AY470" s="15">
        <v>0</v>
      </c>
      <c r="AZ470" s="15">
        <v>0</v>
      </c>
      <c r="BA470" s="15">
        <v>0</v>
      </c>
      <c r="BB470" s="15">
        <v>0</v>
      </c>
    </row>
    <row r="471" spans="1:54" ht="15" thickBot="1" x14ac:dyDescent="0.35">
      <c r="A471" s="14" t="s">
        <v>317</v>
      </c>
      <c r="B471" s="15">
        <v>15654.9</v>
      </c>
      <c r="C471" s="15">
        <v>0</v>
      </c>
      <c r="D471" s="15">
        <v>4943.6000000000004</v>
      </c>
      <c r="E471" s="15">
        <v>2883.8</v>
      </c>
      <c r="F471" s="15">
        <v>7827.4</v>
      </c>
      <c r="G471" s="15">
        <v>823.9</v>
      </c>
      <c r="H471" s="15">
        <v>0</v>
      </c>
      <c r="I471" s="15">
        <v>0</v>
      </c>
      <c r="J471" s="15">
        <v>0</v>
      </c>
      <c r="K471" s="15">
        <v>823.9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AL471" s="14" t="s">
        <v>317</v>
      </c>
      <c r="AM471" s="15">
        <v>0</v>
      </c>
      <c r="AN471" s="15">
        <v>0</v>
      </c>
      <c r="AO471" s="15">
        <v>668.6</v>
      </c>
      <c r="AP471" s="15">
        <v>0</v>
      </c>
      <c r="AQ471" s="15">
        <v>0</v>
      </c>
      <c r="AR471" s="15">
        <v>46136.7</v>
      </c>
      <c r="AS471" s="15">
        <v>0</v>
      </c>
      <c r="AT471" s="15">
        <v>0</v>
      </c>
      <c r="AU471" s="15">
        <v>0</v>
      </c>
      <c r="AV471" s="15">
        <v>2674.6</v>
      </c>
      <c r="AW471" s="15">
        <v>0</v>
      </c>
      <c r="AX471" s="15">
        <v>0</v>
      </c>
      <c r="AY471" s="15">
        <v>0</v>
      </c>
      <c r="AZ471" s="15">
        <v>0</v>
      </c>
      <c r="BA471" s="15">
        <v>0</v>
      </c>
      <c r="BB471" s="15">
        <v>0</v>
      </c>
    </row>
    <row r="472" spans="1:54" ht="15" thickBot="1" x14ac:dyDescent="0.35">
      <c r="A472" s="14" t="s">
        <v>318</v>
      </c>
      <c r="B472" s="15">
        <v>15654.9</v>
      </c>
      <c r="C472" s="15">
        <v>0</v>
      </c>
      <c r="D472" s="15">
        <v>4943.6000000000004</v>
      </c>
      <c r="E472" s="15">
        <v>2883.8</v>
      </c>
      <c r="F472" s="15">
        <v>7827.4</v>
      </c>
      <c r="G472" s="15">
        <v>823.9</v>
      </c>
      <c r="H472" s="15">
        <v>0</v>
      </c>
      <c r="I472" s="15">
        <v>0</v>
      </c>
      <c r="J472" s="15">
        <v>0</v>
      </c>
      <c r="K472" s="15">
        <v>823.9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AL472" s="14" t="s">
        <v>318</v>
      </c>
      <c r="AM472" s="15">
        <v>0</v>
      </c>
      <c r="AN472" s="15">
        <v>0</v>
      </c>
      <c r="AO472" s="15">
        <v>668.6</v>
      </c>
      <c r="AP472" s="15">
        <v>0</v>
      </c>
      <c r="AQ472" s="15">
        <v>0</v>
      </c>
      <c r="AR472" s="15">
        <v>46136.7</v>
      </c>
      <c r="AS472" s="15">
        <v>0</v>
      </c>
      <c r="AT472" s="15">
        <v>0</v>
      </c>
      <c r="AU472" s="15">
        <v>0</v>
      </c>
      <c r="AV472" s="15">
        <v>2674.6</v>
      </c>
      <c r="AW472" s="15">
        <v>0</v>
      </c>
      <c r="AX472" s="15">
        <v>0</v>
      </c>
      <c r="AY472" s="15">
        <v>0</v>
      </c>
      <c r="AZ472" s="15">
        <v>0</v>
      </c>
      <c r="BA472" s="15">
        <v>0</v>
      </c>
      <c r="BB472" s="15">
        <v>0</v>
      </c>
    </row>
    <row r="473" spans="1:54" ht="15" thickBot="1" x14ac:dyDescent="0.35">
      <c r="A473" s="14" t="s">
        <v>319</v>
      </c>
      <c r="B473" s="15">
        <v>15654.9</v>
      </c>
      <c r="C473" s="15">
        <v>0</v>
      </c>
      <c r="D473" s="15">
        <v>4943.6000000000004</v>
      </c>
      <c r="E473" s="15">
        <v>2883.8</v>
      </c>
      <c r="F473" s="15">
        <v>7827.4</v>
      </c>
      <c r="G473" s="15">
        <v>823.9</v>
      </c>
      <c r="H473" s="15">
        <v>0</v>
      </c>
      <c r="I473" s="15">
        <v>0</v>
      </c>
      <c r="J473" s="15">
        <v>0</v>
      </c>
      <c r="K473" s="15">
        <v>823.9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AL473" s="14" t="s">
        <v>319</v>
      </c>
      <c r="AM473" s="15">
        <v>0</v>
      </c>
      <c r="AN473" s="15">
        <v>0</v>
      </c>
      <c r="AO473" s="15">
        <v>668.6</v>
      </c>
      <c r="AP473" s="15">
        <v>0</v>
      </c>
      <c r="AQ473" s="15">
        <v>0</v>
      </c>
      <c r="AR473" s="15">
        <v>46136.7</v>
      </c>
      <c r="AS473" s="15">
        <v>0</v>
      </c>
      <c r="AT473" s="15">
        <v>0</v>
      </c>
      <c r="AU473" s="15">
        <v>0</v>
      </c>
      <c r="AV473" s="15">
        <v>2674.6</v>
      </c>
      <c r="AW473" s="15">
        <v>0</v>
      </c>
      <c r="AX473" s="15">
        <v>0</v>
      </c>
      <c r="AY473" s="15">
        <v>0</v>
      </c>
      <c r="AZ473" s="15">
        <v>0</v>
      </c>
      <c r="BA473" s="15">
        <v>0</v>
      </c>
      <c r="BB473" s="15">
        <v>0</v>
      </c>
    </row>
    <row r="474" spans="1:54" ht="15" thickBot="1" x14ac:dyDescent="0.35">
      <c r="A474" s="14" t="s">
        <v>320</v>
      </c>
      <c r="B474" s="15">
        <v>15654.9</v>
      </c>
      <c r="C474" s="15">
        <v>0</v>
      </c>
      <c r="D474" s="15">
        <v>4943.6000000000004</v>
      </c>
      <c r="E474" s="15">
        <v>2883.8</v>
      </c>
      <c r="F474" s="15">
        <v>7827.4</v>
      </c>
      <c r="G474" s="15">
        <v>823.9</v>
      </c>
      <c r="H474" s="15">
        <v>0</v>
      </c>
      <c r="I474" s="15">
        <v>0</v>
      </c>
      <c r="J474" s="15">
        <v>0</v>
      </c>
      <c r="K474" s="15">
        <v>823.9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AL474" s="14" t="s">
        <v>320</v>
      </c>
      <c r="AM474" s="15">
        <v>0</v>
      </c>
      <c r="AN474" s="15">
        <v>0</v>
      </c>
      <c r="AO474" s="15">
        <v>668.6</v>
      </c>
      <c r="AP474" s="15">
        <v>0</v>
      </c>
      <c r="AQ474" s="15">
        <v>0</v>
      </c>
      <c r="AR474" s="15">
        <v>46136.7</v>
      </c>
      <c r="AS474" s="15">
        <v>0</v>
      </c>
      <c r="AT474" s="15">
        <v>0</v>
      </c>
      <c r="AU474" s="15">
        <v>0</v>
      </c>
      <c r="AV474" s="15">
        <v>2674.6</v>
      </c>
      <c r="AW474" s="15">
        <v>0</v>
      </c>
      <c r="AX474" s="15">
        <v>0</v>
      </c>
      <c r="AY474" s="15">
        <v>0</v>
      </c>
      <c r="AZ474" s="15">
        <v>0</v>
      </c>
      <c r="BA474" s="15">
        <v>0</v>
      </c>
      <c r="BB474" s="15">
        <v>0</v>
      </c>
    </row>
    <row r="475" spans="1:54" ht="15" thickBot="1" x14ac:dyDescent="0.35">
      <c r="A475" s="14" t="s">
        <v>321</v>
      </c>
      <c r="B475" s="15">
        <v>15654.9</v>
      </c>
      <c r="C475" s="15">
        <v>0</v>
      </c>
      <c r="D475" s="15">
        <v>4943.6000000000004</v>
      </c>
      <c r="E475" s="15">
        <v>2883.8</v>
      </c>
      <c r="F475" s="15">
        <v>7827.4</v>
      </c>
      <c r="G475" s="15">
        <v>823.9</v>
      </c>
      <c r="H475" s="15">
        <v>0</v>
      </c>
      <c r="I475" s="15">
        <v>0</v>
      </c>
      <c r="J475" s="15">
        <v>0</v>
      </c>
      <c r="K475" s="15">
        <v>823.9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AL475" s="14" t="s">
        <v>321</v>
      </c>
      <c r="AM475" s="15">
        <v>0</v>
      </c>
      <c r="AN475" s="15">
        <v>0</v>
      </c>
      <c r="AO475" s="15">
        <v>668.6</v>
      </c>
      <c r="AP475" s="15">
        <v>0</v>
      </c>
      <c r="AQ475" s="15">
        <v>0</v>
      </c>
      <c r="AR475" s="15">
        <v>46136.7</v>
      </c>
      <c r="AS475" s="15">
        <v>0</v>
      </c>
      <c r="AT475" s="15">
        <v>0</v>
      </c>
      <c r="AU475" s="15">
        <v>0</v>
      </c>
      <c r="AV475" s="15">
        <v>2674.6</v>
      </c>
      <c r="AW475" s="15">
        <v>0</v>
      </c>
      <c r="AX475" s="15">
        <v>0</v>
      </c>
      <c r="AY475" s="15">
        <v>0</v>
      </c>
      <c r="AZ475" s="15">
        <v>0</v>
      </c>
      <c r="BA475" s="15">
        <v>0</v>
      </c>
      <c r="BB475" s="15">
        <v>0</v>
      </c>
    </row>
    <row r="476" spans="1:54" ht="15" thickBot="1" x14ac:dyDescent="0.35">
      <c r="A476" s="14" t="s">
        <v>322</v>
      </c>
      <c r="B476" s="15">
        <v>15654.9</v>
      </c>
      <c r="C476" s="15">
        <v>0</v>
      </c>
      <c r="D476" s="15">
        <v>4943.6000000000004</v>
      </c>
      <c r="E476" s="15">
        <v>2883.8</v>
      </c>
      <c r="F476" s="15">
        <v>7827.4</v>
      </c>
      <c r="G476" s="15">
        <v>823.9</v>
      </c>
      <c r="H476" s="15">
        <v>0</v>
      </c>
      <c r="I476" s="15">
        <v>0</v>
      </c>
      <c r="J476" s="15">
        <v>0</v>
      </c>
      <c r="K476" s="15">
        <v>823.9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AL476" s="14" t="s">
        <v>322</v>
      </c>
      <c r="AM476" s="15">
        <v>0</v>
      </c>
      <c r="AN476" s="15">
        <v>0</v>
      </c>
      <c r="AO476" s="15">
        <v>668.6</v>
      </c>
      <c r="AP476" s="15">
        <v>0</v>
      </c>
      <c r="AQ476" s="15">
        <v>0</v>
      </c>
      <c r="AR476" s="15">
        <v>46136.7</v>
      </c>
      <c r="AS476" s="15">
        <v>0</v>
      </c>
      <c r="AT476" s="15">
        <v>0</v>
      </c>
      <c r="AU476" s="15">
        <v>0</v>
      </c>
      <c r="AV476" s="15">
        <v>2674.6</v>
      </c>
      <c r="AW476" s="15">
        <v>0</v>
      </c>
      <c r="AX476" s="15">
        <v>0</v>
      </c>
      <c r="AY476" s="15">
        <v>0</v>
      </c>
      <c r="AZ476" s="15">
        <v>0</v>
      </c>
      <c r="BA476" s="15">
        <v>0</v>
      </c>
      <c r="BB476" s="15">
        <v>0</v>
      </c>
    </row>
    <row r="477" spans="1:54" ht="15" thickBot="1" x14ac:dyDescent="0.35">
      <c r="A477" s="14" t="s">
        <v>323</v>
      </c>
      <c r="B477" s="15">
        <v>15654.9</v>
      </c>
      <c r="C477" s="15">
        <v>0</v>
      </c>
      <c r="D477" s="15">
        <v>3707.7</v>
      </c>
      <c r="E477" s="15">
        <v>2883.8</v>
      </c>
      <c r="F477" s="15">
        <v>7827.4</v>
      </c>
      <c r="G477" s="15">
        <v>823.9</v>
      </c>
      <c r="H477" s="15">
        <v>0</v>
      </c>
      <c r="I477" s="15">
        <v>0</v>
      </c>
      <c r="J477" s="15">
        <v>0</v>
      </c>
      <c r="K477" s="15">
        <v>823.9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AL477" s="14" t="s">
        <v>323</v>
      </c>
      <c r="AM477" s="15">
        <v>0</v>
      </c>
      <c r="AN477" s="15">
        <v>0</v>
      </c>
      <c r="AO477" s="15">
        <v>668.6</v>
      </c>
      <c r="AP477" s="15">
        <v>0</v>
      </c>
      <c r="AQ477" s="15">
        <v>0</v>
      </c>
      <c r="AR477" s="15">
        <v>46136.7</v>
      </c>
      <c r="AS477" s="15">
        <v>0</v>
      </c>
      <c r="AT477" s="15">
        <v>0</v>
      </c>
      <c r="AU477" s="15">
        <v>0</v>
      </c>
      <c r="AV477" s="15">
        <v>2674.6</v>
      </c>
      <c r="AW477" s="15">
        <v>0</v>
      </c>
      <c r="AX477" s="15">
        <v>0</v>
      </c>
      <c r="AY477" s="15">
        <v>0</v>
      </c>
      <c r="AZ477" s="15">
        <v>0</v>
      </c>
      <c r="BA477" s="15">
        <v>0</v>
      </c>
      <c r="BB477" s="15">
        <v>0</v>
      </c>
    </row>
    <row r="478" spans="1:54" ht="15" thickBot="1" x14ac:dyDescent="0.35">
      <c r="A478" s="14" t="s">
        <v>325</v>
      </c>
      <c r="B478" s="15">
        <v>15654.9</v>
      </c>
      <c r="C478" s="15">
        <v>0</v>
      </c>
      <c r="D478" s="15">
        <v>3707.7</v>
      </c>
      <c r="E478" s="15">
        <v>2883.8</v>
      </c>
      <c r="F478" s="15">
        <v>7827.4</v>
      </c>
      <c r="G478" s="15">
        <v>823.9</v>
      </c>
      <c r="H478" s="15">
        <v>0</v>
      </c>
      <c r="I478" s="15">
        <v>0</v>
      </c>
      <c r="J478" s="15">
        <v>0</v>
      </c>
      <c r="K478" s="15">
        <v>823.9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AL478" s="14" t="s">
        <v>325</v>
      </c>
      <c r="AM478" s="15">
        <v>0</v>
      </c>
      <c r="AN478" s="15">
        <v>0</v>
      </c>
      <c r="AO478" s="15">
        <v>668.6</v>
      </c>
      <c r="AP478" s="15">
        <v>0</v>
      </c>
      <c r="AQ478" s="15">
        <v>0</v>
      </c>
      <c r="AR478" s="15">
        <v>46136.7</v>
      </c>
      <c r="AS478" s="15">
        <v>0</v>
      </c>
      <c r="AT478" s="15">
        <v>0</v>
      </c>
      <c r="AU478" s="15">
        <v>0</v>
      </c>
      <c r="AV478" s="15">
        <v>2674.6</v>
      </c>
      <c r="AW478" s="15">
        <v>0</v>
      </c>
      <c r="AX478" s="15">
        <v>0</v>
      </c>
      <c r="AY478" s="15">
        <v>0</v>
      </c>
      <c r="AZ478" s="15">
        <v>0</v>
      </c>
      <c r="BA478" s="15">
        <v>0</v>
      </c>
      <c r="BB478" s="15">
        <v>0</v>
      </c>
    </row>
    <row r="479" spans="1:54" ht="15" thickBot="1" x14ac:dyDescent="0.35">
      <c r="A479" s="14" t="s">
        <v>326</v>
      </c>
      <c r="B479" s="15">
        <v>15654.9</v>
      </c>
      <c r="C479" s="15">
        <v>0</v>
      </c>
      <c r="D479" s="15">
        <v>3707.7</v>
      </c>
      <c r="E479" s="15">
        <v>2883.8</v>
      </c>
      <c r="F479" s="15">
        <v>7827.4</v>
      </c>
      <c r="G479" s="15">
        <v>823.9</v>
      </c>
      <c r="H479" s="15">
        <v>0</v>
      </c>
      <c r="I479" s="15">
        <v>0</v>
      </c>
      <c r="J479" s="15">
        <v>0</v>
      </c>
      <c r="K479" s="15">
        <v>823.9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AL479" s="14" t="s">
        <v>326</v>
      </c>
      <c r="AM479" s="15">
        <v>0</v>
      </c>
      <c r="AN479" s="15">
        <v>0</v>
      </c>
      <c r="AO479" s="15">
        <v>668.6</v>
      </c>
      <c r="AP479" s="15">
        <v>0</v>
      </c>
      <c r="AQ479" s="15">
        <v>0</v>
      </c>
      <c r="AR479" s="15">
        <v>46136.7</v>
      </c>
      <c r="AS479" s="15">
        <v>0</v>
      </c>
      <c r="AT479" s="15">
        <v>0</v>
      </c>
      <c r="AU479" s="15">
        <v>0</v>
      </c>
      <c r="AV479" s="15">
        <v>2674.6</v>
      </c>
      <c r="AW479" s="15">
        <v>0</v>
      </c>
      <c r="AX479" s="15">
        <v>0</v>
      </c>
      <c r="AY479" s="15">
        <v>0</v>
      </c>
      <c r="AZ479" s="15">
        <v>0</v>
      </c>
      <c r="BA479" s="15">
        <v>0</v>
      </c>
      <c r="BB479" s="15">
        <v>0</v>
      </c>
    </row>
    <row r="480" spans="1:54" ht="15" thickBot="1" x14ac:dyDescent="0.35">
      <c r="A480" s="14" t="s">
        <v>327</v>
      </c>
      <c r="B480" s="15">
        <v>15654.9</v>
      </c>
      <c r="C480" s="15">
        <v>0</v>
      </c>
      <c r="D480" s="15">
        <v>3707.7</v>
      </c>
      <c r="E480" s="15">
        <v>2883.8</v>
      </c>
      <c r="F480" s="15">
        <v>7827.4</v>
      </c>
      <c r="G480" s="15">
        <v>823.9</v>
      </c>
      <c r="H480" s="15">
        <v>0</v>
      </c>
      <c r="I480" s="15">
        <v>0</v>
      </c>
      <c r="J480" s="15">
        <v>0</v>
      </c>
      <c r="K480" s="15">
        <v>823.9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AL480" s="14" t="s">
        <v>327</v>
      </c>
      <c r="AM480" s="15">
        <v>0</v>
      </c>
      <c r="AN480" s="15">
        <v>0</v>
      </c>
      <c r="AO480" s="15">
        <v>668.6</v>
      </c>
      <c r="AP480" s="15">
        <v>0</v>
      </c>
      <c r="AQ480" s="15">
        <v>0</v>
      </c>
      <c r="AR480" s="15">
        <v>27414.6</v>
      </c>
      <c r="AS480" s="15">
        <v>0</v>
      </c>
      <c r="AT480" s="15">
        <v>0</v>
      </c>
      <c r="AU480" s="15">
        <v>0</v>
      </c>
      <c r="AV480" s="15">
        <v>2674.6</v>
      </c>
      <c r="AW480" s="15">
        <v>0</v>
      </c>
      <c r="AX480" s="15">
        <v>0</v>
      </c>
      <c r="AY480" s="15">
        <v>0</v>
      </c>
      <c r="AZ480" s="15">
        <v>0</v>
      </c>
      <c r="BA480" s="15">
        <v>0</v>
      </c>
      <c r="BB480" s="15">
        <v>0</v>
      </c>
    </row>
    <row r="481" spans="1:54" ht="15" thickBot="1" x14ac:dyDescent="0.35">
      <c r="A481" s="14" t="s">
        <v>328</v>
      </c>
      <c r="B481" s="15">
        <v>15654.9</v>
      </c>
      <c r="C481" s="15">
        <v>0</v>
      </c>
      <c r="D481" s="15">
        <v>3707.7</v>
      </c>
      <c r="E481" s="15">
        <v>2883.8</v>
      </c>
      <c r="F481" s="15">
        <v>7827.4</v>
      </c>
      <c r="G481" s="15">
        <v>823.9</v>
      </c>
      <c r="H481" s="15">
        <v>0</v>
      </c>
      <c r="I481" s="15">
        <v>0</v>
      </c>
      <c r="J481" s="15">
        <v>0</v>
      </c>
      <c r="K481" s="15">
        <v>823.9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AL481" s="14" t="s">
        <v>328</v>
      </c>
      <c r="AM481" s="15">
        <v>0</v>
      </c>
      <c r="AN481" s="15">
        <v>0</v>
      </c>
      <c r="AO481" s="15">
        <v>668.6</v>
      </c>
      <c r="AP481" s="15">
        <v>0</v>
      </c>
      <c r="AQ481" s="15">
        <v>0</v>
      </c>
      <c r="AR481" s="15">
        <v>27414.6</v>
      </c>
      <c r="AS481" s="15">
        <v>0</v>
      </c>
      <c r="AT481" s="15">
        <v>0</v>
      </c>
      <c r="AU481" s="15">
        <v>0</v>
      </c>
      <c r="AV481" s="15">
        <v>2674.6</v>
      </c>
      <c r="AW481" s="15">
        <v>0</v>
      </c>
      <c r="AX481" s="15">
        <v>0</v>
      </c>
      <c r="AY481" s="15">
        <v>0</v>
      </c>
      <c r="AZ481" s="15">
        <v>0</v>
      </c>
      <c r="BA481" s="15">
        <v>0</v>
      </c>
      <c r="BB481" s="15">
        <v>0</v>
      </c>
    </row>
    <row r="482" spans="1:54" ht="15" thickBot="1" x14ac:dyDescent="0.35">
      <c r="A482" s="14" t="s">
        <v>329</v>
      </c>
      <c r="B482" s="15">
        <v>15654.9</v>
      </c>
      <c r="C482" s="15">
        <v>0</v>
      </c>
      <c r="D482" s="15">
        <v>3707.7</v>
      </c>
      <c r="E482" s="15">
        <v>2883.8</v>
      </c>
      <c r="F482" s="15">
        <v>7827.4</v>
      </c>
      <c r="G482" s="15">
        <v>823.9</v>
      </c>
      <c r="H482" s="15">
        <v>0</v>
      </c>
      <c r="I482" s="15">
        <v>0</v>
      </c>
      <c r="J482" s="15">
        <v>0</v>
      </c>
      <c r="K482" s="15">
        <v>823.9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AL482" s="14" t="s">
        <v>329</v>
      </c>
      <c r="AM482" s="15">
        <v>0</v>
      </c>
      <c r="AN482" s="15">
        <v>0</v>
      </c>
      <c r="AO482" s="15">
        <v>668.6</v>
      </c>
      <c r="AP482" s="15">
        <v>0</v>
      </c>
      <c r="AQ482" s="15">
        <v>0</v>
      </c>
      <c r="AR482" s="15">
        <v>27414.6</v>
      </c>
      <c r="AS482" s="15">
        <v>0</v>
      </c>
      <c r="AT482" s="15">
        <v>0</v>
      </c>
      <c r="AU482" s="15">
        <v>0</v>
      </c>
      <c r="AV482" s="15">
        <v>2674.6</v>
      </c>
      <c r="AW482" s="15">
        <v>0</v>
      </c>
      <c r="AX482" s="15">
        <v>0</v>
      </c>
      <c r="AY482" s="15">
        <v>0</v>
      </c>
      <c r="AZ482" s="15">
        <v>0</v>
      </c>
      <c r="BA482" s="15">
        <v>0</v>
      </c>
      <c r="BB482" s="15">
        <v>0</v>
      </c>
    </row>
    <row r="483" spans="1:54" ht="15" thickBot="1" x14ac:dyDescent="0.35">
      <c r="A483" s="14" t="s">
        <v>330</v>
      </c>
      <c r="B483" s="15">
        <v>15654.9</v>
      </c>
      <c r="C483" s="15">
        <v>0</v>
      </c>
      <c r="D483" s="15">
        <v>3707.7</v>
      </c>
      <c r="E483" s="15">
        <v>2883.8</v>
      </c>
      <c r="F483" s="15">
        <v>7827.4</v>
      </c>
      <c r="G483" s="15">
        <v>823.9</v>
      </c>
      <c r="H483" s="15">
        <v>0</v>
      </c>
      <c r="I483" s="15">
        <v>0</v>
      </c>
      <c r="J483" s="15">
        <v>0</v>
      </c>
      <c r="K483" s="15">
        <v>823.9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AL483" s="14" t="s">
        <v>330</v>
      </c>
      <c r="AM483" s="15">
        <v>0</v>
      </c>
      <c r="AN483" s="15">
        <v>0</v>
      </c>
      <c r="AO483" s="15">
        <v>668.6</v>
      </c>
      <c r="AP483" s="15">
        <v>0</v>
      </c>
      <c r="AQ483" s="15">
        <v>0</v>
      </c>
      <c r="AR483" s="15">
        <v>27414.6</v>
      </c>
      <c r="AS483" s="15">
        <v>0</v>
      </c>
      <c r="AT483" s="15">
        <v>0</v>
      </c>
      <c r="AU483" s="15">
        <v>0</v>
      </c>
      <c r="AV483" s="15">
        <v>2674.6</v>
      </c>
      <c r="AW483" s="15">
        <v>0</v>
      </c>
      <c r="AX483" s="15">
        <v>0</v>
      </c>
      <c r="AY483" s="15">
        <v>0</v>
      </c>
      <c r="AZ483" s="15">
        <v>0</v>
      </c>
      <c r="BA483" s="15">
        <v>0</v>
      </c>
      <c r="BB483" s="15">
        <v>0</v>
      </c>
    </row>
    <row r="484" spans="1:54" ht="15" thickBot="1" x14ac:dyDescent="0.35">
      <c r="A484" s="14" t="s">
        <v>331</v>
      </c>
      <c r="B484" s="15">
        <v>15654.9</v>
      </c>
      <c r="C484" s="15">
        <v>0</v>
      </c>
      <c r="D484" s="15">
        <v>3707.7</v>
      </c>
      <c r="E484" s="15">
        <v>2883.8</v>
      </c>
      <c r="F484" s="15">
        <v>7827.4</v>
      </c>
      <c r="G484" s="15">
        <v>823.9</v>
      </c>
      <c r="H484" s="15">
        <v>0</v>
      </c>
      <c r="I484" s="15">
        <v>0</v>
      </c>
      <c r="J484" s="15">
        <v>0</v>
      </c>
      <c r="K484" s="15">
        <v>823.9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AL484" s="14" t="s">
        <v>331</v>
      </c>
      <c r="AM484" s="15">
        <v>0</v>
      </c>
      <c r="AN484" s="15">
        <v>0</v>
      </c>
      <c r="AO484" s="15">
        <v>668.6</v>
      </c>
      <c r="AP484" s="15">
        <v>0</v>
      </c>
      <c r="AQ484" s="15">
        <v>0</v>
      </c>
      <c r="AR484" s="15">
        <v>27414.6</v>
      </c>
      <c r="AS484" s="15">
        <v>0</v>
      </c>
      <c r="AT484" s="15">
        <v>0</v>
      </c>
      <c r="AU484" s="15">
        <v>0</v>
      </c>
      <c r="AV484" s="15">
        <v>2674.6</v>
      </c>
      <c r="AW484" s="15">
        <v>0</v>
      </c>
      <c r="AX484" s="15">
        <v>0</v>
      </c>
      <c r="AY484" s="15">
        <v>0</v>
      </c>
      <c r="AZ484" s="15">
        <v>0</v>
      </c>
      <c r="BA484" s="15">
        <v>0</v>
      </c>
      <c r="BB484" s="15">
        <v>0</v>
      </c>
    </row>
    <row r="485" spans="1:54" ht="15" thickBot="1" x14ac:dyDescent="0.35">
      <c r="A485" s="14" t="s">
        <v>332</v>
      </c>
      <c r="B485" s="15">
        <v>15654.9</v>
      </c>
      <c r="C485" s="15">
        <v>0</v>
      </c>
      <c r="D485" s="15">
        <v>3707.7</v>
      </c>
      <c r="E485" s="15">
        <v>2883.8</v>
      </c>
      <c r="F485" s="15">
        <v>7827.4</v>
      </c>
      <c r="G485" s="15">
        <v>823.9</v>
      </c>
      <c r="H485" s="15">
        <v>0</v>
      </c>
      <c r="I485" s="15">
        <v>0</v>
      </c>
      <c r="J485" s="15">
        <v>0</v>
      </c>
      <c r="K485" s="15">
        <v>823.9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AL485" s="14" t="s">
        <v>332</v>
      </c>
      <c r="AM485" s="15">
        <v>0</v>
      </c>
      <c r="AN485" s="15">
        <v>0</v>
      </c>
      <c r="AO485" s="15">
        <v>668.6</v>
      </c>
      <c r="AP485" s="15">
        <v>0</v>
      </c>
      <c r="AQ485" s="15">
        <v>0</v>
      </c>
      <c r="AR485" s="15">
        <v>27414.6</v>
      </c>
      <c r="AS485" s="15">
        <v>0</v>
      </c>
      <c r="AT485" s="15">
        <v>0</v>
      </c>
      <c r="AU485" s="15">
        <v>0</v>
      </c>
      <c r="AV485" s="15">
        <v>2674.6</v>
      </c>
      <c r="AW485" s="15">
        <v>0</v>
      </c>
      <c r="AX485" s="15">
        <v>0</v>
      </c>
      <c r="AY485" s="15">
        <v>0</v>
      </c>
      <c r="AZ485" s="15">
        <v>0</v>
      </c>
      <c r="BA485" s="15">
        <v>0</v>
      </c>
      <c r="BB485" s="15">
        <v>0</v>
      </c>
    </row>
    <row r="486" spans="1:54" ht="15" thickBot="1" x14ac:dyDescent="0.35">
      <c r="A486" s="14" t="s">
        <v>333</v>
      </c>
      <c r="B486" s="15">
        <v>15654.9</v>
      </c>
      <c r="C486" s="15">
        <v>0</v>
      </c>
      <c r="D486" s="15">
        <v>3707.7</v>
      </c>
      <c r="E486" s="15">
        <v>2883.8</v>
      </c>
      <c r="F486" s="15">
        <v>7827.4</v>
      </c>
      <c r="G486" s="15">
        <v>823.9</v>
      </c>
      <c r="H486" s="15">
        <v>0</v>
      </c>
      <c r="I486" s="15">
        <v>0</v>
      </c>
      <c r="J486" s="15">
        <v>0</v>
      </c>
      <c r="K486" s="15">
        <v>823.9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AL486" s="14" t="s">
        <v>333</v>
      </c>
      <c r="AM486" s="15">
        <v>0</v>
      </c>
      <c r="AN486" s="15">
        <v>0</v>
      </c>
      <c r="AO486" s="15">
        <v>668.6</v>
      </c>
      <c r="AP486" s="15">
        <v>0</v>
      </c>
      <c r="AQ486" s="15">
        <v>0</v>
      </c>
      <c r="AR486" s="15">
        <v>27414.6</v>
      </c>
      <c r="AS486" s="15">
        <v>0</v>
      </c>
      <c r="AT486" s="15">
        <v>0</v>
      </c>
      <c r="AU486" s="15">
        <v>0</v>
      </c>
      <c r="AV486" s="15">
        <v>2674.6</v>
      </c>
      <c r="AW486" s="15">
        <v>0</v>
      </c>
      <c r="AX486" s="15">
        <v>0</v>
      </c>
      <c r="AY486" s="15">
        <v>0</v>
      </c>
      <c r="AZ486" s="15">
        <v>0</v>
      </c>
      <c r="BA486" s="15">
        <v>0</v>
      </c>
      <c r="BB486" s="15">
        <v>0</v>
      </c>
    </row>
    <row r="487" spans="1:54" ht="15" thickBot="1" x14ac:dyDescent="0.35">
      <c r="A487" s="14" t="s">
        <v>334</v>
      </c>
      <c r="B487" s="15">
        <v>15654.9</v>
      </c>
      <c r="C487" s="15">
        <v>0</v>
      </c>
      <c r="D487" s="15">
        <v>3707.7</v>
      </c>
      <c r="E487" s="15">
        <v>2883.8</v>
      </c>
      <c r="F487" s="15">
        <v>7827.4</v>
      </c>
      <c r="G487" s="15">
        <v>823.9</v>
      </c>
      <c r="H487" s="15">
        <v>0</v>
      </c>
      <c r="I487" s="15">
        <v>0</v>
      </c>
      <c r="J487" s="15">
        <v>0</v>
      </c>
      <c r="K487" s="15">
        <v>823.9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AL487" s="14" t="s">
        <v>334</v>
      </c>
      <c r="AM487" s="15">
        <v>0</v>
      </c>
      <c r="AN487" s="15">
        <v>0</v>
      </c>
      <c r="AO487" s="15">
        <v>668.6</v>
      </c>
      <c r="AP487" s="15">
        <v>0</v>
      </c>
      <c r="AQ487" s="15">
        <v>0</v>
      </c>
      <c r="AR487" s="15">
        <v>27414.6</v>
      </c>
      <c r="AS487" s="15">
        <v>0</v>
      </c>
      <c r="AT487" s="15">
        <v>0</v>
      </c>
      <c r="AU487" s="15">
        <v>0</v>
      </c>
      <c r="AV487" s="15">
        <v>2674.6</v>
      </c>
      <c r="AW487" s="15">
        <v>0</v>
      </c>
      <c r="AX487" s="15">
        <v>0</v>
      </c>
      <c r="AY487" s="15">
        <v>0</v>
      </c>
      <c r="AZ487" s="15">
        <v>0</v>
      </c>
      <c r="BA487" s="15">
        <v>0</v>
      </c>
      <c r="BB487" s="15">
        <v>0</v>
      </c>
    </row>
    <row r="488" spans="1:54" ht="15" thickBot="1" x14ac:dyDescent="0.35">
      <c r="A488" s="14" t="s">
        <v>335</v>
      </c>
      <c r="B488" s="15">
        <v>15654.9</v>
      </c>
      <c r="C488" s="15">
        <v>0</v>
      </c>
      <c r="D488" s="15">
        <v>3707.7</v>
      </c>
      <c r="E488" s="15">
        <v>2883.8</v>
      </c>
      <c r="F488" s="15">
        <v>7827.4</v>
      </c>
      <c r="G488" s="15">
        <v>823.9</v>
      </c>
      <c r="H488" s="15">
        <v>0</v>
      </c>
      <c r="I488" s="15">
        <v>0</v>
      </c>
      <c r="J488" s="15">
        <v>0</v>
      </c>
      <c r="K488" s="15">
        <v>823.9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AL488" s="14" t="s">
        <v>335</v>
      </c>
      <c r="AM488" s="15">
        <v>0</v>
      </c>
      <c r="AN488" s="15">
        <v>0</v>
      </c>
      <c r="AO488" s="15">
        <v>668.6</v>
      </c>
      <c r="AP488" s="15">
        <v>0</v>
      </c>
      <c r="AQ488" s="15">
        <v>0</v>
      </c>
      <c r="AR488" s="15">
        <v>27414.6</v>
      </c>
      <c r="AS488" s="15">
        <v>0</v>
      </c>
      <c r="AT488" s="15">
        <v>0</v>
      </c>
      <c r="AU488" s="15">
        <v>0</v>
      </c>
      <c r="AV488" s="15">
        <v>2674.6</v>
      </c>
      <c r="AW488" s="15">
        <v>0</v>
      </c>
      <c r="AX488" s="15">
        <v>0</v>
      </c>
      <c r="AY488" s="15">
        <v>0</v>
      </c>
      <c r="AZ488" s="15">
        <v>0</v>
      </c>
      <c r="BA488" s="15">
        <v>0</v>
      </c>
      <c r="BB488" s="15">
        <v>0</v>
      </c>
    </row>
    <row r="489" spans="1:54" ht="15" thickBot="1" x14ac:dyDescent="0.35">
      <c r="A489" s="14" t="s">
        <v>336</v>
      </c>
      <c r="B489" s="15">
        <v>15654.9</v>
      </c>
      <c r="C489" s="15">
        <v>0</v>
      </c>
      <c r="D489" s="15">
        <v>3707.7</v>
      </c>
      <c r="E489" s="15">
        <v>2883.8</v>
      </c>
      <c r="F489" s="15">
        <v>7827.4</v>
      </c>
      <c r="G489" s="15">
        <v>823.9</v>
      </c>
      <c r="H489" s="15">
        <v>0</v>
      </c>
      <c r="I489" s="15">
        <v>0</v>
      </c>
      <c r="J489" s="15">
        <v>0</v>
      </c>
      <c r="K489" s="15">
        <v>823.9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AL489" s="14" t="s">
        <v>336</v>
      </c>
      <c r="AM489" s="15">
        <v>0</v>
      </c>
      <c r="AN489" s="15">
        <v>0</v>
      </c>
      <c r="AO489" s="15">
        <v>668.6</v>
      </c>
      <c r="AP489" s="15">
        <v>0</v>
      </c>
      <c r="AQ489" s="15">
        <v>0</v>
      </c>
      <c r="AR489" s="15">
        <v>27414.6</v>
      </c>
      <c r="AS489" s="15">
        <v>0</v>
      </c>
      <c r="AT489" s="15">
        <v>0</v>
      </c>
      <c r="AU489" s="15">
        <v>0</v>
      </c>
      <c r="AV489" s="15">
        <v>2674.6</v>
      </c>
      <c r="AW489" s="15">
        <v>0</v>
      </c>
      <c r="AX489" s="15">
        <v>0</v>
      </c>
      <c r="AY489" s="15">
        <v>0</v>
      </c>
      <c r="AZ489" s="15">
        <v>0</v>
      </c>
      <c r="BA489" s="15">
        <v>0</v>
      </c>
      <c r="BB489" s="15">
        <v>0</v>
      </c>
    </row>
    <row r="490" spans="1:54" ht="15" thickBot="1" x14ac:dyDescent="0.35">
      <c r="A490" s="14" t="s">
        <v>337</v>
      </c>
      <c r="B490" s="15">
        <v>15654.9</v>
      </c>
      <c r="C490" s="15">
        <v>0</v>
      </c>
      <c r="D490" s="15">
        <v>3707.7</v>
      </c>
      <c r="E490" s="15">
        <v>2883.8</v>
      </c>
      <c r="F490" s="15">
        <v>7827.4</v>
      </c>
      <c r="G490" s="15">
        <v>823.9</v>
      </c>
      <c r="H490" s="15">
        <v>0</v>
      </c>
      <c r="I490" s="15">
        <v>0</v>
      </c>
      <c r="J490" s="15">
        <v>0</v>
      </c>
      <c r="K490" s="15">
        <v>823.9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AL490" s="14" t="s">
        <v>337</v>
      </c>
      <c r="AM490" s="15">
        <v>0</v>
      </c>
      <c r="AN490" s="15">
        <v>0</v>
      </c>
      <c r="AO490" s="15">
        <v>668.6</v>
      </c>
      <c r="AP490" s="15">
        <v>0</v>
      </c>
      <c r="AQ490" s="15">
        <v>0</v>
      </c>
      <c r="AR490" s="15">
        <v>27414.6</v>
      </c>
      <c r="AS490" s="15">
        <v>0</v>
      </c>
      <c r="AT490" s="15">
        <v>0</v>
      </c>
      <c r="AU490" s="15">
        <v>0</v>
      </c>
      <c r="AV490" s="15">
        <v>2674.6</v>
      </c>
      <c r="AW490" s="15">
        <v>0</v>
      </c>
      <c r="AX490" s="15">
        <v>0</v>
      </c>
      <c r="AY490" s="15">
        <v>0</v>
      </c>
      <c r="AZ490" s="15">
        <v>0</v>
      </c>
      <c r="BA490" s="15">
        <v>0</v>
      </c>
      <c r="BB490" s="15">
        <v>0</v>
      </c>
    </row>
    <row r="491" spans="1:54" ht="15" thickBot="1" x14ac:dyDescent="0.35">
      <c r="A491" s="14" t="s">
        <v>338</v>
      </c>
      <c r="B491" s="15">
        <v>15654.9</v>
      </c>
      <c r="C491" s="15">
        <v>0</v>
      </c>
      <c r="D491" s="15">
        <v>3707.7</v>
      </c>
      <c r="E491" s="15">
        <v>2883.8</v>
      </c>
      <c r="F491" s="15">
        <v>7827.4</v>
      </c>
      <c r="G491" s="15">
        <v>823.9</v>
      </c>
      <c r="H491" s="15">
        <v>0</v>
      </c>
      <c r="I491" s="15">
        <v>0</v>
      </c>
      <c r="J491" s="15">
        <v>0</v>
      </c>
      <c r="K491" s="15">
        <v>823.9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AL491" s="14" t="s">
        <v>338</v>
      </c>
      <c r="AM491" s="15">
        <v>0</v>
      </c>
      <c r="AN491" s="15">
        <v>0</v>
      </c>
      <c r="AO491" s="15">
        <v>668.6</v>
      </c>
      <c r="AP491" s="15">
        <v>0</v>
      </c>
      <c r="AQ491" s="15">
        <v>0</v>
      </c>
      <c r="AR491" s="15">
        <v>27414.6</v>
      </c>
      <c r="AS491" s="15">
        <v>0</v>
      </c>
      <c r="AT491" s="15">
        <v>0</v>
      </c>
      <c r="AU491" s="15">
        <v>0</v>
      </c>
      <c r="AV491" s="15">
        <v>2674.6</v>
      </c>
      <c r="AW491" s="15">
        <v>0</v>
      </c>
      <c r="AX491" s="15">
        <v>0</v>
      </c>
      <c r="AY491" s="15">
        <v>0</v>
      </c>
      <c r="AZ491" s="15">
        <v>0</v>
      </c>
      <c r="BA491" s="15">
        <v>0</v>
      </c>
      <c r="BB491" s="15">
        <v>0</v>
      </c>
    </row>
    <row r="492" spans="1:54" ht="15" thickBot="1" x14ac:dyDescent="0.35">
      <c r="A492" s="14" t="s">
        <v>339</v>
      </c>
      <c r="B492" s="15">
        <v>15654.9</v>
      </c>
      <c r="C492" s="15">
        <v>0</v>
      </c>
      <c r="D492" s="15">
        <v>3707.7</v>
      </c>
      <c r="E492" s="15">
        <v>2883.8</v>
      </c>
      <c r="F492" s="15">
        <v>7827.4</v>
      </c>
      <c r="G492" s="15">
        <v>823.9</v>
      </c>
      <c r="H492" s="15">
        <v>0</v>
      </c>
      <c r="I492" s="15">
        <v>0</v>
      </c>
      <c r="J492" s="15">
        <v>0</v>
      </c>
      <c r="K492" s="15">
        <v>823.9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AL492" s="14" t="s">
        <v>339</v>
      </c>
      <c r="AM492" s="15">
        <v>0</v>
      </c>
      <c r="AN492" s="15">
        <v>0</v>
      </c>
      <c r="AO492" s="15">
        <v>668.6</v>
      </c>
      <c r="AP492" s="15">
        <v>0</v>
      </c>
      <c r="AQ492" s="15">
        <v>0</v>
      </c>
      <c r="AR492" s="15">
        <v>27414.6</v>
      </c>
      <c r="AS492" s="15">
        <v>0</v>
      </c>
      <c r="AT492" s="15">
        <v>0</v>
      </c>
      <c r="AU492" s="15">
        <v>0</v>
      </c>
      <c r="AV492" s="15">
        <v>2674.6</v>
      </c>
      <c r="AW492" s="15">
        <v>0</v>
      </c>
      <c r="AX492" s="15">
        <v>0</v>
      </c>
      <c r="AY492" s="15">
        <v>0</v>
      </c>
      <c r="AZ492" s="15">
        <v>0</v>
      </c>
      <c r="BA492" s="15">
        <v>0</v>
      </c>
      <c r="BB492" s="15">
        <v>0</v>
      </c>
    </row>
    <row r="493" spans="1:54" ht="15" thickBot="1" x14ac:dyDescent="0.35">
      <c r="A493" s="14" t="s">
        <v>340</v>
      </c>
      <c r="B493" s="15">
        <v>15654.9</v>
      </c>
      <c r="C493" s="15">
        <v>0</v>
      </c>
      <c r="D493" s="15">
        <v>3707.7</v>
      </c>
      <c r="E493" s="15">
        <v>2883.8</v>
      </c>
      <c r="F493" s="15">
        <v>7827.4</v>
      </c>
      <c r="G493" s="15">
        <v>823.9</v>
      </c>
      <c r="H493" s="15">
        <v>0</v>
      </c>
      <c r="I493" s="15">
        <v>0</v>
      </c>
      <c r="J493" s="15">
        <v>0</v>
      </c>
      <c r="K493" s="15">
        <v>823.9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AL493" s="14" t="s">
        <v>340</v>
      </c>
      <c r="AM493" s="15">
        <v>0</v>
      </c>
      <c r="AN493" s="15">
        <v>0</v>
      </c>
      <c r="AO493" s="15">
        <v>668.6</v>
      </c>
      <c r="AP493" s="15">
        <v>0</v>
      </c>
      <c r="AQ493" s="15">
        <v>0</v>
      </c>
      <c r="AR493" s="15">
        <v>27414.6</v>
      </c>
      <c r="AS493" s="15">
        <v>0</v>
      </c>
      <c r="AT493" s="15">
        <v>0</v>
      </c>
      <c r="AU493" s="15">
        <v>0</v>
      </c>
      <c r="AV493" s="15">
        <v>2674.6</v>
      </c>
      <c r="AW493" s="15">
        <v>0</v>
      </c>
      <c r="AX493" s="15">
        <v>0</v>
      </c>
      <c r="AY493" s="15">
        <v>0</v>
      </c>
      <c r="AZ493" s="15">
        <v>0</v>
      </c>
      <c r="BA493" s="15">
        <v>0</v>
      </c>
      <c r="BB493" s="15">
        <v>0</v>
      </c>
    </row>
    <row r="494" spans="1:54" ht="15" thickBot="1" x14ac:dyDescent="0.35">
      <c r="A494" s="14" t="s">
        <v>341</v>
      </c>
      <c r="B494" s="15">
        <v>15654.9</v>
      </c>
      <c r="C494" s="15">
        <v>0</v>
      </c>
      <c r="D494" s="15">
        <v>3707.7</v>
      </c>
      <c r="E494" s="15">
        <v>2883.8</v>
      </c>
      <c r="F494" s="15">
        <v>7827.4</v>
      </c>
      <c r="G494" s="15">
        <v>823.9</v>
      </c>
      <c r="H494" s="15">
        <v>0</v>
      </c>
      <c r="I494" s="15">
        <v>0</v>
      </c>
      <c r="J494" s="15">
        <v>0</v>
      </c>
      <c r="K494" s="15">
        <v>823.9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AL494" s="14" t="s">
        <v>341</v>
      </c>
      <c r="AM494" s="15">
        <v>0</v>
      </c>
      <c r="AN494" s="15">
        <v>0</v>
      </c>
      <c r="AO494" s="15">
        <v>668.6</v>
      </c>
      <c r="AP494" s="15">
        <v>0</v>
      </c>
      <c r="AQ494" s="15">
        <v>0</v>
      </c>
      <c r="AR494" s="15">
        <v>27414.6</v>
      </c>
      <c r="AS494" s="15">
        <v>0</v>
      </c>
      <c r="AT494" s="15">
        <v>0</v>
      </c>
      <c r="AU494" s="15">
        <v>0</v>
      </c>
      <c r="AV494" s="15">
        <v>2674.6</v>
      </c>
      <c r="AW494" s="15">
        <v>0</v>
      </c>
      <c r="AX494" s="15">
        <v>0</v>
      </c>
      <c r="AY494" s="15">
        <v>0</v>
      </c>
      <c r="AZ494" s="15">
        <v>0</v>
      </c>
      <c r="BA494" s="15">
        <v>0</v>
      </c>
      <c r="BB494" s="15">
        <v>0</v>
      </c>
    </row>
    <row r="495" spans="1:54" ht="15" thickBot="1" x14ac:dyDescent="0.35">
      <c r="A495" s="14" t="s">
        <v>342</v>
      </c>
      <c r="B495" s="15">
        <v>15654.9</v>
      </c>
      <c r="C495" s="15">
        <v>0</v>
      </c>
      <c r="D495" s="15">
        <v>3707.7</v>
      </c>
      <c r="E495" s="15">
        <v>2883.8</v>
      </c>
      <c r="F495" s="15">
        <v>7827.4</v>
      </c>
      <c r="G495" s="15">
        <v>823.9</v>
      </c>
      <c r="H495" s="15">
        <v>0</v>
      </c>
      <c r="I495" s="15">
        <v>0</v>
      </c>
      <c r="J495" s="15">
        <v>0</v>
      </c>
      <c r="K495" s="15">
        <v>823.9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AL495" s="14" t="s">
        <v>342</v>
      </c>
      <c r="AM495" s="15">
        <v>0</v>
      </c>
      <c r="AN495" s="15">
        <v>0</v>
      </c>
      <c r="AO495" s="15">
        <v>668.6</v>
      </c>
      <c r="AP495" s="15">
        <v>0</v>
      </c>
      <c r="AQ495" s="15">
        <v>0</v>
      </c>
      <c r="AR495" s="15">
        <v>27414.6</v>
      </c>
      <c r="AS495" s="15">
        <v>0</v>
      </c>
      <c r="AT495" s="15">
        <v>0</v>
      </c>
      <c r="AU495" s="15">
        <v>0</v>
      </c>
      <c r="AV495" s="15">
        <v>2674.6</v>
      </c>
      <c r="AW495" s="15">
        <v>0</v>
      </c>
      <c r="AX495" s="15">
        <v>0</v>
      </c>
      <c r="AY495" s="15">
        <v>0</v>
      </c>
      <c r="AZ495" s="15">
        <v>0</v>
      </c>
      <c r="BA495" s="15">
        <v>0</v>
      </c>
      <c r="BB495" s="15">
        <v>0</v>
      </c>
    </row>
    <row r="496" spans="1:54" ht="15" thickBot="1" x14ac:dyDescent="0.35">
      <c r="A496" s="14" t="s">
        <v>343</v>
      </c>
      <c r="B496" s="15">
        <v>15654.9</v>
      </c>
      <c r="C496" s="15">
        <v>0</v>
      </c>
      <c r="D496" s="15">
        <v>3707.7</v>
      </c>
      <c r="E496" s="15">
        <v>2883.8</v>
      </c>
      <c r="F496" s="15">
        <v>7827.4</v>
      </c>
      <c r="G496" s="15">
        <v>823.9</v>
      </c>
      <c r="H496" s="15">
        <v>0</v>
      </c>
      <c r="I496" s="15">
        <v>0</v>
      </c>
      <c r="J496" s="15">
        <v>0</v>
      </c>
      <c r="K496" s="15">
        <v>823.9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AL496" s="14" t="s">
        <v>343</v>
      </c>
      <c r="AM496" s="15">
        <v>0</v>
      </c>
      <c r="AN496" s="15">
        <v>0</v>
      </c>
      <c r="AO496" s="15">
        <v>668.6</v>
      </c>
      <c r="AP496" s="15">
        <v>0</v>
      </c>
      <c r="AQ496" s="15">
        <v>0</v>
      </c>
      <c r="AR496" s="15">
        <v>27414.6</v>
      </c>
      <c r="AS496" s="15">
        <v>0</v>
      </c>
      <c r="AT496" s="15">
        <v>0</v>
      </c>
      <c r="AU496" s="15">
        <v>0</v>
      </c>
      <c r="AV496" s="15">
        <v>2674.6</v>
      </c>
      <c r="AW496" s="15">
        <v>0</v>
      </c>
      <c r="AX496" s="15">
        <v>0</v>
      </c>
      <c r="AY496" s="15">
        <v>0</v>
      </c>
      <c r="AZ496" s="15">
        <v>0</v>
      </c>
      <c r="BA496" s="15">
        <v>0</v>
      </c>
      <c r="BB496" s="15">
        <v>0</v>
      </c>
    </row>
    <row r="497" spans="1:54" ht="15" thickBot="1" x14ac:dyDescent="0.35">
      <c r="A497" s="14" t="s">
        <v>344</v>
      </c>
      <c r="B497" s="15">
        <v>15654.9</v>
      </c>
      <c r="C497" s="15">
        <v>0</v>
      </c>
      <c r="D497" s="15">
        <v>3707.7</v>
      </c>
      <c r="E497" s="15">
        <v>2883.8</v>
      </c>
      <c r="F497" s="15">
        <v>7827.4</v>
      </c>
      <c r="G497" s="15">
        <v>823.9</v>
      </c>
      <c r="H497" s="15">
        <v>0</v>
      </c>
      <c r="I497" s="15">
        <v>0</v>
      </c>
      <c r="J497" s="15">
        <v>0</v>
      </c>
      <c r="K497" s="15">
        <v>823.9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AL497" s="14" t="s">
        <v>344</v>
      </c>
      <c r="AM497" s="15">
        <v>0</v>
      </c>
      <c r="AN497" s="15">
        <v>0</v>
      </c>
      <c r="AO497" s="15">
        <v>668.6</v>
      </c>
      <c r="AP497" s="15">
        <v>0</v>
      </c>
      <c r="AQ497" s="15">
        <v>0</v>
      </c>
      <c r="AR497" s="15">
        <v>27414.6</v>
      </c>
      <c r="AS497" s="15">
        <v>0</v>
      </c>
      <c r="AT497" s="15">
        <v>0</v>
      </c>
      <c r="AU497" s="15">
        <v>0</v>
      </c>
      <c r="AV497" s="15">
        <v>2674.6</v>
      </c>
      <c r="AW497" s="15">
        <v>0</v>
      </c>
      <c r="AX497" s="15">
        <v>0</v>
      </c>
      <c r="AY497" s="15">
        <v>0</v>
      </c>
      <c r="AZ497" s="15">
        <v>0</v>
      </c>
      <c r="BA497" s="15">
        <v>0</v>
      </c>
      <c r="BB497" s="15">
        <v>0</v>
      </c>
    </row>
    <row r="498" spans="1:54" ht="15" thickBot="1" x14ac:dyDescent="0.35">
      <c r="A498" s="14" t="s">
        <v>345</v>
      </c>
      <c r="B498" s="15">
        <v>15654.9</v>
      </c>
      <c r="C498" s="15">
        <v>0</v>
      </c>
      <c r="D498" s="15">
        <v>3707.7</v>
      </c>
      <c r="E498" s="15">
        <v>2883.8</v>
      </c>
      <c r="F498" s="15">
        <v>7827.4</v>
      </c>
      <c r="G498" s="15">
        <v>823.9</v>
      </c>
      <c r="H498" s="15">
        <v>0</v>
      </c>
      <c r="I498" s="15">
        <v>0</v>
      </c>
      <c r="J498" s="15">
        <v>0</v>
      </c>
      <c r="K498" s="15">
        <v>823.9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AL498" s="14" t="s">
        <v>345</v>
      </c>
      <c r="AM498" s="15">
        <v>0</v>
      </c>
      <c r="AN498" s="15">
        <v>0</v>
      </c>
      <c r="AO498" s="15">
        <v>668.6</v>
      </c>
      <c r="AP498" s="15">
        <v>0</v>
      </c>
      <c r="AQ498" s="15">
        <v>0</v>
      </c>
      <c r="AR498" s="15">
        <v>27414.6</v>
      </c>
      <c r="AS498" s="15">
        <v>0</v>
      </c>
      <c r="AT498" s="15">
        <v>0</v>
      </c>
      <c r="AU498" s="15">
        <v>0</v>
      </c>
      <c r="AV498" s="15">
        <v>2674.6</v>
      </c>
      <c r="AW498" s="15">
        <v>0</v>
      </c>
      <c r="AX498" s="15">
        <v>0</v>
      </c>
      <c r="AY498" s="15">
        <v>0</v>
      </c>
      <c r="AZ498" s="15">
        <v>0</v>
      </c>
      <c r="BA498" s="15">
        <v>0</v>
      </c>
      <c r="BB498" s="15">
        <v>0</v>
      </c>
    </row>
    <row r="499" spans="1:54" ht="15" thickBot="1" x14ac:dyDescent="0.35">
      <c r="A499" s="14" t="s">
        <v>346</v>
      </c>
      <c r="B499" s="15">
        <v>15654.9</v>
      </c>
      <c r="C499" s="15">
        <v>0</v>
      </c>
      <c r="D499" s="15">
        <v>3707.7</v>
      </c>
      <c r="E499" s="15">
        <v>2883.8</v>
      </c>
      <c r="F499" s="15">
        <v>7827.4</v>
      </c>
      <c r="G499" s="15">
        <v>823.9</v>
      </c>
      <c r="H499" s="15">
        <v>0</v>
      </c>
      <c r="I499" s="15">
        <v>0</v>
      </c>
      <c r="J499" s="15">
        <v>0</v>
      </c>
      <c r="K499" s="15">
        <v>823.9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AL499" s="14" t="s">
        <v>346</v>
      </c>
      <c r="AM499" s="15">
        <v>0</v>
      </c>
      <c r="AN499" s="15">
        <v>0</v>
      </c>
      <c r="AO499" s="15">
        <v>668.6</v>
      </c>
      <c r="AP499" s="15">
        <v>0</v>
      </c>
      <c r="AQ499" s="15">
        <v>0</v>
      </c>
      <c r="AR499" s="15">
        <v>27414.6</v>
      </c>
      <c r="AS499" s="15">
        <v>0</v>
      </c>
      <c r="AT499" s="15">
        <v>0</v>
      </c>
      <c r="AU499" s="15">
        <v>0</v>
      </c>
      <c r="AV499" s="15">
        <v>2674.6</v>
      </c>
      <c r="AW499" s="15">
        <v>0</v>
      </c>
      <c r="AX499" s="15">
        <v>0</v>
      </c>
      <c r="AY499" s="15">
        <v>0</v>
      </c>
      <c r="AZ499" s="15">
        <v>0</v>
      </c>
      <c r="BA499" s="15">
        <v>0</v>
      </c>
      <c r="BB499" s="15">
        <v>0</v>
      </c>
    </row>
    <row r="500" spans="1:54" ht="15" thickBot="1" x14ac:dyDescent="0.35">
      <c r="A500" s="14" t="s">
        <v>347</v>
      </c>
      <c r="B500" s="15">
        <v>15654.9</v>
      </c>
      <c r="C500" s="15">
        <v>0</v>
      </c>
      <c r="D500" s="15">
        <v>3707.7</v>
      </c>
      <c r="E500" s="15">
        <v>2883.8</v>
      </c>
      <c r="F500" s="15">
        <v>7827.4</v>
      </c>
      <c r="G500" s="15">
        <v>823.9</v>
      </c>
      <c r="H500" s="15">
        <v>0</v>
      </c>
      <c r="I500" s="15">
        <v>0</v>
      </c>
      <c r="J500" s="15">
        <v>0</v>
      </c>
      <c r="K500" s="15">
        <v>823.9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AL500" s="14" t="s">
        <v>347</v>
      </c>
      <c r="AM500" s="15">
        <v>0</v>
      </c>
      <c r="AN500" s="15">
        <v>0</v>
      </c>
      <c r="AO500" s="15">
        <v>668.6</v>
      </c>
      <c r="AP500" s="15">
        <v>0</v>
      </c>
      <c r="AQ500" s="15">
        <v>0</v>
      </c>
      <c r="AR500" s="15">
        <v>27414.6</v>
      </c>
      <c r="AS500" s="15">
        <v>0</v>
      </c>
      <c r="AT500" s="15">
        <v>0</v>
      </c>
      <c r="AU500" s="15">
        <v>0</v>
      </c>
      <c r="AV500" s="15">
        <v>2674.6</v>
      </c>
      <c r="AW500" s="15">
        <v>0</v>
      </c>
      <c r="AX500" s="15">
        <v>0</v>
      </c>
      <c r="AY500" s="15">
        <v>0</v>
      </c>
      <c r="AZ500" s="15">
        <v>0</v>
      </c>
      <c r="BA500" s="15">
        <v>0</v>
      </c>
      <c r="BB500" s="15">
        <v>0</v>
      </c>
    </row>
    <row r="501" spans="1:54" ht="15" thickBot="1" x14ac:dyDescent="0.35">
      <c r="A501" s="14" t="s">
        <v>348</v>
      </c>
      <c r="B501" s="15">
        <v>15654.9</v>
      </c>
      <c r="C501" s="15">
        <v>0</v>
      </c>
      <c r="D501" s="15">
        <v>3707.7</v>
      </c>
      <c r="E501" s="15">
        <v>2883.8</v>
      </c>
      <c r="F501" s="15">
        <v>7827.4</v>
      </c>
      <c r="G501" s="15">
        <v>823.9</v>
      </c>
      <c r="H501" s="15">
        <v>0</v>
      </c>
      <c r="I501" s="15">
        <v>0</v>
      </c>
      <c r="J501" s="15">
        <v>0</v>
      </c>
      <c r="K501" s="15">
        <v>823.9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AL501" s="14" t="s">
        <v>348</v>
      </c>
      <c r="AM501" s="15">
        <v>0</v>
      </c>
      <c r="AN501" s="15">
        <v>0</v>
      </c>
      <c r="AO501" s="15">
        <v>668.6</v>
      </c>
      <c r="AP501" s="15">
        <v>0</v>
      </c>
      <c r="AQ501" s="15">
        <v>0</v>
      </c>
      <c r="AR501" s="15">
        <v>27414.6</v>
      </c>
      <c r="AS501" s="15">
        <v>0</v>
      </c>
      <c r="AT501" s="15">
        <v>0</v>
      </c>
      <c r="AU501" s="15">
        <v>0</v>
      </c>
      <c r="AV501" s="15">
        <v>0</v>
      </c>
      <c r="AW501" s="15">
        <v>0</v>
      </c>
      <c r="AX501" s="15">
        <v>0</v>
      </c>
      <c r="AY501" s="15">
        <v>0</v>
      </c>
      <c r="AZ501" s="15">
        <v>0</v>
      </c>
      <c r="BA501" s="15">
        <v>0</v>
      </c>
      <c r="BB501" s="15">
        <v>0</v>
      </c>
    </row>
    <row r="502" spans="1:54" ht="15" thickBot="1" x14ac:dyDescent="0.35">
      <c r="A502" s="14" t="s">
        <v>349</v>
      </c>
      <c r="B502" s="15">
        <v>15654.9</v>
      </c>
      <c r="C502" s="15">
        <v>0</v>
      </c>
      <c r="D502" s="15">
        <v>3707.7</v>
      </c>
      <c r="E502" s="15">
        <v>2883.8</v>
      </c>
      <c r="F502" s="15">
        <v>7827.4</v>
      </c>
      <c r="G502" s="15">
        <v>823.9</v>
      </c>
      <c r="H502" s="15">
        <v>0</v>
      </c>
      <c r="I502" s="15">
        <v>0</v>
      </c>
      <c r="J502" s="15">
        <v>0</v>
      </c>
      <c r="K502" s="15">
        <v>823.9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AL502" s="14" t="s">
        <v>349</v>
      </c>
      <c r="AM502" s="15">
        <v>0</v>
      </c>
      <c r="AN502" s="15">
        <v>0</v>
      </c>
      <c r="AO502" s="15">
        <v>668.6</v>
      </c>
      <c r="AP502" s="15">
        <v>0</v>
      </c>
      <c r="AQ502" s="15">
        <v>0</v>
      </c>
      <c r="AR502" s="15">
        <v>27414.6</v>
      </c>
      <c r="AS502" s="15">
        <v>0</v>
      </c>
      <c r="AT502" s="15">
        <v>0</v>
      </c>
      <c r="AU502" s="15">
        <v>0</v>
      </c>
      <c r="AV502" s="15">
        <v>0</v>
      </c>
      <c r="AW502" s="15">
        <v>0</v>
      </c>
      <c r="AX502" s="15">
        <v>0</v>
      </c>
      <c r="AY502" s="15">
        <v>0</v>
      </c>
      <c r="AZ502" s="15">
        <v>0</v>
      </c>
      <c r="BA502" s="15">
        <v>0</v>
      </c>
      <c r="BB502" s="15">
        <v>0</v>
      </c>
    </row>
    <row r="503" spans="1:54" ht="15" thickBot="1" x14ac:dyDescent="0.35">
      <c r="A503" s="14" t="s">
        <v>350</v>
      </c>
      <c r="B503" s="15">
        <v>15654.9</v>
      </c>
      <c r="C503" s="15">
        <v>0</v>
      </c>
      <c r="D503" s="15">
        <v>0</v>
      </c>
      <c r="E503" s="15">
        <v>2883.8</v>
      </c>
      <c r="F503" s="15">
        <v>7827.4</v>
      </c>
      <c r="G503" s="15">
        <v>823.9</v>
      </c>
      <c r="H503" s="15">
        <v>0</v>
      </c>
      <c r="I503" s="15">
        <v>0</v>
      </c>
      <c r="J503" s="15">
        <v>0</v>
      </c>
      <c r="K503" s="15">
        <v>823.9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AL503" s="14" t="s">
        <v>350</v>
      </c>
      <c r="AM503" s="15">
        <v>0</v>
      </c>
      <c r="AN503" s="15">
        <v>0</v>
      </c>
      <c r="AO503" s="15">
        <v>668.6</v>
      </c>
      <c r="AP503" s="15">
        <v>0</v>
      </c>
      <c r="AQ503" s="15">
        <v>0</v>
      </c>
      <c r="AR503" s="15">
        <v>27414.6</v>
      </c>
      <c r="AS503" s="15">
        <v>0</v>
      </c>
      <c r="AT503" s="15">
        <v>0</v>
      </c>
      <c r="AU503" s="15">
        <v>0</v>
      </c>
      <c r="AV503" s="15">
        <v>0</v>
      </c>
      <c r="AW503" s="15">
        <v>0</v>
      </c>
      <c r="AX503" s="15">
        <v>0</v>
      </c>
      <c r="AY503" s="15">
        <v>0</v>
      </c>
      <c r="AZ503" s="15">
        <v>0</v>
      </c>
      <c r="BA503" s="15">
        <v>0</v>
      </c>
      <c r="BB503" s="15">
        <v>0</v>
      </c>
    </row>
    <row r="504" spans="1:54" ht="15" thickBot="1" x14ac:dyDescent="0.35">
      <c r="A504" s="14" t="s">
        <v>351</v>
      </c>
      <c r="B504" s="15">
        <v>15654.9</v>
      </c>
      <c r="C504" s="15">
        <v>0</v>
      </c>
      <c r="D504" s="15">
        <v>0</v>
      </c>
      <c r="E504" s="15">
        <v>2883.8</v>
      </c>
      <c r="F504" s="15">
        <v>7827.4</v>
      </c>
      <c r="G504" s="15">
        <v>823.9</v>
      </c>
      <c r="H504" s="15">
        <v>0</v>
      </c>
      <c r="I504" s="15">
        <v>0</v>
      </c>
      <c r="J504" s="15">
        <v>0</v>
      </c>
      <c r="K504" s="15">
        <v>823.9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AL504" s="14" t="s">
        <v>351</v>
      </c>
      <c r="AM504" s="15">
        <v>0</v>
      </c>
      <c r="AN504" s="15">
        <v>0</v>
      </c>
      <c r="AO504" s="15">
        <v>668.6</v>
      </c>
      <c r="AP504" s="15">
        <v>0</v>
      </c>
      <c r="AQ504" s="15">
        <v>0</v>
      </c>
      <c r="AR504" s="15">
        <v>27414.6</v>
      </c>
      <c r="AS504" s="15">
        <v>0</v>
      </c>
      <c r="AT504" s="15">
        <v>0</v>
      </c>
      <c r="AU504" s="15">
        <v>0</v>
      </c>
      <c r="AV504" s="15">
        <v>0</v>
      </c>
      <c r="AW504" s="15">
        <v>0</v>
      </c>
      <c r="AX504" s="15">
        <v>0</v>
      </c>
      <c r="AY504" s="15">
        <v>0</v>
      </c>
      <c r="AZ504" s="15">
        <v>0</v>
      </c>
      <c r="BA504" s="15">
        <v>0</v>
      </c>
      <c r="BB504" s="15">
        <v>0</v>
      </c>
    </row>
    <row r="505" spans="1:54" ht="15" thickBot="1" x14ac:dyDescent="0.35">
      <c r="A505" s="14" t="s">
        <v>352</v>
      </c>
      <c r="B505" s="15">
        <v>15654.9</v>
      </c>
      <c r="C505" s="15">
        <v>0</v>
      </c>
      <c r="D505" s="15">
        <v>0</v>
      </c>
      <c r="E505" s="15">
        <v>2883.8</v>
      </c>
      <c r="F505" s="15">
        <v>7827.4</v>
      </c>
      <c r="G505" s="15">
        <v>823.9</v>
      </c>
      <c r="H505" s="15">
        <v>0</v>
      </c>
      <c r="I505" s="15">
        <v>0</v>
      </c>
      <c r="J505" s="15">
        <v>0</v>
      </c>
      <c r="K505" s="15">
        <v>823.9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AL505" s="14" t="s">
        <v>352</v>
      </c>
      <c r="AM505" s="15">
        <v>0</v>
      </c>
      <c r="AN505" s="15">
        <v>0</v>
      </c>
      <c r="AO505" s="15">
        <v>668.6</v>
      </c>
      <c r="AP505" s="15">
        <v>0</v>
      </c>
      <c r="AQ505" s="15">
        <v>0</v>
      </c>
      <c r="AR505" s="15">
        <v>27414.6</v>
      </c>
      <c r="AS505" s="15">
        <v>0</v>
      </c>
      <c r="AT505" s="15">
        <v>0</v>
      </c>
      <c r="AU505" s="15">
        <v>0</v>
      </c>
      <c r="AV505" s="15">
        <v>0</v>
      </c>
      <c r="AW505" s="15">
        <v>0</v>
      </c>
      <c r="AX505" s="15">
        <v>0</v>
      </c>
      <c r="AY505" s="15">
        <v>0</v>
      </c>
      <c r="AZ505" s="15">
        <v>0</v>
      </c>
      <c r="BA505" s="15">
        <v>0</v>
      </c>
      <c r="BB505" s="15">
        <v>0</v>
      </c>
    </row>
    <row r="506" spans="1:54" ht="15" thickBot="1" x14ac:dyDescent="0.35">
      <c r="A506" s="14" t="s">
        <v>353</v>
      </c>
      <c r="B506" s="15">
        <v>15654.9</v>
      </c>
      <c r="C506" s="15">
        <v>0</v>
      </c>
      <c r="D506" s="15">
        <v>0</v>
      </c>
      <c r="E506" s="15">
        <v>2883.8</v>
      </c>
      <c r="F506" s="15">
        <v>7827.4</v>
      </c>
      <c r="G506" s="15">
        <v>823.9</v>
      </c>
      <c r="H506" s="15">
        <v>0</v>
      </c>
      <c r="I506" s="15">
        <v>0</v>
      </c>
      <c r="J506" s="15">
        <v>0</v>
      </c>
      <c r="K506" s="15">
        <v>823.9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AL506" s="14" t="s">
        <v>353</v>
      </c>
      <c r="AM506" s="15">
        <v>0</v>
      </c>
      <c r="AN506" s="15">
        <v>0</v>
      </c>
      <c r="AO506" s="15">
        <v>668.6</v>
      </c>
      <c r="AP506" s="15">
        <v>0</v>
      </c>
      <c r="AQ506" s="15">
        <v>0</v>
      </c>
      <c r="AR506" s="15">
        <v>27414.6</v>
      </c>
      <c r="AS506" s="15">
        <v>0</v>
      </c>
      <c r="AT506" s="15">
        <v>0</v>
      </c>
      <c r="AU506" s="15">
        <v>0</v>
      </c>
      <c r="AV506" s="15">
        <v>0</v>
      </c>
      <c r="AW506" s="15">
        <v>0</v>
      </c>
      <c r="AX506" s="15">
        <v>0</v>
      </c>
      <c r="AY506" s="15">
        <v>0</v>
      </c>
      <c r="AZ506" s="15">
        <v>0</v>
      </c>
      <c r="BA506" s="15">
        <v>0</v>
      </c>
      <c r="BB506" s="15">
        <v>0</v>
      </c>
    </row>
    <row r="507" spans="1:54" ht="15" thickBot="1" x14ac:dyDescent="0.35">
      <c r="A507" s="14" t="s">
        <v>354</v>
      </c>
      <c r="B507" s="15">
        <v>15654.9</v>
      </c>
      <c r="C507" s="15">
        <v>0</v>
      </c>
      <c r="D507" s="15">
        <v>0</v>
      </c>
      <c r="E507" s="15">
        <v>2883.8</v>
      </c>
      <c r="F507" s="15">
        <v>7827.4</v>
      </c>
      <c r="G507" s="15">
        <v>823.9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AL507" s="14" t="s">
        <v>354</v>
      </c>
      <c r="AM507" s="15">
        <v>0</v>
      </c>
      <c r="AN507" s="15">
        <v>0</v>
      </c>
      <c r="AO507" s="15">
        <v>668.6</v>
      </c>
      <c r="AP507" s="15">
        <v>0</v>
      </c>
      <c r="AQ507" s="15">
        <v>0</v>
      </c>
      <c r="AR507" s="15">
        <v>27414.6</v>
      </c>
      <c r="AS507" s="15">
        <v>0</v>
      </c>
      <c r="AT507" s="15">
        <v>0</v>
      </c>
      <c r="AU507" s="15">
        <v>0</v>
      </c>
      <c r="AV507" s="15">
        <v>0</v>
      </c>
      <c r="AW507" s="15">
        <v>0</v>
      </c>
      <c r="AX507" s="15">
        <v>0</v>
      </c>
      <c r="AY507" s="15">
        <v>0</v>
      </c>
      <c r="AZ507" s="15">
        <v>0</v>
      </c>
      <c r="BA507" s="15">
        <v>0</v>
      </c>
      <c r="BB507" s="15">
        <v>0</v>
      </c>
    </row>
    <row r="508" spans="1:54" ht="15" thickBot="1" x14ac:dyDescent="0.35">
      <c r="A508" s="14" t="s">
        <v>355</v>
      </c>
      <c r="B508" s="15">
        <v>15654.9</v>
      </c>
      <c r="C508" s="15">
        <v>0</v>
      </c>
      <c r="D508" s="15">
        <v>0</v>
      </c>
      <c r="E508" s="15">
        <v>2883.8</v>
      </c>
      <c r="F508" s="15">
        <v>7827.4</v>
      </c>
      <c r="G508" s="15">
        <v>823.9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AL508" s="14" t="s">
        <v>355</v>
      </c>
      <c r="AM508" s="15">
        <v>0</v>
      </c>
      <c r="AN508" s="15">
        <v>0</v>
      </c>
      <c r="AO508" s="15">
        <v>668.6</v>
      </c>
      <c r="AP508" s="15">
        <v>0</v>
      </c>
      <c r="AQ508" s="15">
        <v>0</v>
      </c>
      <c r="AR508" s="15">
        <v>27414.6</v>
      </c>
      <c r="AS508" s="15">
        <v>0</v>
      </c>
      <c r="AT508" s="15">
        <v>0</v>
      </c>
      <c r="AU508" s="15">
        <v>0</v>
      </c>
      <c r="AV508" s="15">
        <v>0</v>
      </c>
      <c r="AW508" s="15">
        <v>0</v>
      </c>
      <c r="AX508" s="15">
        <v>0</v>
      </c>
      <c r="AY508" s="15">
        <v>0</v>
      </c>
      <c r="AZ508" s="15">
        <v>0</v>
      </c>
      <c r="BA508" s="15">
        <v>0</v>
      </c>
      <c r="BB508" s="15">
        <v>0</v>
      </c>
    </row>
    <row r="509" spans="1:54" ht="15" thickBot="1" x14ac:dyDescent="0.35">
      <c r="A509" s="14" t="s">
        <v>356</v>
      </c>
      <c r="B509" s="15">
        <v>15654.9</v>
      </c>
      <c r="C509" s="15">
        <v>0</v>
      </c>
      <c r="D509" s="15">
        <v>0</v>
      </c>
      <c r="E509" s="15">
        <v>2883.8</v>
      </c>
      <c r="F509" s="15">
        <v>7827.4</v>
      </c>
      <c r="G509" s="15">
        <v>823.9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AL509" s="14" t="s">
        <v>356</v>
      </c>
      <c r="AM509" s="15">
        <v>0</v>
      </c>
      <c r="AN509" s="15">
        <v>0</v>
      </c>
      <c r="AO509" s="15">
        <v>668.6</v>
      </c>
      <c r="AP509" s="15">
        <v>0</v>
      </c>
      <c r="AQ509" s="15">
        <v>0</v>
      </c>
      <c r="AR509" s="15">
        <v>27414.6</v>
      </c>
      <c r="AS509" s="15">
        <v>0</v>
      </c>
      <c r="AT509" s="15">
        <v>0</v>
      </c>
      <c r="AU509" s="15">
        <v>0</v>
      </c>
      <c r="AV509" s="15">
        <v>0</v>
      </c>
      <c r="AW509" s="15">
        <v>0</v>
      </c>
      <c r="AX509" s="15">
        <v>0</v>
      </c>
      <c r="AY509" s="15">
        <v>0</v>
      </c>
      <c r="AZ509" s="15">
        <v>0</v>
      </c>
      <c r="BA509" s="15">
        <v>0</v>
      </c>
      <c r="BB509" s="15">
        <v>0</v>
      </c>
    </row>
    <row r="510" spans="1:54" ht="15" thickBot="1" x14ac:dyDescent="0.35">
      <c r="A510" s="14" t="s">
        <v>357</v>
      </c>
      <c r="B510" s="15">
        <v>14007</v>
      </c>
      <c r="C510" s="15">
        <v>0</v>
      </c>
      <c r="D510" s="15">
        <v>0</v>
      </c>
      <c r="E510" s="15">
        <v>2883.8</v>
      </c>
      <c r="F510" s="15">
        <v>7827.4</v>
      </c>
      <c r="G510" s="15">
        <v>823.9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AL510" s="14" t="s">
        <v>357</v>
      </c>
      <c r="AM510" s="15">
        <v>0</v>
      </c>
      <c r="AN510" s="15">
        <v>0</v>
      </c>
      <c r="AO510" s="15">
        <v>668.6</v>
      </c>
      <c r="AP510" s="15">
        <v>0</v>
      </c>
      <c r="AQ510" s="15">
        <v>0</v>
      </c>
      <c r="AR510" s="15">
        <v>27414.6</v>
      </c>
      <c r="AS510" s="15">
        <v>0</v>
      </c>
      <c r="AT510" s="15">
        <v>0</v>
      </c>
      <c r="AU510" s="15">
        <v>0</v>
      </c>
      <c r="AV510" s="15">
        <v>0</v>
      </c>
      <c r="AW510" s="15">
        <v>0</v>
      </c>
      <c r="AX510" s="15">
        <v>0</v>
      </c>
      <c r="AY510" s="15">
        <v>0</v>
      </c>
      <c r="AZ510" s="15">
        <v>0</v>
      </c>
      <c r="BA510" s="15">
        <v>0</v>
      </c>
      <c r="BB510" s="15">
        <v>0</v>
      </c>
    </row>
    <row r="511" spans="1:54" ht="15" thickBot="1" x14ac:dyDescent="0.35">
      <c r="A511" s="14" t="s">
        <v>359</v>
      </c>
      <c r="B511" s="15">
        <v>14007</v>
      </c>
      <c r="C511" s="15">
        <v>0</v>
      </c>
      <c r="D511" s="15">
        <v>0</v>
      </c>
      <c r="E511" s="15">
        <v>2883.8</v>
      </c>
      <c r="F511" s="15">
        <v>7827.4</v>
      </c>
      <c r="G511" s="15">
        <v>823.9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AL511" s="14" t="s">
        <v>359</v>
      </c>
      <c r="AM511" s="15">
        <v>0</v>
      </c>
      <c r="AN511" s="15">
        <v>0</v>
      </c>
      <c r="AO511" s="15">
        <v>668.6</v>
      </c>
      <c r="AP511" s="15">
        <v>0</v>
      </c>
      <c r="AQ511" s="15">
        <v>0</v>
      </c>
      <c r="AR511" s="15">
        <v>27414.6</v>
      </c>
      <c r="AS511" s="15">
        <v>0</v>
      </c>
      <c r="AT511" s="15">
        <v>0</v>
      </c>
      <c r="AU511" s="15">
        <v>0</v>
      </c>
      <c r="AV511" s="15">
        <v>0</v>
      </c>
      <c r="AW511" s="15">
        <v>0</v>
      </c>
      <c r="AX511" s="15">
        <v>0</v>
      </c>
      <c r="AY511" s="15">
        <v>0</v>
      </c>
      <c r="AZ511" s="15">
        <v>0</v>
      </c>
      <c r="BA511" s="15">
        <v>0</v>
      </c>
      <c r="BB511" s="15">
        <v>0</v>
      </c>
    </row>
    <row r="512" spans="1:54" ht="15" thickBot="1" x14ac:dyDescent="0.35">
      <c r="A512" s="14" t="s">
        <v>360</v>
      </c>
      <c r="B512" s="15">
        <v>14007</v>
      </c>
      <c r="C512" s="15">
        <v>0</v>
      </c>
      <c r="D512" s="15">
        <v>0</v>
      </c>
      <c r="E512" s="15">
        <v>2883.8</v>
      </c>
      <c r="F512" s="15">
        <v>7827.4</v>
      </c>
      <c r="G512" s="15">
        <v>823.9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AL512" s="14" t="s">
        <v>360</v>
      </c>
      <c r="AM512" s="15">
        <v>0</v>
      </c>
      <c r="AN512" s="15">
        <v>0</v>
      </c>
      <c r="AO512" s="15">
        <v>668.6</v>
      </c>
      <c r="AP512" s="15">
        <v>0</v>
      </c>
      <c r="AQ512" s="15">
        <v>0</v>
      </c>
      <c r="AR512" s="15">
        <v>27414.6</v>
      </c>
      <c r="AS512" s="15">
        <v>0</v>
      </c>
      <c r="AT512" s="15">
        <v>0</v>
      </c>
      <c r="AU512" s="15">
        <v>0</v>
      </c>
      <c r="AV512" s="15">
        <v>0</v>
      </c>
      <c r="AW512" s="15">
        <v>0</v>
      </c>
      <c r="AX512" s="15">
        <v>0</v>
      </c>
      <c r="AY512" s="15">
        <v>0</v>
      </c>
      <c r="AZ512" s="15">
        <v>0</v>
      </c>
      <c r="BA512" s="15">
        <v>0</v>
      </c>
      <c r="BB512" s="15">
        <v>0</v>
      </c>
    </row>
    <row r="513" spans="1:54" ht="15" thickBot="1" x14ac:dyDescent="0.35">
      <c r="A513" s="14" t="s">
        <v>361</v>
      </c>
      <c r="B513" s="15">
        <v>14007</v>
      </c>
      <c r="C513" s="15">
        <v>0</v>
      </c>
      <c r="D513" s="15">
        <v>0</v>
      </c>
      <c r="E513" s="15">
        <v>2883.8</v>
      </c>
      <c r="F513" s="15">
        <v>7827.4</v>
      </c>
      <c r="G513" s="15">
        <v>823.9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AL513" s="14" t="s">
        <v>361</v>
      </c>
      <c r="AM513" s="15">
        <v>0</v>
      </c>
      <c r="AN513" s="15">
        <v>0</v>
      </c>
      <c r="AO513" s="15">
        <v>668.6</v>
      </c>
      <c r="AP513" s="15">
        <v>0</v>
      </c>
      <c r="AQ513" s="15">
        <v>0</v>
      </c>
      <c r="AR513" s="15">
        <v>27414.6</v>
      </c>
      <c r="AS513" s="15">
        <v>0</v>
      </c>
      <c r="AT513" s="15">
        <v>0</v>
      </c>
      <c r="AU513" s="15">
        <v>0</v>
      </c>
      <c r="AV513" s="15">
        <v>0</v>
      </c>
      <c r="AW513" s="15">
        <v>0</v>
      </c>
      <c r="AX513" s="15">
        <v>0</v>
      </c>
      <c r="AY513" s="15">
        <v>0</v>
      </c>
      <c r="AZ513" s="15">
        <v>0</v>
      </c>
      <c r="BA513" s="15">
        <v>0</v>
      </c>
      <c r="BB513" s="15">
        <v>0</v>
      </c>
    </row>
    <row r="514" spans="1:54" ht="15" thickBot="1" x14ac:dyDescent="0.35">
      <c r="A514" s="14" t="s">
        <v>362</v>
      </c>
      <c r="B514" s="15">
        <v>14007</v>
      </c>
      <c r="C514" s="15">
        <v>0</v>
      </c>
      <c r="D514" s="15">
        <v>0</v>
      </c>
      <c r="E514" s="15">
        <v>2883.8</v>
      </c>
      <c r="F514" s="15">
        <v>7827.4</v>
      </c>
      <c r="G514" s="15">
        <v>823.9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AL514" s="14" t="s">
        <v>362</v>
      </c>
      <c r="AM514" s="15">
        <v>0</v>
      </c>
      <c r="AN514" s="15">
        <v>0</v>
      </c>
      <c r="AO514" s="15">
        <v>668.6</v>
      </c>
      <c r="AP514" s="15">
        <v>0</v>
      </c>
      <c r="AQ514" s="15">
        <v>0</v>
      </c>
      <c r="AR514" s="15">
        <v>27414.6</v>
      </c>
      <c r="AS514" s="15">
        <v>0</v>
      </c>
      <c r="AT514" s="15">
        <v>0</v>
      </c>
      <c r="AU514" s="15">
        <v>0</v>
      </c>
      <c r="AV514" s="15">
        <v>0</v>
      </c>
      <c r="AW514" s="15">
        <v>0</v>
      </c>
      <c r="AX514" s="15">
        <v>0</v>
      </c>
      <c r="AY514" s="15">
        <v>0</v>
      </c>
      <c r="AZ514" s="15">
        <v>0</v>
      </c>
      <c r="BA514" s="15">
        <v>0</v>
      </c>
      <c r="BB514" s="15">
        <v>0</v>
      </c>
    </row>
    <row r="515" spans="1:54" ht="15" thickBot="1" x14ac:dyDescent="0.35">
      <c r="A515" s="14" t="s">
        <v>363</v>
      </c>
      <c r="B515" s="15">
        <v>14007</v>
      </c>
      <c r="C515" s="15">
        <v>0</v>
      </c>
      <c r="D515" s="15">
        <v>0</v>
      </c>
      <c r="E515" s="15">
        <v>2883.8</v>
      </c>
      <c r="F515" s="15">
        <v>7827.4</v>
      </c>
      <c r="G515" s="15">
        <v>823.9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AL515" s="14" t="s">
        <v>363</v>
      </c>
      <c r="AM515" s="15">
        <v>0</v>
      </c>
      <c r="AN515" s="15">
        <v>0</v>
      </c>
      <c r="AO515" s="15">
        <v>668.6</v>
      </c>
      <c r="AP515" s="15">
        <v>0</v>
      </c>
      <c r="AQ515" s="15">
        <v>0</v>
      </c>
      <c r="AR515" s="15">
        <v>27414.6</v>
      </c>
      <c r="AS515" s="15">
        <v>0</v>
      </c>
      <c r="AT515" s="15">
        <v>0</v>
      </c>
      <c r="AU515" s="15">
        <v>0</v>
      </c>
      <c r="AV515" s="15">
        <v>0</v>
      </c>
      <c r="AW515" s="15">
        <v>0</v>
      </c>
      <c r="AX515" s="15">
        <v>0</v>
      </c>
      <c r="AY515" s="15">
        <v>0</v>
      </c>
      <c r="AZ515" s="15">
        <v>0</v>
      </c>
      <c r="BA515" s="15">
        <v>0</v>
      </c>
      <c r="BB515" s="15">
        <v>0</v>
      </c>
    </row>
    <row r="516" spans="1:54" ht="15" thickBot="1" x14ac:dyDescent="0.35">
      <c r="A516" s="14" t="s">
        <v>364</v>
      </c>
      <c r="B516" s="15">
        <v>14007</v>
      </c>
      <c r="C516" s="15">
        <v>0</v>
      </c>
      <c r="D516" s="15">
        <v>0</v>
      </c>
      <c r="E516" s="15">
        <v>2883.8</v>
      </c>
      <c r="F516" s="15">
        <v>7827.4</v>
      </c>
      <c r="G516" s="15">
        <v>823.9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AL516" s="14" t="s">
        <v>364</v>
      </c>
      <c r="AM516" s="15">
        <v>0</v>
      </c>
      <c r="AN516" s="15">
        <v>0</v>
      </c>
      <c r="AO516" s="15">
        <v>668.6</v>
      </c>
      <c r="AP516" s="15">
        <v>0</v>
      </c>
      <c r="AQ516" s="15">
        <v>0</v>
      </c>
      <c r="AR516" s="15">
        <v>27414.6</v>
      </c>
      <c r="AS516" s="15">
        <v>0</v>
      </c>
      <c r="AT516" s="15">
        <v>0</v>
      </c>
      <c r="AU516" s="15">
        <v>0</v>
      </c>
      <c r="AV516" s="15">
        <v>0</v>
      </c>
      <c r="AW516" s="15">
        <v>0</v>
      </c>
      <c r="AX516" s="15">
        <v>0</v>
      </c>
      <c r="AY516" s="15">
        <v>0</v>
      </c>
      <c r="AZ516" s="15">
        <v>0</v>
      </c>
      <c r="BA516" s="15">
        <v>0</v>
      </c>
      <c r="BB516" s="15">
        <v>0</v>
      </c>
    </row>
    <row r="517" spans="1:54" ht="15" thickBot="1" x14ac:dyDescent="0.35">
      <c r="A517" s="14" t="s">
        <v>365</v>
      </c>
      <c r="B517" s="15">
        <v>14007</v>
      </c>
      <c r="C517" s="15">
        <v>0</v>
      </c>
      <c r="D517" s="15">
        <v>0</v>
      </c>
      <c r="E517" s="15">
        <v>2883.8</v>
      </c>
      <c r="F517" s="15">
        <v>7827.4</v>
      </c>
      <c r="G517" s="15">
        <v>823.9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AL517" s="14" t="s">
        <v>365</v>
      </c>
      <c r="AM517" s="15">
        <v>0</v>
      </c>
      <c r="AN517" s="15">
        <v>0</v>
      </c>
      <c r="AO517" s="15">
        <v>668.6</v>
      </c>
      <c r="AP517" s="15">
        <v>0</v>
      </c>
      <c r="AQ517" s="15">
        <v>0</v>
      </c>
      <c r="AR517" s="15">
        <v>27414.6</v>
      </c>
      <c r="AS517" s="15">
        <v>0</v>
      </c>
      <c r="AT517" s="15">
        <v>0</v>
      </c>
      <c r="AU517" s="15">
        <v>0</v>
      </c>
      <c r="AV517" s="15">
        <v>0</v>
      </c>
      <c r="AW517" s="15">
        <v>0</v>
      </c>
      <c r="AX517" s="15">
        <v>0</v>
      </c>
      <c r="AY517" s="15">
        <v>0</v>
      </c>
      <c r="AZ517" s="15">
        <v>0</v>
      </c>
      <c r="BA517" s="15">
        <v>0</v>
      </c>
      <c r="BB517" s="15">
        <v>0</v>
      </c>
    </row>
    <row r="518" spans="1:54" ht="15" thickBot="1" x14ac:dyDescent="0.35">
      <c r="A518" s="14" t="s">
        <v>366</v>
      </c>
      <c r="B518" s="15">
        <v>14007</v>
      </c>
      <c r="C518" s="15">
        <v>0</v>
      </c>
      <c r="D518" s="15">
        <v>0</v>
      </c>
      <c r="E518" s="15">
        <v>2883.8</v>
      </c>
      <c r="F518" s="15">
        <v>7827.4</v>
      </c>
      <c r="G518" s="15">
        <v>823.9</v>
      </c>
      <c r="H518" s="15">
        <v>0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AL518" s="14" t="s">
        <v>366</v>
      </c>
      <c r="AM518" s="15">
        <v>0</v>
      </c>
      <c r="AN518" s="15">
        <v>0</v>
      </c>
      <c r="AO518" s="15">
        <v>668.6</v>
      </c>
      <c r="AP518" s="15">
        <v>0</v>
      </c>
      <c r="AQ518" s="15">
        <v>0</v>
      </c>
      <c r="AR518" s="15">
        <v>27414.6</v>
      </c>
      <c r="AS518" s="15">
        <v>0</v>
      </c>
      <c r="AT518" s="15">
        <v>0</v>
      </c>
      <c r="AU518" s="15">
        <v>0</v>
      </c>
      <c r="AV518" s="15">
        <v>0</v>
      </c>
      <c r="AW518" s="15">
        <v>0</v>
      </c>
      <c r="AX518" s="15">
        <v>0</v>
      </c>
      <c r="AY518" s="15">
        <v>0</v>
      </c>
      <c r="AZ518" s="15">
        <v>0</v>
      </c>
      <c r="BA518" s="15">
        <v>0</v>
      </c>
      <c r="BB518" s="15">
        <v>0</v>
      </c>
    </row>
    <row r="519" spans="1:54" ht="15" thickBot="1" x14ac:dyDescent="0.35">
      <c r="A519" s="14" t="s">
        <v>367</v>
      </c>
      <c r="B519" s="15">
        <v>14007</v>
      </c>
      <c r="C519" s="15">
        <v>0</v>
      </c>
      <c r="D519" s="15">
        <v>0</v>
      </c>
      <c r="E519" s="15">
        <v>2883.8</v>
      </c>
      <c r="F519" s="15">
        <v>7827.4</v>
      </c>
      <c r="G519" s="15">
        <v>823.9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AL519" s="14" t="s">
        <v>367</v>
      </c>
      <c r="AM519" s="15">
        <v>0</v>
      </c>
      <c r="AN519" s="15">
        <v>0</v>
      </c>
      <c r="AO519" s="15">
        <v>668.6</v>
      </c>
      <c r="AP519" s="15">
        <v>0</v>
      </c>
      <c r="AQ519" s="15">
        <v>0</v>
      </c>
      <c r="AR519" s="15">
        <v>27414.6</v>
      </c>
      <c r="AS519" s="15">
        <v>0</v>
      </c>
      <c r="AT519" s="15">
        <v>0</v>
      </c>
      <c r="AU519" s="15">
        <v>0</v>
      </c>
      <c r="AV519" s="15">
        <v>0</v>
      </c>
      <c r="AW519" s="15">
        <v>0</v>
      </c>
      <c r="AX519" s="15">
        <v>0</v>
      </c>
      <c r="AY519" s="15">
        <v>0</v>
      </c>
      <c r="AZ519" s="15">
        <v>0</v>
      </c>
      <c r="BA519" s="15">
        <v>0</v>
      </c>
      <c r="BB519" s="15">
        <v>0</v>
      </c>
    </row>
    <row r="520" spans="1:54" ht="15" thickBot="1" x14ac:dyDescent="0.35">
      <c r="A520" s="14" t="s">
        <v>368</v>
      </c>
      <c r="B520" s="15">
        <v>14007</v>
      </c>
      <c r="C520" s="15">
        <v>0</v>
      </c>
      <c r="D520" s="15">
        <v>0</v>
      </c>
      <c r="E520" s="15">
        <v>0</v>
      </c>
      <c r="F520" s="15">
        <v>7827.4</v>
      </c>
      <c r="G520" s="15">
        <v>823.9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AL520" s="14" t="s">
        <v>368</v>
      </c>
      <c r="AM520" s="15">
        <v>0</v>
      </c>
      <c r="AN520" s="15">
        <v>0</v>
      </c>
      <c r="AO520" s="15">
        <v>668.6</v>
      </c>
      <c r="AP520" s="15">
        <v>0</v>
      </c>
      <c r="AQ520" s="15">
        <v>0</v>
      </c>
      <c r="AR520" s="15">
        <v>27414.6</v>
      </c>
      <c r="AS520" s="15">
        <v>0</v>
      </c>
      <c r="AT520" s="15">
        <v>0</v>
      </c>
      <c r="AU520" s="15">
        <v>0</v>
      </c>
      <c r="AV520" s="15">
        <v>0</v>
      </c>
      <c r="AW520" s="15">
        <v>0</v>
      </c>
      <c r="AX520" s="15">
        <v>0</v>
      </c>
      <c r="AY520" s="15">
        <v>0</v>
      </c>
      <c r="AZ520" s="15">
        <v>0</v>
      </c>
      <c r="BA520" s="15">
        <v>0</v>
      </c>
      <c r="BB520" s="15">
        <v>0</v>
      </c>
    </row>
    <row r="521" spans="1:54" ht="15" thickBot="1" x14ac:dyDescent="0.35">
      <c r="A521" s="14" t="s">
        <v>369</v>
      </c>
      <c r="B521" s="15">
        <v>14007</v>
      </c>
      <c r="C521" s="15">
        <v>0</v>
      </c>
      <c r="D521" s="15">
        <v>0</v>
      </c>
      <c r="E521" s="15">
        <v>0</v>
      </c>
      <c r="F521" s="15">
        <v>7827.4</v>
      </c>
      <c r="G521" s="15">
        <v>823.9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AL521" s="14" t="s">
        <v>369</v>
      </c>
      <c r="AM521" s="15">
        <v>0</v>
      </c>
      <c r="AN521" s="15">
        <v>0</v>
      </c>
      <c r="AO521" s="15">
        <v>668.6</v>
      </c>
      <c r="AP521" s="15">
        <v>0</v>
      </c>
      <c r="AQ521" s="15">
        <v>0</v>
      </c>
      <c r="AR521" s="15">
        <v>27414.6</v>
      </c>
      <c r="AS521" s="15">
        <v>0</v>
      </c>
      <c r="AT521" s="15">
        <v>0</v>
      </c>
      <c r="AU521" s="15">
        <v>0</v>
      </c>
      <c r="AV521" s="15">
        <v>0</v>
      </c>
      <c r="AW521" s="15">
        <v>0</v>
      </c>
      <c r="AX521" s="15">
        <v>0</v>
      </c>
      <c r="AY521" s="15">
        <v>0</v>
      </c>
      <c r="AZ521" s="15">
        <v>0</v>
      </c>
      <c r="BA521" s="15">
        <v>0</v>
      </c>
      <c r="BB521" s="15">
        <v>0</v>
      </c>
    </row>
    <row r="522" spans="1:54" ht="15" thickBot="1" x14ac:dyDescent="0.35">
      <c r="A522" s="14" t="s">
        <v>370</v>
      </c>
      <c r="B522" s="15">
        <v>14007</v>
      </c>
      <c r="C522" s="15">
        <v>0</v>
      </c>
      <c r="D522" s="15">
        <v>0</v>
      </c>
      <c r="E522" s="15">
        <v>0</v>
      </c>
      <c r="F522" s="15">
        <v>7827.4</v>
      </c>
      <c r="G522" s="15">
        <v>823.9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AL522" s="14" t="s">
        <v>370</v>
      </c>
      <c r="AM522" s="15">
        <v>0</v>
      </c>
      <c r="AN522" s="15">
        <v>0</v>
      </c>
      <c r="AO522" s="15">
        <v>668.6</v>
      </c>
      <c r="AP522" s="15">
        <v>0</v>
      </c>
      <c r="AQ522" s="15">
        <v>0</v>
      </c>
      <c r="AR522" s="15">
        <v>27414.6</v>
      </c>
      <c r="AS522" s="15">
        <v>0</v>
      </c>
      <c r="AT522" s="15">
        <v>0</v>
      </c>
      <c r="AU522" s="15">
        <v>0</v>
      </c>
      <c r="AV522" s="15">
        <v>0</v>
      </c>
      <c r="AW522" s="15">
        <v>0</v>
      </c>
      <c r="AX522" s="15">
        <v>0</v>
      </c>
      <c r="AY522" s="15">
        <v>0</v>
      </c>
      <c r="AZ522" s="15">
        <v>0</v>
      </c>
      <c r="BA522" s="15">
        <v>0</v>
      </c>
      <c r="BB522" s="15">
        <v>0</v>
      </c>
    </row>
    <row r="523" spans="1:54" ht="15" thickBot="1" x14ac:dyDescent="0.35">
      <c r="A523" s="14" t="s">
        <v>371</v>
      </c>
      <c r="B523" s="15">
        <v>14007</v>
      </c>
      <c r="C523" s="15">
        <v>0</v>
      </c>
      <c r="D523" s="15">
        <v>0</v>
      </c>
      <c r="E523" s="15">
        <v>0</v>
      </c>
      <c r="F523" s="15">
        <v>7827.4</v>
      </c>
      <c r="G523" s="15">
        <v>823.9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AL523" s="14" t="s">
        <v>371</v>
      </c>
      <c r="AM523" s="15">
        <v>0</v>
      </c>
      <c r="AN523" s="15">
        <v>0</v>
      </c>
      <c r="AO523" s="15">
        <v>668.6</v>
      </c>
      <c r="AP523" s="15">
        <v>0</v>
      </c>
      <c r="AQ523" s="15">
        <v>0</v>
      </c>
      <c r="AR523" s="15">
        <v>27414.6</v>
      </c>
      <c r="AS523" s="15">
        <v>0</v>
      </c>
      <c r="AT523" s="15">
        <v>0</v>
      </c>
      <c r="AU523" s="15">
        <v>0</v>
      </c>
      <c r="AV523" s="15">
        <v>0</v>
      </c>
      <c r="AW523" s="15">
        <v>0</v>
      </c>
      <c r="AX523" s="15">
        <v>0</v>
      </c>
      <c r="AY523" s="15">
        <v>0</v>
      </c>
      <c r="AZ523" s="15">
        <v>0</v>
      </c>
      <c r="BA523" s="15">
        <v>0</v>
      </c>
      <c r="BB523" s="15">
        <v>0</v>
      </c>
    </row>
    <row r="524" spans="1:54" ht="15" thickBot="1" x14ac:dyDescent="0.35">
      <c r="A524" s="14" t="s">
        <v>372</v>
      </c>
      <c r="B524" s="15">
        <v>14007</v>
      </c>
      <c r="C524" s="15">
        <v>0</v>
      </c>
      <c r="D524" s="15">
        <v>0</v>
      </c>
      <c r="E524" s="15">
        <v>0</v>
      </c>
      <c r="F524" s="15">
        <v>823.9</v>
      </c>
      <c r="G524" s="15">
        <v>823.9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AL524" s="14" t="s">
        <v>372</v>
      </c>
      <c r="AM524" s="15">
        <v>0</v>
      </c>
      <c r="AN524" s="15">
        <v>0</v>
      </c>
      <c r="AO524" s="15">
        <v>668.6</v>
      </c>
      <c r="AP524" s="15">
        <v>0</v>
      </c>
      <c r="AQ524" s="15">
        <v>0</v>
      </c>
      <c r="AR524" s="15">
        <v>27414.6</v>
      </c>
      <c r="AS524" s="15">
        <v>0</v>
      </c>
      <c r="AT524" s="15">
        <v>0</v>
      </c>
      <c r="AU524" s="15">
        <v>0</v>
      </c>
      <c r="AV524" s="15">
        <v>0</v>
      </c>
      <c r="AW524" s="15">
        <v>0</v>
      </c>
      <c r="AX524" s="15">
        <v>0</v>
      </c>
      <c r="AY524" s="15">
        <v>0</v>
      </c>
      <c r="AZ524" s="15">
        <v>0</v>
      </c>
      <c r="BA524" s="15">
        <v>0</v>
      </c>
      <c r="BB524" s="15">
        <v>0</v>
      </c>
    </row>
    <row r="525" spans="1:54" ht="15" thickBot="1" x14ac:dyDescent="0.35">
      <c r="A525" s="14" t="s">
        <v>373</v>
      </c>
      <c r="B525" s="15">
        <v>14007</v>
      </c>
      <c r="C525" s="15">
        <v>0</v>
      </c>
      <c r="D525" s="15">
        <v>0</v>
      </c>
      <c r="E525" s="15">
        <v>0</v>
      </c>
      <c r="F525" s="15">
        <v>823.9</v>
      </c>
      <c r="G525" s="15">
        <v>823.9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AL525" s="14" t="s">
        <v>373</v>
      </c>
      <c r="AM525" s="15">
        <v>0</v>
      </c>
      <c r="AN525" s="15">
        <v>0</v>
      </c>
      <c r="AO525" s="15">
        <v>668.6</v>
      </c>
      <c r="AP525" s="15">
        <v>0</v>
      </c>
      <c r="AQ525" s="15">
        <v>0</v>
      </c>
      <c r="AR525" s="15">
        <v>27414.6</v>
      </c>
      <c r="AS525" s="15">
        <v>0</v>
      </c>
      <c r="AT525" s="15">
        <v>0</v>
      </c>
      <c r="AU525" s="15">
        <v>0</v>
      </c>
      <c r="AV525" s="15">
        <v>0</v>
      </c>
      <c r="AW525" s="15">
        <v>0</v>
      </c>
      <c r="AX525" s="15">
        <v>0</v>
      </c>
      <c r="AY525" s="15">
        <v>0</v>
      </c>
      <c r="AZ525" s="15">
        <v>0</v>
      </c>
      <c r="BA525" s="15">
        <v>0</v>
      </c>
      <c r="BB525" s="15">
        <v>0</v>
      </c>
    </row>
    <row r="526" spans="1:54" ht="15" thickBot="1" x14ac:dyDescent="0.35">
      <c r="A526" s="14" t="s">
        <v>374</v>
      </c>
      <c r="B526" s="15">
        <v>14007</v>
      </c>
      <c r="C526" s="15">
        <v>0</v>
      </c>
      <c r="D526" s="15">
        <v>0</v>
      </c>
      <c r="E526" s="15">
        <v>0</v>
      </c>
      <c r="F526" s="15">
        <v>823.9</v>
      </c>
      <c r="G526" s="15">
        <v>823.9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AL526" s="14" t="s">
        <v>374</v>
      </c>
      <c r="AM526" s="15">
        <v>0</v>
      </c>
      <c r="AN526" s="15">
        <v>0</v>
      </c>
      <c r="AO526" s="15">
        <v>668.6</v>
      </c>
      <c r="AP526" s="15">
        <v>0</v>
      </c>
      <c r="AQ526" s="15">
        <v>0</v>
      </c>
      <c r="AR526" s="15">
        <v>27414.6</v>
      </c>
      <c r="AS526" s="15">
        <v>0</v>
      </c>
      <c r="AT526" s="15">
        <v>0</v>
      </c>
      <c r="AU526" s="15">
        <v>0</v>
      </c>
      <c r="AV526" s="15">
        <v>0</v>
      </c>
      <c r="AW526" s="15">
        <v>0</v>
      </c>
      <c r="AX526" s="15">
        <v>0</v>
      </c>
      <c r="AY526" s="15">
        <v>0</v>
      </c>
      <c r="AZ526" s="15">
        <v>0</v>
      </c>
      <c r="BA526" s="15">
        <v>0</v>
      </c>
      <c r="BB526" s="15">
        <v>0</v>
      </c>
    </row>
    <row r="527" spans="1:54" ht="15" thickBot="1" x14ac:dyDescent="0.35">
      <c r="A527" s="14" t="s">
        <v>375</v>
      </c>
      <c r="B527" s="15">
        <v>14007</v>
      </c>
      <c r="C527" s="15">
        <v>0</v>
      </c>
      <c r="D527" s="15">
        <v>0</v>
      </c>
      <c r="E527" s="15">
        <v>0</v>
      </c>
      <c r="F527" s="15">
        <v>823.9</v>
      </c>
      <c r="G527" s="15">
        <v>823.9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AL527" s="14" t="s">
        <v>375</v>
      </c>
      <c r="AM527" s="15">
        <v>0</v>
      </c>
      <c r="AN527" s="15">
        <v>0</v>
      </c>
      <c r="AO527" s="15">
        <v>668.6</v>
      </c>
      <c r="AP527" s="15">
        <v>0</v>
      </c>
      <c r="AQ527" s="15">
        <v>0</v>
      </c>
      <c r="AR527" s="15">
        <v>27414.6</v>
      </c>
      <c r="AS527" s="15">
        <v>0</v>
      </c>
      <c r="AT527" s="15">
        <v>0</v>
      </c>
      <c r="AU527" s="15">
        <v>0</v>
      </c>
      <c r="AV527" s="15">
        <v>0</v>
      </c>
      <c r="AW527" s="15">
        <v>0</v>
      </c>
      <c r="AX527" s="15">
        <v>0</v>
      </c>
      <c r="AY527" s="15">
        <v>0</v>
      </c>
      <c r="AZ527" s="15">
        <v>0</v>
      </c>
      <c r="BA527" s="15">
        <v>0</v>
      </c>
      <c r="BB527" s="15">
        <v>0</v>
      </c>
    </row>
    <row r="528" spans="1:54" ht="15" thickBot="1" x14ac:dyDescent="0.35">
      <c r="A528" s="14" t="s">
        <v>376</v>
      </c>
      <c r="B528" s="15">
        <v>11123.2</v>
      </c>
      <c r="C528" s="15">
        <v>0</v>
      </c>
      <c r="D528" s="15">
        <v>0</v>
      </c>
      <c r="E528" s="15">
        <v>0</v>
      </c>
      <c r="F528" s="15">
        <v>823.9</v>
      </c>
      <c r="G528" s="15">
        <v>823.9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AL528" s="14" t="s">
        <v>376</v>
      </c>
      <c r="AM528" s="15">
        <v>0</v>
      </c>
      <c r="AN528" s="15">
        <v>0</v>
      </c>
      <c r="AO528" s="15">
        <v>668.6</v>
      </c>
      <c r="AP528" s="15">
        <v>0</v>
      </c>
      <c r="AQ528" s="15">
        <v>0</v>
      </c>
      <c r="AR528" s="15">
        <v>27414.6</v>
      </c>
      <c r="AS528" s="15">
        <v>0</v>
      </c>
      <c r="AT528" s="15">
        <v>0</v>
      </c>
      <c r="AU528" s="15">
        <v>0</v>
      </c>
      <c r="AV528" s="15">
        <v>0</v>
      </c>
      <c r="AW528" s="15">
        <v>0</v>
      </c>
      <c r="AX528" s="15">
        <v>0</v>
      </c>
      <c r="AY528" s="15">
        <v>0</v>
      </c>
      <c r="AZ528" s="15">
        <v>0</v>
      </c>
      <c r="BA528" s="15">
        <v>0</v>
      </c>
      <c r="BB528" s="15">
        <v>0</v>
      </c>
    </row>
    <row r="529" spans="1:54" ht="15" thickBot="1" x14ac:dyDescent="0.35">
      <c r="A529" s="14" t="s">
        <v>378</v>
      </c>
      <c r="B529" s="15">
        <v>11123.2</v>
      </c>
      <c r="C529" s="15">
        <v>0</v>
      </c>
      <c r="D529" s="15">
        <v>0</v>
      </c>
      <c r="E529" s="15">
        <v>0</v>
      </c>
      <c r="F529" s="15">
        <v>823.9</v>
      </c>
      <c r="G529" s="15">
        <v>823.9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AL529" s="14" t="s">
        <v>378</v>
      </c>
      <c r="AM529" s="15">
        <v>0</v>
      </c>
      <c r="AN529" s="15">
        <v>0</v>
      </c>
      <c r="AO529" s="15">
        <v>668.6</v>
      </c>
      <c r="AP529" s="15">
        <v>0</v>
      </c>
      <c r="AQ529" s="15">
        <v>0</v>
      </c>
      <c r="AR529" s="15">
        <v>4011.9</v>
      </c>
      <c r="AS529" s="15">
        <v>0</v>
      </c>
      <c r="AT529" s="15">
        <v>0</v>
      </c>
      <c r="AU529" s="15">
        <v>0</v>
      </c>
      <c r="AV529" s="15">
        <v>0</v>
      </c>
      <c r="AW529" s="15">
        <v>0</v>
      </c>
      <c r="AX529" s="15">
        <v>0</v>
      </c>
      <c r="AY529" s="15">
        <v>0</v>
      </c>
      <c r="AZ529" s="15">
        <v>0</v>
      </c>
      <c r="BA529" s="15">
        <v>0</v>
      </c>
      <c r="BB529" s="15">
        <v>0</v>
      </c>
    </row>
    <row r="530" spans="1:54" ht="15" thickBot="1" x14ac:dyDescent="0.35">
      <c r="A530" s="14" t="s">
        <v>379</v>
      </c>
      <c r="B530" s="15">
        <v>412</v>
      </c>
      <c r="C530" s="15">
        <v>0</v>
      </c>
      <c r="D530" s="15">
        <v>0</v>
      </c>
      <c r="E530" s="15">
        <v>0</v>
      </c>
      <c r="F530" s="15">
        <v>823.9</v>
      </c>
      <c r="G530" s="15">
        <v>823.9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AL530" s="14" t="s">
        <v>379</v>
      </c>
      <c r="AM530" s="15">
        <v>0</v>
      </c>
      <c r="AN530" s="15">
        <v>0</v>
      </c>
      <c r="AO530" s="15">
        <v>668.6</v>
      </c>
      <c r="AP530" s="15">
        <v>0</v>
      </c>
      <c r="AQ530" s="15">
        <v>0</v>
      </c>
      <c r="AR530" s="15">
        <v>4011.9</v>
      </c>
      <c r="AS530" s="15">
        <v>0</v>
      </c>
      <c r="AT530" s="15">
        <v>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v>0</v>
      </c>
      <c r="BA530" s="15">
        <v>0</v>
      </c>
      <c r="BB530" s="15">
        <v>0</v>
      </c>
    </row>
    <row r="531" spans="1:54" ht="15" thickBot="1" x14ac:dyDescent="0.35">
      <c r="A531" s="14" t="s">
        <v>380</v>
      </c>
      <c r="B531" s="15">
        <v>412</v>
      </c>
      <c r="C531" s="15">
        <v>0</v>
      </c>
      <c r="D531" s="15">
        <v>0</v>
      </c>
      <c r="E531" s="15">
        <v>0</v>
      </c>
      <c r="F531" s="15">
        <v>823.9</v>
      </c>
      <c r="G531" s="15">
        <v>823.9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AL531" s="14" t="s">
        <v>380</v>
      </c>
      <c r="AM531" s="15">
        <v>0</v>
      </c>
      <c r="AN531" s="15">
        <v>0</v>
      </c>
      <c r="AO531" s="15">
        <v>668.6</v>
      </c>
      <c r="AP531" s="15">
        <v>0</v>
      </c>
      <c r="AQ531" s="15">
        <v>0</v>
      </c>
      <c r="AR531" s="15">
        <v>4011.9</v>
      </c>
      <c r="AS531" s="15">
        <v>0</v>
      </c>
      <c r="AT531" s="15">
        <v>0</v>
      </c>
      <c r="AU531" s="15">
        <v>0</v>
      </c>
      <c r="AV531" s="15">
        <v>0</v>
      </c>
      <c r="AW531" s="15">
        <v>0</v>
      </c>
      <c r="AX531" s="15">
        <v>0</v>
      </c>
      <c r="AY531" s="15">
        <v>0</v>
      </c>
      <c r="AZ531" s="15">
        <v>0</v>
      </c>
      <c r="BA531" s="15">
        <v>0</v>
      </c>
      <c r="BB531" s="15">
        <v>0</v>
      </c>
    </row>
    <row r="532" spans="1:54" ht="15" thickBot="1" x14ac:dyDescent="0.35">
      <c r="A532" s="14" t="s">
        <v>381</v>
      </c>
      <c r="B532" s="15">
        <v>412</v>
      </c>
      <c r="C532" s="15">
        <v>0</v>
      </c>
      <c r="D532" s="15">
        <v>0</v>
      </c>
      <c r="E532" s="15">
        <v>0</v>
      </c>
      <c r="F532" s="15">
        <v>823.9</v>
      </c>
      <c r="G532" s="15">
        <v>823.9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AL532" s="14" t="s">
        <v>381</v>
      </c>
      <c r="AM532" s="15">
        <v>0</v>
      </c>
      <c r="AN532" s="15">
        <v>0</v>
      </c>
      <c r="AO532" s="15">
        <v>668.6</v>
      </c>
      <c r="AP532" s="15">
        <v>0</v>
      </c>
      <c r="AQ532" s="15">
        <v>0</v>
      </c>
      <c r="AR532" s="15">
        <v>4011.9</v>
      </c>
      <c r="AS532" s="15">
        <v>0</v>
      </c>
      <c r="AT532" s="15">
        <v>0</v>
      </c>
      <c r="AU532" s="15">
        <v>0</v>
      </c>
      <c r="AV532" s="15">
        <v>0</v>
      </c>
      <c r="AW532" s="15">
        <v>0</v>
      </c>
      <c r="AX532" s="15">
        <v>0</v>
      </c>
      <c r="AY532" s="15">
        <v>0</v>
      </c>
      <c r="AZ532" s="15">
        <v>0</v>
      </c>
      <c r="BA532" s="15">
        <v>0</v>
      </c>
      <c r="BB532" s="15">
        <v>0</v>
      </c>
    </row>
    <row r="533" spans="1:54" ht="15" thickBot="1" x14ac:dyDescent="0.35">
      <c r="A533" s="14" t="s">
        <v>382</v>
      </c>
      <c r="B533" s="15">
        <v>0</v>
      </c>
      <c r="C533" s="15">
        <v>0</v>
      </c>
      <c r="D533" s="15">
        <v>0</v>
      </c>
      <c r="E533" s="15">
        <v>0</v>
      </c>
      <c r="F533" s="15">
        <v>823.9</v>
      </c>
      <c r="G533" s="15">
        <v>823.9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AL533" s="14" t="s">
        <v>382</v>
      </c>
      <c r="AM533" s="15">
        <v>0</v>
      </c>
      <c r="AN533" s="15">
        <v>0</v>
      </c>
      <c r="AO533" s="15">
        <v>668.6</v>
      </c>
      <c r="AP533" s="15">
        <v>0</v>
      </c>
      <c r="AQ533" s="15">
        <v>0</v>
      </c>
      <c r="AR533" s="15">
        <v>4011.9</v>
      </c>
      <c r="AS533" s="15">
        <v>0</v>
      </c>
      <c r="AT533" s="15">
        <v>0</v>
      </c>
      <c r="AU533" s="15">
        <v>0</v>
      </c>
      <c r="AV533" s="15">
        <v>0</v>
      </c>
      <c r="AW533" s="15">
        <v>0</v>
      </c>
      <c r="AX533" s="15">
        <v>0</v>
      </c>
      <c r="AY533" s="15">
        <v>0</v>
      </c>
      <c r="AZ533" s="15">
        <v>0</v>
      </c>
      <c r="BA533" s="15">
        <v>0</v>
      </c>
      <c r="BB533" s="15">
        <v>0</v>
      </c>
    </row>
    <row r="534" spans="1:54" ht="15" thickBot="1" x14ac:dyDescent="0.35">
      <c r="A534" s="14" t="s">
        <v>383</v>
      </c>
      <c r="B534" s="15">
        <v>0</v>
      </c>
      <c r="C534" s="15">
        <v>0</v>
      </c>
      <c r="D534" s="15">
        <v>0</v>
      </c>
      <c r="E534" s="15">
        <v>0</v>
      </c>
      <c r="F534" s="15">
        <v>823.9</v>
      </c>
      <c r="G534" s="15">
        <v>823.9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AL534" s="14" t="s">
        <v>383</v>
      </c>
      <c r="AM534" s="15">
        <v>0</v>
      </c>
      <c r="AN534" s="15">
        <v>0</v>
      </c>
      <c r="AO534" s="15">
        <v>668.6</v>
      </c>
      <c r="AP534" s="15">
        <v>0</v>
      </c>
      <c r="AQ534" s="15">
        <v>0</v>
      </c>
      <c r="AR534" s="15">
        <v>668.6</v>
      </c>
      <c r="AS534" s="15">
        <v>0</v>
      </c>
      <c r="AT534" s="15">
        <v>0</v>
      </c>
      <c r="AU534" s="15">
        <v>0</v>
      </c>
      <c r="AV534" s="15">
        <v>0</v>
      </c>
      <c r="AW534" s="15">
        <v>0</v>
      </c>
      <c r="AX534" s="15">
        <v>0</v>
      </c>
      <c r="AY534" s="15">
        <v>0</v>
      </c>
      <c r="AZ534" s="15">
        <v>0</v>
      </c>
      <c r="BA534" s="15">
        <v>0</v>
      </c>
      <c r="BB534" s="15">
        <v>0</v>
      </c>
    </row>
    <row r="535" spans="1:54" ht="15" thickBot="1" x14ac:dyDescent="0.35">
      <c r="A535" s="14" t="s">
        <v>384</v>
      </c>
      <c r="B535" s="15">
        <v>0</v>
      </c>
      <c r="C535" s="15">
        <v>0</v>
      </c>
      <c r="D535" s="15">
        <v>0</v>
      </c>
      <c r="E535" s="15">
        <v>0</v>
      </c>
      <c r="F535" s="15">
        <v>0</v>
      </c>
      <c r="G535" s="15">
        <v>823.9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AL535" s="14" t="s">
        <v>384</v>
      </c>
      <c r="AM535" s="15">
        <v>0</v>
      </c>
      <c r="AN535" s="15">
        <v>0</v>
      </c>
      <c r="AO535" s="15">
        <v>668.6</v>
      </c>
      <c r="AP535" s="15">
        <v>0</v>
      </c>
      <c r="AQ535" s="15">
        <v>0</v>
      </c>
      <c r="AR535" s="15">
        <v>668.6</v>
      </c>
      <c r="AS535" s="15">
        <v>0</v>
      </c>
      <c r="AT535" s="15">
        <v>0</v>
      </c>
      <c r="AU535" s="15">
        <v>0</v>
      </c>
      <c r="AV535" s="15">
        <v>0</v>
      </c>
      <c r="AW535" s="15">
        <v>0</v>
      </c>
      <c r="AX535" s="15">
        <v>0</v>
      </c>
      <c r="AY535" s="15">
        <v>0</v>
      </c>
      <c r="AZ535" s="15">
        <v>0</v>
      </c>
      <c r="BA535" s="15">
        <v>0</v>
      </c>
      <c r="BB535" s="15">
        <v>0</v>
      </c>
    </row>
    <row r="536" spans="1:54" ht="15" thickBot="1" x14ac:dyDescent="0.35">
      <c r="A536" s="14" t="s">
        <v>385</v>
      </c>
      <c r="B536" s="15">
        <v>0</v>
      </c>
      <c r="C536" s="15">
        <v>0</v>
      </c>
      <c r="D536" s="15">
        <v>0</v>
      </c>
      <c r="E536" s="15">
        <v>0</v>
      </c>
      <c r="F536" s="15">
        <v>0</v>
      </c>
      <c r="G536" s="15">
        <v>412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AL536" s="14" t="s">
        <v>385</v>
      </c>
      <c r="AM536" s="15">
        <v>0</v>
      </c>
      <c r="AN536" s="15">
        <v>0</v>
      </c>
      <c r="AO536" s="15">
        <v>668.6</v>
      </c>
      <c r="AP536" s="15">
        <v>0</v>
      </c>
      <c r="AQ536" s="15">
        <v>0</v>
      </c>
      <c r="AR536" s="15">
        <v>668.6</v>
      </c>
      <c r="AS536" s="15">
        <v>0</v>
      </c>
      <c r="AT536" s="15">
        <v>0</v>
      </c>
      <c r="AU536" s="15">
        <v>0</v>
      </c>
      <c r="AV536" s="15">
        <v>0</v>
      </c>
      <c r="AW536" s="15">
        <v>0</v>
      </c>
      <c r="AX536" s="15">
        <v>0</v>
      </c>
      <c r="AY536" s="15">
        <v>0</v>
      </c>
      <c r="AZ536" s="15">
        <v>0</v>
      </c>
      <c r="BA536" s="15">
        <v>0</v>
      </c>
      <c r="BB536" s="15">
        <v>0</v>
      </c>
    </row>
    <row r="537" spans="1:54" ht="15" thickBot="1" x14ac:dyDescent="0.35">
      <c r="A537" s="14" t="s">
        <v>386</v>
      </c>
      <c r="B537" s="15">
        <v>0</v>
      </c>
      <c r="C537" s="15">
        <v>0</v>
      </c>
      <c r="D537" s="15">
        <v>0</v>
      </c>
      <c r="E537" s="15">
        <v>0</v>
      </c>
      <c r="F537" s="15">
        <v>0</v>
      </c>
      <c r="G537" s="15">
        <v>412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AL537" s="14" t="s">
        <v>386</v>
      </c>
      <c r="AM537" s="15">
        <v>0</v>
      </c>
      <c r="AN537" s="15">
        <v>0</v>
      </c>
      <c r="AO537" s="15">
        <v>668.6</v>
      </c>
      <c r="AP537" s="15">
        <v>0</v>
      </c>
      <c r="AQ537" s="15">
        <v>0</v>
      </c>
      <c r="AR537" s="15">
        <v>668.6</v>
      </c>
      <c r="AS537" s="15">
        <v>0</v>
      </c>
      <c r="AT537" s="15">
        <v>0</v>
      </c>
      <c r="AU537" s="15">
        <v>0</v>
      </c>
      <c r="AV537" s="15">
        <v>0</v>
      </c>
      <c r="AW537" s="15">
        <v>0</v>
      </c>
      <c r="AX537" s="15">
        <v>0</v>
      </c>
      <c r="AY537" s="15">
        <v>0</v>
      </c>
      <c r="AZ537" s="15">
        <v>0</v>
      </c>
      <c r="BA537" s="15">
        <v>0</v>
      </c>
      <c r="BB537" s="15">
        <v>0</v>
      </c>
    </row>
    <row r="538" spans="1:54" ht="15" thickBot="1" x14ac:dyDescent="0.35">
      <c r="A538" s="14" t="s">
        <v>387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412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AL538" s="14" t="s">
        <v>387</v>
      </c>
      <c r="AM538" s="15">
        <v>0</v>
      </c>
      <c r="AN538" s="15">
        <v>0</v>
      </c>
      <c r="AO538" s="15">
        <v>668.6</v>
      </c>
      <c r="AP538" s="15">
        <v>0</v>
      </c>
      <c r="AQ538" s="15">
        <v>0</v>
      </c>
      <c r="AR538" s="15">
        <v>668.6</v>
      </c>
      <c r="AS538" s="15">
        <v>0</v>
      </c>
      <c r="AT538" s="15">
        <v>0</v>
      </c>
      <c r="AU538" s="15">
        <v>0</v>
      </c>
      <c r="AV538" s="15">
        <v>0</v>
      </c>
      <c r="AW538" s="15">
        <v>0</v>
      </c>
      <c r="AX538" s="15">
        <v>0</v>
      </c>
      <c r="AY538" s="15">
        <v>0</v>
      </c>
      <c r="AZ538" s="15">
        <v>0</v>
      </c>
      <c r="BA538" s="15">
        <v>0</v>
      </c>
      <c r="BB538" s="15">
        <v>0</v>
      </c>
    </row>
    <row r="539" spans="1:54" ht="15" thickBot="1" x14ac:dyDescent="0.35">
      <c r="A539" s="14" t="s">
        <v>388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412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AL539" s="14" t="s">
        <v>388</v>
      </c>
      <c r="AM539" s="15">
        <v>0</v>
      </c>
      <c r="AN539" s="15">
        <v>0</v>
      </c>
      <c r="AO539" s="15">
        <v>668.6</v>
      </c>
      <c r="AP539" s="15">
        <v>0</v>
      </c>
      <c r="AQ539" s="15">
        <v>0</v>
      </c>
      <c r="AR539" s="15">
        <v>668.6</v>
      </c>
      <c r="AS539" s="15">
        <v>0</v>
      </c>
      <c r="AT539" s="15">
        <v>0</v>
      </c>
      <c r="AU539" s="15">
        <v>0</v>
      </c>
      <c r="AV539" s="15">
        <v>0</v>
      </c>
      <c r="AW539" s="15">
        <v>0</v>
      </c>
      <c r="AX539" s="15">
        <v>0</v>
      </c>
      <c r="AY539" s="15">
        <v>0</v>
      </c>
      <c r="AZ539" s="15">
        <v>0</v>
      </c>
      <c r="BA539" s="15">
        <v>0</v>
      </c>
      <c r="BB539" s="15">
        <v>0</v>
      </c>
    </row>
    <row r="540" spans="1:54" ht="15" thickBot="1" x14ac:dyDescent="0.35">
      <c r="A540" s="14" t="s">
        <v>389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412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AL540" s="14" t="s">
        <v>389</v>
      </c>
      <c r="AM540" s="15">
        <v>0</v>
      </c>
      <c r="AN540" s="15">
        <v>0</v>
      </c>
      <c r="AO540" s="15">
        <v>668.6</v>
      </c>
      <c r="AP540" s="15">
        <v>0</v>
      </c>
      <c r="AQ540" s="15">
        <v>0</v>
      </c>
      <c r="AR540" s="15">
        <v>668.6</v>
      </c>
      <c r="AS540" s="15">
        <v>0</v>
      </c>
      <c r="AT540" s="15">
        <v>0</v>
      </c>
      <c r="AU540" s="15">
        <v>0</v>
      </c>
      <c r="AV540" s="15">
        <v>0</v>
      </c>
      <c r="AW540" s="15">
        <v>0</v>
      </c>
      <c r="AX540" s="15">
        <v>0</v>
      </c>
      <c r="AY540" s="15">
        <v>0</v>
      </c>
      <c r="AZ540" s="15">
        <v>0</v>
      </c>
      <c r="BA540" s="15">
        <v>0</v>
      </c>
      <c r="BB540" s="15">
        <v>0</v>
      </c>
    </row>
    <row r="541" spans="1:54" ht="15" thickBot="1" x14ac:dyDescent="0.35">
      <c r="A541" s="14" t="s">
        <v>390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412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AL541" s="14" t="s">
        <v>390</v>
      </c>
      <c r="AM541" s="15">
        <v>0</v>
      </c>
      <c r="AN541" s="15">
        <v>0</v>
      </c>
      <c r="AO541" s="15">
        <v>668.6</v>
      </c>
      <c r="AP541" s="15">
        <v>0</v>
      </c>
      <c r="AQ541" s="15">
        <v>0</v>
      </c>
      <c r="AR541" s="15">
        <v>0</v>
      </c>
      <c r="AS541" s="15">
        <v>0</v>
      </c>
      <c r="AT541" s="15">
        <v>0</v>
      </c>
      <c r="AU541" s="15">
        <v>0</v>
      </c>
      <c r="AV541" s="15">
        <v>0</v>
      </c>
      <c r="AW541" s="15">
        <v>0</v>
      </c>
      <c r="AX541" s="15">
        <v>0</v>
      </c>
      <c r="AY541" s="15">
        <v>0</v>
      </c>
      <c r="AZ541" s="15">
        <v>0</v>
      </c>
      <c r="BA541" s="15">
        <v>0</v>
      </c>
      <c r="BB541" s="15">
        <v>0</v>
      </c>
    </row>
    <row r="542" spans="1:54" ht="15" thickBot="1" x14ac:dyDescent="0.35">
      <c r="A542" s="14" t="s">
        <v>391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412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AL542" s="14" t="s">
        <v>391</v>
      </c>
      <c r="AM542" s="15">
        <v>0</v>
      </c>
      <c r="AN542" s="15">
        <v>0</v>
      </c>
      <c r="AO542" s="15">
        <v>668.6</v>
      </c>
      <c r="AP542" s="15">
        <v>0</v>
      </c>
      <c r="AQ542" s="15">
        <v>0</v>
      </c>
      <c r="AR542" s="15">
        <v>0</v>
      </c>
      <c r="AS542" s="15">
        <v>0</v>
      </c>
      <c r="AT542" s="15">
        <v>0</v>
      </c>
      <c r="AU542" s="15">
        <v>0</v>
      </c>
      <c r="AV542" s="15">
        <v>0</v>
      </c>
      <c r="AW542" s="15">
        <v>0</v>
      </c>
      <c r="AX542" s="15">
        <v>0</v>
      </c>
      <c r="AY542" s="15">
        <v>0</v>
      </c>
      <c r="AZ542" s="15">
        <v>0</v>
      </c>
      <c r="BA542" s="15">
        <v>0</v>
      </c>
      <c r="BB542" s="15">
        <v>0</v>
      </c>
    </row>
    <row r="543" spans="1:54" ht="15" thickBot="1" x14ac:dyDescent="0.35">
      <c r="A543" s="14" t="s">
        <v>392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412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AL543" s="14" t="s">
        <v>392</v>
      </c>
      <c r="AM543" s="15">
        <v>0</v>
      </c>
      <c r="AN543" s="15">
        <v>0</v>
      </c>
      <c r="AO543" s="15">
        <v>668.6</v>
      </c>
      <c r="AP543" s="15">
        <v>0</v>
      </c>
      <c r="AQ543" s="15">
        <v>0</v>
      </c>
      <c r="AR543" s="15">
        <v>0</v>
      </c>
      <c r="AS543" s="15">
        <v>0</v>
      </c>
      <c r="AT543" s="15">
        <v>0</v>
      </c>
      <c r="AU543" s="15">
        <v>0</v>
      </c>
      <c r="AV543" s="15">
        <v>0</v>
      </c>
      <c r="AW543" s="15">
        <v>0</v>
      </c>
      <c r="AX543" s="15">
        <v>0</v>
      </c>
      <c r="AY543" s="15">
        <v>0</v>
      </c>
      <c r="AZ543" s="15">
        <v>0</v>
      </c>
      <c r="BA543" s="15">
        <v>0</v>
      </c>
      <c r="BB543" s="15">
        <v>0</v>
      </c>
    </row>
    <row r="544" spans="1:54" ht="15" thickBot="1" x14ac:dyDescent="0.35">
      <c r="A544" s="14" t="s">
        <v>393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412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AL544" s="14" t="s">
        <v>393</v>
      </c>
      <c r="AM544" s="15">
        <v>0</v>
      </c>
      <c r="AN544" s="15">
        <v>0</v>
      </c>
      <c r="AO544" s="15">
        <v>668.6</v>
      </c>
      <c r="AP544" s="15">
        <v>0</v>
      </c>
      <c r="AQ544" s="15">
        <v>0</v>
      </c>
      <c r="AR544" s="15">
        <v>0</v>
      </c>
      <c r="AS544" s="15">
        <v>0</v>
      </c>
      <c r="AT544" s="15">
        <v>0</v>
      </c>
      <c r="AU544" s="15">
        <v>0</v>
      </c>
      <c r="AV544" s="15">
        <v>0</v>
      </c>
      <c r="AW544" s="15">
        <v>0</v>
      </c>
      <c r="AX544" s="15">
        <v>0</v>
      </c>
      <c r="AY544" s="15">
        <v>0</v>
      </c>
      <c r="AZ544" s="15">
        <v>0</v>
      </c>
      <c r="BA544" s="15">
        <v>0</v>
      </c>
      <c r="BB544" s="15">
        <v>0</v>
      </c>
    </row>
    <row r="545" spans="1:54" ht="15" thickBot="1" x14ac:dyDescent="0.35">
      <c r="A545" s="14" t="s">
        <v>394</v>
      </c>
      <c r="B545" s="15">
        <v>0</v>
      </c>
      <c r="C545" s="15">
        <v>0</v>
      </c>
      <c r="D545" s="15">
        <v>0</v>
      </c>
      <c r="E545" s="15">
        <v>0</v>
      </c>
      <c r="F545" s="15">
        <v>0</v>
      </c>
      <c r="G545" s="15">
        <v>412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AL545" s="14" t="s">
        <v>394</v>
      </c>
      <c r="AM545" s="15">
        <v>0</v>
      </c>
      <c r="AN545" s="15">
        <v>0</v>
      </c>
      <c r="AO545" s="15">
        <v>668.6</v>
      </c>
      <c r="AP545" s="15">
        <v>0</v>
      </c>
      <c r="AQ545" s="15">
        <v>0</v>
      </c>
      <c r="AR545" s="15">
        <v>0</v>
      </c>
      <c r="AS545" s="15">
        <v>0</v>
      </c>
      <c r="AT545" s="15">
        <v>0</v>
      </c>
      <c r="AU545" s="15">
        <v>0</v>
      </c>
      <c r="AV545" s="15">
        <v>0</v>
      </c>
      <c r="AW545" s="15">
        <v>0</v>
      </c>
      <c r="AX545" s="15">
        <v>0</v>
      </c>
      <c r="AY545" s="15">
        <v>0</v>
      </c>
      <c r="AZ545" s="15">
        <v>0</v>
      </c>
      <c r="BA545" s="15">
        <v>0</v>
      </c>
      <c r="BB545" s="15">
        <v>0</v>
      </c>
    </row>
    <row r="546" spans="1:54" ht="15" thickBot="1" x14ac:dyDescent="0.35">
      <c r="A546" s="14" t="s">
        <v>395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412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AL546" s="14" t="s">
        <v>395</v>
      </c>
      <c r="AM546" s="15">
        <v>0</v>
      </c>
      <c r="AN546" s="15">
        <v>0</v>
      </c>
      <c r="AO546" s="15">
        <v>668.6</v>
      </c>
      <c r="AP546" s="15">
        <v>0</v>
      </c>
      <c r="AQ546" s="15">
        <v>0</v>
      </c>
      <c r="AR546" s="15">
        <v>0</v>
      </c>
      <c r="AS546" s="15">
        <v>0</v>
      </c>
      <c r="AT546" s="15">
        <v>0</v>
      </c>
      <c r="AU546" s="15">
        <v>0</v>
      </c>
      <c r="AV546" s="15">
        <v>0</v>
      </c>
      <c r="AW546" s="15">
        <v>0</v>
      </c>
      <c r="AX546" s="15">
        <v>0</v>
      </c>
      <c r="AY546" s="15">
        <v>0</v>
      </c>
      <c r="AZ546" s="15">
        <v>0</v>
      </c>
      <c r="BA546" s="15">
        <v>0</v>
      </c>
      <c r="BB546" s="15">
        <v>0</v>
      </c>
    </row>
    <row r="547" spans="1:54" ht="15" thickBot="1" x14ac:dyDescent="0.35">
      <c r="A547" s="14" t="s">
        <v>396</v>
      </c>
      <c r="B547" s="15">
        <v>0</v>
      </c>
      <c r="C547" s="15">
        <v>0</v>
      </c>
      <c r="D547" s="15">
        <v>0</v>
      </c>
      <c r="E547" s="15">
        <v>0</v>
      </c>
      <c r="F547" s="15">
        <v>0</v>
      </c>
      <c r="G547" s="15">
        <v>412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AL547" s="14" t="s">
        <v>396</v>
      </c>
      <c r="AM547" s="15">
        <v>0</v>
      </c>
      <c r="AN547" s="15">
        <v>0</v>
      </c>
      <c r="AO547" s="15">
        <v>668.6</v>
      </c>
      <c r="AP547" s="15">
        <v>0</v>
      </c>
      <c r="AQ547" s="15">
        <v>0</v>
      </c>
      <c r="AR547" s="15">
        <v>0</v>
      </c>
      <c r="AS547" s="15">
        <v>0</v>
      </c>
      <c r="AT547" s="15">
        <v>0</v>
      </c>
      <c r="AU547" s="15">
        <v>0</v>
      </c>
      <c r="AV547" s="15">
        <v>0</v>
      </c>
      <c r="AW547" s="15">
        <v>0</v>
      </c>
      <c r="AX547" s="15">
        <v>0</v>
      </c>
      <c r="AY547" s="15">
        <v>0</v>
      </c>
      <c r="AZ547" s="15">
        <v>0</v>
      </c>
      <c r="BA547" s="15">
        <v>0</v>
      </c>
      <c r="BB547" s="15">
        <v>0</v>
      </c>
    </row>
    <row r="548" spans="1:54" ht="15" thickBot="1" x14ac:dyDescent="0.35">
      <c r="A548" s="14" t="s">
        <v>397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412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AL548" s="14" t="s">
        <v>397</v>
      </c>
      <c r="AM548" s="15">
        <v>0</v>
      </c>
      <c r="AN548" s="15">
        <v>0</v>
      </c>
      <c r="AO548" s="15">
        <v>668.6</v>
      </c>
      <c r="AP548" s="15">
        <v>0</v>
      </c>
      <c r="AQ548" s="15">
        <v>0</v>
      </c>
      <c r="AR548" s="15">
        <v>0</v>
      </c>
      <c r="AS548" s="15">
        <v>0</v>
      </c>
      <c r="AT548" s="15">
        <v>0</v>
      </c>
      <c r="AU548" s="15">
        <v>0</v>
      </c>
      <c r="AV548" s="15">
        <v>0</v>
      </c>
      <c r="AW548" s="15">
        <v>0</v>
      </c>
      <c r="AX548" s="15">
        <v>0</v>
      </c>
      <c r="AY548" s="15">
        <v>0</v>
      </c>
      <c r="AZ548" s="15">
        <v>0</v>
      </c>
      <c r="BA548" s="15">
        <v>0</v>
      </c>
      <c r="BB548" s="15">
        <v>0</v>
      </c>
    </row>
    <row r="549" spans="1:54" ht="15" thickBot="1" x14ac:dyDescent="0.35">
      <c r="A549" s="14" t="s">
        <v>398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412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AL549" s="14" t="s">
        <v>398</v>
      </c>
      <c r="AM549" s="15">
        <v>0</v>
      </c>
      <c r="AN549" s="15">
        <v>0</v>
      </c>
      <c r="AO549" s="15">
        <v>668.6</v>
      </c>
      <c r="AP549" s="15">
        <v>0</v>
      </c>
      <c r="AQ549" s="15">
        <v>0</v>
      </c>
      <c r="AR549" s="15">
        <v>0</v>
      </c>
      <c r="AS549" s="15">
        <v>0</v>
      </c>
      <c r="AT549" s="15">
        <v>0</v>
      </c>
      <c r="AU549" s="15">
        <v>0</v>
      </c>
      <c r="AV549" s="15">
        <v>0</v>
      </c>
      <c r="AW549" s="15">
        <v>0</v>
      </c>
      <c r="AX549" s="15">
        <v>0</v>
      </c>
      <c r="AY549" s="15">
        <v>0</v>
      </c>
      <c r="AZ549" s="15">
        <v>0</v>
      </c>
      <c r="BA549" s="15">
        <v>0</v>
      </c>
      <c r="BB549" s="15">
        <v>0</v>
      </c>
    </row>
    <row r="550" spans="1:54" ht="15" thickBot="1" x14ac:dyDescent="0.35">
      <c r="A550" s="14" t="s">
        <v>399</v>
      </c>
      <c r="B550" s="15">
        <v>0</v>
      </c>
      <c r="C550" s="15">
        <v>0</v>
      </c>
      <c r="D550" s="15">
        <v>0</v>
      </c>
      <c r="E550" s="15">
        <v>0</v>
      </c>
      <c r="F550" s="15">
        <v>0</v>
      </c>
      <c r="G550" s="15">
        <v>412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AL550" s="14" t="s">
        <v>399</v>
      </c>
      <c r="AM550" s="15">
        <v>0</v>
      </c>
      <c r="AN550" s="15">
        <v>0</v>
      </c>
      <c r="AO550" s="15">
        <v>668.6</v>
      </c>
      <c r="AP550" s="15">
        <v>0</v>
      </c>
      <c r="AQ550" s="15">
        <v>0</v>
      </c>
      <c r="AR550" s="15">
        <v>0</v>
      </c>
      <c r="AS550" s="15">
        <v>0</v>
      </c>
      <c r="AT550" s="15">
        <v>0</v>
      </c>
      <c r="AU550" s="15">
        <v>0</v>
      </c>
      <c r="AV550" s="15">
        <v>0</v>
      </c>
      <c r="AW550" s="15">
        <v>0</v>
      </c>
      <c r="AX550" s="15">
        <v>0</v>
      </c>
      <c r="AY550" s="15">
        <v>0</v>
      </c>
      <c r="AZ550" s="15">
        <v>0</v>
      </c>
      <c r="BA550" s="15">
        <v>0</v>
      </c>
      <c r="BB550" s="15">
        <v>0</v>
      </c>
    </row>
    <row r="551" spans="1:54" ht="15" thickBot="1" x14ac:dyDescent="0.35">
      <c r="A551" s="14" t="s">
        <v>400</v>
      </c>
      <c r="B551" s="15">
        <v>0</v>
      </c>
      <c r="C551" s="15">
        <v>0</v>
      </c>
      <c r="D551" s="15">
        <v>0</v>
      </c>
      <c r="E551" s="15">
        <v>0</v>
      </c>
      <c r="F551" s="15">
        <v>0</v>
      </c>
      <c r="G551" s="15">
        <v>412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AL551" s="14" t="s">
        <v>400</v>
      </c>
      <c r="AM551" s="15">
        <v>0</v>
      </c>
      <c r="AN551" s="15">
        <v>0</v>
      </c>
      <c r="AO551" s="15">
        <v>668.6</v>
      </c>
      <c r="AP551" s="15">
        <v>0</v>
      </c>
      <c r="AQ551" s="15">
        <v>0</v>
      </c>
      <c r="AR551" s="15">
        <v>0</v>
      </c>
      <c r="AS551" s="15">
        <v>0</v>
      </c>
      <c r="AT551" s="15">
        <v>0</v>
      </c>
      <c r="AU551" s="15">
        <v>0</v>
      </c>
      <c r="AV551" s="15">
        <v>0</v>
      </c>
      <c r="AW551" s="15">
        <v>0</v>
      </c>
      <c r="AX551" s="15">
        <v>0</v>
      </c>
      <c r="AY551" s="15">
        <v>0</v>
      </c>
      <c r="AZ551" s="15">
        <v>0</v>
      </c>
      <c r="BA551" s="15">
        <v>0</v>
      </c>
      <c r="BB551" s="15">
        <v>0</v>
      </c>
    </row>
    <row r="552" spans="1:54" ht="15" thickBot="1" x14ac:dyDescent="0.35">
      <c r="A552" s="14" t="s">
        <v>401</v>
      </c>
      <c r="B552" s="15">
        <v>0</v>
      </c>
      <c r="C552" s="15">
        <v>0</v>
      </c>
      <c r="D552" s="15">
        <v>0</v>
      </c>
      <c r="E552" s="15">
        <v>0</v>
      </c>
      <c r="F552" s="15">
        <v>0</v>
      </c>
      <c r="G552" s="15">
        <v>412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AL552" s="14" t="s">
        <v>401</v>
      </c>
      <c r="AM552" s="15">
        <v>0</v>
      </c>
      <c r="AN552" s="15">
        <v>0</v>
      </c>
      <c r="AO552" s="15">
        <v>668.6</v>
      </c>
      <c r="AP552" s="15">
        <v>0</v>
      </c>
      <c r="AQ552" s="15">
        <v>0</v>
      </c>
      <c r="AR552" s="15">
        <v>0</v>
      </c>
      <c r="AS552" s="15">
        <v>0</v>
      </c>
      <c r="AT552" s="15">
        <v>0</v>
      </c>
      <c r="AU552" s="15">
        <v>0</v>
      </c>
      <c r="AV552" s="15">
        <v>0</v>
      </c>
      <c r="AW552" s="15">
        <v>0</v>
      </c>
      <c r="AX552" s="15">
        <v>0</v>
      </c>
      <c r="AY552" s="15">
        <v>0</v>
      </c>
      <c r="AZ552" s="15">
        <v>0</v>
      </c>
      <c r="BA552" s="15">
        <v>0</v>
      </c>
      <c r="BB552" s="15">
        <v>0</v>
      </c>
    </row>
    <row r="553" spans="1:54" ht="15" thickBot="1" x14ac:dyDescent="0.35">
      <c r="A553" s="14" t="s">
        <v>402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AL553" s="14" t="s">
        <v>402</v>
      </c>
      <c r="AM553" s="15">
        <v>0</v>
      </c>
      <c r="AN553" s="15">
        <v>0</v>
      </c>
      <c r="AO553" s="15">
        <v>668.6</v>
      </c>
      <c r="AP553" s="15">
        <v>0</v>
      </c>
      <c r="AQ553" s="15">
        <v>0</v>
      </c>
      <c r="AR553" s="15">
        <v>0</v>
      </c>
      <c r="AS553" s="15">
        <v>0</v>
      </c>
      <c r="AT553" s="15">
        <v>0</v>
      </c>
      <c r="AU553" s="15">
        <v>0</v>
      </c>
      <c r="AV553" s="15">
        <v>0</v>
      </c>
      <c r="AW553" s="15">
        <v>0</v>
      </c>
      <c r="AX553" s="15">
        <v>0</v>
      </c>
      <c r="AY553" s="15">
        <v>0</v>
      </c>
      <c r="AZ553" s="15">
        <v>0</v>
      </c>
      <c r="BA553" s="15">
        <v>0</v>
      </c>
      <c r="BB553" s="15">
        <v>0</v>
      </c>
    </row>
    <row r="554" spans="1:54" ht="15" thickBot="1" x14ac:dyDescent="0.35">
      <c r="A554" s="14" t="s">
        <v>403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AL554" s="14" t="s">
        <v>403</v>
      </c>
      <c r="AM554" s="15">
        <v>0</v>
      </c>
      <c r="AN554" s="15">
        <v>0</v>
      </c>
      <c r="AO554" s="15">
        <v>668.6</v>
      </c>
      <c r="AP554" s="15">
        <v>0</v>
      </c>
      <c r="AQ554" s="15">
        <v>0</v>
      </c>
      <c r="AR554" s="15">
        <v>0</v>
      </c>
      <c r="AS554" s="15">
        <v>0</v>
      </c>
      <c r="AT554" s="15">
        <v>0</v>
      </c>
      <c r="AU554" s="15">
        <v>0</v>
      </c>
      <c r="AV554" s="15">
        <v>0</v>
      </c>
      <c r="AW554" s="15">
        <v>0</v>
      </c>
      <c r="AX554" s="15">
        <v>0</v>
      </c>
      <c r="AY554" s="15">
        <v>0</v>
      </c>
      <c r="AZ554" s="15">
        <v>0</v>
      </c>
      <c r="BA554" s="15">
        <v>0</v>
      </c>
      <c r="BB554" s="15">
        <v>0</v>
      </c>
    </row>
    <row r="555" spans="1:54" ht="15" thickBot="1" x14ac:dyDescent="0.35">
      <c r="A555" s="14" t="s">
        <v>404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AL555" s="14" t="s">
        <v>404</v>
      </c>
      <c r="AM555" s="15">
        <v>0</v>
      </c>
      <c r="AN555" s="15">
        <v>0</v>
      </c>
      <c r="AO555" s="15">
        <v>668.6</v>
      </c>
      <c r="AP555" s="15">
        <v>0</v>
      </c>
      <c r="AQ555" s="15">
        <v>0</v>
      </c>
      <c r="AR555" s="15">
        <v>0</v>
      </c>
      <c r="AS555" s="15">
        <v>0</v>
      </c>
      <c r="AT555" s="15">
        <v>0</v>
      </c>
      <c r="AU555" s="15">
        <v>0</v>
      </c>
      <c r="AV555" s="15">
        <v>0</v>
      </c>
      <c r="AW555" s="15">
        <v>0</v>
      </c>
      <c r="AX555" s="15">
        <v>0</v>
      </c>
      <c r="AY555" s="15">
        <v>0</v>
      </c>
      <c r="AZ555" s="15">
        <v>0</v>
      </c>
      <c r="BA555" s="15">
        <v>0</v>
      </c>
      <c r="BB555" s="15">
        <v>0</v>
      </c>
    </row>
    <row r="556" spans="1:54" ht="15" thickBot="1" x14ac:dyDescent="0.35">
      <c r="A556" s="14" t="s">
        <v>405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AL556" s="14" t="s">
        <v>405</v>
      </c>
      <c r="AM556" s="15">
        <v>0</v>
      </c>
      <c r="AN556" s="15">
        <v>0</v>
      </c>
      <c r="AO556" s="15">
        <v>668.6</v>
      </c>
      <c r="AP556" s="15">
        <v>0</v>
      </c>
      <c r="AQ556" s="15">
        <v>0</v>
      </c>
      <c r="AR556" s="15">
        <v>0</v>
      </c>
      <c r="AS556" s="15">
        <v>0</v>
      </c>
      <c r="AT556" s="15">
        <v>0</v>
      </c>
      <c r="AU556" s="15">
        <v>0</v>
      </c>
      <c r="AV556" s="15">
        <v>0</v>
      </c>
      <c r="AW556" s="15">
        <v>0</v>
      </c>
      <c r="AX556" s="15">
        <v>0</v>
      </c>
      <c r="AY556" s="15">
        <v>0</v>
      </c>
      <c r="AZ556" s="15">
        <v>0</v>
      </c>
      <c r="BA556" s="15">
        <v>0</v>
      </c>
      <c r="BB556" s="15">
        <v>0</v>
      </c>
    </row>
    <row r="557" spans="1:54" ht="15" thickBot="1" x14ac:dyDescent="0.35">
      <c r="A557" s="14" t="s">
        <v>406</v>
      </c>
      <c r="B557" s="15">
        <v>0</v>
      </c>
      <c r="C557" s="15">
        <v>0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AL557" s="14" t="s">
        <v>406</v>
      </c>
      <c r="AM557" s="15">
        <v>0</v>
      </c>
      <c r="AN557" s="15">
        <v>0</v>
      </c>
      <c r="AO557" s="15">
        <v>668.6</v>
      </c>
      <c r="AP557" s="15">
        <v>0</v>
      </c>
      <c r="AQ557" s="15">
        <v>0</v>
      </c>
      <c r="AR557" s="15">
        <v>0</v>
      </c>
      <c r="AS557" s="15">
        <v>0</v>
      </c>
      <c r="AT557" s="15">
        <v>0</v>
      </c>
      <c r="AU557" s="15">
        <v>0</v>
      </c>
      <c r="AV557" s="15">
        <v>0</v>
      </c>
      <c r="AW557" s="15">
        <v>0</v>
      </c>
      <c r="AX557" s="15">
        <v>0</v>
      </c>
      <c r="AY557" s="15">
        <v>0</v>
      </c>
      <c r="AZ557" s="15">
        <v>0</v>
      </c>
      <c r="BA557" s="15">
        <v>0</v>
      </c>
      <c r="BB557" s="15">
        <v>0</v>
      </c>
    </row>
    <row r="558" spans="1:54" ht="15" thickBot="1" x14ac:dyDescent="0.35">
      <c r="A558" s="14" t="s">
        <v>407</v>
      </c>
      <c r="B558" s="15">
        <v>0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AL558" s="14" t="s">
        <v>407</v>
      </c>
      <c r="AM558" s="15">
        <v>0</v>
      </c>
      <c r="AN558" s="15">
        <v>0</v>
      </c>
      <c r="AO558" s="15">
        <v>668.6</v>
      </c>
      <c r="AP558" s="15">
        <v>0</v>
      </c>
      <c r="AQ558" s="15">
        <v>0</v>
      </c>
      <c r="AR558" s="15">
        <v>0</v>
      </c>
      <c r="AS558" s="15">
        <v>0</v>
      </c>
      <c r="AT558" s="15">
        <v>0</v>
      </c>
      <c r="AU558" s="15">
        <v>0</v>
      </c>
      <c r="AV558" s="15">
        <v>0</v>
      </c>
      <c r="AW558" s="15">
        <v>0</v>
      </c>
      <c r="AX558" s="15">
        <v>0</v>
      </c>
      <c r="AY558" s="15">
        <v>0</v>
      </c>
      <c r="AZ558" s="15">
        <v>0</v>
      </c>
      <c r="BA558" s="15">
        <v>0</v>
      </c>
      <c r="BB558" s="15">
        <v>0</v>
      </c>
    </row>
    <row r="559" spans="1:54" ht="15" thickBot="1" x14ac:dyDescent="0.35">
      <c r="A559" s="14" t="s">
        <v>408</v>
      </c>
      <c r="B559" s="15">
        <v>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AL559" s="14" t="s">
        <v>408</v>
      </c>
      <c r="AM559" s="15">
        <v>0</v>
      </c>
      <c r="AN559" s="15">
        <v>0</v>
      </c>
      <c r="AO559" s="15">
        <v>668.6</v>
      </c>
      <c r="AP559" s="15">
        <v>0</v>
      </c>
      <c r="AQ559" s="15">
        <v>0</v>
      </c>
      <c r="AR559" s="15">
        <v>0</v>
      </c>
      <c r="AS559" s="15">
        <v>0</v>
      </c>
      <c r="AT559" s="15">
        <v>0</v>
      </c>
      <c r="AU559" s="15">
        <v>0</v>
      </c>
      <c r="AV559" s="15">
        <v>0</v>
      </c>
      <c r="AW559" s="15">
        <v>0</v>
      </c>
      <c r="AX559" s="15">
        <v>0</v>
      </c>
      <c r="AY559" s="15">
        <v>0</v>
      </c>
      <c r="AZ559" s="15">
        <v>0</v>
      </c>
      <c r="BA559" s="15">
        <v>0</v>
      </c>
      <c r="BB559" s="15">
        <v>0</v>
      </c>
    </row>
    <row r="560" spans="1:54" ht="15" thickBot="1" x14ac:dyDescent="0.35">
      <c r="A560" s="14" t="s">
        <v>409</v>
      </c>
      <c r="B560" s="15">
        <v>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AL560" s="14" t="s">
        <v>409</v>
      </c>
      <c r="AM560" s="15">
        <v>0</v>
      </c>
      <c r="AN560" s="15">
        <v>0</v>
      </c>
      <c r="AO560" s="15">
        <v>668.6</v>
      </c>
      <c r="AP560" s="15">
        <v>0</v>
      </c>
      <c r="AQ560" s="15">
        <v>0</v>
      </c>
      <c r="AR560" s="15">
        <v>0</v>
      </c>
      <c r="AS560" s="15">
        <v>0</v>
      </c>
      <c r="AT560" s="15">
        <v>0</v>
      </c>
      <c r="AU560" s="15">
        <v>0</v>
      </c>
      <c r="AV560" s="15">
        <v>0</v>
      </c>
      <c r="AW560" s="15">
        <v>0</v>
      </c>
      <c r="AX560" s="15">
        <v>0</v>
      </c>
      <c r="AY560" s="15">
        <v>0</v>
      </c>
      <c r="AZ560" s="15">
        <v>0</v>
      </c>
      <c r="BA560" s="15">
        <v>0</v>
      </c>
      <c r="BB560" s="15">
        <v>0</v>
      </c>
    </row>
    <row r="561" spans="1:54" ht="15" thickBot="1" x14ac:dyDescent="0.35">
      <c r="A561" s="14" t="s">
        <v>410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AL561" s="14" t="s">
        <v>410</v>
      </c>
      <c r="AM561" s="15">
        <v>0</v>
      </c>
      <c r="AN561" s="15">
        <v>0</v>
      </c>
      <c r="AO561" s="15">
        <v>668.6</v>
      </c>
      <c r="AP561" s="15">
        <v>0</v>
      </c>
      <c r="AQ561" s="15">
        <v>0</v>
      </c>
      <c r="AR561" s="15">
        <v>0</v>
      </c>
      <c r="AS561" s="15">
        <v>0</v>
      </c>
      <c r="AT561" s="15">
        <v>0</v>
      </c>
      <c r="AU561" s="15">
        <v>0</v>
      </c>
      <c r="AV561" s="15">
        <v>0</v>
      </c>
      <c r="AW561" s="15">
        <v>0</v>
      </c>
      <c r="AX561" s="15">
        <v>0</v>
      </c>
      <c r="AY561" s="15">
        <v>0</v>
      </c>
      <c r="AZ561" s="15">
        <v>0</v>
      </c>
      <c r="BA561" s="15">
        <v>0</v>
      </c>
      <c r="BB561" s="15">
        <v>0</v>
      </c>
    </row>
    <row r="562" spans="1:54" ht="15" thickBot="1" x14ac:dyDescent="0.35">
      <c r="A562" s="14" t="s">
        <v>411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AL562" s="14" t="s">
        <v>411</v>
      </c>
      <c r="AM562" s="15">
        <v>0</v>
      </c>
      <c r="AN562" s="15">
        <v>0</v>
      </c>
      <c r="AO562" s="15">
        <v>668.6</v>
      </c>
      <c r="AP562" s="15">
        <v>0</v>
      </c>
      <c r="AQ562" s="15">
        <v>0</v>
      </c>
      <c r="AR562" s="15">
        <v>0</v>
      </c>
      <c r="AS562" s="15">
        <v>0</v>
      </c>
      <c r="AT562" s="15">
        <v>0</v>
      </c>
      <c r="AU562" s="15">
        <v>0</v>
      </c>
      <c r="AV562" s="15">
        <v>0</v>
      </c>
      <c r="AW562" s="15">
        <v>0</v>
      </c>
      <c r="AX562" s="15">
        <v>0</v>
      </c>
      <c r="AY562" s="15">
        <v>0</v>
      </c>
      <c r="AZ562" s="15">
        <v>0</v>
      </c>
      <c r="BA562" s="15">
        <v>0</v>
      </c>
      <c r="BB562" s="15">
        <v>0</v>
      </c>
    </row>
    <row r="563" spans="1:54" ht="15" thickBot="1" x14ac:dyDescent="0.35">
      <c r="A563" s="14" t="s">
        <v>412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AL563" s="14" t="s">
        <v>412</v>
      </c>
      <c r="AM563" s="15">
        <v>0</v>
      </c>
      <c r="AN563" s="15">
        <v>0</v>
      </c>
      <c r="AO563" s="15">
        <v>668.6</v>
      </c>
      <c r="AP563" s="15">
        <v>0</v>
      </c>
      <c r="AQ563" s="15">
        <v>0</v>
      </c>
      <c r="AR563" s="15">
        <v>0</v>
      </c>
      <c r="AS563" s="15">
        <v>0</v>
      </c>
      <c r="AT563" s="15">
        <v>0</v>
      </c>
      <c r="AU563" s="15">
        <v>0</v>
      </c>
      <c r="AV563" s="15">
        <v>0</v>
      </c>
      <c r="AW563" s="15">
        <v>0</v>
      </c>
      <c r="AX563" s="15">
        <v>0</v>
      </c>
      <c r="AY563" s="15">
        <v>0</v>
      </c>
      <c r="AZ563" s="15">
        <v>0</v>
      </c>
      <c r="BA563" s="15">
        <v>0</v>
      </c>
      <c r="BB563" s="15">
        <v>0</v>
      </c>
    </row>
    <row r="564" spans="1:54" ht="15" thickBot="1" x14ac:dyDescent="0.35">
      <c r="A564" s="14" t="s">
        <v>413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AL564" s="14" t="s">
        <v>413</v>
      </c>
      <c r="AM564" s="15">
        <v>0</v>
      </c>
      <c r="AN564" s="15">
        <v>0</v>
      </c>
      <c r="AO564" s="15">
        <v>668.6</v>
      </c>
      <c r="AP564" s="15">
        <v>0</v>
      </c>
      <c r="AQ564" s="15">
        <v>0</v>
      </c>
      <c r="AR564" s="15">
        <v>0</v>
      </c>
      <c r="AS564" s="15">
        <v>0</v>
      </c>
      <c r="AT564" s="15">
        <v>0</v>
      </c>
      <c r="AU564" s="15">
        <v>0</v>
      </c>
      <c r="AV564" s="15">
        <v>0</v>
      </c>
      <c r="AW564" s="15">
        <v>0</v>
      </c>
      <c r="AX564" s="15">
        <v>0</v>
      </c>
      <c r="AY564" s="15">
        <v>0</v>
      </c>
      <c r="AZ564" s="15">
        <v>0</v>
      </c>
      <c r="BA564" s="15">
        <v>0</v>
      </c>
      <c r="BB564" s="15">
        <v>0</v>
      </c>
    </row>
    <row r="565" spans="1:54" ht="15" thickBot="1" x14ac:dyDescent="0.35">
      <c r="A565" s="14" t="s">
        <v>414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AL565" s="14" t="s">
        <v>414</v>
      </c>
      <c r="AM565" s="15">
        <v>0</v>
      </c>
      <c r="AN565" s="15">
        <v>0</v>
      </c>
      <c r="AO565" s="15">
        <v>668.6</v>
      </c>
      <c r="AP565" s="15">
        <v>0</v>
      </c>
      <c r="AQ565" s="15">
        <v>0</v>
      </c>
      <c r="AR565" s="15">
        <v>0</v>
      </c>
      <c r="AS565" s="15">
        <v>0</v>
      </c>
      <c r="AT565" s="15">
        <v>0</v>
      </c>
      <c r="AU565" s="15">
        <v>0</v>
      </c>
      <c r="AV565" s="15">
        <v>0</v>
      </c>
      <c r="AW565" s="15">
        <v>0</v>
      </c>
      <c r="AX565" s="15">
        <v>0</v>
      </c>
      <c r="AY565" s="15">
        <v>0</v>
      </c>
      <c r="AZ565" s="15">
        <v>0</v>
      </c>
      <c r="BA565" s="15">
        <v>0</v>
      </c>
      <c r="BB565" s="15">
        <v>0</v>
      </c>
    </row>
    <row r="566" spans="1:54" ht="15" thickBot="1" x14ac:dyDescent="0.35">
      <c r="A566" s="14" t="s">
        <v>415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AL566" s="14" t="s">
        <v>415</v>
      </c>
      <c r="AM566" s="15">
        <v>0</v>
      </c>
      <c r="AN566" s="15">
        <v>0</v>
      </c>
      <c r="AO566" s="15">
        <v>668.6</v>
      </c>
      <c r="AP566" s="15">
        <v>0</v>
      </c>
      <c r="AQ566" s="15">
        <v>0</v>
      </c>
      <c r="AR566" s="15">
        <v>0</v>
      </c>
      <c r="AS566" s="15">
        <v>0</v>
      </c>
      <c r="AT566" s="15">
        <v>0</v>
      </c>
      <c r="AU566" s="15">
        <v>0</v>
      </c>
      <c r="AV566" s="15">
        <v>0</v>
      </c>
      <c r="AW566" s="15">
        <v>0</v>
      </c>
      <c r="AX566" s="15">
        <v>0</v>
      </c>
      <c r="AY566" s="15">
        <v>0</v>
      </c>
      <c r="AZ566" s="15">
        <v>0</v>
      </c>
      <c r="BA566" s="15">
        <v>0</v>
      </c>
      <c r="BB566" s="15">
        <v>0</v>
      </c>
    </row>
    <row r="567" spans="1:54" ht="15" thickBot="1" x14ac:dyDescent="0.35">
      <c r="A567" s="14" t="s">
        <v>416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AL567" s="14" t="s">
        <v>416</v>
      </c>
      <c r="AM567" s="15">
        <v>0</v>
      </c>
      <c r="AN567" s="15">
        <v>0</v>
      </c>
      <c r="AO567" s="15">
        <v>668.6</v>
      </c>
      <c r="AP567" s="15">
        <v>0</v>
      </c>
      <c r="AQ567" s="15">
        <v>0</v>
      </c>
      <c r="AR567" s="15">
        <v>0</v>
      </c>
      <c r="AS567" s="15">
        <v>0</v>
      </c>
      <c r="AT567" s="15">
        <v>0</v>
      </c>
      <c r="AU567" s="15">
        <v>0</v>
      </c>
      <c r="AV567" s="15">
        <v>0</v>
      </c>
      <c r="AW567" s="15">
        <v>0</v>
      </c>
      <c r="AX567" s="15">
        <v>0</v>
      </c>
      <c r="AY567" s="15">
        <v>0</v>
      </c>
      <c r="AZ567" s="15">
        <v>0</v>
      </c>
      <c r="BA567" s="15">
        <v>0</v>
      </c>
      <c r="BB567" s="15">
        <v>0</v>
      </c>
    </row>
    <row r="568" spans="1:54" ht="15" thickBot="1" x14ac:dyDescent="0.35">
      <c r="A568" s="14" t="s">
        <v>417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AL568" s="14" t="s">
        <v>417</v>
      </c>
      <c r="AM568" s="15">
        <v>0</v>
      </c>
      <c r="AN568" s="15">
        <v>0</v>
      </c>
      <c r="AO568" s="15">
        <v>668.6</v>
      </c>
      <c r="AP568" s="15">
        <v>0</v>
      </c>
      <c r="AQ568" s="15">
        <v>0</v>
      </c>
      <c r="AR568" s="15">
        <v>0</v>
      </c>
      <c r="AS568" s="15">
        <v>0</v>
      </c>
      <c r="AT568" s="15">
        <v>0</v>
      </c>
      <c r="AU568" s="15">
        <v>0</v>
      </c>
      <c r="AV568" s="15">
        <v>0</v>
      </c>
      <c r="AW568" s="15">
        <v>0</v>
      </c>
      <c r="AX568" s="15">
        <v>0</v>
      </c>
      <c r="AY568" s="15">
        <v>0</v>
      </c>
      <c r="AZ568" s="15">
        <v>0</v>
      </c>
      <c r="BA568" s="15">
        <v>0</v>
      </c>
      <c r="BB568" s="15">
        <v>0</v>
      </c>
    </row>
    <row r="569" spans="1:54" ht="15" thickBot="1" x14ac:dyDescent="0.35">
      <c r="A569" s="14" t="s">
        <v>418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AL569" s="14" t="s">
        <v>418</v>
      </c>
      <c r="AM569" s="15">
        <v>0</v>
      </c>
      <c r="AN569" s="15">
        <v>0</v>
      </c>
      <c r="AO569" s="15">
        <v>668.6</v>
      </c>
      <c r="AP569" s="15">
        <v>0</v>
      </c>
      <c r="AQ569" s="15">
        <v>0</v>
      </c>
      <c r="AR569" s="15">
        <v>0</v>
      </c>
      <c r="AS569" s="15">
        <v>0</v>
      </c>
      <c r="AT569" s="15">
        <v>0</v>
      </c>
      <c r="AU569" s="15">
        <v>0</v>
      </c>
      <c r="AV569" s="15">
        <v>0</v>
      </c>
      <c r="AW569" s="15">
        <v>0</v>
      </c>
      <c r="AX569" s="15">
        <v>0</v>
      </c>
      <c r="AY569" s="15">
        <v>0</v>
      </c>
      <c r="AZ569" s="15">
        <v>0</v>
      </c>
      <c r="BA569" s="15">
        <v>0</v>
      </c>
      <c r="BB569" s="15">
        <v>0</v>
      </c>
    </row>
    <row r="570" spans="1:54" ht="15" thickBot="1" x14ac:dyDescent="0.35">
      <c r="A570" s="14" t="s">
        <v>419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AL570" s="14" t="s">
        <v>419</v>
      </c>
      <c r="AM570" s="15">
        <v>0</v>
      </c>
      <c r="AN570" s="15">
        <v>0</v>
      </c>
      <c r="AO570" s="15">
        <v>668.6</v>
      </c>
      <c r="AP570" s="15">
        <v>0</v>
      </c>
      <c r="AQ570" s="15">
        <v>0</v>
      </c>
      <c r="AR570" s="15">
        <v>0</v>
      </c>
      <c r="AS570" s="15">
        <v>0</v>
      </c>
      <c r="AT570" s="15">
        <v>0</v>
      </c>
      <c r="AU570" s="15">
        <v>0</v>
      </c>
      <c r="AV570" s="15">
        <v>0</v>
      </c>
      <c r="AW570" s="15">
        <v>0</v>
      </c>
      <c r="AX570" s="15">
        <v>0</v>
      </c>
      <c r="AY570" s="15">
        <v>0</v>
      </c>
      <c r="AZ570" s="15">
        <v>0</v>
      </c>
      <c r="BA570" s="15">
        <v>0</v>
      </c>
      <c r="BB570" s="15">
        <v>0</v>
      </c>
    </row>
    <row r="571" spans="1:54" ht="15" thickBot="1" x14ac:dyDescent="0.35">
      <c r="A571" s="14" t="s">
        <v>420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AL571" s="14" t="s">
        <v>420</v>
      </c>
      <c r="AM571" s="15">
        <v>0</v>
      </c>
      <c r="AN571" s="15">
        <v>0</v>
      </c>
      <c r="AO571" s="15">
        <v>668.6</v>
      </c>
      <c r="AP571" s="15">
        <v>0</v>
      </c>
      <c r="AQ571" s="15">
        <v>0</v>
      </c>
      <c r="AR571" s="15">
        <v>0</v>
      </c>
      <c r="AS571" s="15">
        <v>0</v>
      </c>
      <c r="AT571" s="15">
        <v>0</v>
      </c>
      <c r="AU571" s="15">
        <v>0</v>
      </c>
      <c r="AV571" s="15">
        <v>0</v>
      </c>
      <c r="AW571" s="15">
        <v>0</v>
      </c>
      <c r="AX571" s="15">
        <v>0</v>
      </c>
      <c r="AY571" s="15">
        <v>0</v>
      </c>
      <c r="AZ571" s="15">
        <v>0</v>
      </c>
      <c r="BA571" s="15">
        <v>0</v>
      </c>
      <c r="BB571" s="15">
        <v>0</v>
      </c>
    </row>
    <row r="572" spans="1:54" ht="15" thickBot="1" x14ac:dyDescent="0.35">
      <c r="A572" s="14" t="s">
        <v>421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AL572" s="14" t="s">
        <v>421</v>
      </c>
      <c r="AM572" s="15">
        <v>0</v>
      </c>
      <c r="AN572" s="15">
        <v>0</v>
      </c>
      <c r="AO572" s="15">
        <v>668.6</v>
      </c>
      <c r="AP572" s="15">
        <v>0</v>
      </c>
      <c r="AQ572" s="15">
        <v>0</v>
      </c>
      <c r="AR572" s="15">
        <v>0</v>
      </c>
      <c r="AS572" s="15">
        <v>0</v>
      </c>
      <c r="AT572" s="15">
        <v>0</v>
      </c>
      <c r="AU572" s="15">
        <v>0</v>
      </c>
      <c r="AV572" s="15">
        <v>0</v>
      </c>
      <c r="AW572" s="15">
        <v>0</v>
      </c>
      <c r="AX572" s="15">
        <v>0</v>
      </c>
      <c r="AY572" s="15">
        <v>0</v>
      </c>
      <c r="AZ572" s="15">
        <v>0</v>
      </c>
      <c r="BA572" s="15">
        <v>0</v>
      </c>
      <c r="BB572" s="15">
        <v>0</v>
      </c>
    </row>
    <row r="573" spans="1:54" ht="15" thickBot="1" x14ac:dyDescent="0.35">
      <c r="A573" s="14" t="s">
        <v>422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AL573" s="14" t="s">
        <v>422</v>
      </c>
      <c r="AM573" s="15">
        <v>0</v>
      </c>
      <c r="AN573" s="15">
        <v>0</v>
      </c>
      <c r="AO573" s="15">
        <v>668.6</v>
      </c>
      <c r="AP573" s="15">
        <v>0</v>
      </c>
      <c r="AQ573" s="15">
        <v>0</v>
      </c>
      <c r="AR573" s="15">
        <v>0</v>
      </c>
      <c r="AS573" s="15">
        <v>0</v>
      </c>
      <c r="AT573" s="15">
        <v>0</v>
      </c>
      <c r="AU573" s="15">
        <v>0</v>
      </c>
      <c r="AV573" s="15">
        <v>0</v>
      </c>
      <c r="AW573" s="15">
        <v>0</v>
      </c>
      <c r="AX573" s="15">
        <v>0</v>
      </c>
      <c r="AY573" s="15">
        <v>0</v>
      </c>
      <c r="AZ573" s="15">
        <v>0</v>
      </c>
      <c r="BA573" s="15">
        <v>0</v>
      </c>
      <c r="BB573" s="15">
        <v>0</v>
      </c>
    </row>
    <row r="574" spans="1:54" ht="15" thickBot="1" x14ac:dyDescent="0.35">
      <c r="A574" s="14" t="s">
        <v>423</v>
      </c>
      <c r="B574" s="15">
        <v>0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AL574" s="14" t="s">
        <v>423</v>
      </c>
      <c r="AM574" s="15">
        <v>0</v>
      </c>
      <c r="AN574" s="15">
        <v>0</v>
      </c>
      <c r="AO574" s="15">
        <v>668.6</v>
      </c>
      <c r="AP574" s="15">
        <v>0</v>
      </c>
      <c r="AQ574" s="15">
        <v>0</v>
      </c>
      <c r="AR574" s="15">
        <v>0</v>
      </c>
      <c r="AS574" s="15">
        <v>0</v>
      </c>
      <c r="AT574" s="15">
        <v>0</v>
      </c>
      <c r="AU574" s="15">
        <v>0</v>
      </c>
      <c r="AV574" s="15">
        <v>0</v>
      </c>
      <c r="AW574" s="15">
        <v>0</v>
      </c>
      <c r="AX574" s="15">
        <v>0</v>
      </c>
      <c r="AY574" s="15">
        <v>0</v>
      </c>
      <c r="AZ574" s="15">
        <v>0</v>
      </c>
      <c r="BA574" s="15">
        <v>0</v>
      </c>
      <c r="BB574" s="15">
        <v>0</v>
      </c>
    </row>
    <row r="575" spans="1:54" ht="15" thickBot="1" x14ac:dyDescent="0.35">
      <c r="A575" s="14" t="s">
        <v>424</v>
      </c>
      <c r="B575" s="15">
        <v>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AL575" s="14" t="s">
        <v>424</v>
      </c>
      <c r="AM575" s="15">
        <v>0</v>
      </c>
      <c r="AN575" s="15">
        <v>0</v>
      </c>
      <c r="AO575" s="15">
        <v>668.6</v>
      </c>
      <c r="AP575" s="15">
        <v>0</v>
      </c>
      <c r="AQ575" s="15">
        <v>0</v>
      </c>
      <c r="AR575" s="15">
        <v>0</v>
      </c>
      <c r="AS575" s="15">
        <v>0</v>
      </c>
      <c r="AT575" s="15">
        <v>0</v>
      </c>
      <c r="AU575" s="15">
        <v>0</v>
      </c>
      <c r="AV575" s="15">
        <v>0</v>
      </c>
      <c r="AW575" s="15">
        <v>0</v>
      </c>
      <c r="AX575" s="15">
        <v>0</v>
      </c>
      <c r="AY575" s="15">
        <v>0</v>
      </c>
      <c r="AZ575" s="15">
        <v>0</v>
      </c>
      <c r="BA575" s="15">
        <v>0</v>
      </c>
      <c r="BB575" s="15">
        <v>0</v>
      </c>
    </row>
    <row r="576" spans="1:54" ht="15" thickBot="1" x14ac:dyDescent="0.35">
      <c r="A576" s="14" t="s">
        <v>425</v>
      </c>
      <c r="B576" s="15">
        <v>0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AL576" s="14" t="s">
        <v>425</v>
      </c>
      <c r="AM576" s="15">
        <v>0</v>
      </c>
      <c r="AN576" s="15">
        <v>0</v>
      </c>
      <c r="AO576" s="15">
        <v>668.6</v>
      </c>
      <c r="AP576" s="15">
        <v>0</v>
      </c>
      <c r="AQ576" s="15">
        <v>0</v>
      </c>
      <c r="AR576" s="15">
        <v>0</v>
      </c>
      <c r="AS576" s="15">
        <v>0</v>
      </c>
      <c r="AT576" s="15">
        <v>0</v>
      </c>
      <c r="AU576" s="15">
        <v>0</v>
      </c>
      <c r="AV576" s="15">
        <v>0</v>
      </c>
      <c r="AW576" s="15">
        <v>0</v>
      </c>
      <c r="AX576" s="15">
        <v>0</v>
      </c>
      <c r="AY576" s="15">
        <v>0</v>
      </c>
      <c r="AZ576" s="15">
        <v>0</v>
      </c>
      <c r="BA576" s="15">
        <v>0</v>
      </c>
      <c r="BB576" s="15">
        <v>0</v>
      </c>
    </row>
    <row r="577" spans="1:54" ht="15" thickBot="1" x14ac:dyDescent="0.35">
      <c r="A577" s="14" t="s">
        <v>426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AL577" s="14" t="s">
        <v>426</v>
      </c>
      <c r="AM577" s="15">
        <v>0</v>
      </c>
      <c r="AN577" s="15">
        <v>0</v>
      </c>
      <c r="AO577" s="15">
        <v>668.6</v>
      </c>
      <c r="AP577" s="15">
        <v>0</v>
      </c>
      <c r="AQ577" s="15">
        <v>0</v>
      </c>
      <c r="AR577" s="15">
        <v>0</v>
      </c>
      <c r="AS577" s="15">
        <v>0</v>
      </c>
      <c r="AT577" s="15">
        <v>0</v>
      </c>
      <c r="AU577" s="15">
        <v>0</v>
      </c>
      <c r="AV577" s="15">
        <v>0</v>
      </c>
      <c r="AW577" s="15">
        <v>0</v>
      </c>
      <c r="AX577" s="15">
        <v>0</v>
      </c>
      <c r="AY577" s="15">
        <v>0</v>
      </c>
      <c r="AZ577" s="15">
        <v>0</v>
      </c>
      <c r="BA577" s="15">
        <v>0</v>
      </c>
      <c r="BB577" s="15">
        <v>0</v>
      </c>
    </row>
    <row r="578" spans="1:54" ht="15" thickBot="1" x14ac:dyDescent="0.35">
      <c r="A578" s="14" t="s">
        <v>427</v>
      </c>
      <c r="B578" s="15">
        <v>0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AL578" s="14" t="s">
        <v>427</v>
      </c>
      <c r="AM578" s="15">
        <v>0</v>
      </c>
      <c r="AN578" s="15">
        <v>0</v>
      </c>
      <c r="AO578" s="15">
        <v>668.6</v>
      </c>
      <c r="AP578" s="15">
        <v>0</v>
      </c>
      <c r="AQ578" s="15">
        <v>0</v>
      </c>
      <c r="AR578" s="15">
        <v>0</v>
      </c>
      <c r="AS578" s="15">
        <v>0</v>
      </c>
      <c r="AT578" s="15">
        <v>0</v>
      </c>
      <c r="AU578" s="15">
        <v>0</v>
      </c>
      <c r="AV578" s="15">
        <v>0</v>
      </c>
      <c r="AW578" s="15">
        <v>0</v>
      </c>
      <c r="AX578" s="15">
        <v>0</v>
      </c>
      <c r="AY578" s="15">
        <v>0</v>
      </c>
      <c r="AZ578" s="15">
        <v>0</v>
      </c>
      <c r="BA578" s="15">
        <v>0</v>
      </c>
      <c r="BB578" s="15">
        <v>0</v>
      </c>
    </row>
    <row r="579" spans="1:54" ht="15" thickBot="1" x14ac:dyDescent="0.35">
      <c r="A579" s="14" t="s">
        <v>428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AL579" s="14" t="s">
        <v>428</v>
      </c>
      <c r="AM579" s="15">
        <v>0</v>
      </c>
      <c r="AN579" s="15">
        <v>0</v>
      </c>
      <c r="AO579" s="15">
        <v>668.6</v>
      </c>
      <c r="AP579" s="15">
        <v>0</v>
      </c>
      <c r="AQ579" s="15">
        <v>0</v>
      </c>
      <c r="AR579" s="15">
        <v>0</v>
      </c>
      <c r="AS579" s="15">
        <v>0</v>
      </c>
      <c r="AT579" s="15">
        <v>0</v>
      </c>
      <c r="AU579" s="15">
        <v>0</v>
      </c>
      <c r="AV579" s="15">
        <v>0</v>
      </c>
      <c r="AW579" s="15">
        <v>0</v>
      </c>
      <c r="AX579" s="15">
        <v>0</v>
      </c>
      <c r="AY579" s="15">
        <v>0</v>
      </c>
      <c r="AZ579" s="15">
        <v>0</v>
      </c>
      <c r="BA579" s="15">
        <v>0</v>
      </c>
      <c r="BB579" s="15">
        <v>0</v>
      </c>
    </row>
    <row r="580" spans="1:54" ht="15" thickBot="1" x14ac:dyDescent="0.35">
      <c r="A580" s="14" t="s">
        <v>429</v>
      </c>
      <c r="B580" s="15">
        <v>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AL580" s="14" t="s">
        <v>429</v>
      </c>
      <c r="AM580" s="15">
        <v>0</v>
      </c>
      <c r="AN580" s="15">
        <v>0</v>
      </c>
      <c r="AO580" s="15">
        <v>668.6</v>
      </c>
      <c r="AP580" s="15">
        <v>0</v>
      </c>
      <c r="AQ580" s="15">
        <v>0</v>
      </c>
      <c r="AR580" s="15">
        <v>0</v>
      </c>
      <c r="AS580" s="15">
        <v>0</v>
      </c>
      <c r="AT580" s="15">
        <v>0</v>
      </c>
      <c r="AU580" s="15">
        <v>0</v>
      </c>
      <c r="AV580" s="15">
        <v>0</v>
      </c>
      <c r="AW580" s="15">
        <v>0</v>
      </c>
      <c r="AX580" s="15">
        <v>0</v>
      </c>
      <c r="AY580" s="15">
        <v>0</v>
      </c>
      <c r="AZ580" s="15">
        <v>0</v>
      </c>
      <c r="BA580" s="15">
        <v>0</v>
      </c>
      <c r="BB580" s="15">
        <v>0</v>
      </c>
    </row>
    <row r="581" spans="1:54" ht="15" thickBot="1" x14ac:dyDescent="0.35">
      <c r="A581" s="14" t="s">
        <v>430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AL581" s="14" t="s">
        <v>430</v>
      </c>
      <c r="AM581" s="15">
        <v>0</v>
      </c>
      <c r="AN581" s="15">
        <v>0</v>
      </c>
      <c r="AO581" s="15">
        <v>668.6</v>
      </c>
      <c r="AP581" s="15">
        <v>0</v>
      </c>
      <c r="AQ581" s="15">
        <v>0</v>
      </c>
      <c r="AR581" s="15">
        <v>0</v>
      </c>
      <c r="AS581" s="15">
        <v>0</v>
      </c>
      <c r="AT581" s="15">
        <v>0</v>
      </c>
      <c r="AU581" s="15">
        <v>0</v>
      </c>
      <c r="AV581" s="15">
        <v>0</v>
      </c>
      <c r="AW581" s="15">
        <v>0</v>
      </c>
      <c r="AX581" s="15">
        <v>0</v>
      </c>
      <c r="AY581" s="15">
        <v>0</v>
      </c>
      <c r="AZ581" s="15">
        <v>0</v>
      </c>
      <c r="BA581" s="15">
        <v>0</v>
      </c>
      <c r="BB581" s="15">
        <v>0</v>
      </c>
    </row>
    <row r="582" spans="1:54" ht="15" thickBot="1" x14ac:dyDescent="0.35">
      <c r="A582" s="14" t="s">
        <v>431</v>
      </c>
      <c r="B582" s="15">
        <v>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AL582" s="14" t="s">
        <v>431</v>
      </c>
      <c r="AM582" s="15">
        <v>0</v>
      </c>
      <c r="AN582" s="15">
        <v>0</v>
      </c>
      <c r="AO582" s="15">
        <v>668.6</v>
      </c>
      <c r="AP582" s="15">
        <v>0</v>
      </c>
      <c r="AQ582" s="15">
        <v>0</v>
      </c>
      <c r="AR582" s="15">
        <v>0</v>
      </c>
      <c r="AS582" s="15">
        <v>0</v>
      </c>
      <c r="AT582" s="15">
        <v>0</v>
      </c>
      <c r="AU582" s="15">
        <v>0</v>
      </c>
      <c r="AV582" s="15">
        <v>0</v>
      </c>
      <c r="AW582" s="15">
        <v>0</v>
      </c>
      <c r="AX582" s="15">
        <v>0</v>
      </c>
      <c r="AY582" s="15">
        <v>0</v>
      </c>
      <c r="AZ582" s="15">
        <v>0</v>
      </c>
      <c r="BA582" s="15">
        <v>0</v>
      </c>
      <c r="BB582" s="15">
        <v>0</v>
      </c>
    </row>
    <row r="583" spans="1:54" ht="15" thickBot="1" x14ac:dyDescent="0.35">
      <c r="A583" s="14" t="s">
        <v>432</v>
      </c>
      <c r="B583" s="15">
        <v>0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AL583" s="14" t="s">
        <v>432</v>
      </c>
      <c r="AM583" s="15">
        <v>0</v>
      </c>
      <c r="AN583" s="15">
        <v>0</v>
      </c>
      <c r="AO583" s="15">
        <v>668.6</v>
      </c>
      <c r="AP583" s="15">
        <v>0</v>
      </c>
      <c r="AQ583" s="15">
        <v>0</v>
      </c>
      <c r="AR583" s="15">
        <v>0</v>
      </c>
      <c r="AS583" s="15">
        <v>0</v>
      </c>
      <c r="AT583" s="15">
        <v>0</v>
      </c>
      <c r="AU583" s="15">
        <v>0</v>
      </c>
      <c r="AV583" s="15">
        <v>0</v>
      </c>
      <c r="AW583" s="15">
        <v>0</v>
      </c>
      <c r="AX583" s="15">
        <v>0</v>
      </c>
      <c r="AY583" s="15">
        <v>0</v>
      </c>
      <c r="AZ583" s="15">
        <v>0</v>
      </c>
      <c r="BA583" s="15">
        <v>0</v>
      </c>
      <c r="BB583" s="15">
        <v>0</v>
      </c>
    </row>
    <row r="584" spans="1:54" ht="15" thickBot="1" x14ac:dyDescent="0.35">
      <c r="A584" s="14" t="s">
        <v>433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AL584" s="14" t="s">
        <v>433</v>
      </c>
      <c r="AM584" s="15">
        <v>0</v>
      </c>
      <c r="AN584" s="15">
        <v>0</v>
      </c>
      <c r="AO584" s="15">
        <v>668.6</v>
      </c>
      <c r="AP584" s="15">
        <v>0</v>
      </c>
      <c r="AQ584" s="15">
        <v>0</v>
      </c>
      <c r="AR584" s="15">
        <v>0</v>
      </c>
      <c r="AS584" s="15">
        <v>0</v>
      </c>
      <c r="AT584" s="15">
        <v>0</v>
      </c>
      <c r="AU584" s="15">
        <v>0</v>
      </c>
      <c r="AV584" s="15">
        <v>0</v>
      </c>
      <c r="AW584" s="15">
        <v>0</v>
      </c>
      <c r="AX584" s="15">
        <v>0</v>
      </c>
      <c r="AY584" s="15">
        <v>0</v>
      </c>
      <c r="AZ584" s="15">
        <v>0</v>
      </c>
      <c r="BA584" s="15">
        <v>0</v>
      </c>
      <c r="BB584" s="15">
        <v>0</v>
      </c>
    </row>
    <row r="585" spans="1:54" ht="15" thickBot="1" x14ac:dyDescent="0.35">
      <c r="A585" s="14" t="s">
        <v>434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AL585" s="14" t="s">
        <v>434</v>
      </c>
      <c r="AM585" s="15">
        <v>0</v>
      </c>
      <c r="AN585" s="15">
        <v>0</v>
      </c>
      <c r="AO585" s="15">
        <v>668.6</v>
      </c>
      <c r="AP585" s="15">
        <v>0</v>
      </c>
      <c r="AQ585" s="15">
        <v>0</v>
      </c>
      <c r="AR585" s="15">
        <v>0</v>
      </c>
      <c r="AS585" s="15">
        <v>0</v>
      </c>
      <c r="AT585" s="15">
        <v>0</v>
      </c>
      <c r="AU585" s="15">
        <v>0</v>
      </c>
      <c r="AV585" s="15">
        <v>0</v>
      </c>
      <c r="AW585" s="15">
        <v>0</v>
      </c>
      <c r="AX585" s="15">
        <v>0</v>
      </c>
      <c r="AY585" s="15">
        <v>0</v>
      </c>
      <c r="AZ585" s="15">
        <v>0</v>
      </c>
      <c r="BA585" s="15">
        <v>0</v>
      </c>
      <c r="BB585" s="15">
        <v>0</v>
      </c>
    </row>
    <row r="586" spans="1:54" ht="15" thickBot="1" x14ac:dyDescent="0.35">
      <c r="A586" s="14" t="s">
        <v>435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AL586" s="14" t="s">
        <v>435</v>
      </c>
      <c r="AM586" s="15">
        <v>0</v>
      </c>
      <c r="AN586" s="15">
        <v>0</v>
      </c>
      <c r="AO586" s="15">
        <v>668.6</v>
      </c>
      <c r="AP586" s="15">
        <v>0</v>
      </c>
      <c r="AQ586" s="15">
        <v>0</v>
      </c>
      <c r="AR586" s="15">
        <v>0</v>
      </c>
      <c r="AS586" s="15">
        <v>0</v>
      </c>
      <c r="AT586" s="15">
        <v>0</v>
      </c>
      <c r="AU586" s="15">
        <v>0</v>
      </c>
      <c r="AV586" s="15">
        <v>0</v>
      </c>
      <c r="AW586" s="15">
        <v>0</v>
      </c>
      <c r="AX586" s="15">
        <v>0</v>
      </c>
      <c r="AY586" s="15">
        <v>0</v>
      </c>
      <c r="AZ586" s="15">
        <v>0</v>
      </c>
      <c r="BA586" s="15">
        <v>0</v>
      </c>
      <c r="BB586" s="15">
        <v>0</v>
      </c>
    </row>
    <row r="587" spans="1:54" ht="15" thickBot="1" x14ac:dyDescent="0.35">
      <c r="A587" s="14" t="s">
        <v>436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AL587" s="14" t="s">
        <v>436</v>
      </c>
      <c r="AM587" s="15">
        <v>0</v>
      </c>
      <c r="AN587" s="15">
        <v>0</v>
      </c>
      <c r="AO587" s="15">
        <v>668.6</v>
      </c>
      <c r="AP587" s="15">
        <v>0</v>
      </c>
      <c r="AQ587" s="15">
        <v>0</v>
      </c>
      <c r="AR587" s="15">
        <v>0</v>
      </c>
      <c r="AS587" s="15">
        <v>0</v>
      </c>
      <c r="AT587" s="15">
        <v>0</v>
      </c>
      <c r="AU587" s="15">
        <v>0</v>
      </c>
      <c r="AV587" s="15">
        <v>0</v>
      </c>
      <c r="AW587" s="15">
        <v>0</v>
      </c>
      <c r="AX587" s="15">
        <v>0</v>
      </c>
      <c r="AY587" s="15">
        <v>0</v>
      </c>
      <c r="AZ587" s="15">
        <v>0</v>
      </c>
      <c r="BA587" s="15">
        <v>0</v>
      </c>
      <c r="BB587" s="15">
        <v>0</v>
      </c>
    </row>
    <row r="588" spans="1:54" ht="15" thickBot="1" x14ac:dyDescent="0.35">
      <c r="A588" s="14" t="s">
        <v>437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AL588" s="14" t="s">
        <v>437</v>
      </c>
      <c r="AM588" s="15">
        <v>0</v>
      </c>
      <c r="AN588" s="15">
        <v>0</v>
      </c>
      <c r="AO588" s="15">
        <v>668.6</v>
      </c>
      <c r="AP588" s="15">
        <v>0</v>
      </c>
      <c r="AQ588" s="15">
        <v>0</v>
      </c>
      <c r="AR588" s="15">
        <v>0</v>
      </c>
      <c r="AS588" s="15">
        <v>0</v>
      </c>
      <c r="AT588" s="15">
        <v>0</v>
      </c>
      <c r="AU588" s="15">
        <v>0</v>
      </c>
      <c r="AV588" s="15">
        <v>0</v>
      </c>
      <c r="AW588" s="15">
        <v>0</v>
      </c>
      <c r="AX588" s="15">
        <v>0</v>
      </c>
      <c r="AY588" s="15">
        <v>0</v>
      </c>
      <c r="AZ588" s="15">
        <v>0</v>
      </c>
      <c r="BA588" s="15">
        <v>0</v>
      </c>
      <c r="BB588" s="15">
        <v>0</v>
      </c>
    </row>
    <row r="589" spans="1:54" ht="15" thickBot="1" x14ac:dyDescent="0.35">
      <c r="A589" s="14" t="s">
        <v>438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AL589" s="14" t="s">
        <v>438</v>
      </c>
      <c r="AM589" s="15">
        <v>0</v>
      </c>
      <c r="AN589" s="15">
        <v>0</v>
      </c>
      <c r="AO589" s="15">
        <v>668.6</v>
      </c>
      <c r="AP589" s="15">
        <v>0</v>
      </c>
      <c r="AQ589" s="15">
        <v>0</v>
      </c>
      <c r="AR589" s="15">
        <v>0</v>
      </c>
      <c r="AS589" s="15">
        <v>0</v>
      </c>
      <c r="AT589" s="15">
        <v>0</v>
      </c>
      <c r="AU589" s="15">
        <v>0</v>
      </c>
      <c r="AV589" s="15">
        <v>0</v>
      </c>
      <c r="AW589" s="15">
        <v>0</v>
      </c>
      <c r="AX589" s="15">
        <v>0</v>
      </c>
      <c r="AY589" s="15">
        <v>0</v>
      </c>
      <c r="AZ589" s="15">
        <v>0</v>
      </c>
      <c r="BA589" s="15">
        <v>0</v>
      </c>
      <c r="BB589" s="15">
        <v>0</v>
      </c>
    </row>
    <row r="590" spans="1:54" ht="15" thickBot="1" x14ac:dyDescent="0.35">
      <c r="A590" s="14" t="s">
        <v>439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AL590" s="14" t="s">
        <v>439</v>
      </c>
      <c r="AM590" s="15">
        <v>0</v>
      </c>
      <c r="AN590" s="15">
        <v>0</v>
      </c>
      <c r="AO590" s="15">
        <v>668.6</v>
      </c>
      <c r="AP590" s="15">
        <v>0</v>
      </c>
      <c r="AQ590" s="15">
        <v>0</v>
      </c>
      <c r="AR590" s="15">
        <v>0</v>
      </c>
      <c r="AS590" s="15">
        <v>0</v>
      </c>
      <c r="AT590" s="15">
        <v>0</v>
      </c>
      <c r="AU590" s="15">
        <v>0</v>
      </c>
      <c r="AV590" s="15">
        <v>0</v>
      </c>
      <c r="AW590" s="15">
        <v>0</v>
      </c>
      <c r="AX590" s="15">
        <v>0</v>
      </c>
      <c r="AY590" s="15">
        <v>0</v>
      </c>
      <c r="AZ590" s="15">
        <v>0</v>
      </c>
      <c r="BA590" s="15">
        <v>0</v>
      </c>
      <c r="BB590" s="15">
        <v>0</v>
      </c>
    </row>
    <row r="591" spans="1:54" ht="15" thickBot="1" x14ac:dyDescent="0.35">
      <c r="A591" s="14" t="s">
        <v>440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AL591" s="14" t="s">
        <v>440</v>
      </c>
      <c r="AM591" s="15">
        <v>0</v>
      </c>
      <c r="AN591" s="15">
        <v>0</v>
      </c>
      <c r="AO591" s="15">
        <v>668.6</v>
      </c>
      <c r="AP591" s="15">
        <v>0</v>
      </c>
      <c r="AQ591" s="15">
        <v>0</v>
      </c>
      <c r="AR591" s="15">
        <v>0</v>
      </c>
      <c r="AS591" s="15">
        <v>0</v>
      </c>
      <c r="AT591" s="15">
        <v>0</v>
      </c>
      <c r="AU591" s="15">
        <v>0</v>
      </c>
      <c r="AV591" s="15">
        <v>0</v>
      </c>
      <c r="AW591" s="15">
        <v>0</v>
      </c>
      <c r="AX591" s="15">
        <v>0</v>
      </c>
      <c r="AY591" s="15">
        <v>0</v>
      </c>
      <c r="AZ591" s="15">
        <v>0</v>
      </c>
      <c r="BA591" s="15">
        <v>0</v>
      </c>
      <c r="BB591" s="15">
        <v>0</v>
      </c>
    </row>
    <row r="592" spans="1:54" ht="15" thickBot="1" x14ac:dyDescent="0.35">
      <c r="A592" s="14" t="s">
        <v>441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AL592" s="14" t="s">
        <v>441</v>
      </c>
      <c r="AM592" s="15">
        <v>0</v>
      </c>
      <c r="AN592" s="15">
        <v>0</v>
      </c>
      <c r="AO592" s="15">
        <v>668.6</v>
      </c>
      <c r="AP592" s="15">
        <v>0</v>
      </c>
      <c r="AQ592" s="15">
        <v>0</v>
      </c>
      <c r="AR592" s="15">
        <v>0</v>
      </c>
      <c r="AS592" s="15">
        <v>0</v>
      </c>
      <c r="AT592" s="15">
        <v>0</v>
      </c>
      <c r="AU592" s="15">
        <v>0</v>
      </c>
      <c r="AV592" s="15">
        <v>0</v>
      </c>
      <c r="AW592" s="15">
        <v>0</v>
      </c>
      <c r="AX592" s="15">
        <v>0</v>
      </c>
      <c r="AY592" s="15">
        <v>0</v>
      </c>
      <c r="AZ592" s="15">
        <v>0</v>
      </c>
      <c r="BA592" s="15">
        <v>0</v>
      </c>
      <c r="BB592" s="15">
        <v>0</v>
      </c>
    </row>
    <row r="593" spans="1:54" ht="15" thickBot="1" x14ac:dyDescent="0.35">
      <c r="A593" s="14" t="s">
        <v>442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AL593" s="14" t="s">
        <v>442</v>
      </c>
      <c r="AM593" s="15">
        <v>0</v>
      </c>
      <c r="AN593" s="15">
        <v>0</v>
      </c>
      <c r="AO593" s="15">
        <v>668.6</v>
      </c>
      <c r="AP593" s="15">
        <v>0</v>
      </c>
      <c r="AQ593" s="15">
        <v>0</v>
      </c>
      <c r="AR593" s="15">
        <v>0</v>
      </c>
      <c r="AS593" s="15">
        <v>0</v>
      </c>
      <c r="AT593" s="15">
        <v>0</v>
      </c>
      <c r="AU593" s="15">
        <v>0</v>
      </c>
      <c r="AV593" s="15">
        <v>0</v>
      </c>
      <c r="AW593" s="15">
        <v>0</v>
      </c>
      <c r="AX593" s="15">
        <v>0</v>
      </c>
      <c r="AY593" s="15">
        <v>0</v>
      </c>
      <c r="AZ593" s="15">
        <v>0</v>
      </c>
      <c r="BA593" s="15">
        <v>0</v>
      </c>
      <c r="BB593" s="15">
        <v>0</v>
      </c>
    </row>
    <row r="594" spans="1:54" ht="15" thickBot="1" x14ac:dyDescent="0.35">
      <c r="A594" s="14" t="s">
        <v>443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AL594" s="14" t="s">
        <v>443</v>
      </c>
      <c r="AM594" s="15">
        <v>0</v>
      </c>
      <c r="AN594" s="15">
        <v>0</v>
      </c>
      <c r="AO594" s="15">
        <v>668.6</v>
      </c>
      <c r="AP594" s="15">
        <v>0</v>
      </c>
      <c r="AQ594" s="15">
        <v>0</v>
      </c>
      <c r="AR594" s="15">
        <v>0</v>
      </c>
      <c r="AS594" s="15">
        <v>0</v>
      </c>
      <c r="AT594" s="15">
        <v>0</v>
      </c>
      <c r="AU594" s="15">
        <v>0</v>
      </c>
      <c r="AV594" s="15">
        <v>0</v>
      </c>
      <c r="AW594" s="15">
        <v>0</v>
      </c>
      <c r="AX594" s="15">
        <v>0</v>
      </c>
      <c r="AY594" s="15">
        <v>0</v>
      </c>
      <c r="AZ594" s="15">
        <v>0</v>
      </c>
      <c r="BA594" s="15">
        <v>0</v>
      </c>
      <c r="BB594" s="15">
        <v>0</v>
      </c>
    </row>
    <row r="595" spans="1:54" ht="15" thickBot="1" x14ac:dyDescent="0.35">
      <c r="A595" s="14" t="s">
        <v>444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AL595" s="14" t="s">
        <v>444</v>
      </c>
      <c r="AM595" s="15">
        <v>0</v>
      </c>
      <c r="AN595" s="15">
        <v>0</v>
      </c>
      <c r="AO595" s="15">
        <v>668.6</v>
      </c>
      <c r="AP595" s="15">
        <v>0</v>
      </c>
      <c r="AQ595" s="15">
        <v>0</v>
      </c>
      <c r="AR595" s="15">
        <v>0</v>
      </c>
      <c r="AS595" s="15">
        <v>0</v>
      </c>
      <c r="AT595" s="15">
        <v>0</v>
      </c>
      <c r="AU595" s="15">
        <v>0</v>
      </c>
      <c r="AV595" s="15">
        <v>0</v>
      </c>
      <c r="AW595" s="15">
        <v>0</v>
      </c>
      <c r="AX595" s="15">
        <v>0</v>
      </c>
      <c r="AY595" s="15">
        <v>0</v>
      </c>
      <c r="AZ595" s="15">
        <v>0</v>
      </c>
      <c r="BA595" s="15">
        <v>0</v>
      </c>
      <c r="BB595" s="15">
        <v>0</v>
      </c>
    </row>
    <row r="596" spans="1:54" ht="15" thickBot="1" x14ac:dyDescent="0.35">
      <c r="A596" s="14" t="s">
        <v>445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AL596" s="14" t="s">
        <v>445</v>
      </c>
      <c r="AM596" s="15">
        <v>0</v>
      </c>
      <c r="AN596" s="15">
        <v>0</v>
      </c>
      <c r="AO596" s="15">
        <v>668.6</v>
      </c>
      <c r="AP596" s="15">
        <v>0</v>
      </c>
      <c r="AQ596" s="15">
        <v>0</v>
      </c>
      <c r="AR596" s="15">
        <v>0</v>
      </c>
      <c r="AS596" s="15">
        <v>0</v>
      </c>
      <c r="AT596" s="15">
        <v>0</v>
      </c>
      <c r="AU596" s="15">
        <v>0</v>
      </c>
      <c r="AV596" s="15">
        <v>0</v>
      </c>
      <c r="AW596" s="15">
        <v>0</v>
      </c>
      <c r="AX596" s="15">
        <v>0</v>
      </c>
      <c r="AY596" s="15">
        <v>0</v>
      </c>
      <c r="AZ596" s="15">
        <v>0</v>
      </c>
      <c r="BA596" s="15">
        <v>0</v>
      </c>
      <c r="BB596" s="15">
        <v>0</v>
      </c>
    </row>
    <row r="597" spans="1:54" ht="15" thickBot="1" x14ac:dyDescent="0.35">
      <c r="A597" s="14" t="s">
        <v>446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AL597" s="14" t="s">
        <v>446</v>
      </c>
      <c r="AM597" s="15">
        <v>0</v>
      </c>
      <c r="AN597" s="15">
        <v>0</v>
      </c>
      <c r="AO597" s="15">
        <v>668.6</v>
      </c>
      <c r="AP597" s="15">
        <v>0</v>
      </c>
      <c r="AQ597" s="15">
        <v>0</v>
      </c>
      <c r="AR597" s="15">
        <v>0</v>
      </c>
      <c r="AS597" s="15">
        <v>0</v>
      </c>
      <c r="AT597" s="15">
        <v>0</v>
      </c>
      <c r="AU597" s="15">
        <v>0</v>
      </c>
      <c r="AV597" s="15">
        <v>0</v>
      </c>
      <c r="AW597" s="15">
        <v>0</v>
      </c>
      <c r="AX597" s="15">
        <v>0</v>
      </c>
      <c r="AY597" s="15">
        <v>0</v>
      </c>
      <c r="AZ597" s="15">
        <v>0</v>
      </c>
      <c r="BA597" s="15">
        <v>0</v>
      </c>
      <c r="BB597" s="15">
        <v>0</v>
      </c>
    </row>
    <row r="598" spans="1:54" ht="15" thickBot="1" x14ac:dyDescent="0.35">
      <c r="A598" s="14" t="s">
        <v>447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AL598" s="14" t="s">
        <v>447</v>
      </c>
      <c r="AM598" s="15">
        <v>0</v>
      </c>
      <c r="AN598" s="15">
        <v>0</v>
      </c>
      <c r="AO598" s="15">
        <v>668.6</v>
      </c>
      <c r="AP598" s="15">
        <v>0</v>
      </c>
      <c r="AQ598" s="15">
        <v>0</v>
      </c>
      <c r="AR598" s="15">
        <v>0</v>
      </c>
      <c r="AS598" s="15">
        <v>0</v>
      </c>
      <c r="AT598" s="15">
        <v>0</v>
      </c>
      <c r="AU598" s="15">
        <v>0</v>
      </c>
      <c r="AV598" s="15">
        <v>0</v>
      </c>
      <c r="AW598" s="15">
        <v>0</v>
      </c>
      <c r="AX598" s="15">
        <v>0</v>
      </c>
      <c r="AY598" s="15">
        <v>0</v>
      </c>
      <c r="AZ598" s="15">
        <v>0</v>
      </c>
      <c r="BA598" s="15">
        <v>0</v>
      </c>
      <c r="BB598" s="15">
        <v>0</v>
      </c>
    </row>
    <row r="599" spans="1:54" ht="15" thickBot="1" x14ac:dyDescent="0.35">
      <c r="A599" s="14" t="s">
        <v>448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AL599" s="14" t="s">
        <v>448</v>
      </c>
      <c r="AM599" s="15">
        <v>0</v>
      </c>
      <c r="AN599" s="15">
        <v>0</v>
      </c>
      <c r="AO599" s="15">
        <v>668.6</v>
      </c>
      <c r="AP599" s="15">
        <v>0</v>
      </c>
      <c r="AQ599" s="15">
        <v>0</v>
      </c>
      <c r="AR599" s="15">
        <v>0</v>
      </c>
      <c r="AS599" s="15">
        <v>0</v>
      </c>
      <c r="AT599" s="15">
        <v>0</v>
      </c>
      <c r="AU599" s="15">
        <v>0</v>
      </c>
      <c r="AV599" s="15">
        <v>0</v>
      </c>
      <c r="AW599" s="15">
        <v>0</v>
      </c>
      <c r="AX599" s="15">
        <v>0</v>
      </c>
      <c r="AY599" s="15">
        <v>0</v>
      </c>
      <c r="AZ599" s="15">
        <v>0</v>
      </c>
      <c r="BA599" s="15">
        <v>0</v>
      </c>
      <c r="BB599" s="15">
        <v>0</v>
      </c>
    </row>
    <row r="600" spans="1:54" ht="15" thickBot="1" x14ac:dyDescent="0.35">
      <c r="A600" s="14" t="s">
        <v>449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AL600" s="14" t="s">
        <v>449</v>
      </c>
      <c r="AM600" s="15">
        <v>0</v>
      </c>
      <c r="AN600" s="15">
        <v>0</v>
      </c>
      <c r="AO600" s="15">
        <v>668.6</v>
      </c>
      <c r="AP600" s="15">
        <v>0</v>
      </c>
      <c r="AQ600" s="15">
        <v>0</v>
      </c>
      <c r="AR600" s="15">
        <v>0</v>
      </c>
      <c r="AS600" s="15">
        <v>0</v>
      </c>
      <c r="AT600" s="15">
        <v>0</v>
      </c>
      <c r="AU600" s="15">
        <v>0</v>
      </c>
      <c r="AV600" s="15">
        <v>0</v>
      </c>
      <c r="AW600" s="15">
        <v>0</v>
      </c>
      <c r="AX600" s="15">
        <v>0</v>
      </c>
      <c r="AY600" s="15">
        <v>0</v>
      </c>
      <c r="AZ600" s="15">
        <v>0</v>
      </c>
      <c r="BA600" s="15">
        <v>0</v>
      </c>
      <c r="BB600" s="15">
        <v>0</v>
      </c>
    </row>
    <row r="601" spans="1:54" ht="15" thickBot="1" x14ac:dyDescent="0.35">
      <c r="A601" s="14" t="s">
        <v>450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AL601" s="14" t="s">
        <v>450</v>
      </c>
      <c r="AM601" s="15">
        <v>0</v>
      </c>
      <c r="AN601" s="15">
        <v>0</v>
      </c>
      <c r="AO601" s="15">
        <v>668.6</v>
      </c>
      <c r="AP601" s="15">
        <v>0</v>
      </c>
      <c r="AQ601" s="15">
        <v>0</v>
      </c>
      <c r="AR601" s="15">
        <v>0</v>
      </c>
      <c r="AS601" s="15">
        <v>0</v>
      </c>
      <c r="AT601" s="15">
        <v>0</v>
      </c>
      <c r="AU601" s="15">
        <v>0</v>
      </c>
      <c r="AV601" s="15">
        <v>0</v>
      </c>
      <c r="AW601" s="15">
        <v>0</v>
      </c>
      <c r="AX601" s="15">
        <v>0</v>
      </c>
      <c r="AY601" s="15">
        <v>0</v>
      </c>
      <c r="AZ601" s="15">
        <v>0</v>
      </c>
      <c r="BA601" s="15">
        <v>0</v>
      </c>
      <c r="BB601" s="15">
        <v>0</v>
      </c>
    </row>
    <row r="602" spans="1:54" ht="15" thickBot="1" x14ac:dyDescent="0.35">
      <c r="A602" s="14" t="s">
        <v>451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AL602" s="14" t="s">
        <v>451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15">
        <v>0</v>
      </c>
      <c r="AU602" s="15">
        <v>0</v>
      </c>
      <c r="AV602" s="15">
        <v>0</v>
      </c>
      <c r="AW602" s="15">
        <v>0</v>
      </c>
      <c r="AX602" s="15">
        <v>0</v>
      </c>
      <c r="AY602" s="15">
        <v>0</v>
      </c>
      <c r="AZ602" s="15">
        <v>0</v>
      </c>
      <c r="BA602" s="15">
        <v>0</v>
      </c>
      <c r="BB602" s="15">
        <v>0</v>
      </c>
    </row>
    <row r="603" spans="1:54" ht="15" thickBot="1" x14ac:dyDescent="0.35">
      <c r="A603" s="14" t="s">
        <v>452</v>
      </c>
      <c r="B603" s="15">
        <v>0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AL603" s="14" t="s">
        <v>452</v>
      </c>
      <c r="AM603" s="15">
        <v>0</v>
      </c>
      <c r="AN603" s="15">
        <v>0</v>
      </c>
      <c r="AO603" s="15">
        <v>0</v>
      </c>
      <c r="AP603" s="15">
        <v>0</v>
      </c>
      <c r="AQ603" s="15">
        <v>0</v>
      </c>
      <c r="AR603" s="15">
        <v>0</v>
      </c>
      <c r="AS603" s="15">
        <v>0</v>
      </c>
      <c r="AT603" s="15">
        <v>0</v>
      </c>
      <c r="AU603" s="15">
        <v>0</v>
      </c>
      <c r="AV603" s="15">
        <v>0</v>
      </c>
      <c r="AW603" s="15">
        <v>0</v>
      </c>
      <c r="AX603" s="15">
        <v>0</v>
      </c>
      <c r="AY603" s="15">
        <v>0</v>
      </c>
      <c r="AZ603" s="15">
        <v>0</v>
      </c>
      <c r="BA603" s="15">
        <v>0</v>
      </c>
      <c r="BB603" s="15">
        <v>0</v>
      </c>
    </row>
    <row r="604" spans="1:54" ht="15" thickBot="1" x14ac:dyDescent="0.35">
      <c r="A604" s="14" t="s">
        <v>453</v>
      </c>
      <c r="B604" s="15">
        <v>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AL604" s="14" t="s">
        <v>453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15">
        <v>0</v>
      </c>
      <c r="AU604" s="15">
        <v>0</v>
      </c>
      <c r="AV604" s="15">
        <v>0</v>
      </c>
      <c r="AW604" s="15">
        <v>0</v>
      </c>
      <c r="AX604" s="15">
        <v>0</v>
      </c>
      <c r="AY604" s="15">
        <v>0</v>
      </c>
      <c r="AZ604" s="15">
        <v>0</v>
      </c>
      <c r="BA604" s="15">
        <v>0</v>
      </c>
      <c r="BB604" s="15">
        <v>0</v>
      </c>
    </row>
    <row r="605" spans="1:54" ht="15" thickBot="1" x14ac:dyDescent="0.35">
      <c r="A605" s="14" t="s">
        <v>454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AL605" s="14" t="s">
        <v>454</v>
      </c>
      <c r="AM605" s="15">
        <v>0</v>
      </c>
      <c r="AN605" s="15">
        <v>0</v>
      </c>
      <c r="AO605" s="15">
        <v>0</v>
      </c>
      <c r="AP605" s="15">
        <v>0</v>
      </c>
      <c r="AQ605" s="15">
        <v>0</v>
      </c>
      <c r="AR605" s="15">
        <v>0</v>
      </c>
      <c r="AS605" s="15">
        <v>0</v>
      </c>
      <c r="AT605" s="15">
        <v>0</v>
      </c>
      <c r="AU605" s="15">
        <v>0</v>
      </c>
      <c r="AV605" s="15">
        <v>0</v>
      </c>
      <c r="AW605" s="15">
        <v>0</v>
      </c>
      <c r="AX605" s="15">
        <v>0</v>
      </c>
      <c r="AY605" s="15">
        <v>0</v>
      </c>
      <c r="AZ605" s="15">
        <v>0</v>
      </c>
      <c r="BA605" s="15">
        <v>0</v>
      </c>
      <c r="BB605" s="15">
        <v>0</v>
      </c>
    </row>
    <row r="606" spans="1:54" ht="15" thickBot="1" x14ac:dyDescent="0.35">
      <c r="A606" s="14" t="s">
        <v>455</v>
      </c>
      <c r="B606" s="15">
        <v>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AL606" s="14" t="s">
        <v>455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15">
        <v>0</v>
      </c>
      <c r="AU606" s="15">
        <v>0</v>
      </c>
      <c r="AV606" s="15">
        <v>0</v>
      </c>
      <c r="AW606" s="15">
        <v>0</v>
      </c>
      <c r="AX606" s="15">
        <v>0</v>
      </c>
      <c r="AY606" s="15">
        <v>0</v>
      </c>
      <c r="AZ606" s="15">
        <v>0</v>
      </c>
      <c r="BA606" s="15">
        <v>0</v>
      </c>
      <c r="BB606" s="15">
        <v>0</v>
      </c>
    </row>
    <row r="607" spans="1:54" ht="15" thickBot="1" x14ac:dyDescent="0.35">
      <c r="A607" s="14" t="s">
        <v>456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AL607" s="14" t="s">
        <v>456</v>
      </c>
      <c r="AM607" s="15">
        <v>0</v>
      </c>
      <c r="AN607" s="15">
        <v>0</v>
      </c>
      <c r="AO607" s="15">
        <v>0</v>
      </c>
      <c r="AP607" s="15">
        <v>0</v>
      </c>
      <c r="AQ607" s="15">
        <v>0</v>
      </c>
      <c r="AR607" s="15">
        <v>0</v>
      </c>
      <c r="AS607" s="15">
        <v>0</v>
      </c>
      <c r="AT607" s="15">
        <v>0</v>
      </c>
      <c r="AU607" s="15">
        <v>0</v>
      </c>
      <c r="AV607" s="15">
        <v>0</v>
      </c>
      <c r="AW607" s="15">
        <v>0</v>
      </c>
      <c r="AX607" s="15">
        <v>0</v>
      </c>
      <c r="AY607" s="15">
        <v>0</v>
      </c>
      <c r="AZ607" s="15">
        <v>0</v>
      </c>
      <c r="BA607" s="15">
        <v>0</v>
      </c>
      <c r="BB607" s="15">
        <v>0</v>
      </c>
    </row>
    <row r="608" spans="1:54" ht="15" thickBot="1" x14ac:dyDescent="0.35">
      <c r="A608" s="14" t="s">
        <v>457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AL608" s="14" t="s">
        <v>457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15">
        <v>0</v>
      </c>
      <c r="AU608" s="15">
        <v>0</v>
      </c>
      <c r="AV608" s="15">
        <v>0</v>
      </c>
      <c r="AW608" s="15">
        <v>0</v>
      </c>
      <c r="AX608" s="15">
        <v>0</v>
      </c>
      <c r="AY608" s="15">
        <v>0</v>
      </c>
      <c r="AZ608" s="15">
        <v>0</v>
      </c>
      <c r="BA608" s="15">
        <v>0</v>
      </c>
      <c r="BB608" s="15">
        <v>0</v>
      </c>
    </row>
    <row r="609" spans="1:54" ht="15" thickBot="1" x14ac:dyDescent="0.35">
      <c r="A609" s="14" t="s">
        <v>458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AL609" s="14" t="s">
        <v>458</v>
      </c>
      <c r="AM609" s="15">
        <v>0</v>
      </c>
      <c r="AN609" s="15">
        <v>0</v>
      </c>
      <c r="AO609" s="15">
        <v>0</v>
      </c>
      <c r="AP609" s="15">
        <v>0</v>
      </c>
      <c r="AQ609" s="15">
        <v>0</v>
      </c>
      <c r="AR609" s="15">
        <v>0</v>
      </c>
      <c r="AS609" s="15">
        <v>0</v>
      </c>
      <c r="AT609" s="15">
        <v>0</v>
      </c>
      <c r="AU609" s="15">
        <v>0</v>
      </c>
      <c r="AV609" s="15">
        <v>0</v>
      </c>
      <c r="AW609" s="15">
        <v>0</v>
      </c>
      <c r="AX609" s="15">
        <v>0</v>
      </c>
      <c r="AY609" s="15">
        <v>0</v>
      </c>
      <c r="AZ609" s="15">
        <v>0</v>
      </c>
      <c r="BA609" s="15">
        <v>0</v>
      </c>
      <c r="BB609" s="15">
        <v>0</v>
      </c>
    </row>
    <row r="610" spans="1:54" ht="15" thickBot="1" x14ac:dyDescent="0.35">
      <c r="A610" s="14" t="s">
        <v>459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AL610" s="14" t="s">
        <v>459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15">
        <v>0</v>
      </c>
      <c r="AU610" s="15">
        <v>0</v>
      </c>
      <c r="AV610" s="15">
        <v>0</v>
      </c>
      <c r="AW610" s="15">
        <v>0</v>
      </c>
      <c r="AX610" s="15">
        <v>0</v>
      </c>
      <c r="AY610" s="15">
        <v>0</v>
      </c>
      <c r="AZ610" s="15">
        <v>0</v>
      </c>
      <c r="BA610" s="15">
        <v>0</v>
      </c>
      <c r="BB610" s="15">
        <v>0</v>
      </c>
    </row>
    <row r="611" spans="1:54" ht="15" thickBot="1" x14ac:dyDescent="0.35">
      <c r="A611" s="14" t="s">
        <v>460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AL611" s="14" t="s">
        <v>460</v>
      </c>
      <c r="AM611" s="15">
        <v>0</v>
      </c>
      <c r="AN611" s="15">
        <v>0</v>
      </c>
      <c r="AO611" s="15">
        <v>0</v>
      </c>
      <c r="AP611" s="15">
        <v>0</v>
      </c>
      <c r="AQ611" s="15">
        <v>0</v>
      </c>
      <c r="AR611" s="15">
        <v>0</v>
      </c>
      <c r="AS611" s="15">
        <v>0</v>
      </c>
      <c r="AT611" s="15">
        <v>0</v>
      </c>
      <c r="AU611" s="15">
        <v>0</v>
      </c>
      <c r="AV611" s="15">
        <v>0</v>
      </c>
      <c r="AW611" s="15">
        <v>0</v>
      </c>
      <c r="AX611" s="15">
        <v>0</v>
      </c>
      <c r="AY611" s="15">
        <v>0</v>
      </c>
      <c r="AZ611" s="15">
        <v>0</v>
      </c>
      <c r="BA611" s="15">
        <v>0</v>
      </c>
      <c r="BB611" s="15">
        <v>0</v>
      </c>
    </row>
    <row r="612" spans="1:54" ht="15" thickBot="1" x14ac:dyDescent="0.35">
      <c r="A612" s="14" t="s">
        <v>461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AL612" s="14" t="s">
        <v>461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15">
        <v>0</v>
      </c>
      <c r="AU612" s="15">
        <v>0</v>
      </c>
      <c r="AV612" s="15">
        <v>0</v>
      </c>
      <c r="AW612" s="15">
        <v>0</v>
      </c>
      <c r="AX612" s="15">
        <v>0</v>
      </c>
      <c r="AY612" s="15">
        <v>0</v>
      </c>
      <c r="AZ612" s="15">
        <v>0</v>
      </c>
      <c r="BA612" s="15">
        <v>0</v>
      </c>
      <c r="BB612" s="15">
        <v>0</v>
      </c>
    </row>
    <row r="613" spans="1:54" ht="15" thickBot="1" x14ac:dyDescent="0.35">
      <c r="A613" s="14" t="s">
        <v>462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AL613" s="14" t="s">
        <v>462</v>
      </c>
      <c r="AM613" s="15">
        <v>0</v>
      </c>
      <c r="AN613" s="15">
        <v>0</v>
      </c>
      <c r="AO613" s="15">
        <v>0</v>
      </c>
      <c r="AP613" s="15">
        <v>0</v>
      </c>
      <c r="AQ613" s="15">
        <v>0</v>
      </c>
      <c r="AR613" s="15">
        <v>0</v>
      </c>
      <c r="AS613" s="15">
        <v>0</v>
      </c>
      <c r="AT613" s="15">
        <v>0</v>
      </c>
      <c r="AU613" s="15">
        <v>0</v>
      </c>
      <c r="AV613" s="15">
        <v>0</v>
      </c>
      <c r="AW613" s="15">
        <v>0</v>
      </c>
      <c r="AX613" s="15">
        <v>0</v>
      </c>
      <c r="AY613" s="15">
        <v>0</v>
      </c>
      <c r="AZ613" s="15">
        <v>0</v>
      </c>
      <c r="BA613" s="15">
        <v>0</v>
      </c>
      <c r="BB613" s="15">
        <v>0</v>
      </c>
    </row>
    <row r="614" spans="1:54" ht="15" thickBot="1" x14ac:dyDescent="0.35">
      <c r="A614" s="14" t="s">
        <v>463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AL614" s="14" t="s">
        <v>463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15">
        <v>0</v>
      </c>
      <c r="AU614" s="15">
        <v>0</v>
      </c>
      <c r="AV614" s="15">
        <v>0</v>
      </c>
      <c r="AW614" s="15">
        <v>0</v>
      </c>
      <c r="AX614" s="15">
        <v>0</v>
      </c>
      <c r="AY614" s="15">
        <v>0</v>
      </c>
      <c r="AZ614" s="15">
        <v>0</v>
      </c>
      <c r="BA614" s="15">
        <v>0</v>
      </c>
      <c r="BB614" s="15">
        <v>0</v>
      </c>
    </row>
    <row r="615" spans="1:54" ht="15" thickBot="1" x14ac:dyDescent="0.35">
      <c r="A615" s="14" t="s">
        <v>464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AL615" s="14" t="s">
        <v>464</v>
      </c>
      <c r="AM615" s="15">
        <v>0</v>
      </c>
      <c r="AN615" s="15">
        <v>0</v>
      </c>
      <c r="AO615" s="15">
        <v>0</v>
      </c>
      <c r="AP615" s="15">
        <v>0</v>
      </c>
      <c r="AQ615" s="15">
        <v>0</v>
      </c>
      <c r="AR615" s="15">
        <v>0</v>
      </c>
      <c r="AS615" s="15">
        <v>0</v>
      </c>
      <c r="AT615" s="15">
        <v>0</v>
      </c>
      <c r="AU615" s="15">
        <v>0</v>
      </c>
      <c r="AV615" s="15">
        <v>0</v>
      </c>
      <c r="AW615" s="15">
        <v>0</v>
      </c>
      <c r="AX615" s="15">
        <v>0</v>
      </c>
      <c r="AY615" s="15">
        <v>0</v>
      </c>
      <c r="AZ615" s="15">
        <v>0</v>
      </c>
      <c r="BA615" s="15">
        <v>0</v>
      </c>
      <c r="BB615" s="15">
        <v>0</v>
      </c>
    </row>
    <row r="616" spans="1:54" ht="15" thickBot="1" x14ac:dyDescent="0.35">
      <c r="A616" s="14" t="s">
        <v>465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AL616" s="14" t="s">
        <v>465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0</v>
      </c>
      <c r="AS616" s="15">
        <v>0</v>
      </c>
      <c r="AT616" s="15">
        <v>0</v>
      </c>
      <c r="AU616" s="15">
        <v>0</v>
      </c>
      <c r="AV616" s="15">
        <v>0</v>
      </c>
      <c r="AW616" s="15">
        <v>0</v>
      </c>
      <c r="AX616" s="15">
        <v>0</v>
      </c>
      <c r="AY616" s="15">
        <v>0</v>
      </c>
      <c r="AZ616" s="15">
        <v>0</v>
      </c>
      <c r="BA616" s="15">
        <v>0</v>
      </c>
      <c r="BB616" s="15">
        <v>0</v>
      </c>
    </row>
    <row r="617" spans="1:54" ht="15" thickBot="1" x14ac:dyDescent="0.35">
      <c r="A617" s="14" t="s">
        <v>466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AL617" s="14" t="s">
        <v>466</v>
      </c>
      <c r="AM617" s="15">
        <v>0</v>
      </c>
      <c r="AN617" s="15">
        <v>0</v>
      </c>
      <c r="AO617" s="15">
        <v>0</v>
      </c>
      <c r="AP617" s="15">
        <v>0</v>
      </c>
      <c r="AQ617" s="15">
        <v>0</v>
      </c>
      <c r="AR617" s="15">
        <v>0</v>
      </c>
      <c r="AS617" s="15">
        <v>0</v>
      </c>
      <c r="AT617" s="15">
        <v>0</v>
      </c>
      <c r="AU617" s="15">
        <v>0</v>
      </c>
      <c r="AV617" s="15">
        <v>0</v>
      </c>
      <c r="AW617" s="15">
        <v>0</v>
      </c>
      <c r="AX617" s="15">
        <v>0</v>
      </c>
      <c r="AY617" s="15">
        <v>0</v>
      </c>
      <c r="AZ617" s="15">
        <v>0</v>
      </c>
      <c r="BA617" s="15">
        <v>0</v>
      </c>
      <c r="BB617" s="15">
        <v>0</v>
      </c>
    </row>
    <row r="618" spans="1:54" ht="15" thickBot="1" x14ac:dyDescent="0.35">
      <c r="A618" s="14" t="s">
        <v>467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AL618" s="14" t="s">
        <v>467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15">
        <v>0</v>
      </c>
      <c r="AU618" s="15">
        <v>0</v>
      </c>
      <c r="AV618" s="15">
        <v>0</v>
      </c>
      <c r="AW618" s="15">
        <v>0</v>
      </c>
      <c r="AX618" s="15">
        <v>0</v>
      </c>
      <c r="AY618" s="15">
        <v>0</v>
      </c>
      <c r="AZ618" s="15">
        <v>0</v>
      </c>
      <c r="BA618" s="15">
        <v>0</v>
      </c>
      <c r="BB618" s="15">
        <v>0</v>
      </c>
    </row>
    <row r="619" spans="1:54" ht="15" thickBot="1" x14ac:dyDescent="0.35">
      <c r="A619" s="14" t="s">
        <v>468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AL619" s="14" t="s">
        <v>468</v>
      </c>
      <c r="AM619" s="15">
        <v>0</v>
      </c>
      <c r="AN619" s="15">
        <v>0</v>
      </c>
      <c r="AO619" s="15">
        <v>0</v>
      </c>
      <c r="AP619" s="15">
        <v>0</v>
      </c>
      <c r="AQ619" s="15">
        <v>0</v>
      </c>
      <c r="AR619" s="15">
        <v>0</v>
      </c>
      <c r="AS619" s="15">
        <v>0</v>
      </c>
      <c r="AT619" s="15">
        <v>0</v>
      </c>
      <c r="AU619" s="15">
        <v>0</v>
      </c>
      <c r="AV619" s="15">
        <v>0</v>
      </c>
      <c r="AW619" s="15">
        <v>0</v>
      </c>
      <c r="AX619" s="15">
        <v>0</v>
      </c>
      <c r="AY619" s="15">
        <v>0</v>
      </c>
      <c r="AZ619" s="15">
        <v>0</v>
      </c>
      <c r="BA619" s="15">
        <v>0</v>
      </c>
      <c r="BB619" s="15">
        <v>0</v>
      </c>
    </row>
    <row r="620" spans="1:54" ht="15" thickBot="1" x14ac:dyDescent="0.35">
      <c r="A620" s="14" t="s">
        <v>469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AL620" s="14" t="s">
        <v>469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15">
        <v>0</v>
      </c>
      <c r="AU620" s="15">
        <v>0</v>
      </c>
      <c r="AV620" s="15">
        <v>0</v>
      </c>
      <c r="AW620" s="15">
        <v>0</v>
      </c>
      <c r="AX620" s="15">
        <v>0</v>
      </c>
      <c r="AY620" s="15">
        <v>0</v>
      </c>
      <c r="AZ620" s="15">
        <v>0</v>
      </c>
      <c r="BA620" s="15">
        <v>0</v>
      </c>
      <c r="BB620" s="15">
        <v>0</v>
      </c>
    </row>
    <row r="621" spans="1:54" ht="15" thickBot="1" x14ac:dyDescent="0.35">
      <c r="A621" s="14" t="s">
        <v>470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AL621" s="14" t="s">
        <v>470</v>
      </c>
      <c r="AM621" s="15">
        <v>0</v>
      </c>
      <c r="AN621" s="15">
        <v>0</v>
      </c>
      <c r="AO621" s="15">
        <v>0</v>
      </c>
      <c r="AP621" s="15">
        <v>0</v>
      </c>
      <c r="AQ621" s="15">
        <v>0</v>
      </c>
      <c r="AR621" s="15">
        <v>0</v>
      </c>
      <c r="AS621" s="15">
        <v>0</v>
      </c>
      <c r="AT621" s="15">
        <v>0</v>
      </c>
      <c r="AU621" s="15">
        <v>0</v>
      </c>
      <c r="AV621" s="15">
        <v>0</v>
      </c>
      <c r="AW621" s="15">
        <v>0</v>
      </c>
      <c r="AX621" s="15">
        <v>0</v>
      </c>
      <c r="AY621" s="15">
        <v>0</v>
      </c>
      <c r="AZ621" s="15">
        <v>0</v>
      </c>
      <c r="BA621" s="15">
        <v>0</v>
      </c>
      <c r="BB621" s="15">
        <v>0</v>
      </c>
    </row>
    <row r="622" spans="1:54" ht="15" thickBot="1" x14ac:dyDescent="0.35">
      <c r="A622" s="14" t="s">
        <v>471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AL622" s="14" t="s">
        <v>471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15">
        <v>0</v>
      </c>
      <c r="AU622" s="15">
        <v>0</v>
      </c>
      <c r="AV622" s="15">
        <v>0</v>
      </c>
      <c r="AW622" s="15">
        <v>0</v>
      </c>
      <c r="AX622" s="15">
        <v>0</v>
      </c>
      <c r="AY622" s="15">
        <v>0</v>
      </c>
      <c r="AZ622" s="15">
        <v>0</v>
      </c>
      <c r="BA622" s="15">
        <v>0</v>
      </c>
      <c r="BB622" s="15">
        <v>0</v>
      </c>
    </row>
    <row r="623" spans="1:54" ht="15" thickBot="1" x14ac:dyDescent="0.35">
      <c r="A623" s="14" t="s">
        <v>472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AL623" s="14" t="s">
        <v>472</v>
      </c>
      <c r="AM623" s="15">
        <v>0</v>
      </c>
      <c r="AN623" s="15">
        <v>0</v>
      </c>
      <c r="AO623" s="15">
        <v>0</v>
      </c>
      <c r="AP623" s="15">
        <v>0</v>
      </c>
      <c r="AQ623" s="15">
        <v>0</v>
      </c>
      <c r="AR623" s="15">
        <v>0</v>
      </c>
      <c r="AS623" s="15">
        <v>0</v>
      </c>
      <c r="AT623" s="15">
        <v>0</v>
      </c>
      <c r="AU623" s="15">
        <v>0</v>
      </c>
      <c r="AV623" s="15">
        <v>0</v>
      </c>
      <c r="AW623" s="15">
        <v>0</v>
      </c>
      <c r="AX623" s="15">
        <v>0</v>
      </c>
      <c r="AY623" s="15">
        <v>0</v>
      </c>
      <c r="AZ623" s="15">
        <v>0</v>
      </c>
      <c r="BA623" s="15">
        <v>0</v>
      </c>
      <c r="BB623" s="15">
        <v>0</v>
      </c>
    </row>
    <row r="624" spans="1:54" ht="15" thickBot="1" x14ac:dyDescent="0.35">
      <c r="A624" s="14" t="s">
        <v>473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AL624" s="14" t="s">
        <v>473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15">
        <v>0</v>
      </c>
      <c r="AU624" s="15">
        <v>0</v>
      </c>
      <c r="AV624" s="15">
        <v>0</v>
      </c>
      <c r="AW624" s="15">
        <v>0</v>
      </c>
      <c r="AX624" s="15">
        <v>0</v>
      </c>
      <c r="AY624" s="15">
        <v>0</v>
      </c>
      <c r="AZ624" s="15">
        <v>0</v>
      </c>
      <c r="BA624" s="15">
        <v>0</v>
      </c>
      <c r="BB624" s="15">
        <v>0</v>
      </c>
    </row>
    <row r="625" spans="1:61" ht="15" thickBot="1" x14ac:dyDescent="0.35">
      <c r="A625" s="14" t="s">
        <v>474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AL625" s="14" t="s">
        <v>474</v>
      </c>
      <c r="AM625" s="15">
        <v>0</v>
      </c>
      <c r="AN625" s="15">
        <v>0</v>
      </c>
      <c r="AO625" s="15">
        <v>0</v>
      </c>
      <c r="AP625" s="15">
        <v>0</v>
      </c>
      <c r="AQ625" s="15">
        <v>0</v>
      </c>
      <c r="AR625" s="15">
        <v>0</v>
      </c>
      <c r="AS625" s="15">
        <v>0</v>
      </c>
      <c r="AT625" s="15">
        <v>0</v>
      </c>
      <c r="AU625" s="15">
        <v>0</v>
      </c>
      <c r="AV625" s="15">
        <v>0</v>
      </c>
      <c r="AW625" s="15">
        <v>0</v>
      </c>
      <c r="AX625" s="15">
        <v>0</v>
      </c>
      <c r="AY625" s="15">
        <v>0</v>
      </c>
      <c r="AZ625" s="15">
        <v>0</v>
      </c>
      <c r="BA625" s="15">
        <v>0</v>
      </c>
      <c r="BB625" s="15">
        <v>0</v>
      </c>
    </row>
    <row r="626" spans="1:61" ht="15" thickBot="1" x14ac:dyDescent="0.35">
      <c r="A626" s="14" t="s">
        <v>475</v>
      </c>
      <c r="B626" s="15">
        <v>0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AL626" s="14" t="s">
        <v>475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15">
        <v>0</v>
      </c>
      <c r="AU626" s="15">
        <v>0</v>
      </c>
      <c r="AV626" s="15">
        <v>0</v>
      </c>
      <c r="AW626" s="15">
        <v>0</v>
      </c>
      <c r="AX626" s="15">
        <v>0</v>
      </c>
      <c r="AY626" s="15">
        <v>0</v>
      </c>
      <c r="AZ626" s="15">
        <v>0</v>
      </c>
      <c r="BA626" s="15">
        <v>0</v>
      </c>
      <c r="BB626" s="15">
        <v>0</v>
      </c>
    </row>
    <row r="627" spans="1:61" ht="15" thickBot="1" x14ac:dyDescent="0.35">
      <c r="A627" s="14" t="s">
        <v>476</v>
      </c>
      <c r="B627" s="15">
        <v>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AL627" s="14" t="s">
        <v>476</v>
      </c>
      <c r="AM627" s="15">
        <v>0</v>
      </c>
      <c r="AN627" s="15">
        <v>0</v>
      </c>
      <c r="AO627" s="15">
        <v>0</v>
      </c>
      <c r="AP627" s="15">
        <v>0</v>
      </c>
      <c r="AQ627" s="15">
        <v>0</v>
      </c>
      <c r="AR627" s="15">
        <v>0</v>
      </c>
      <c r="AS627" s="15">
        <v>0</v>
      </c>
      <c r="AT627" s="15">
        <v>0</v>
      </c>
      <c r="AU627" s="15">
        <v>0</v>
      </c>
      <c r="AV627" s="15">
        <v>0</v>
      </c>
      <c r="AW627" s="15">
        <v>0</v>
      </c>
      <c r="AX627" s="15">
        <v>0</v>
      </c>
      <c r="AY627" s="15">
        <v>0</v>
      </c>
      <c r="AZ627" s="15">
        <v>0</v>
      </c>
      <c r="BA627" s="15">
        <v>0</v>
      </c>
      <c r="BB627" s="15">
        <v>0</v>
      </c>
    </row>
    <row r="628" spans="1:61" ht="15" thickBot="1" x14ac:dyDescent="0.35">
      <c r="A628" s="14" t="s">
        <v>477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AL628" s="14" t="s">
        <v>477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15">
        <v>0</v>
      </c>
      <c r="AU628" s="15">
        <v>0</v>
      </c>
      <c r="AV628" s="15">
        <v>0</v>
      </c>
      <c r="AW628" s="15">
        <v>0</v>
      </c>
      <c r="AX628" s="15">
        <v>0</v>
      </c>
      <c r="AY628" s="15">
        <v>0</v>
      </c>
      <c r="AZ628" s="15">
        <v>0</v>
      </c>
      <c r="BA628" s="15">
        <v>0</v>
      </c>
      <c r="BB628" s="15">
        <v>0</v>
      </c>
    </row>
    <row r="629" spans="1:61" ht="15" thickBot="1" x14ac:dyDescent="0.35">
      <c r="A629" s="14" t="s">
        <v>478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AL629" s="14" t="s">
        <v>478</v>
      </c>
      <c r="AM629" s="15">
        <v>0</v>
      </c>
      <c r="AN629" s="15">
        <v>0</v>
      </c>
      <c r="AO629" s="15">
        <v>0</v>
      </c>
      <c r="AP629" s="15">
        <v>0</v>
      </c>
      <c r="AQ629" s="15">
        <v>0</v>
      </c>
      <c r="AR629" s="15">
        <v>0</v>
      </c>
      <c r="AS629" s="15">
        <v>0</v>
      </c>
      <c r="AT629" s="15">
        <v>0</v>
      </c>
      <c r="AU629" s="15">
        <v>0</v>
      </c>
      <c r="AV629" s="15">
        <v>0</v>
      </c>
      <c r="AW629" s="15">
        <v>0</v>
      </c>
      <c r="AX629" s="15">
        <v>0</v>
      </c>
      <c r="AY629" s="15">
        <v>0</v>
      </c>
      <c r="AZ629" s="15">
        <v>0</v>
      </c>
      <c r="BA629" s="15">
        <v>0</v>
      </c>
      <c r="BB629" s="15">
        <v>0</v>
      </c>
    </row>
    <row r="630" spans="1:61" ht="15" thickBot="1" x14ac:dyDescent="0.35">
      <c r="A630" s="14" t="s">
        <v>479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AL630" s="14" t="s">
        <v>479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15">
        <v>0</v>
      </c>
      <c r="AU630" s="15">
        <v>0</v>
      </c>
      <c r="AV630" s="15">
        <v>0</v>
      </c>
      <c r="AW630" s="15">
        <v>0</v>
      </c>
      <c r="AX630" s="15">
        <v>0</v>
      </c>
      <c r="AY630" s="15">
        <v>0</v>
      </c>
      <c r="AZ630" s="15">
        <v>0</v>
      </c>
      <c r="BA630" s="15">
        <v>0</v>
      </c>
      <c r="BB630" s="15">
        <v>0</v>
      </c>
    </row>
    <row r="631" spans="1:61" ht="15" thickBot="1" x14ac:dyDescent="0.35">
      <c r="A631" s="14" t="s">
        <v>480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5">
        <v>0</v>
      </c>
      <c r="P631" s="15">
        <v>0</v>
      </c>
      <c r="Q631" s="15">
        <v>0</v>
      </c>
      <c r="AL631" s="14" t="s">
        <v>480</v>
      </c>
      <c r="AM631" s="15">
        <v>0</v>
      </c>
      <c r="AN631" s="15">
        <v>0</v>
      </c>
      <c r="AO631" s="15">
        <v>0</v>
      </c>
      <c r="AP631" s="15">
        <v>0</v>
      </c>
      <c r="AQ631" s="15">
        <v>0</v>
      </c>
      <c r="AR631" s="15">
        <v>0</v>
      </c>
      <c r="AS631" s="15">
        <v>0</v>
      </c>
      <c r="AT631" s="15">
        <v>0</v>
      </c>
      <c r="AU631" s="15">
        <v>0</v>
      </c>
      <c r="AV631" s="15">
        <v>0</v>
      </c>
      <c r="AW631" s="15">
        <v>0</v>
      </c>
      <c r="AX631" s="15">
        <v>0</v>
      </c>
      <c r="AY631" s="15">
        <v>0</v>
      </c>
      <c r="AZ631" s="15">
        <v>0</v>
      </c>
      <c r="BA631" s="15">
        <v>0</v>
      </c>
      <c r="BB631" s="15">
        <v>0</v>
      </c>
    </row>
    <row r="632" spans="1:61" ht="15" thickBot="1" x14ac:dyDescent="0.35">
      <c r="A632" s="14" t="s">
        <v>481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AL632" s="14" t="s">
        <v>481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15">
        <v>0</v>
      </c>
      <c r="AU632" s="15">
        <v>0</v>
      </c>
      <c r="AV632" s="15">
        <v>0</v>
      </c>
      <c r="AW632" s="15">
        <v>0</v>
      </c>
      <c r="AX632" s="15">
        <v>0</v>
      </c>
      <c r="AY632" s="15">
        <v>0</v>
      </c>
      <c r="AZ632" s="15">
        <v>0</v>
      </c>
      <c r="BA632" s="15">
        <v>0</v>
      </c>
      <c r="BB632" s="15">
        <v>0</v>
      </c>
    </row>
    <row r="633" spans="1:61" ht="18.600000000000001" thickBot="1" x14ac:dyDescent="0.35">
      <c r="A633" s="10"/>
      <c r="AL633" s="10"/>
    </row>
    <row r="634" spans="1:61" ht="15" thickBot="1" x14ac:dyDescent="0.35">
      <c r="A634" s="14" t="s">
        <v>483</v>
      </c>
      <c r="B634" s="14" t="s">
        <v>31</v>
      </c>
      <c r="C634" s="14" t="s">
        <v>32</v>
      </c>
      <c r="D634" s="14" t="s">
        <v>33</v>
      </c>
      <c r="E634" s="14" t="s">
        <v>34</v>
      </c>
      <c r="F634" s="14" t="s">
        <v>35</v>
      </c>
      <c r="G634" s="14" t="s">
        <v>36</v>
      </c>
      <c r="H634" s="14" t="s">
        <v>37</v>
      </c>
      <c r="I634" s="14" t="s">
        <v>38</v>
      </c>
      <c r="J634" s="14" t="s">
        <v>39</v>
      </c>
      <c r="K634" s="14" t="s">
        <v>40</v>
      </c>
      <c r="L634" s="14" t="s">
        <v>41</v>
      </c>
      <c r="M634" s="14" t="s">
        <v>42</v>
      </c>
      <c r="N634" s="14" t="s">
        <v>43</v>
      </c>
      <c r="O634" s="14" t="s">
        <v>44</v>
      </c>
      <c r="P634" s="14" t="s">
        <v>45</v>
      </c>
      <c r="Q634" s="14" t="s">
        <v>46</v>
      </c>
      <c r="R634" s="14" t="s">
        <v>484</v>
      </c>
      <c r="S634" s="14" t="s">
        <v>485</v>
      </c>
      <c r="T634" s="14" t="s">
        <v>486</v>
      </c>
      <c r="U634" s="14" t="s">
        <v>487</v>
      </c>
      <c r="V634" s="20" t="s">
        <v>510</v>
      </c>
      <c r="W634" s="20" t="s">
        <v>511</v>
      </c>
      <c r="X634" s="20" t="s">
        <v>512</v>
      </c>
      <c r="Y634" s="20" t="s">
        <v>513</v>
      </c>
      <c r="Z634" s="20" t="s">
        <v>516</v>
      </c>
      <c r="AA634" s="20" t="s">
        <v>517</v>
      </c>
      <c r="AL634" s="14" t="s">
        <v>483</v>
      </c>
      <c r="AM634" s="14" t="s">
        <v>31</v>
      </c>
      <c r="AN634" s="14" t="s">
        <v>32</v>
      </c>
      <c r="AO634" s="14" t="s">
        <v>33</v>
      </c>
      <c r="AP634" s="14" t="s">
        <v>34</v>
      </c>
      <c r="AQ634" s="14" t="s">
        <v>35</v>
      </c>
      <c r="AR634" s="14" t="s">
        <v>36</v>
      </c>
      <c r="AS634" s="14" t="s">
        <v>37</v>
      </c>
      <c r="AT634" s="14" t="s">
        <v>38</v>
      </c>
      <c r="AU634" s="14" t="s">
        <v>39</v>
      </c>
      <c r="AV634" s="14" t="s">
        <v>40</v>
      </c>
      <c r="AW634" s="14" t="s">
        <v>41</v>
      </c>
      <c r="AX634" s="14" t="s">
        <v>42</v>
      </c>
      <c r="AY634" s="14" t="s">
        <v>43</v>
      </c>
      <c r="AZ634" s="14" t="s">
        <v>44</v>
      </c>
      <c r="BA634" s="14" t="s">
        <v>45</v>
      </c>
      <c r="BB634" s="14" t="s">
        <v>46</v>
      </c>
      <c r="BC634" s="14" t="s">
        <v>484</v>
      </c>
      <c r="BD634" s="14" t="s">
        <v>485</v>
      </c>
      <c r="BE634" s="14" t="s">
        <v>486</v>
      </c>
      <c r="BF634" s="14" t="s">
        <v>487</v>
      </c>
      <c r="BG634" s="20" t="s">
        <v>510</v>
      </c>
      <c r="BH634" s="20" t="s">
        <v>511</v>
      </c>
      <c r="BI634" s="20" t="s">
        <v>512</v>
      </c>
    </row>
    <row r="635" spans="1:61" ht="15" thickBot="1" x14ac:dyDescent="0.35">
      <c r="A635" s="14" t="s">
        <v>48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1647.9</v>
      </c>
      <c r="H635" s="15">
        <v>0</v>
      </c>
      <c r="I635" s="15">
        <v>0</v>
      </c>
      <c r="J635" s="15">
        <v>0</v>
      </c>
      <c r="K635" s="15">
        <v>823.9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0</v>
      </c>
      <c r="R635" s="15">
        <v>2471.8000000000002</v>
      </c>
      <c r="S635" s="15">
        <v>2000</v>
      </c>
      <c r="T635" s="15">
        <v>-471.8</v>
      </c>
      <c r="U635" s="15">
        <v>-23.59</v>
      </c>
      <c r="V635">
        <f>R635*$T$842</f>
        <v>2358.940328724123</v>
      </c>
      <c r="W635">
        <f>S635-V635</f>
        <v>-358.94032872412299</v>
      </c>
      <c r="X635">
        <f>W635/S635</f>
        <v>-0.17947016436206151</v>
      </c>
      <c r="Y635" t="str">
        <f>IF(X635*BI635&lt;=0,"valid","invalid")</f>
        <v>invalid</v>
      </c>
      <c r="Z635" t="str">
        <f>IF(U635*BF635&lt;=0,"valid","invalid")</f>
        <v>invalid</v>
      </c>
      <c r="AA635">
        <f>IF(Y635=Z635,1,0)</f>
        <v>1</v>
      </c>
      <c r="AL635" s="14" t="s">
        <v>48</v>
      </c>
      <c r="AM635" s="15">
        <v>0</v>
      </c>
      <c r="AN635" s="15">
        <v>0</v>
      </c>
      <c r="AO635" s="15">
        <v>668.6</v>
      </c>
      <c r="AP635" s="15">
        <v>0</v>
      </c>
      <c r="AQ635" s="15">
        <v>668.6</v>
      </c>
      <c r="AR635" s="15">
        <v>0</v>
      </c>
      <c r="AS635" s="15">
        <v>0</v>
      </c>
      <c r="AT635" s="15">
        <v>0</v>
      </c>
      <c r="AU635" s="15">
        <v>0</v>
      </c>
      <c r="AV635" s="15">
        <v>0</v>
      </c>
      <c r="AW635" s="15">
        <v>0</v>
      </c>
      <c r="AX635" s="15">
        <v>0</v>
      </c>
      <c r="AY635" s="15">
        <v>0</v>
      </c>
      <c r="AZ635" s="15">
        <v>0</v>
      </c>
      <c r="BA635" s="15">
        <v>1337.3</v>
      </c>
      <c r="BB635" s="15">
        <v>0</v>
      </c>
      <c r="BC635" s="15">
        <v>2674.6</v>
      </c>
      <c r="BD635" s="15">
        <v>2000</v>
      </c>
      <c r="BE635" s="15">
        <v>-674.6</v>
      </c>
      <c r="BF635" s="15">
        <v>-33.729999999999997</v>
      </c>
      <c r="BG635">
        <f>BC635*$BE$842</f>
        <v>2017.7865146458514</v>
      </c>
      <c r="BH635">
        <f>BD635-BG635</f>
        <v>-17.786514645851412</v>
      </c>
      <c r="BI635">
        <f>BH635/BD635</f>
        <v>-8.8932573229257052E-3</v>
      </c>
    </row>
    <row r="636" spans="1:61" ht="15" thickBot="1" x14ac:dyDescent="0.35">
      <c r="A636" s="14" t="s">
        <v>49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1647.9</v>
      </c>
      <c r="H636" s="15">
        <v>0</v>
      </c>
      <c r="I636" s="15">
        <v>0</v>
      </c>
      <c r="J636" s="15">
        <v>0</v>
      </c>
      <c r="K636" s="15">
        <v>823.9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2471.8000000000002</v>
      </c>
      <c r="S636" s="15">
        <v>1000</v>
      </c>
      <c r="T636" s="15">
        <v>-1471.8</v>
      </c>
      <c r="U636" s="15">
        <v>-147.18</v>
      </c>
      <c r="V636">
        <f t="shared" ref="V636:V699" si="69">R636*$T$842</f>
        <v>2358.940328724123</v>
      </c>
      <c r="W636">
        <f t="shared" ref="W636:W699" si="70">S636-V636</f>
        <v>-1358.940328724123</v>
      </c>
      <c r="X636">
        <f t="shared" ref="X636:X699" si="71">W636/S636</f>
        <v>-1.3589403287241231</v>
      </c>
      <c r="Y636" t="str">
        <f t="shared" ref="Y636:Y699" si="72">IF(X636*BI636&lt;=0,"valid","invalid")</f>
        <v>invalid</v>
      </c>
      <c r="Z636" t="str">
        <f t="shared" ref="Z636:Z699" si="73">IF(U636*BF636&lt;=0,"valid","invalid")</f>
        <v>invalid</v>
      </c>
      <c r="AA636">
        <f t="shared" ref="AA636:AA699" si="74">IF(Y636=Z636,1,0)</f>
        <v>1</v>
      </c>
      <c r="AL636" s="14" t="s">
        <v>49</v>
      </c>
      <c r="AM636" s="15">
        <v>0</v>
      </c>
      <c r="AN636" s="15">
        <v>0</v>
      </c>
      <c r="AO636" s="15">
        <v>668.6</v>
      </c>
      <c r="AP636" s="15">
        <v>0</v>
      </c>
      <c r="AQ636" s="15">
        <v>668.6</v>
      </c>
      <c r="AR636" s="15">
        <v>0</v>
      </c>
      <c r="AS636" s="15">
        <v>0</v>
      </c>
      <c r="AT636" s="15">
        <v>0</v>
      </c>
      <c r="AU636" s="15">
        <v>0</v>
      </c>
      <c r="AV636" s="15">
        <v>0</v>
      </c>
      <c r="AW636" s="15">
        <v>0</v>
      </c>
      <c r="AX636" s="15">
        <v>0</v>
      </c>
      <c r="AY636" s="15">
        <v>0</v>
      </c>
      <c r="AZ636" s="15">
        <v>0</v>
      </c>
      <c r="BA636" s="15">
        <v>1337.3</v>
      </c>
      <c r="BB636" s="15">
        <v>0</v>
      </c>
      <c r="BC636" s="15">
        <v>2674.6</v>
      </c>
      <c r="BD636" s="15">
        <v>1000</v>
      </c>
      <c r="BE636" s="15">
        <v>-1674.6</v>
      </c>
      <c r="BF636" s="15">
        <v>-167.46</v>
      </c>
      <c r="BG636">
        <f t="shared" ref="BG636:BG699" si="75">BC636*$BE$842</f>
        <v>2017.7865146458514</v>
      </c>
      <c r="BH636">
        <f t="shared" ref="BH636:BH699" si="76">BD636-BG636</f>
        <v>-1017.7865146458514</v>
      </c>
      <c r="BI636">
        <f t="shared" ref="BI636:BI699" si="77">BH636/BD636</f>
        <v>-1.0177865146458513</v>
      </c>
    </row>
    <row r="637" spans="1:61" ht="15" thickBot="1" x14ac:dyDescent="0.35">
      <c r="A637" s="14" t="s">
        <v>50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1647.9</v>
      </c>
      <c r="H637" s="15">
        <v>0</v>
      </c>
      <c r="I637" s="15">
        <v>0</v>
      </c>
      <c r="J637" s="15">
        <v>823.9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2471.8000000000002</v>
      </c>
      <c r="S637" s="15">
        <v>1000</v>
      </c>
      <c r="T637" s="15">
        <v>-1471.8</v>
      </c>
      <c r="U637" s="15">
        <v>-147.18</v>
      </c>
      <c r="V637">
        <f t="shared" si="69"/>
        <v>2358.940328724123</v>
      </c>
      <c r="W637">
        <f t="shared" si="70"/>
        <v>-1358.940328724123</v>
      </c>
      <c r="X637">
        <f t="shared" si="71"/>
        <v>-1.3589403287241231</v>
      </c>
      <c r="Y637" t="str">
        <f t="shared" si="72"/>
        <v>invalid</v>
      </c>
      <c r="Z637" t="str">
        <f t="shared" si="73"/>
        <v>invalid</v>
      </c>
      <c r="AA637">
        <f t="shared" si="74"/>
        <v>1</v>
      </c>
      <c r="AL637" s="14" t="s">
        <v>50</v>
      </c>
      <c r="AM637" s="15">
        <v>0</v>
      </c>
      <c r="AN637" s="15">
        <v>0</v>
      </c>
      <c r="AO637" s="15">
        <v>668.6</v>
      </c>
      <c r="AP637" s="15">
        <v>0</v>
      </c>
      <c r="AQ637" s="15">
        <v>668.6</v>
      </c>
      <c r="AR637" s="15">
        <v>0</v>
      </c>
      <c r="AS637" s="15">
        <v>0</v>
      </c>
      <c r="AT637" s="15">
        <v>0</v>
      </c>
      <c r="AU637" s="15">
        <v>0</v>
      </c>
      <c r="AV637" s="15">
        <v>2674.6</v>
      </c>
      <c r="AW637" s="15">
        <v>668.6</v>
      </c>
      <c r="AX637" s="15">
        <v>0</v>
      </c>
      <c r="AY637" s="15">
        <v>0</v>
      </c>
      <c r="AZ637" s="15">
        <v>0</v>
      </c>
      <c r="BA637" s="15">
        <v>1337.3</v>
      </c>
      <c r="BB637" s="15">
        <v>0</v>
      </c>
      <c r="BC637" s="15">
        <v>6017.8</v>
      </c>
      <c r="BD637" s="15">
        <v>1000</v>
      </c>
      <c r="BE637" s="15">
        <v>-5017.8</v>
      </c>
      <c r="BF637" s="15">
        <v>-501.78</v>
      </c>
      <c r="BG637">
        <f t="shared" si="75"/>
        <v>4539.9819366768133</v>
      </c>
      <c r="BH637">
        <f t="shared" si="76"/>
        <v>-3539.9819366768133</v>
      </c>
      <c r="BI637">
        <f t="shared" si="77"/>
        <v>-3.5399819366768135</v>
      </c>
    </row>
    <row r="638" spans="1:61" ht="15" thickBot="1" x14ac:dyDescent="0.35">
      <c r="A638" s="14" t="s">
        <v>51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1647.9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1235.9000000000001</v>
      </c>
      <c r="O638" s="15">
        <v>0</v>
      </c>
      <c r="P638" s="15">
        <v>0</v>
      </c>
      <c r="Q638" s="15">
        <v>0</v>
      </c>
      <c r="R638" s="15">
        <v>2883.8</v>
      </c>
      <c r="S638" s="15">
        <v>3000</v>
      </c>
      <c r="T638" s="15">
        <v>116.2</v>
      </c>
      <c r="U638" s="15">
        <v>3.87</v>
      </c>
      <c r="V638">
        <f t="shared" si="69"/>
        <v>2752.128861548113</v>
      </c>
      <c r="W638">
        <f t="shared" si="70"/>
        <v>247.87113845188696</v>
      </c>
      <c r="X638">
        <f t="shared" si="71"/>
        <v>8.262371281729565E-2</v>
      </c>
      <c r="Y638" t="str">
        <f t="shared" si="72"/>
        <v>valid</v>
      </c>
      <c r="Z638" t="str">
        <f t="shared" si="73"/>
        <v>valid</v>
      </c>
      <c r="AA638">
        <f t="shared" si="74"/>
        <v>1</v>
      </c>
      <c r="AL638" s="14" t="s">
        <v>51</v>
      </c>
      <c r="AM638" s="15">
        <v>0</v>
      </c>
      <c r="AN638" s="15">
        <v>0</v>
      </c>
      <c r="AO638" s="15">
        <v>668.6</v>
      </c>
      <c r="AP638" s="15">
        <v>0</v>
      </c>
      <c r="AQ638" s="15">
        <v>668.6</v>
      </c>
      <c r="AR638" s="15">
        <v>0</v>
      </c>
      <c r="AS638" s="15">
        <v>0</v>
      </c>
      <c r="AT638" s="15">
        <v>0</v>
      </c>
      <c r="AU638" s="15">
        <v>0</v>
      </c>
      <c r="AV638" s="15">
        <v>2674.6</v>
      </c>
      <c r="AW638" s="15">
        <v>668.6</v>
      </c>
      <c r="AX638" s="15">
        <v>0</v>
      </c>
      <c r="AY638" s="15">
        <v>0</v>
      </c>
      <c r="AZ638" s="15">
        <v>0</v>
      </c>
      <c r="BA638" s="15">
        <v>1337.3</v>
      </c>
      <c r="BB638" s="15">
        <v>0</v>
      </c>
      <c r="BC638" s="15">
        <v>6017.8</v>
      </c>
      <c r="BD638" s="15">
        <v>3000</v>
      </c>
      <c r="BE638" s="15">
        <v>-3017.8</v>
      </c>
      <c r="BF638" s="15">
        <v>-100.59</v>
      </c>
      <c r="BG638">
        <f t="shared" si="75"/>
        <v>4539.9819366768133</v>
      </c>
      <c r="BH638">
        <f t="shared" si="76"/>
        <v>-1539.9819366768133</v>
      </c>
      <c r="BI638">
        <f t="shared" si="77"/>
        <v>-0.51332731222560446</v>
      </c>
    </row>
    <row r="639" spans="1:61" ht="15" thickBot="1" x14ac:dyDescent="0.35">
      <c r="A639" s="14" t="s">
        <v>52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1647.9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1647.9</v>
      </c>
      <c r="S639" s="15">
        <v>2000</v>
      </c>
      <c r="T639" s="15">
        <v>352.1</v>
      </c>
      <c r="U639" s="15">
        <v>17.61</v>
      </c>
      <c r="V639">
        <f t="shared" si="69"/>
        <v>1572.6586971860515</v>
      </c>
      <c r="W639">
        <f t="shared" si="70"/>
        <v>427.34130281394846</v>
      </c>
      <c r="X639">
        <f t="shared" si="71"/>
        <v>0.21367065140697422</v>
      </c>
      <c r="Y639" t="str">
        <f t="shared" si="72"/>
        <v>valid</v>
      </c>
      <c r="Z639" t="str">
        <f t="shared" si="73"/>
        <v>valid</v>
      </c>
      <c r="AA639">
        <f t="shared" si="74"/>
        <v>1</v>
      </c>
      <c r="AL639" s="14" t="s">
        <v>52</v>
      </c>
      <c r="AM639" s="15">
        <v>0</v>
      </c>
      <c r="AN639" s="15">
        <v>0</v>
      </c>
      <c r="AO639" s="15">
        <v>668.6</v>
      </c>
      <c r="AP639" s="15">
        <v>0</v>
      </c>
      <c r="AQ639" s="15">
        <v>668.6</v>
      </c>
      <c r="AR639" s="15">
        <v>0</v>
      </c>
      <c r="AS639" s="15">
        <v>0</v>
      </c>
      <c r="AT639" s="15">
        <v>0</v>
      </c>
      <c r="AU639" s="15">
        <v>0</v>
      </c>
      <c r="AV639" s="15">
        <v>2674.6</v>
      </c>
      <c r="AW639" s="15">
        <v>0</v>
      </c>
      <c r="AX639" s="15">
        <v>0</v>
      </c>
      <c r="AY639" s="15">
        <v>0</v>
      </c>
      <c r="AZ639" s="15">
        <v>0</v>
      </c>
      <c r="BA639" s="15">
        <v>1337.3</v>
      </c>
      <c r="BB639" s="15">
        <v>0</v>
      </c>
      <c r="BC639" s="15">
        <v>5349.2</v>
      </c>
      <c r="BD639" s="15">
        <v>2000</v>
      </c>
      <c r="BE639" s="15">
        <v>-3349.2</v>
      </c>
      <c r="BF639" s="15">
        <v>-167.46</v>
      </c>
      <c r="BG639">
        <f t="shared" si="75"/>
        <v>4035.5730292917028</v>
      </c>
      <c r="BH639">
        <f t="shared" si="76"/>
        <v>-2035.5730292917028</v>
      </c>
      <c r="BI639">
        <f t="shared" si="77"/>
        <v>-1.0177865146458513</v>
      </c>
    </row>
    <row r="640" spans="1:61" ht="15" thickBot="1" x14ac:dyDescent="0.35">
      <c r="A640" s="14" t="s">
        <v>53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1647.9</v>
      </c>
      <c r="H640" s="15">
        <v>0</v>
      </c>
      <c r="I640" s="15">
        <v>0</v>
      </c>
      <c r="J640" s="15">
        <v>0</v>
      </c>
      <c r="K640" s="15">
        <v>823.9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2471.8000000000002</v>
      </c>
      <c r="S640" s="15">
        <v>2000</v>
      </c>
      <c r="T640" s="15">
        <v>-471.8</v>
      </c>
      <c r="U640" s="15">
        <v>-23.59</v>
      </c>
      <c r="V640">
        <f t="shared" si="69"/>
        <v>2358.940328724123</v>
      </c>
      <c r="W640">
        <f t="shared" si="70"/>
        <v>-358.94032872412299</v>
      </c>
      <c r="X640">
        <f t="shared" si="71"/>
        <v>-0.17947016436206151</v>
      </c>
      <c r="Y640" t="str">
        <f t="shared" si="72"/>
        <v>invalid</v>
      </c>
      <c r="Z640" t="str">
        <f t="shared" si="73"/>
        <v>invalid</v>
      </c>
      <c r="AA640">
        <f t="shared" si="74"/>
        <v>1</v>
      </c>
      <c r="AL640" s="14" t="s">
        <v>53</v>
      </c>
      <c r="AM640" s="15">
        <v>0</v>
      </c>
      <c r="AN640" s="15">
        <v>0</v>
      </c>
      <c r="AO640" s="15">
        <v>668.6</v>
      </c>
      <c r="AP640" s="15">
        <v>0</v>
      </c>
      <c r="AQ640" s="15">
        <v>668.6</v>
      </c>
      <c r="AR640" s="15">
        <v>0</v>
      </c>
      <c r="AS640" s="15">
        <v>0</v>
      </c>
      <c r="AT640" s="15">
        <v>0</v>
      </c>
      <c r="AU640" s="15">
        <v>0</v>
      </c>
      <c r="AV640" s="15">
        <v>0</v>
      </c>
      <c r="AW640" s="15">
        <v>0</v>
      </c>
      <c r="AX640" s="15">
        <v>0</v>
      </c>
      <c r="AY640" s="15">
        <v>0</v>
      </c>
      <c r="AZ640" s="15">
        <v>0</v>
      </c>
      <c r="BA640" s="15">
        <v>1337.3</v>
      </c>
      <c r="BB640" s="15">
        <v>0</v>
      </c>
      <c r="BC640" s="15">
        <v>2674.6</v>
      </c>
      <c r="BD640" s="15">
        <v>2000</v>
      </c>
      <c r="BE640" s="15">
        <v>-674.6</v>
      </c>
      <c r="BF640" s="15">
        <v>-33.729999999999997</v>
      </c>
      <c r="BG640">
        <f t="shared" si="75"/>
        <v>2017.7865146458514</v>
      </c>
      <c r="BH640">
        <f t="shared" si="76"/>
        <v>-17.786514645851412</v>
      </c>
      <c r="BI640">
        <f t="shared" si="77"/>
        <v>-8.8932573229257052E-3</v>
      </c>
    </row>
    <row r="641" spans="1:61" ht="15" thickBot="1" x14ac:dyDescent="0.35">
      <c r="A641" s="14" t="s">
        <v>54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1647.9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1647.9</v>
      </c>
      <c r="S641" s="15">
        <v>1000</v>
      </c>
      <c r="T641" s="15">
        <v>-647.9</v>
      </c>
      <c r="U641" s="15">
        <v>-64.790000000000006</v>
      </c>
      <c r="V641">
        <f t="shared" si="69"/>
        <v>1572.6586971860515</v>
      </c>
      <c r="W641">
        <f t="shared" si="70"/>
        <v>-572.65869718605154</v>
      </c>
      <c r="X641">
        <f t="shared" si="71"/>
        <v>-0.57265869718605156</v>
      </c>
      <c r="Y641" t="str">
        <f t="shared" si="72"/>
        <v>invalid</v>
      </c>
      <c r="Z641" t="str">
        <f t="shared" si="73"/>
        <v>invalid</v>
      </c>
      <c r="AA641">
        <f t="shared" si="74"/>
        <v>1</v>
      </c>
      <c r="AL641" s="14" t="s">
        <v>54</v>
      </c>
      <c r="AM641" s="15">
        <v>0</v>
      </c>
      <c r="AN641" s="15">
        <v>0</v>
      </c>
      <c r="AO641" s="15">
        <v>668.6</v>
      </c>
      <c r="AP641" s="15">
        <v>0</v>
      </c>
      <c r="AQ641" s="15">
        <v>668.6</v>
      </c>
      <c r="AR641" s="15">
        <v>0</v>
      </c>
      <c r="AS641" s="15">
        <v>0</v>
      </c>
      <c r="AT641" s="15">
        <v>0</v>
      </c>
      <c r="AU641" s="15">
        <v>0</v>
      </c>
      <c r="AV641" s="15">
        <v>2674.6</v>
      </c>
      <c r="AW641" s="15">
        <v>0</v>
      </c>
      <c r="AX641" s="15">
        <v>0</v>
      </c>
      <c r="AY641" s="15">
        <v>0</v>
      </c>
      <c r="AZ641" s="15">
        <v>0</v>
      </c>
      <c r="BA641" s="15">
        <v>1337.3</v>
      </c>
      <c r="BB641" s="15">
        <v>0</v>
      </c>
      <c r="BC641" s="15">
        <v>5349.2</v>
      </c>
      <c r="BD641" s="15">
        <v>1000</v>
      </c>
      <c r="BE641" s="15">
        <v>-4349.2</v>
      </c>
      <c r="BF641" s="15">
        <v>-434.92</v>
      </c>
      <c r="BG641">
        <f t="shared" si="75"/>
        <v>4035.5730292917028</v>
      </c>
      <c r="BH641">
        <f t="shared" si="76"/>
        <v>-3035.5730292917028</v>
      </c>
      <c r="BI641">
        <f t="shared" si="77"/>
        <v>-3.0355730292917027</v>
      </c>
    </row>
    <row r="642" spans="1:61" ht="15" thickBot="1" x14ac:dyDescent="0.35">
      <c r="A642" s="14" t="s">
        <v>55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1647.9</v>
      </c>
      <c r="H642" s="15">
        <v>0</v>
      </c>
      <c r="I642" s="15">
        <v>0</v>
      </c>
      <c r="J642" s="15">
        <v>823.9</v>
      </c>
      <c r="K642" s="15">
        <v>823.9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3295.8</v>
      </c>
      <c r="S642" s="15">
        <v>2000</v>
      </c>
      <c r="T642" s="15">
        <v>-1295.8</v>
      </c>
      <c r="U642" s="15">
        <v>-64.790000000000006</v>
      </c>
      <c r="V642">
        <f t="shared" si="69"/>
        <v>3145.3173943721031</v>
      </c>
      <c r="W642">
        <f t="shared" si="70"/>
        <v>-1145.3173943721031</v>
      </c>
      <c r="X642">
        <f t="shared" si="71"/>
        <v>-0.57265869718605156</v>
      </c>
      <c r="Y642" t="str">
        <f t="shared" si="72"/>
        <v>invalid</v>
      </c>
      <c r="Z642" t="str">
        <f t="shared" si="73"/>
        <v>invalid</v>
      </c>
      <c r="AA642">
        <f t="shared" si="74"/>
        <v>1</v>
      </c>
      <c r="AL642" s="14" t="s">
        <v>55</v>
      </c>
      <c r="AM642" s="15">
        <v>0</v>
      </c>
      <c r="AN642" s="15">
        <v>0</v>
      </c>
      <c r="AO642" s="15">
        <v>668.6</v>
      </c>
      <c r="AP642" s="15">
        <v>0</v>
      </c>
      <c r="AQ642" s="15">
        <v>668.6</v>
      </c>
      <c r="AR642" s="15">
        <v>0</v>
      </c>
      <c r="AS642" s="15">
        <v>0</v>
      </c>
      <c r="AT642" s="15">
        <v>0</v>
      </c>
      <c r="AU642" s="15">
        <v>0</v>
      </c>
      <c r="AV642" s="15">
        <v>0</v>
      </c>
      <c r="AW642" s="15">
        <v>0</v>
      </c>
      <c r="AX642" s="15">
        <v>0</v>
      </c>
      <c r="AY642" s="15">
        <v>0</v>
      </c>
      <c r="AZ642" s="15">
        <v>0</v>
      </c>
      <c r="BA642" s="15">
        <v>1337.3</v>
      </c>
      <c r="BB642" s="15">
        <v>0</v>
      </c>
      <c r="BC642" s="15">
        <v>2674.6</v>
      </c>
      <c r="BD642" s="15">
        <v>2000</v>
      </c>
      <c r="BE642" s="15">
        <v>-674.6</v>
      </c>
      <c r="BF642" s="15">
        <v>-33.729999999999997</v>
      </c>
      <c r="BG642">
        <f t="shared" si="75"/>
        <v>2017.7865146458514</v>
      </c>
      <c r="BH642">
        <f t="shared" si="76"/>
        <v>-17.786514645851412</v>
      </c>
      <c r="BI642">
        <f t="shared" si="77"/>
        <v>-8.8932573229257052E-3</v>
      </c>
    </row>
    <row r="643" spans="1:61" ht="15" thickBot="1" x14ac:dyDescent="0.35">
      <c r="A643" s="14" t="s">
        <v>56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1647.9</v>
      </c>
      <c r="H643" s="15">
        <v>0</v>
      </c>
      <c r="I643" s="15">
        <v>0</v>
      </c>
      <c r="J643" s="15">
        <v>0</v>
      </c>
      <c r="K643" s="15">
        <v>823.9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2471.8000000000002</v>
      </c>
      <c r="S643" s="15">
        <v>2000</v>
      </c>
      <c r="T643" s="15">
        <v>-471.8</v>
      </c>
      <c r="U643" s="15">
        <v>-23.59</v>
      </c>
      <c r="V643">
        <f t="shared" si="69"/>
        <v>2358.940328724123</v>
      </c>
      <c r="W643">
        <f t="shared" si="70"/>
        <v>-358.94032872412299</v>
      </c>
      <c r="X643">
        <f t="shared" si="71"/>
        <v>-0.17947016436206151</v>
      </c>
      <c r="Y643" t="str">
        <f t="shared" si="72"/>
        <v>invalid</v>
      </c>
      <c r="Z643" t="str">
        <f t="shared" si="73"/>
        <v>invalid</v>
      </c>
      <c r="AA643">
        <f t="shared" si="74"/>
        <v>1</v>
      </c>
      <c r="AL643" s="14" t="s">
        <v>56</v>
      </c>
      <c r="AM643" s="15">
        <v>0</v>
      </c>
      <c r="AN643" s="15">
        <v>0</v>
      </c>
      <c r="AO643" s="15">
        <v>668.6</v>
      </c>
      <c r="AP643" s="15">
        <v>0</v>
      </c>
      <c r="AQ643" s="15">
        <v>668.6</v>
      </c>
      <c r="AR643" s="15">
        <v>0</v>
      </c>
      <c r="AS643" s="15">
        <v>0</v>
      </c>
      <c r="AT643" s="15">
        <v>0</v>
      </c>
      <c r="AU643" s="15">
        <v>0</v>
      </c>
      <c r="AV643" s="15">
        <v>0</v>
      </c>
      <c r="AW643" s="15">
        <v>0</v>
      </c>
      <c r="AX643" s="15">
        <v>0</v>
      </c>
      <c r="AY643" s="15">
        <v>0</v>
      </c>
      <c r="AZ643" s="15">
        <v>0</v>
      </c>
      <c r="BA643" s="15">
        <v>1337.3</v>
      </c>
      <c r="BB643" s="15">
        <v>0</v>
      </c>
      <c r="BC643" s="15">
        <v>2674.6</v>
      </c>
      <c r="BD643" s="15">
        <v>2000</v>
      </c>
      <c r="BE643" s="15">
        <v>-674.6</v>
      </c>
      <c r="BF643" s="15">
        <v>-33.729999999999997</v>
      </c>
      <c r="BG643">
        <f t="shared" si="75"/>
        <v>2017.7865146458514</v>
      </c>
      <c r="BH643">
        <f t="shared" si="76"/>
        <v>-17.786514645851412</v>
      </c>
      <c r="BI643">
        <f t="shared" si="77"/>
        <v>-8.8932573229257052E-3</v>
      </c>
    </row>
    <row r="644" spans="1:61" ht="15" thickBot="1" x14ac:dyDescent="0.35">
      <c r="A644" s="14" t="s">
        <v>57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1647.9</v>
      </c>
      <c r="H644" s="15">
        <v>0</v>
      </c>
      <c r="I644" s="15">
        <v>0</v>
      </c>
      <c r="J644" s="15">
        <v>0</v>
      </c>
      <c r="K644" s="15">
        <v>823.9</v>
      </c>
      <c r="L644" s="15">
        <v>0</v>
      </c>
      <c r="M644" s="15">
        <v>823.9</v>
      </c>
      <c r="N644" s="15">
        <v>0</v>
      </c>
      <c r="O644" s="15">
        <v>0</v>
      </c>
      <c r="P644" s="15">
        <v>0</v>
      </c>
      <c r="Q644" s="15">
        <v>0</v>
      </c>
      <c r="R644" s="15">
        <v>3295.8</v>
      </c>
      <c r="S644" s="15">
        <v>1000</v>
      </c>
      <c r="T644" s="15">
        <v>-2295.8000000000002</v>
      </c>
      <c r="U644" s="15">
        <v>-229.58</v>
      </c>
      <c r="V644">
        <f t="shared" si="69"/>
        <v>3145.3173943721031</v>
      </c>
      <c r="W644">
        <f t="shared" si="70"/>
        <v>-2145.3173943721031</v>
      </c>
      <c r="X644">
        <f t="shared" si="71"/>
        <v>-2.1453173943721029</v>
      </c>
      <c r="Y644" t="str">
        <f t="shared" si="72"/>
        <v>invalid</v>
      </c>
      <c r="Z644" t="str">
        <f t="shared" si="73"/>
        <v>invalid</v>
      </c>
      <c r="AA644">
        <f t="shared" si="74"/>
        <v>1</v>
      </c>
      <c r="AL644" s="14" t="s">
        <v>57</v>
      </c>
      <c r="AM644" s="15">
        <v>0</v>
      </c>
      <c r="AN644" s="15">
        <v>0</v>
      </c>
      <c r="AO644" s="15">
        <v>668.6</v>
      </c>
      <c r="AP644" s="15">
        <v>0</v>
      </c>
      <c r="AQ644" s="15">
        <v>668.6</v>
      </c>
      <c r="AR644" s="15">
        <v>0</v>
      </c>
      <c r="AS644" s="15">
        <v>0</v>
      </c>
      <c r="AT644" s="15">
        <v>0</v>
      </c>
      <c r="AU644" s="15">
        <v>0</v>
      </c>
      <c r="AV644" s="15">
        <v>0</v>
      </c>
      <c r="AW644" s="15">
        <v>0</v>
      </c>
      <c r="AX644" s="15">
        <v>0</v>
      </c>
      <c r="AY644" s="15">
        <v>0</v>
      </c>
      <c r="AZ644" s="15">
        <v>0</v>
      </c>
      <c r="BA644" s="15">
        <v>1337.3</v>
      </c>
      <c r="BB644" s="15">
        <v>0</v>
      </c>
      <c r="BC644" s="15">
        <v>2674.6</v>
      </c>
      <c r="BD644" s="15">
        <v>1000</v>
      </c>
      <c r="BE644" s="15">
        <v>-1674.6</v>
      </c>
      <c r="BF644" s="15">
        <v>-167.46</v>
      </c>
      <c r="BG644">
        <f t="shared" si="75"/>
        <v>2017.7865146458514</v>
      </c>
      <c r="BH644">
        <f t="shared" si="76"/>
        <v>-1017.7865146458514</v>
      </c>
      <c r="BI644">
        <f t="shared" si="77"/>
        <v>-1.0177865146458513</v>
      </c>
    </row>
    <row r="645" spans="1:61" ht="15" thickBot="1" x14ac:dyDescent="0.35">
      <c r="A645" s="14" t="s">
        <v>58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1647.9</v>
      </c>
      <c r="H645" s="15">
        <v>0</v>
      </c>
      <c r="I645" s="15">
        <v>0</v>
      </c>
      <c r="J645" s="15">
        <v>0</v>
      </c>
      <c r="K645" s="15">
        <v>823.9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2471.8000000000002</v>
      </c>
      <c r="S645" s="15">
        <v>1000</v>
      </c>
      <c r="T645" s="15">
        <v>-1471.8</v>
      </c>
      <c r="U645" s="15">
        <v>-147.18</v>
      </c>
      <c r="V645">
        <f t="shared" si="69"/>
        <v>2358.940328724123</v>
      </c>
      <c r="W645">
        <f t="shared" si="70"/>
        <v>-1358.940328724123</v>
      </c>
      <c r="X645">
        <f t="shared" si="71"/>
        <v>-1.3589403287241231</v>
      </c>
      <c r="Y645" t="str">
        <f t="shared" si="72"/>
        <v>invalid</v>
      </c>
      <c r="Z645" t="str">
        <f t="shared" si="73"/>
        <v>invalid</v>
      </c>
      <c r="AA645">
        <f t="shared" si="74"/>
        <v>1</v>
      </c>
      <c r="AL645" s="14" t="s">
        <v>58</v>
      </c>
      <c r="AM645" s="15">
        <v>0</v>
      </c>
      <c r="AN645" s="15">
        <v>0</v>
      </c>
      <c r="AO645" s="15">
        <v>668.6</v>
      </c>
      <c r="AP645" s="15">
        <v>0</v>
      </c>
      <c r="AQ645" s="15">
        <v>668.6</v>
      </c>
      <c r="AR645" s="15">
        <v>0</v>
      </c>
      <c r="AS645" s="15">
        <v>0</v>
      </c>
      <c r="AT645" s="15">
        <v>0</v>
      </c>
      <c r="AU645" s="15">
        <v>0</v>
      </c>
      <c r="AV645" s="15">
        <v>0</v>
      </c>
      <c r="AW645" s="15">
        <v>0</v>
      </c>
      <c r="AX645" s="15">
        <v>0</v>
      </c>
      <c r="AY645" s="15">
        <v>0</v>
      </c>
      <c r="AZ645" s="15">
        <v>0</v>
      </c>
      <c r="BA645" s="15">
        <v>1337.3</v>
      </c>
      <c r="BB645" s="15">
        <v>0</v>
      </c>
      <c r="BC645" s="15">
        <v>2674.6</v>
      </c>
      <c r="BD645" s="15">
        <v>1000</v>
      </c>
      <c r="BE645" s="15">
        <v>-1674.6</v>
      </c>
      <c r="BF645" s="15">
        <v>-167.46</v>
      </c>
      <c r="BG645">
        <f t="shared" si="75"/>
        <v>2017.7865146458514</v>
      </c>
      <c r="BH645">
        <f t="shared" si="76"/>
        <v>-1017.7865146458514</v>
      </c>
      <c r="BI645">
        <f t="shared" si="77"/>
        <v>-1.0177865146458513</v>
      </c>
    </row>
    <row r="646" spans="1:61" ht="15" thickBot="1" x14ac:dyDescent="0.35">
      <c r="A646" s="14" t="s">
        <v>59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823.9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823.9</v>
      </c>
      <c r="S646" s="15">
        <v>1000</v>
      </c>
      <c r="T646" s="15">
        <v>176.1</v>
      </c>
      <c r="U646" s="15">
        <v>17.61</v>
      </c>
      <c r="V646">
        <f t="shared" si="69"/>
        <v>786.28163153807134</v>
      </c>
      <c r="W646">
        <f t="shared" si="70"/>
        <v>213.71836846192866</v>
      </c>
      <c r="X646">
        <f t="shared" si="71"/>
        <v>0.21371836846192865</v>
      </c>
      <c r="Y646" t="str">
        <f t="shared" si="72"/>
        <v>valid</v>
      </c>
      <c r="Z646" t="str">
        <f t="shared" si="73"/>
        <v>valid</v>
      </c>
      <c r="AA646">
        <f t="shared" si="74"/>
        <v>1</v>
      </c>
      <c r="AL646" s="14" t="s">
        <v>59</v>
      </c>
      <c r="AM646" s="15">
        <v>0</v>
      </c>
      <c r="AN646" s="15">
        <v>0</v>
      </c>
      <c r="AO646" s="15">
        <v>668.6</v>
      </c>
      <c r="AP646" s="15">
        <v>0</v>
      </c>
      <c r="AQ646" s="15">
        <v>668.6</v>
      </c>
      <c r="AR646" s="15">
        <v>0</v>
      </c>
      <c r="AS646" s="15">
        <v>0</v>
      </c>
      <c r="AT646" s="15">
        <v>0</v>
      </c>
      <c r="AU646" s="15">
        <v>0</v>
      </c>
      <c r="AV646" s="15">
        <v>2674.6</v>
      </c>
      <c r="AW646" s="15">
        <v>0</v>
      </c>
      <c r="AX646" s="15">
        <v>0</v>
      </c>
      <c r="AY646" s="15">
        <v>0</v>
      </c>
      <c r="AZ646" s="15">
        <v>0</v>
      </c>
      <c r="BA646" s="15">
        <v>1337.3</v>
      </c>
      <c r="BB646" s="15">
        <v>0</v>
      </c>
      <c r="BC646" s="15">
        <v>5349.2</v>
      </c>
      <c r="BD646" s="15">
        <v>1000</v>
      </c>
      <c r="BE646" s="15">
        <v>-4349.2</v>
      </c>
      <c r="BF646" s="15">
        <v>-434.92</v>
      </c>
      <c r="BG646">
        <f t="shared" si="75"/>
        <v>4035.5730292917028</v>
      </c>
      <c r="BH646">
        <f t="shared" si="76"/>
        <v>-3035.5730292917028</v>
      </c>
      <c r="BI646">
        <f t="shared" si="77"/>
        <v>-3.0355730292917027</v>
      </c>
    </row>
    <row r="647" spans="1:61" ht="15" thickBot="1" x14ac:dyDescent="0.35">
      <c r="A647" s="14" t="s">
        <v>60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1647.9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1647.9</v>
      </c>
      <c r="S647" s="15">
        <v>2000</v>
      </c>
      <c r="T647" s="15">
        <v>352.1</v>
      </c>
      <c r="U647" s="15">
        <v>17.61</v>
      </c>
      <c r="V647">
        <f t="shared" si="69"/>
        <v>1572.6586971860515</v>
      </c>
      <c r="W647">
        <f t="shared" si="70"/>
        <v>427.34130281394846</v>
      </c>
      <c r="X647">
        <f t="shared" si="71"/>
        <v>0.21367065140697422</v>
      </c>
      <c r="Y647" t="str">
        <f t="shared" si="72"/>
        <v>valid</v>
      </c>
      <c r="Z647" t="str">
        <f t="shared" si="73"/>
        <v>valid</v>
      </c>
      <c r="AA647">
        <f t="shared" si="74"/>
        <v>1</v>
      </c>
      <c r="AL647" s="14" t="s">
        <v>60</v>
      </c>
      <c r="AM647" s="15">
        <v>0</v>
      </c>
      <c r="AN647" s="15">
        <v>0</v>
      </c>
      <c r="AO647" s="15">
        <v>668.6</v>
      </c>
      <c r="AP647" s="15">
        <v>0</v>
      </c>
      <c r="AQ647" s="15">
        <v>668.6</v>
      </c>
      <c r="AR647" s="15">
        <v>0</v>
      </c>
      <c r="AS647" s="15">
        <v>0</v>
      </c>
      <c r="AT647" s="15">
        <v>0</v>
      </c>
      <c r="AU647" s="15">
        <v>0</v>
      </c>
      <c r="AV647" s="15">
        <v>0</v>
      </c>
      <c r="AW647" s="15">
        <v>0</v>
      </c>
      <c r="AX647" s="15">
        <v>0</v>
      </c>
      <c r="AY647" s="15">
        <v>0</v>
      </c>
      <c r="AZ647" s="15">
        <v>0</v>
      </c>
      <c r="BA647" s="15">
        <v>1337.3</v>
      </c>
      <c r="BB647" s="15">
        <v>0</v>
      </c>
      <c r="BC647" s="15">
        <v>2674.6</v>
      </c>
      <c r="BD647" s="15">
        <v>2000</v>
      </c>
      <c r="BE647" s="15">
        <v>-674.6</v>
      </c>
      <c r="BF647" s="15">
        <v>-33.729999999999997</v>
      </c>
      <c r="BG647">
        <f t="shared" si="75"/>
        <v>2017.7865146458514</v>
      </c>
      <c r="BH647">
        <f t="shared" si="76"/>
        <v>-17.786514645851412</v>
      </c>
      <c r="BI647">
        <f t="shared" si="77"/>
        <v>-8.8932573229257052E-3</v>
      </c>
    </row>
    <row r="648" spans="1:61" ht="15" thickBot="1" x14ac:dyDescent="0.35">
      <c r="A648" s="14" t="s">
        <v>61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1647.9</v>
      </c>
      <c r="H648" s="15">
        <v>0</v>
      </c>
      <c r="I648" s="15">
        <v>0</v>
      </c>
      <c r="J648" s="15">
        <v>0</v>
      </c>
      <c r="K648" s="15">
        <v>823.9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2471.8000000000002</v>
      </c>
      <c r="S648" s="15">
        <v>2000</v>
      </c>
      <c r="T648" s="15">
        <v>-471.8</v>
      </c>
      <c r="U648" s="15">
        <v>-23.59</v>
      </c>
      <c r="V648">
        <f t="shared" si="69"/>
        <v>2358.940328724123</v>
      </c>
      <c r="W648">
        <f t="shared" si="70"/>
        <v>-358.94032872412299</v>
      </c>
      <c r="X648">
        <f t="shared" si="71"/>
        <v>-0.17947016436206151</v>
      </c>
      <c r="Y648" t="str">
        <f t="shared" si="72"/>
        <v>valid</v>
      </c>
      <c r="Z648" t="str">
        <f t="shared" si="73"/>
        <v>valid</v>
      </c>
      <c r="AA648">
        <f t="shared" si="74"/>
        <v>1</v>
      </c>
      <c r="AL648" s="14" t="s">
        <v>61</v>
      </c>
      <c r="AM648" s="15">
        <v>0</v>
      </c>
      <c r="AN648" s="15">
        <v>0</v>
      </c>
      <c r="AO648" s="15">
        <v>668.6</v>
      </c>
      <c r="AP648" s="15">
        <v>0</v>
      </c>
      <c r="AQ648" s="15">
        <v>668.6</v>
      </c>
      <c r="AR648" s="15">
        <v>0</v>
      </c>
      <c r="AS648" s="15">
        <v>0</v>
      </c>
      <c r="AT648" s="15">
        <v>0</v>
      </c>
      <c r="AU648" s="15">
        <v>0</v>
      </c>
      <c r="AV648" s="15">
        <v>0</v>
      </c>
      <c r="AW648" s="15">
        <v>0</v>
      </c>
      <c r="AX648" s="15">
        <v>0</v>
      </c>
      <c r="AY648" s="15">
        <v>0</v>
      </c>
      <c r="AZ648" s="15">
        <v>0</v>
      </c>
      <c r="BA648" s="15">
        <v>0</v>
      </c>
      <c r="BB648" s="15">
        <v>0</v>
      </c>
      <c r="BC648" s="15">
        <v>1337.3</v>
      </c>
      <c r="BD648" s="15">
        <v>2000</v>
      </c>
      <c r="BE648" s="15">
        <v>662.7</v>
      </c>
      <c r="BF648" s="15">
        <v>33.14</v>
      </c>
      <c r="BG648">
        <f t="shared" si="75"/>
        <v>1008.8932573229257</v>
      </c>
      <c r="BH648">
        <f t="shared" si="76"/>
        <v>991.10674267707429</v>
      </c>
      <c r="BI648">
        <f t="shared" si="77"/>
        <v>0.49555337133853716</v>
      </c>
    </row>
    <row r="649" spans="1:61" ht="15" thickBot="1" x14ac:dyDescent="0.35">
      <c r="A649" s="14" t="s">
        <v>62</v>
      </c>
      <c r="B649" s="15">
        <v>0</v>
      </c>
      <c r="C649" s="15">
        <v>0</v>
      </c>
      <c r="D649" s="15">
        <v>0</v>
      </c>
      <c r="E649" s="15">
        <v>0</v>
      </c>
      <c r="F649" s="15">
        <v>0</v>
      </c>
      <c r="G649" s="15">
        <v>1647.9</v>
      </c>
      <c r="H649" s="15">
        <v>0</v>
      </c>
      <c r="I649" s="15">
        <v>0</v>
      </c>
      <c r="J649" s="15">
        <v>823.9</v>
      </c>
      <c r="K649" s="15">
        <v>823.9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3295.8</v>
      </c>
      <c r="S649" s="15">
        <v>1000</v>
      </c>
      <c r="T649" s="15">
        <v>-2295.8000000000002</v>
      </c>
      <c r="U649" s="15">
        <v>-229.58</v>
      </c>
      <c r="V649">
        <f t="shared" si="69"/>
        <v>3145.3173943721031</v>
      </c>
      <c r="W649">
        <f t="shared" si="70"/>
        <v>-2145.3173943721031</v>
      </c>
      <c r="X649">
        <f t="shared" si="71"/>
        <v>-2.1453173943721029</v>
      </c>
      <c r="Y649" t="str">
        <f t="shared" si="72"/>
        <v>invalid</v>
      </c>
      <c r="Z649" t="str">
        <f t="shared" si="73"/>
        <v>invalid</v>
      </c>
      <c r="AA649">
        <f t="shared" si="74"/>
        <v>1</v>
      </c>
      <c r="AL649" s="14" t="s">
        <v>62</v>
      </c>
      <c r="AM649" s="15">
        <v>0</v>
      </c>
      <c r="AN649" s="15">
        <v>0</v>
      </c>
      <c r="AO649" s="15">
        <v>668.6</v>
      </c>
      <c r="AP649" s="15">
        <v>0</v>
      </c>
      <c r="AQ649" s="15">
        <v>668.6</v>
      </c>
      <c r="AR649" s="15">
        <v>0</v>
      </c>
      <c r="AS649" s="15">
        <v>0</v>
      </c>
      <c r="AT649" s="15">
        <v>0</v>
      </c>
      <c r="AU649" s="15">
        <v>0</v>
      </c>
      <c r="AV649" s="15">
        <v>0</v>
      </c>
      <c r="AW649" s="15">
        <v>0</v>
      </c>
      <c r="AX649" s="15">
        <v>0</v>
      </c>
      <c r="AY649" s="15">
        <v>0</v>
      </c>
      <c r="AZ649" s="15">
        <v>0</v>
      </c>
      <c r="BA649" s="15">
        <v>1337.3</v>
      </c>
      <c r="BB649" s="15">
        <v>0</v>
      </c>
      <c r="BC649" s="15">
        <v>2674.6</v>
      </c>
      <c r="BD649" s="15">
        <v>1000</v>
      </c>
      <c r="BE649" s="15">
        <v>-1674.6</v>
      </c>
      <c r="BF649" s="15">
        <v>-167.46</v>
      </c>
      <c r="BG649">
        <f t="shared" si="75"/>
        <v>2017.7865146458514</v>
      </c>
      <c r="BH649">
        <f t="shared" si="76"/>
        <v>-1017.7865146458514</v>
      </c>
      <c r="BI649">
        <f t="shared" si="77"/>
        <v>-1.0177865146458513</v>
      </c>
    </row>
    <row r="650" spans="1:61" ht="15" thickBot="1" x14ac:dyDescent="0.35">
      <c r="A650" s="14" t="s">
        <v>63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1647.9</v>
      </c>
      <c r="H650" s="15">
        <v>0</v>
      </c>
      <c r="I650" s="15">
        <v>0</v>
      </c>
      <c r="J650" s="15">
        <v>823.9</v>
      </c>
      <c r="K650" s="15">
        <v>823.9</v>
      </c>
      <c r="L650" s="15">
        <v>0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3295.8</v>
      </c>
      <c r="S650" s="15">
        <v>2000</v>
      </c>
      <c r="T650" s="15">
        <v>-1295.8</v>
      </c>
      <c r="U650" s="15">
        <v>-64.790000000000006</v>
      </c>
      <c r="V650">
        <f t="shared" si="69"/>
        <v>3145.3173943721031</v>
      </c>
      <c r="W650">
        <f t="shared" si="70"/>
        <v>-1145.3173943721031</v>
      </c>
      <c r="X650">
        <f t="shared" si="71"/>
        <v>-0.57265869718605156</v>
      </c>
      <c r="Y650" t="str">
        <f t="shared" si="72"/>
        <v>invalid</v>
      </c>
      <c r="Z650" t="str">
        <f t="shared" si="73"/>
        <v>invalid</v>
      </c>
      <c r="AA650">
        <f t="shared" si="74"/>
        <v>1</v>
      </c>
      <c r="AL650" s="14" t="s">
        <v>63</v>
      </c>
      <c r="AM650" s="15">
        <v>0</v>
      </c>
      <c r="AN650" s="15">
        <v>0</v>
      </c>
      <c r="AO650" s="15">
        <v>668.6</v>
      </c>
      <c r="AP650" s="15">
        <v>0</v>
      </c>
      <c r="AQ650" s="15">
        <v>668.6</v>
      </c>
      <c r="AR650" s="15">
        <v>0</v>
      </c>
      <c r="AS650" s="15">
        <v>0</v>
      </c>
      <c r="AT650" s="15">
        <v>0</v>
      </c>
      <c r="AU650" s="15">
        <v>0</v>
      </c>
      <c r="AV650" s="15">
        <v>0</v>
      </c>
      <c r="AW650" s="15">
        <v>0</v>
      </c>
      <c r="AX650" s="15">
        <v>0</v>
      </c>
      <c r="AY650" s="15">
        <v>0</v>
      </c>
      <c r="AZ650" s="15">
        <v>0</v>
      </c>
      <c r="BA650" s="15">
        <v>1337.3</v>
      </c>
      <c r="BB650" s="15">
        <v>0</v>
      </c>
      <c r="BC650" s="15">
        <v>2674.6</v>
      </c>
      <c r="BD650" s="15">
        <v>2000</v>
      </c>
      <c r="BE650" s="15">
        <v>-674.6</v>
      </c>
      <c r="BF650" s="15">
        <v>-33.729999999999997</v>
      </c>
      <c r="BG650">
        <f t="shared" si="75"/>
        <v>2017.7865146458514</v>
      </c>
      <c r="BH650">
        <f t="shared" si="76"/>
        <v>-17.786514645851412</v>
      </c>
      <c r="BI650">
        <f t="shared" si="77"/>
        <v>-8.8932573229257052E-3</v>
      </c>
    </row>
    <row r="651" spans="1:61" ht="15" thickBot="1" x14ac:dyDescent="0.35">
      <c r="A651" s="14" t="s">
        <v>64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1647.9</v>
      </c>
      <c r="H651" s="15">
        <v>0</v>
      </c>
      <c r="I651" s="15">
        <v>0</v>
      </c>
      <c r="J651" s="15">
        <v>823.9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5">
        <v>0</v>
      </c>
      <c r="Q651" s="15">
        <v>0</v>
      </c>
      <c r="R651" s="15">
        <v>2471.8000000000002</v>
      </c>
      <c r="S651" s="15">
        <v>1000</v>
      </c>
      <c r="T651" s="15">
        <v>-1471.8</v>
      </c>
      <c r="U651" s="15">
        <v>-147.18</v>
      </c>
      <c r="V651">
        <f t="shared" si="69"/>
        <v>2358.940328724123</v>
      </c>
      <c r="W651">
        <f t="shared" si="70"/>
        <v>-1358.940328724123</v>
      </c>
      <c r="X651">
        <f t="shared" si="71"/>
        <v>-1.3589403287241231</v>
      </c>
      <c r="Y651" t="str">
        <f t="shared" si="72"/>
        <v>invalid</v>
      </c>
      <c r="Z651" t="str">
        <f t="shared" si="73"/>
        <v>invalid</v>
      </c>
      <c r="AA651">
        <f t="shared" si="74"/>
        <v>1</v>
      </c>
      <c r="AL651" s="14" t="s">
        <v>64</v>
      </c>
      <c r="AM651" s="15">
        <v>0</v>
      </c>
      <c r="AN651" s="15">
        <v>0</v>
      </c>
      <c r="AO651" s="15">
        <v>668.6</v>
      </c>
      <c r="AP651" s="15">
        <v>0</v>
      </c>
      <c r="AQ651" s="15">
        <v>668.6</v>
      </c>
      <c r="AR651" s="15">
        <v>0</v>
      </c>
      <c r="AS651" s="15">
        <v>0</v>
      </c>
      <c r="AT651" s="15">
        <v>0</v>
      </c>
      <c r="AU651" s="15">
        <v>0</v>
      </c>
      <c r="AV651" s="15">
        <v>2674.6</v>
      </c>
      <c r="AW651" s="15">
        <v>0</v>
      </c>
      <c r="AX651" s="15">
        <v>0</v>
      </c>
      <c r="AY651" s="15">
        <v>0</v>
      </c>
      <c r="AZ651" s="15">
        <v>0</v>
      </c>
      <c r="BA651" s="15">
        <v>1337.3</v>
      </c>
      <c r="BB651" s="15">
        <v>0</v>
      </c>
      <c r="BC651" s="15">
        <v>5349.2</v>
      </c>
      <c r="BD651" s="15">
        <v>1000</v>
      </c>
      <c r="BE651" s="15">
        <v>-4349.2</v>
      </c>
      <c r="BF651" s="15">
        <v>-434.92</v>
      </c>
      <c r="BG651">
        <f t="shared" si="75"/>
        <v>4035.5730292917028</v>
      </c>
      <c r="BH651">
        <f t="shared" si="76"/>
        <v>-3035.5730292917028</v>
      </c>
      <c r="BI651">
        <f t="shared" si="77"/>
        <v>-3.0355730292917027</v>
      </c>
    </row>
    <row r="652" spans="1:61" ht="15" thickBot="1" x14ac:dyDescent="0.35">
      <c r="A652" s="14" t="s">
        <v>65</v>
      </c>
      <c r="B652" s="15">
        <v>0</v>
      </c>
      <c r="C652" s="15">
        <v>0</v>
      </c>
      <c r="D652" s="15">
        <v>0</v>
      </c>
      <c r="E652" s="15">
        <v>0</v>
      </c>
      <c r="F652" s="15">
        <v>0</v>
      </c>
      <c r="G652" s="15">
        <v>1647.9</v>
      </c>
      <c r="H652" s="15">
        <v>0</v>
      </c>
      <c r="I652" s="15">
        <v>0</v>
      </c>
      <c r="J652" s="15">
        <v>823.9</v>
      </c>
      <c r="K652" s="15">
        <v>0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2471.8000000000002</v>
      </c>
      <c r="S652" s="15">
        <v>3000</v>
      </c>
      <c r="T652" s="15">
        <v>528.20000000000005</v>
      </c>
      <c r="U652" s="15">
        <v>17.61</v>
      </c>
      <c r="V652">
        <f t="shared" si="69"/>
        <v>2358.940328724123</v>
      </c>
      <c r="W652">
        <f t="shared" si="70"/>
        <v>641.05967127587701</v>
      </c>
      <c r="X652">
        <f t="shared" si="71"/>
        <v>0.213686557091959</v>
      </c>
      <c r="Y652" t="str">
        <f t="shared" si="72"/>
        <v>valid</v>
      </c>
      <c r="Z652" t="str">
        <f t="shared" si="73"/>
        <v>valid</v>
      </c>
      <c r="AA652">
        <f t="shared" si="74"/>
        <v>1</v>
      </c>
      <c r="AL652" s="14" t="s">
        <v>65</v>
      </c>
      <c r="AM652" s="15">
        <v>0</v>
      </c>
      <c r="AN652" s="15">
        <v>0</v>
      </c>
      <c r="AO652" s="15">
        <v>668.6</v>
      </c>
      <c r="AP652" s="15">
        <v>0</v>
      </c>
      <c r="AQ652" s="15">
        <v>668.6</v>
      </c>
      <c r="AR652" s="15">
        <v>0</v>
      </c>
      <c r="AS652" s="15">
        <v>0</v>
      </c>
      <c r="AT652" s="15">
        <v>0</v>
      </c>
      <c r="AU652" s="15">
        <v>0</v>
      </c>
      <c r="AV652" s="15">
        <v>2674.6</v>
      </c>
      <c r="AW652" s="15">
        <v>0</v>
      </c>
      <c r="AX652" s="15">
        <v>0</v>
      </c>
      <c r="AY652" s="15">
        <v>0</v>
      </c>
      <c r="AZ652" s="15">
        <v>0</v>
      </c>
      <c r="BA652" s="15">
        <v>1337.3</v>
      </c>
      <c r="BB652" s="15">
        <v>0</v>
      </c>
      <c r="BC652" s="15">
        <v>5349.2</v>
      </c>
      <c r="BD652" s="15">
        <v>3000</v>
      </c>
      <c r="BE652" s="15">
        <v>-2349.1999999999998</v>
      </c>
      <c r="BF652" s="15">
        <v>-78.31</v>
      </c>
      <c r="BG652">
        <f t="shared" si="75"/>
        <v>4035.5730292917028</v>
      </c>
      <c r="BH652">
        <f t="shared" si="76"/>
        <v>-1035.5730292917028</v>
      </c>
      <c r="BI652">
        <f t="shared" si="77"/>
        <v>-0.34519100976390094</v>
      </c>
    </row>
    <row r="653" spans="1:61" ht="15" thickBot="1" x14ac:dyDescent="0.35">
      <c r="A653" s="14" t="s">
        <v>66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1647.9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1647.9</v>
      </c>
      <c r="S653" s="15">
        <v>2000</v>
      </c>
      <c r="T653" s="15">
        <v>352.1</v>
      </c>
      <c r="U653" s="15">
        <v>17.61</v>
      </c>
      <c r="V653">
        <f t="shared" si="69"/>
        <v>1572.6586971860515</v>
      </c>
      <c r="W653">
        <f t="shared" si="70"/>
        <v>427.34130281394846</v>
      </c>
      <c r="X653">
        <f t="shared" si="71"/>
        <v>0.21367065140697422</v>
      </c>
      <c r="Y653" t="str">
        <f t="shared" si="72"/>
        <v>valid</v>
      </c>
      <c r="Z653" t="str">
        <f t="shared" si="73"/>
        <v>valid</v>
      </c>
      <c r="AA653">
        <f t="shared" si="74"/>
        <v>1</v>
      </c>
      <c r="AL653" s="14" t="s">
        <v>66</v>
      </c>
      <c r="AM653" s="15">
        <v>0</v>
      </c>
      <c r="AN653" s="15">
        <v>0</v>
      </c>
      <c r="AO653" s="15">
        <v>668.6</v>
      </c>
      <c r="AP653" s="15">
        <v>0</v>
      </c>
      <c r="AQ653" s="15">
        <v>668.6</v>
      </c>
      <c r="AR653" s="15">
        <v>0</v>
      </c>
      <c r="AS653" s="15">
        <v>0</v>
      </c>
      <c r="AT653" s="15">
        <v>0</v>
      </c>
      <c r="AU653" s="15">
        <v>0</v>
      </c>
      <c r="AV653" s="15">
        <v>2674.6</v>
      </c>
      <c r="AW653" s="15">
        <v>0</v>
      </c>
      <c r="AX653" s="15">
        <v>0</v>
      </c>
      <c r="AY653" s="15">
        <v>0</v>
      </c>
      <c r="AZ653" s="15">
        <v>0</v>
      </c>
      <c r="BA653" s="15">
        <v>0</v>
      </c>
      <c r="BB653" s="15">
        <v>0</v>
      </c>
      <c r="BC653" s="15">
        <v>4011.9</v>
      </c>
      <c r="BD653" s="15">
        <v>2000</v>
      </c>
      <c r="BE653" s="15">
        <v>-2011.9</v>
      </c>
      <c r="BF653" s="15">
        <v>-100.6</v>
      </c>
      <c r="BG653">
        <f t="shared" si="75"/>
        <v>3026.679771968777</v>
      </c>
      <c r="BH653">
        <f t="shared" si="76"/>
        <v>-1026.679771968777</v>
      </c>
      <c r="BI653">
        <f t="shared" si="77"/>
        <v>-0.51333988598438851</v>
      </c>
    </row>
    <row r="654" spans="1:61" ht="15" thickBot="1" x14ac:dyDescent="0.35">
      <c r="A654" s="14" t="s">
        <v>67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1647.9</v>
      </c>
      <c r="H654" s="15">
        <v>0</v>
      </c>
      <c r="I654" s="15">
        <v>0</v>
      </c>
      <c r="J654" s="15">
        <v>823.9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2471.8000000000002</v>
      </c>
      <c r="S654" s="15">
        <v>1000</v>
      </c>
      <c r="T654" s="15">
        <v>-1471.8</v>
      </c>
      <c r="U654" s="15">
        <v>-147.18</v>
      </c>
      <c r="V654">
        <f t="shared" si="69"/>
        <v>2358.940328724123</v>
      </c>
      <c r="W654">
        <f t="shared" si="70"/>
        <v>-1358.940328724123</v>
      </c>
      <c r="X654">
        <f t="shared" si="71"/>
        <v>-1.3589403287241231</v>
      </c>
      <c r="Y654" t="str">
        <f t="shared" si="72"/>
        <v>invalid</v>
      </c>
      <c r="Z654" t="str">
        <f t="shared" si="73"/>
        <v>invalid</v>
      </c>
      <c r="AA654">
        <f t="shared" si="74"/>
        <v>1</v>
      </c>
      <c r="AL654" s="14" t="s">
        <v>67</v>
      </c>
      <c r="AM654" s="15">
        <v>0</v>
      </c>
      <c r="AN654" s="15">
        <v>0</v>
      </c>
      <c r="AO654" s="15">
        <v>668.6</v>
      </c>
      <c r="AP654" s="15">
        <v>0</v>
      </c>
      <c r="AQ654" s="15">
        <v>668.6</v>
      </c>
      <c r="AR654" s="15">
        <v>0</v>
      </c>
      <c r="AS654" s="15">
        <v>0</v>
      </c>
      <c r="AT654" s="15">
        <v>0</v>
      </c>
      <c r="AU654" s="15">
        <v>0</v>
      </c>
      <c r="AV654" s="15">
        <v>2674.6</v>
      </c>
      <c r="AW654" s="15">
        <v>0</v>
      </c>
      <c r="AX654" s="15">
        <v>0</v>
      </c>
      <c r="AY654" s="15">
        <v>0</v>
      </c>
      <c r="AZ654" s="15">
        <v>0</v>
      </c>
      <c r="BA654" s="15">
        <v>1337.3</v>
      </c>
      <c r="BB654" s="15">
        <v>0</v>
      </c>
      <c r="BC654" s="15">
        <v>5349.2</v>
      </c>
      <c r="BD654" s="15">
        <v>1000</v>
      </c>
      <c r="BE654" s="15">
        <v>-4349.2</v>
      </c>
      <c r="BF654" s="15">
        <v>-434.92</v>
      </c>
      <c r="BG654">
        <f t="shared" si="75"/>
        <v>4035.5730292917028</v>
      </c>
      <c r="BH654">
        <f t="shared" si="76"/>
        <v>-3035.5730292917028</v>
      </c>
      <c r="BI654">
        <f t="shared" si="77"/>
        <v>-3.0355730292917027</v>
      </c>
    </row>
    <row r="655" spans="1:61" ht="15" thickBot="1" x14ac:dyDescent="0.35">
      <c r="A655" s="14" t="s">
        <v>68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1647.9</v>
      </c>
      <c r="H655" s="15">
        <v>0</v>
      </c>
      <c r="I655" s="15">
        <v>0</v>
      </c>
      <c r="J655" s="15">
        <v>823.9</v>
      </c>
      <c r="K655" s="15">
        <v>823.9</v>
      </c>
      <c r="L655" s="15">
        <v>0</v>
      </c>
      <c r="M655" s="15">
        <v>0</v>
      </c>
      <c r="N655" s="15">
        <v>0</v>
      </c>
      <c r="O655" s="15">
        <v>0</v>
      </c>
      <c r="P655" s="15">
        <v>0</v>
      </c>
      <c r="Q655" s="15">
        <v>0</v>
      </c>
      <c r="R655" s="15">
        <v>3295.8</v>
      </c>
      <c r="S655" s="15">
        <v>2000</v>
      </c>
      <c r="T655" s="15">
        <v>-1295.8</v>
      </c>
      <c r="U655" s="15">
        <v>-64.790000000000006</v>
      </c>
      <c r="V655">
        <f t="shared" si="69"/>
        <v>3145.3173943721031</v>
      </c>
      <c r="W655">
        <f t="shared" si="70"/>
        <v>-1145.3173943721031</v>
      </c>
      <c r="X655">
        <f t="shared" si="71"/>
        <v>-0.57265869718605156</v>
      </c>
      <c r="Y655" t="str">
        <f t="shared" si="72"/>
        <v>invalid</v>
      </c>
      <c r="Z655" t="str">
        <f t="shared" si="73"/>
        <v>invalid</v>
      </c>
      <c r="AA655">
        <f t="shared" si="74"/>
        <v>1</v>
      </c>
      <c r="AL655" s="14" t="s">
        <v>68</v>
      </c>
      <c r="AM655" s="15">
        <v>0</v>
      </c>
      <c r="AN655" s="15">
        <v>0</v>
      </c>
      <c r="AO655" s="15">
        <v>668.6</v>
      </c>
      <c r="AP655" s="15">
        <v>0</v>
      </c>
      <c r="AQ655" s="15">
        <v>668.6</v>
      </c>
      <c r="AR655" s="15">
        <v>0</v>
      </c>
      <c r="AS655" s="15">
        <v>0</v>
      </c>
      <c r="AT655" s="15">
        <v>0</v>
      </c>
      <c r="AU655" s="15">
        <v>0</v>
      </c>
      <c r="AV655" s="15">
        <v>0</v>
      </c>
      <c r="AW655" s="15">
        <v>0</v>
      </c>
      <c r="AX655" s="15">
        <v>0</v>
      </c>
      <c r="AY655" s="15">
        <v>0</v>
      </c>
      <c r="AZ655" s="15">
        <v>0</v>
      </c>
      <c r="BA655" s="15">
        <v>1337.3</v>
      </c>
      <c r="BB655" s="15">
        <v>0</v>
      </c>
      <c r="BC655" s="15">
        <v>2674.6</v>
      </c>
      <c r="BD655" s="15">
        <v>2000</v>
      </c>
      <c r="BE655" s="15">
        <v>-674.6</v>
      </c>
      <c r="BF655" s="15">
        <v>-33.729999999999997</v>
      </c>
      <c r="BG655">
        <f t="shared" si="75"/>
        <v>2017.7865146458514</v>
      </c>
      <c r="BH655">
        <f t="shared" si="76"/>
        <v>-17.786514645851412</v>
      </c>
      <c r="BI655">
        <f t="shared" si="77"/>
        <v>-8.8932573229257052E-3</v>
      </c>
    </row>
    <row r="656" spans="1:61" ht="15" thickBot="1" x14ac:dyDescent="0.35">
      <c r="A656" s="14" t="s">
        <v>69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1647.9</v>
      </c>
      <c r="H656" s="15">
        <v>0</v>
      </c>
      <c r="I656" s="15">
        <v>0</v>
      </c>
      <c r="J656" s="15">
        <v>0</v>
      </c>
      <c r="K656" s="15">
        <v>823.9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2471.8000000000002</v>
      </c>
      <c r="S656" s="15">
        <v>2000</v>
      </c>
      <c r="T656" s="15">
        <v>-471.8</v>
      </c>
      <c r="U656" s="15">
        <v>-23.59</v>
      </c>
      <c r="V656">
        <f t="shared" si="69"/>
        <v>2358.940328724123</v>
      </c>
      <c r="W656">
        <f t="shared" si="70"/>
        <v>-358.94032872412299</v>
      </c>
      <c r="X656">
        <f t="shared" si="71"/>
        <v>-0.17947016436206151</v>
      </c>
      <c r="Y656" t="str">
        <f t="shared" si="72"/>
        <v>invalid</v>
      </c>
      <c r="Z656" t="str">
        <f t="shared" si="73"/>
        <v>invalid</v>
      </c>
      <c r="AA656">
        <f t="shared" si="74"/>
        <v>1</v>
      </c>
      <c r="AL656" s="14" t="s">
        <v>69</v>
      </c>
      <c r="AM656" s="15">
        <v>0</v>
      </c>
      <c r="AN656" s="15">
        <v>0</v>
      </c>
      <c r="AO656" s="15">
        <v>668.6</v>
      </c>
      <c r="AP656" s="15">
        <v>0</v>
      </c>
      <c r="AQ656" s="15">
        <v>668.6</v>
      </c>
      <c r="AR656" s="15">
        <v>0</v>
      </c>
      <c r="AS656" s="15">
        <v>0</v>
      </c>
      <c r="AT656" s="15">
        <v>0</v>
      </c>
      <c r="AU656" s="15">
        <v>0</v>
      </c>
      <c r="AV656" s="15">
        <v>0</v>
      </c>
      <c r="AW656" s="15">
        <v>0</v>
      </c>
      <c r="AX656" s="15">
        <v>0</v>
      </c>
      <c r="AY656" s="15">
        <v>0</v>
      </c>
      <c r="AZ656" s="15">
        <v>0</v>
      </c>
      <c r="BA656" s="15">
        <v>1337.3</v>
      </c>
      <c r="BB656" s="15">
        <v>0</v>
      </c>
      <c r="BC656" s="15">
        <v>2674.6</v>
      </c>
      <c r="BD656" s="15">
        <v>2000</v>
      </c>
      <c r="BE656" s="15">
        <v>-674.6</v>
      </c>
      <c r="BF656" s="15">
        <v>-33.729999999999997</v>
      </c>
      <c r="BG656">
        <f t="shared" si="75"/>
        <v>2017.7865146458514</v>
      </c>
      <c r="BH656">
        <f t="shared" si="76"/>
        <v>-17.786514645851412</v>
      </c>
      <c r="BI656">
        <f t="shared" si="77"/>
        <v>-8.8932573229257052E-3</v>
      </c>
    </row>
    <row r="657" spans="1:61" ht="15" thickBot="1" x14ac:dyDescent="0.35">
      <c r="A657" s="14" t="s">
        <v>70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1647.9</v>
      </c>
      <c r="H657" s="15">
        <v>0</v>
      </c>
      <c r="I657" s="15">
        <v>0</v>
      </c>
      <c r="J657" s="15">
        <v>823.9</v>
      </c>
      <c r="K657" s="15">
        <v>823.9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3295.8</v>
      </c>
      <c r="S657" s="15">
        <v>2000</v>
      </c>
      <c r="T657" s="15">
        <v>-1295.8</v>
      </c>
      <c r="U657" s="15">
        <v>-64.790000000000006</v>
      </c>
      <c r="V657">
        <f t="shared" si="69"/>
        <v>3145.3173943721031</v>
      </c>
      <c r="W657">
        <f t="shared" si="70"/>
        <v>-1145.3173943721031</v>
      </c>
      <c r="X657">
        <f t="shared" si="71"/>
        <v>-0.57265869718605156</v>
      </c>
      <c r="Y657" t="str">
        <f t="shared" si="72"/>
        <v>valid</v>
      </c>
      <c r="Z657" t="str">
        <f t="shared" si="73"/>
        <v>valid</v>
      </c>
      <c r="AA657">
        <f t="shared" si="74"/>
        <v>1</v>
      </c>
      <c r="AL657" s="14" t="s">
        <v>70</v>
      </c>
      <c r="AM657" s="15">
        <v>0</v>
      </c>
      <c r="AN657" s="15">
        <v>0</v>
      </c>
      <c r="AO657" s="15">
        <v>668.6</v>
      </c>
      <c r="AP657" s="15">
        <v>0</v>
      </c>
      <c r="AQ657" s="15">
        <v>668.6</v>
      </c>
      <c r="AR657" s="15">
        <v>0</v>
      </c>
      <c r="AS657" s="15">
        <v>0</v>
      </c>
      <c r="AT657" s="15">
        <v>0</v>
      </c>
      <c r="AU657" s="15">
        <v>0</v>
      </c>
      <c r="AV657" s="15">
        <v>0</v>
      </c>
      <c r="AW657" s="15">
        <v>0</v>
      </c>
      <c r="AX657" s="15">
        <v>0</v>
      </c>
      <c r="AY657" s="15">
        <v>0</v>
      </c>
      <c r="AZ657" s="15">
        <v>0</v>
      </c>
      <c r="BA657" s="15">
        <v>0</v>
      </c>
      <c r="BB657" s="15">
        <v>0</v>
      </c>
      <c r="BC657" s="15">
        <v>1337.3</v>
      </c>
      <c r="BD657" s="15">
        <v>2000</v>
      </c>
      <c r="BE657" s="15">
        <v>662.7</v>
      </c>
      <c r="BF657" s="15">
        <v>33.14</v>
      </c>
      <c r="BG657">
        <f t="shared" si="75"/>
        <v>1008.8932573229257</v>
      </c>
      <c r="BH657">
        <f t="shared" si="76"/>
        <v>991.10674267707429</v>
      </c>
      <c r="BI657">
        <f t="shared" si="77"/>
        <v>0.49555337133853716</v>
      </c>
    </row>
    <row r="658" spans="1:61" ht="15" thickBot="1" x14ac:dyDescent="0.35">
      <c r="A658" s="14" t="s">
        <v>71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823.9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823.9</v>
      </c>
      <c r="N658" s="15">
        <v>0</v>
      </c>
      <c r="O658" s="15">
        <v>0</v>
      </c>
      <c r="P658" s="15">
        <v>0</v>
      </c>
      <c r="Q658" s="15">
        <v>0</v>
      </c>
      <c r="R658" s="15">
        <v>1647.9</v>
      </c>
      <c r="S658" s="15">
        <v>2000</v>
      </c>
      <c r="T658" s="15">
        <v>352.1</v>
      </c>
      <c r="U658" s="15">
        <v>17.61</v>
      </c>
      <c r="V658">
        <f t="shared" si="69"/>
        <v>1572.6586971860515</v>
      </c>
      <c r="W658">
        <f t="shared" si="70"/>
        <v>427.34130281394846</v>
      </c>
      <c r="X658">
        <f t="shared" si="71"/>
        <v>0.21367065140697422</v>
      </c>
      <c r="Y658" t="str">
        <f t="shared" si="72"/>
        <v>valid</v>
      </c>
      <c r="Z658" t="str">
        <f t="shared" si="73"/>
        <v>valid</v>
      </c>
      <c r="AA658">
        <f t="shared" si="74"/>
        <v>1</v>
      </c>
      <c r="AL658" s="14" t="s">
        <v>71</v>
      </c>
      <c r="AM658" s="15">
        <v>0</v>
      </c>
      <c r="AN658" s="15">
        <v>0</v>
      </c>
      <c r="AO658" s="15">
        <v>668.6</v>
      </c>
      <c r="AP658" s="15">
        <v>0</v>
      </c>
      <c r="AQ658" s="15">
        <v>668.6</v>
      </c>
      <c r="AR658" s="15">
        <v>0</v>
      </c>
      <c r="AS658" s="15">
        <v>0</v>
      </c>
      <c r="AT658" s="15">
        <v>0</v>
      </c>
      <c r="AU658" s="15">
        <v>0</v>
      </c>
      <c r="AV658" s="15">
        <v>2674.6</v>
      </c>
      <c r="AW658" s="15">
        <v>0</v>
      </c>
      <c r="AX658" s="15">
        <v>0</v>
      </c>
      <c r="AY658" s="15">
        <v>0</v>
      </c>
      <c r="AZ658" s="15">
        <v>0</v>
      </c>
      <c r="BA658" s="15">
        <v>1337.3</v>
      </c>
      <c r="BB658" s="15">
        <v>0</v>
      </c>
      <c r="BC658" s="15">
        <v>5349.2</v>
      </c>
      <c r="BD658" s="15">
        <v>2000</v>
      </c>
      <c r="BE658" s="15">
        <v>-3349.2</v>
      </c>
      <c r="BF658" s="15">
        <v>-167.46</v>
      </c>
      <c r="BG658">
        <f t="shared" si="75"/>
        <v>4035.5730292917028</v>
      </c>
      <c r="BH658">
        <f t="shared" si="76"/>
        <v>-2035.5730292917028</v>
      </c>
      <c r="BI658">
        <f t="shared" si="77"/>
        <v>-1.0177865146458513</v>
      </c>
    </row>
    <row r="659" spans="1:61" ht="15" thickBot="1" x14ac:dyDescent="0.35">
      <c r="A659" s="14" t="s">
        <v>72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1647.9</v>
      </c>
      <c r="H659" s="15">
        <v>0</v>
      </c>
      <c r="I659" s="15">
        <v>0</v>
      </c>
      <c r="J659" s="15">
        <v>823.9</v>
      </c>
      <c r="K659" s="15">
        <v>0</v>
      </c>
      <c r="L659" s="15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2471.8000000000002</v>
      </c>
      <c r="S659" s="15">
        <v>2000</v>
      </c>
      <c r="T659" s="15">
        <v>-471.8</v>
      </c>
      <c r="U659" s="15">
        <v>-23.59</v>
      </c>
      <c r="V659">
        <f t="shared" si="69"/>
        <v>2358.940328724123</v>
      </c>
      <c r="W659">
        <f t="shared" si="70"/>
        <v>-358.94032872412299</v>
      </c>
      <c r="X659">
        <f t="shared" si="71"/>
        <v>-0.17947016436206151</v>
      </c>
      <c r="Y659" t="str">
        <f t="shared" si="72"/>
        <v>invalid</v>
      </c>
      <c r="Z659" t="str">
        <f t="shared" si="73"/>
        <v>invalid</v>
      </c>
      <c r="AA659">
        <f t="shared" si="74"/>
        <v>1</v>
      </c>
      <c r="AL659" s="14" t="s">
        <v>72</v>
      </c>
      <c r="AM659" s="15">
        <v>0</v>
      </c>
      <c r="AN659" s="15">
        <v>0</v>
      </c>
      <c r="AO659" s="15">
        <v>668.6</v>
      </c>
      <c r="AP659" s="15">
        <v>0</v>
      </c>
      <c r="AQ659" s="15">
        <v>668.6</v>
      </c>
      <c r="AR659" s="15">
        <v>0</v>
      </c>
      <c r="AS659" s="15">
        <v>0</v>
      </c>
      <c r="AT659" s="15">
        <v>0</v>
      </c>
      <c r="AU659" s="15">
        <v>0</v>
      </c>
      <c r="AV659" s="15">
        <v>0</v>
      </c>
      <c r="AW659" s="15">
        <v>0</v>
      </c>
      <c r="AX659" s="15">
        <v>0</v>
      </c>
      <c r="AY659" s="15">
        <v>0</v>
      </c>
      <c r="AZ659" s="15">
        <v>0</v>
      </c>
      <c r="BA659" s="15">
        <v>1337.3</v>
      </c>
      <c r="BB659" s="15">
        <v>0</v>
      </c>
      <c r="BC659" s="15">
        <v>2674.6</v>
      </c>
      <c r="BD659" s="15">
        <v>2000</v>
      </c>
      <c r="BE659" s="15">
        <v>-674.6</v>
      </c>
      <c r="BF659" s="15">
        <v>-33.729999999999997</v>
      </c>
      <c r="BG659">
        <f t="shared" si="75"/>
        <v>2017.7865146458514</v>
      </c>
      <c r="BH659">
        <f t="shared" si="76"/>
        <v>-17.786514645851412</v>
      </c>
      <c r="BI659">
        <f t="shared" si="77"/>
        <v>-8.8932573229257052E-3</v>
      </c>
    </row>
    <row r="660" spans="1:61" ht="15" thickBot="1" x14ac:dyDescent="0.35">
      <c r="A660" s="14" t="s">
        <v>73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1647.9</v>
      </c>
      <c r="H660" s="15">
        <v>0</v>
      </c>
      <c r="I660" s="15">
        <v>0</v>
      </c>
      <c r="J660" s="15">
        <v>823.9</v>
      </c>
      <c r="K660" s="15">
        <v>0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2471.8000000000002</v>
      </c>
      <c r="S660" s="15">
        <v>2000</v>
      </c>
      <c r="T660" s="15">
        <v>-471.8</v>
      </c>
      <c r="U660" s="15">
        <v>-23.59</v>
      </c>
      <c r="V660">
        <f t="shared" si="69"/>
        <v>2358.940328724123</v>
      </c>
      <c r="W660">
        <f t="shared" si="70"/>
        <v>-358.94032872412299</v>
      </c>
      <c r="X660">
        <f t="shared" si="71"/>
        <v>-0.17947016436206151</v>
      </c>
      <c r="Y660" t="str">
        <f t="shared" si="72"/>
        <v>invalid</v>
      </c>
      <c r="Z660" t="str">
        <f t="shared" si="73"/>
        <v>invalid</v>
      </c>
      <c r="AA660">
        <f t="shared" si="74"/>
        <v>1</v>
      </c>
      <c r="AL660" s="14" t="s">
        <v>73</v>
      </c>
      <c r="AM660" s="15">
        <v>0</v>
      </c>
      <c r="AN660" s="15">
        <v>0</v>
      </c>
      <c r="AO660" s="15">
        <v>668.6</v>
      </c>
      <c r="AP660" s="15">
        <v>0</v>
      </c>
      <c r="AQ660" s="15">
        <v>668.6</v>
      </c>
      <c r="AR660" s="15">
        <v>0</v>
      </c>
      <c r="AS660" s="15">
        <v>0</v>
      </c>
      <c r="AT660" s="15">
        <v>0</v>
      </c>
      <c r="AU660" s="15">
        <v>0</v>
      </c>
      <c r="AV660" s="15">
        <v>2674.6</v>
      </c>
      <c r="AW660" s="15">
        <v>0</v>
      </c>
      <c r="AX660" s="15">
        <v>0</v>
      </c>
      <c r="AY660" s="15">
        <v>0</v>
      </c>
      <c r="AZ660" s="15">
        <v>0</v>
      </c>
      <c r="BA660" s="15">
        <v>1337.3</v>
      </c>
      <c r="BB660" s="15">
        <v>0</v>
      </c>
      <c r="BC660" s="15">
        <v>5349.2</v>
      </c>
      <c r="BD660" s="15">
        <v>2000</v>
      </c>
      <c r="BE660" s="15">
        <v>-3349.2</v>
      </c>
      <c r="BF660" s="15">
        <v>-167.46</v>
      </c>
      <c r="BG660">
        <f t="shared" si="75"/>
        <v>4035.5730292917028</v>
      </c>
      <c r="BH660">
        <f t="shared" si="76"/>
        <v>-2035.5730292917028</v>
      </c>
      <c r="BI660">
        <f t="shared" si="77"/>
        <v>-1.0177865146458513</v>
      </c>
    </row>
    <row r="661" spans="1:61" ht="15" thickBot="1" x14ac:dyDescent="0.35">
      <c r="A661" s="14" t="s">
        <v>74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1647.9</v>
      </c>
      <c r="H661" s="15">
        <v>0</v>
      </c>
      <c r="I661" s="15">
        <v>0</v>
      </c>
      <c r="J661" s="15">
        <v>823.9</v>
      </c>
      <c r="K661" s="15">
        <v>823.9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3295.8</v>
      </c>
      <c r="S661" s="15">
        <v>4000</v>
      </c>
      <c r="T661" s="15">
        <v>704.2</v>
      </c>
      <c r="U661" s="15">
        <v>17.61</v>
      </c>
      <c r="V661">
        <f t="shared" si="69"/>
        <v>3145.3173943721031</v>
      </c>
      <c r="W661">
        <f t="shared" si="70"/>
        <v>854.68260562789692</v>
      </c>
      <c r="X661">
        <f t="shared" si="71"/>
        <v>0.21367065140697422</v>
      </c>
      <c r="Y661" t="str">
        <f t="shared" si="72"/>
        <v>invalid</v>
      </c>
      <c r="Z661" t="str">
        <f t="shared" si="73"/>
        <v>invalid</v>
      </c>
      <c r="AA661">
        <f t="shared" si="74"/>
        <v>1</v>
      </c>
      <c r="AL661" s="14" t="s">
        <v>74</v>
      </c>
      <c r="AM661" s="15">
        <v>0</v>
      </c>
      <c r="AN661" s="15">
        <v>0</v>
      </c>
      <c r="AO661" s="15">
        <v>668.6</v>
      </c>
      <c r="AP661" s="15">
        <v>0</v>
      </c>
      <c r="AQ661" s="15">
        <v>668.6</v>
      </c>
      <c r="AR661" s="15">
        <v>0</v>
      </c>
      <c r="AS661" s="15">
        <v>0</v>
      </c>
      <c r="AT661" s="15">
        <v>0</v>
      </c>
      <c r="AU661" s="15">
        <v>0</v>
      </c>
      <c r="AV661" s="15">
        <v>0</v>
      </c>
      <c r="AW661" s="15">
        <v>0</v>
      </c>
      <c r="AX661" s="15">
        <v>0</v>
      </c>
      <c r="AY661" s="15">
        <v>0</v>
      </c>
      <c r="AZ661" s="15">
        <v>0</v>
      </c>
      <c r="BA661" s="15">
        <v>1337.3</v>
      </c>
      <c r="BB661" s="15">
        <v>0</v>
      </c>
      <c r="BC661" s="15">
        <v>2674.6</v>
      </c>
      <c r="BD661" s="15">
        <v>4000</v>
      </c>
      <c r="BE661" s="15">
        <v>1325.4</v>
      </c>
      <c r="BF661" s="15">
        <v>33.14</v>
      </c>
      <c r="BG661">
        <f t="shared" si="75"/>
        <v>2017.7865146458514</v>
      </c>
      <c r="BH661">
        <f t="shared" si="76"/>
        <v>1982.2134853541486</v>
      </c>
      <c r="BI661">
        <f t="shared" si="77"/>
        <v>0.49555337133853716</v>
      </c>
    </row>
    <row r="662" spans="1:61" ht="15" thickBot="1" x14ac:dyDescent="0.35">
      <c r="A662" s="14" t="s">
        <v>75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1647.9</v>
      </c>
      <c r="H662" s="15">
        <v>0</v>
      </c>
      <c r="I662" s="15">
        <v>0</v>
      </c>
      <c r="J662" s="15">
        <v>0</v>
      </c>
      <c r="K662" s="15">
        <v>823.9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2471.8000000000002</v>
      </c>
      <c r="S662" s="15">
        <v>3000</v>
      </c>
      <c r="T662" s="15">
        <v>528.20000000000005</v>
      </c>
      <c r="U662" s="15">
        <v>17.61</v>
      </c>
      <c r="V662">
        <f t="shared" si="69"/>
        <v>2358.940328724123</v>
      </c>
      <c r="W662">
        <f t="shared" si="70"/>
        <v>641.05967127587701</v>
      </c>
      <c r="X662">
        <f t="shared" si="71"/>
        <v>0.213686557091959</v>
      </c>
      <c r="Y662" t="str">
        <f t="shared" si="72"/>
        <v>invalid</v>
      </c>
      <c r="Z662" t="str">
        <f t="shared" si="73"/>
        <v>invalid</v>
      </c>
      <c r="AA662">
        <f t="shared" si="74"/>
        <v>1</v>
      </c>
      <c r="AL662" s="14" t="s">
        <v>75</v>
      </c>
      <c r="AM662" s="15">
        <v>0</v>
      </c>
      <c r="AN662" s="15">
        <v>0</v>
      </c>
      <c r="AO662" s="15">
        <v>668.6</v>
      </c>
      <c r="AP662" s="15">
        <v>0</v>
      </c>
      <c r="AQ662" s="15">
        <v>668.6</v>
      </c>
      <c r="AR662" s="15">
        <v>0</v>
      </c>
      <c r="AS662" s="15">
        <v>0</v>
      </c>
      <c r="AT662" s="15">
        <v>0</v>
      </c>
      <c r="AU662" s="15">
        <v>0</v>
      </c>
      <c r="AV662" s="15">
        <v>0</v>
      </c>
      <c r="AW662" s="15">
        <v>668.6</v>
      </c>
      <c r="AX662" s="15">
        <v>0</v>
      </c>
      <c r="AY662" s="15">
        <v>0</v>
      </c>
      <c r="AZ662" s="15">
        <v>0</v>
      </c>
      <c r="BA662" s="15">
        <v>0</v>
      </c>
      <c r="BB662" s="15">
        <v>0</v>
      </c>
      <c r="BC662" s="15">
        <v>2005.9</v>
      </c>
      <c r="BD662" s="15">
        <v>3000</v>
      </c>
      <c r="BE662" s="15">
        <v>994.1</v>
      </c>
      <c r="BF662" s="15">
        <v>33.14</v>
      </c>
      <c r="BG662">
        <f t="shared" si="75"/>
        <v>1513.3021647080361</v>
      </c>
      <c r="BH662">
        <f t="shared" si="76"/>
        <v>1486.6978352919639</v>
      </c>
      <c r="BI662">
        <f t="shared" si="77"/>
        <v>0.49556594509732127</v>
      </c>
    </row>
    <row r="663" spans="1:61" ht="15" thickBot="1" x14ac:dyDescent="0.35">
      <c r="A663" s="14" t="s">
        <v>76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1647.9</v>
      </c>
      <c r="H663" s="15">
        <v>0</v>
      </c>
      <c r="I663" s="15">
        <v>0</v>
      </c>
      <c r="J663" s="15">
        <v>0</v>
      </c>
      <c r="K663" s="15">
        <v>823.9</v>
      </c>
      <c r="L663" s="15">
        <v>0</v>
      </c>
      <c r="M663" s="15">
        <v>0</v>
      </c>
      <c r="N663" s="15">
        <v>0</v>
      </c>
      <c r="O663" s="15">
        <v>0</v>
      </c>
      <c r="P663" s="15">
        <v>0</v>
      </c>
      <c r="Q663" s="15">
        <v>0</v>
      </c>
      <c r="R663" s="15">
        <v>2471.8000000000002</v>
      </c>
      <c r="S663" s="15">
        <v>2000</v>
      </c>
      <c r="T663" s="15">
        <v>-471.8</v>
      </c>
      <c r="U663" s="15">
        <v>-23.59</v>
      </c>
      <c r="V663">
        <f t="shared" si="69"/>
        <v>2358.940328724123</v>
      </c>
      <c r="W663">
        <f t="shared" si="70"/>
        <v>-358.94032872412299</v>
      </c>
      <c r="X663">
        <f t="shared" si="71"/>
        <v>-0.17947016436206151</v>
      </c>
      <c r="Y663" t="str">
        <f t="shared" si="72"/>
        <v>valid</v>
      </c>
      <c r="Z663" t="str">
        <f t="shared" si="73"/>
        <v>valid</v>
      </c>
      <c r="AA663">
        <f t="shared" si="74"/>
        <v>1</v>
      </c>
      <c r="AL663" s="14" t="s">
        <v>76</v>
      </c>
      <c r="AM663" s="15">
        <v>0</v>
      </c>
      <c r="AN663" s="15">
        <v>0</v>
      </c>
      <c r="AO663" s="15">
        <v>668.6</v>
      </c>
      <c r="AP663" s="15">
        <v>0</v>
      </c>
      <c r="AQ663" s="15">
        <v>668.6</v>
      </c>
      <c r="AR663" s="15">
        <v>0</v>
      </c>
      <c r="AS663" s="15">
        <v>0</v>
      </c>
      <c r="AT663" s="15">
        <v>0</v>
      </c>
      <c r="AU663" s="15">
        <v>0</v>
      </c>
      <c r="AV663" s="15">
        <v>0</v>
      </c>
      <c r="AW663" s="15">
        <v>0</v>
      </c>
      <c r="AX663" s="15">
        <v>0</v>
      </c>
      <c r="AY663" s="15">
        <v>0</v>
      </c>
      <c r="AZ663" s="15">
        <v>0</v>
      </c>
      <c r="BA663" s="15">
        <v>0</v>
      </c>
      <c r="BB663" s="15">
        <v>0</v>
      </c>
      <c r="BC663" s="15">
        <v>1337.3</v>
      </c>
      <c r="BD663" s="15">
        <v>2000</v>
      </c>
      <c r="BE663" s="15">
        <v>662.7</v>
      </c>
      <c r="BF663" s="15">
        <v>33.14</v>
      </c>
      <c r="BG663">
        <f t="shared" si="75"/>
        <v>1008.8932573229257</v>
      </c>
      <c r="BH663">
        <f t="shared" si="76"/>
        <v>991.10674267707429</v>
      </c>
      <c r="BI663">
        <f t="shared" si="77"/>
        <v>0.49555337133853716</v>
      </c>
    </row>
    <row r="664" spans="1:61" ht="15" thickBot="1" x14ac:dyDescent="0.35">
      <c r="A664" s="14" t="s">
        <v>77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1647.9</v>
      </c>
      <c r="H664" s="15">
        <v>0</v>
      </c>
      <c r="I664" s="15">
        <v>0</v>
      </c>
      <c r="J664" s="15">
        <v>0</v>
      </c>
      <c r="K664" s="15">
        <v>823.9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2471.8000000000002</v>
      </c>
      <c r="S664" s="15">
        <v>2000</v>
      </c>
      <c r="T664" s="15">
        <v>-471.8</v>
      </c>
      <c r="U664" s="15">
        <v>-23.59</v>
      </c>
      <c r="V664">
        <f t="shared" si="69"/>
        <v>2358.940328724123</v>
      </c>
      <c r="W664">
        <f t="shared" si="70"/>
        <v>-358.94032872412299</v>
      </c>
      <c r="X664">
        <f t="shared" si="71"/>
        <v>-0.17947016436206151</v>
      </c>
      <c r="Y664" t="str">
        <f t="shared" si="72"/>
        <v>valid</v>
      </c>
      <c r="Z664" t="str">
        <f t="shared" si="73"/>
        <v>valid</v>
      </c>
      <c r="AA664">
        <f t="shared" si="74"/>
        <v>1</v>
      </c>
      <c r="AL664" s="14" t="s">
        <v>77</v>
      </c>
      <c r="AM664" s="15">
        <v>0</v>
      </c>
      <c r="AN664" s="15">
        <v>0</v>
      </c>
      <c r="AO664" s="15">
        <v>668.6</v>
      </c>
      <c r="AP664" s="15">
        <v>0</v>
      </c>
      <c r="AQ664" s="15">
        <v>668.6</v>
      </c>
      <c r="AR664" s="15">
        <v>0</v>
      </c>
      <c r="AS664" s="15">
        <v>0</v>
      </c>
      <c r="AT664" s="15">
        <v>0</v>
      </c>
      <c r="AU664" s="15">
        <v>0</v>
      </c>
      <c r="AV664" s="15">
        <v>0</v>
      </c>
      <c r="AW664" s="15">
        <v>0</v>
      </c>
      <c r="AX664" s="15">
        <v>0</v>
      </c>
      <c r="AY664" s="15">
        <v>0</v>
      </c>
      <c r="AZ664" s="15">
        <v>0</v>
      </c>
      <c r="BA664" s="15">
        <v>0</v>
      </c>
      <c r="BB664" s="15">
        <v>0</v>
      </c>
      <c r="BC664" s="15">
        <v>1337.3</v>
      </c>
      <c r="BD664" s="15">
        <v>2000</v>
      </c>
      <c r="BE664" s="15">
        <v>662.7</v>
      </c>
      <c r="BF664" s="15">
        <v>33.14</v>
      </c>
      <c r="BG664">
        <f t="shared" si="75"/>
        <v>1008.8932573229257</v>
      </c>
      <c r="BH664">
        <f t="shared" si="76"/>
        <v>991.10674267707429</v>
      </c>
      <c r="BI664">
        <f t="shared" si="77"/>
        <v>0.49555337133853716</v>
      </c>
    </row>
    <row r="665" spans="1:61" ht="15" thickBot="1" x14ac:dyDescent="0.35">
      <c r="A665" s="14" t="s">
        <v>78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1647.9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1647.9</v>
      </c>
      <c r="S665" s="15">
        <v>2000</v>
      </c>
      <c r="T665" s="15">
        <v>352.1</v>
      </c>
      <c r="U665" s="15">
        <v>17.61</v>
      </c>
      <c r="V665">
        <f t="shared" si="69"/>
        <v>1572.6586971860515</v>
      </c>
      <c r="W665">
        <f t="shared" si="70"/>
        <v>427.34130281394846</v>
      </c>
      <c r="X665">
        <f t="shared" si="71"/>
        <v>0.21367065140697422</v>
      </c>
      <c r="Y665" t="str">
        <f t="shared" si="72"/>
        <v>valid</v>
      </c>
      <c r="Z665" t="str">
        <f t="shared" si="73"/>
        <v>valid</v>
      </c>
      <c r="AA665">
        <f t="shared" si="74"/>
        <v>1</v>
      </c>
      <c r="AL665" s="14" t="s">
        <v>78</v>
      </c>
      <c r="AM665" s="15">
        <v>0</v>
      </c>
      <c r="AN665" s="15">
        <v>0</v>
      </c>
      <c r="AO665" s="15">
        <v>668.6</v>
      </c>
      <c r="AP665" s="15">
        <v>0</v>
      </c>
      <c r="AQ665" s="15">
        <v>668.6</v>
      </c>
      <c r="AR665" s="15">
        <v>0</v>
      </c>
      <c r="AS665" s="15">
        <v>0</v>
      </c>
      <c r="AT665" s="15">
        <v>0</v>
      </c>
      <c r="AU665" s="15">
        <v>0</v>
      </c>
      <c r="AV665" s="15">
        <v>2674.6</v>
      </c>
      <c r="AW665" s="15">
        <v>0</v>
      </c>
      <c r="AX665" s="15">
        <v>0</v>
      </c>
      <c r="AY665" s="15">
        <v>0</v>
      </c>
      <c r="AZ665" s="15">
        <v>0</v>
      </c>
      <c r="BA665" s="15">
        <v>1337.3</v>
      </c>
      <c r="BB665" s="15">
        <v>0</v>
      </c>
      <c r="BC665" s="15">
        <v>5349.2</v>
      </c>
      <c r="BD665" s="15">
        <v>2000</v>
      </c>
      <c r="BE665" s="15">
        <v>-3349.2</v>
      </c>
      <c r="BF665" s="15">
        <v>-167.46</v>
      </c>
      <c r="BG665">
        <f t="shared" si="75"/>
        <v>4035.5730292917028</v>
      </c>
      <c r="BH665">
        <f t="shared" si="76"/>
        <v>-2035.5730292917028</v>
      </c>
      <c r="BI665">
        <f t="shared" si="77"/>
        <v>-1.0177865146458513</v>
      </c>
    </row>
    <row r="666" spans="1:61" ht="15" thickBot="1" x14ac:dyDescent="0.35">
      <c r="A666" s="14" t="s">
        <v>79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1647.9</v>
      </c>
      <c r="H666" s="15">
        <v>0</v>
      </c>
      <c r="I666" s="15">
        <v>0</v>
      </c>
      <c r="J666" s="15">
        <v>823.9</v>
      </c>
      <c r="K666" s="15">
        <v>823.9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3295.8</v>
      </c>
      <c r="S666" s="15">
        <v>1000</v>
      </c>
      <c r="T666" s="15">
        <v>-2295.8000000000002</v>
      </c>
      <c r="U666" s="15">
        <v>-229.58</v>
      </c>
      <c r="V666">
        <f t="shared" si="69"/>
        <v>3145.3173943721031</v>
      </c>
      <c r="W666">
        <f t="shared" si="70"/>
        <v>-2145.3173943721031</v>
      </c>
      <c r="X666">
        <f t="shared" si="71"/>
        <v>-2.1453173943721029</v>
      </c>
      <c r="Y666" t="str">
        <f t="shared" si="72"/>
        <v>invalid</v>
      </c>
      <c r="Z666" t="str">
        <f t="shared" si="73"/>
        <v>invalid</v>
      </c>
      <c r="AA666">
        <f t="shared" si="74"/>
        <v>1</v>
      </c>
      <c r="AL666" s="14" t="s">
        <v>79</v>
      </c>
      <c r="AM666" s="15">
        <v>0</v>
      </c>
      <c r="AN666" s="15">
        <v>0</v>
      </c>
      <c r="AO666" s="15">
        <v>668.6</v>
      </c>
      <c r="AP666" s="15">
        <v>0</v>
      </c>
      <c r="AQ666" s="15">
        <v>668.6</v>
      </c>
      <c r="AR666" s="15">
        <v>0</v>
      </c>
      <c r="AS666" s="15">
        <v>0</v>
      </c>
      <c r="AT666" s="15">
        <v>0</v>
      </c>
      <c r="AU666" s="15">
        <v>0</v>
      </c>
      <c r="AV666" s="15">
        <v>0</v>
      </c>
      <c r="AW666" s="15">
        <v>0</v>
      </c>
      <c r="AX666" s="15">
        <v>0</v>
      </c>
      <c r="AY666" s="15">
        <v>0</v>
      </c>
      <c r="AZ666" s="15">
        <v>0</v>
      </c>
      <c r="BA666" s="15">
        <v>1337.3</v>
      </c>
      <c r="BB666" s="15">
        <v>0</v>
      </c>
      <c r="BC666" s="15">
        <v>2674.6</v>
      </c>
      <c r="BD666" s="15">
        <v>1000</v>
      </c>
      <c r="BE666" s="15">
        <v>-1674.6</v>
      </c>
      <c r="BF666" s="15">
        <v>-167.46</v>
      </c>
      <c r="BG666">
        <f t="shared" si="75"/>
        <v>2017.7865146458514</v>
      </c>
      <c r="BH666">
        <f t="shared" si="76"/>
        <v>-1017.7865146458514</v>
      </c>
      <c r="BI666">
        <f t="shared" si="77"/>
        <v>-1.0177865146458513</v>
      </c>
    </row>
    <row r="667" spans="1:61" ht="15" thickBot="1" x14ac:dyDescent="0.35">
      <c r="A667" s="14" t="s">
        <v>80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1647.9</v>
      </c>
      <c r="H667" s="15">
        <v>0</v>
      </c>
      <c r="I667" s="15">
        <v>0</v>
      </c>
      <c r="J667" s="15">
        <v>823.9</v>
      </c>
      <c r="K667" s="15">
        <v>823.9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3295.8</v>
      </c>
      <c r="S667" s="15">
        <v>1000</v>
      </c>
      <c r="T667" s="15">
        <v>-2295.8000000000002</v>
      </c>
      <c r="U667" s="15">
        <v>-229.58</v>
      </c>
      <c r="V667">
        <f t="shared" si="69"/>
        <v>3145.3173943721031</v>
      </c>
      <c r="W667">
        <f t="shared" si="70"/>
        <v>-2145.3173943721031</v>
      </c>
      <c r="X667">
        <f t="shared" si="71"/>
        <v>-2.1453173943721029</v>
      </c>
      <c r="Y667" t="str">
        <f t="shared" si="72"/>
        <v>invalid</v>
      </c>
      <c r="Z667" t="str">
        <f t="shared" si="73"/>
        <v>invalid</v>
      </c>
      <c r="AA667">
        <f t="shared" si="74"/>
        <v>1</v>
      </c>
      <c r="AL667" s="14" t="s">
        <v>80</v>
      </c>
      <c r="AM667" s="15">
        <v>0</v>
      </c>
      <c r="AN667" s="15">
        <v>0</v>
      </c>
      <c r="AO667" s="15">
        <v>668.6</v>
      </c>
      <c r="AP667" s="15">
        <v>0</v>
      </c>
      <c r="AQ667" s="15">
        <v>668.6</v>
      </c>
      <c r="AR667" s="15">
        <v>0</v>
      </c>
      <c r="AS667" s="15">
        <v>0</v>
      </c>
      <c r="AT667" s="15">
        <v>0</v>
      </c>
      <c r="AU667" s="15">
        <v>0</v>
      </c>
      <c r="AV667" s="15">
        <v>0</v>
      </c>
      <c r="AW667" s="15">
        <v>0</v>
      </c>
      <c r="AX667" s="15">
        <v>0</v>
      </c>
      <c r="AY667" s="15">
        <v>0</v>
      </c>
      <c r="AZ667" s="15">
        <v>0</v>
      </c>
      <c r="BA667" s="15">
        <v>1337.3</v>
      </c>
      <c r="BB667" s="15">
        <v>0</v>
      </c>
      <c r="BC667" s="15">
        <v>2674.6</v>
      </c>
      <c r="BD667" s="15">
        <v>1000</v>
      </c>
      <c r="BE667" s="15">
        <v>-1674.6</v>
      </c>
      <c r="BF667" s="15">
        <v>-167.46</v>
      </c>
      <c r="BG667">
        <f t="shared" si="75"/>
        <v>2017.7865146458514</v>
      </c>
      <c r="BH667">
        <f t="shared" si="76"/>
        <v>-1017.7865146458514</v>
      </c>
      <c r="BI667">
        <f t="shared" si="77"/>
        <v>-1.0177865146458513</v>
      </c>
    </row>
    <row r="668" spans="1:61" ht="15" thickBot="1" x14ac:dyDescent="0.35">
      <c r="A668" s="14" t="s">
        <v>81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1647.9</v>
      </c>
      <c r="H668" s="15">
        <v>0</v>
      </c>
      <c r="I668" s="15">
        <v>0</v>
      </c>
      <c r="J668" s="15">
        <v>823.9</v>
      </c>
      <c r="K668" s="15">
        <v>823.9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3295.8</v>
      </c>
      <c r="S668" s="15">
        <v>1000</v>
      </c>
      <c r="T668" s="15">
        <v>-2295.8000000000002</v>
      </c>
      <c r="U668" s="15">
        <v>-229.58</v>
      </c>
      <c r="V668">
        <f t="shared" si="69"/>
        <v>3145.3173943721031</v>
      </c>
      <c r="W668">
        <f t="shared" si="70"/>
        <v>-2145.3173943721031</v>
      </c>
      <c r="X668">
        <f t="shared" si="71"/>
        <v>-2.1453173943721029</v>
      </c>
      <c r="Y668" t="str">
        <f t="shared" si="72"/>
        <v>invalid</v>
      </c>
      <c r="Z668" t="str">
        <f t="shared" si="73"/>
        <v>invalid</v>
      </c>
      <c r="AA668">
        <f t="shared" si="74"/>
        <v>1</v>
      </c>
      <c r="AL668" s="14" t="s">
        <v>81</v>
      </c>
      <c r="AM668" s="15">
        <v>0</v>
      </c>
      <c r="AN668" s="15">
        <v>0</v>
      </c>
      <c r="AO668" s="15">
        <v>668.6</v>
      </c>
      <c r="AP668" s="15">
        <v>0</v>
      </c>
      <c r="AQ668" s="15">
        <v>668.6</v>
      </c>
      <c r="AR668" s="15">
        <v>0</v>
      </c>
      <c r="AS668" s="15">
        <v>0</v>
      </c>
      <c r="AT668" s="15">
        <v>0</v>
      </c>
      <c r="AU668" s="15">
        <v>0</v>
      </c>
      <c r="AV668" s="15">
        <v>0</v>
      </c>
      <c r="AW668" s="15">
        <v>0</v>
      </c>
      <c r="AX668" s="15">
        <v>0</v>
      </c>
      <c r="AY668" s="15">
        <v>0</v>
      </c>
      <c r="AZ668" s="15">
        <v>0</v>
      </c>
      <c r="BA668" s="15">
        <v>0</v>
      </c>
      <c r="BB668" s="15">
        <v>0</v>
      </c>
      <c r="BC668" s="15">
        <v>1337.3</v>
      </c>
      <c r="BD668" s="15">
        <v>1000</v>
      </c>
      <c r="BE668" s="15">
        <v>-337.3</v>
      </c>
      <c r="BF668" s="15">
        <v>-33.729999999999997</v>
      </c>
      <c r="BG668">
        <f t="shared" si="75"/>
        <v>1008.8932573229257</v>
      </c>
      <c r="BH668">
        <f t="shared" si="76"/>
        <v>-8.8932573229257059</v>
      </c>
      <c r="BI668">
        <f t="shared" si="77"/>
        <v>-8.8932573229257052E-3</v>
      </c>
    </row>
    <row r="669" spans="1:61" ht="15" thickBot="1" x14ac:dyDescent="0.35">
      <c r="A669" s="14" t="s">
        <v>82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823.9</v>
      </c>
      <c r="H669" s="15">
        <v>0</v>
      </c>
      <c r="I669" s="15">
        <v>0</v>
      </c>
      <c r="J669" s="15">
        <v>0</v>
      </c>
      <c r="K669" s="15">
        <v>823.9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1647.9</v>
      </c>
      <c r="S669" s="15">
        <v>1000</v>
      </c>
      <c r="T669" s="15">
        <v>-647.9</v>
      </c>
      <c r="U669" s="15">
        <v>-64.790000000000006</v>
      </c>
      <c r="V669">
        <f t="shared" si="69"/>
        <v>1572.6586971860515</v>
      </c>
      <c r="W669">
        <f t="shared" si="70"/>
        <v>-572.65869718605154</v>
      </c>
      <c r="X669">
        <f t="shared" si="71"/>
        <v>-0.57265869718605156</v>
      </c>
      <c r="Y669" t="str">
        <f t="shared" si="72"/>
        <v>invalid</v>
      </c>
      <c r="Z669" t="str">
        <f t="shared" si="73"/>
        <v>invalid</v>
      </c>
      <c r="AA669">
        <f t="shared" si="74"/>
        <v>1</v>
      </c>
      <c r="AL669" s="14" t="s">
        <v>82</v>
      </c>
      <c r="AM669" s="15">
        <v>0</v>
      </c>
      <c r="AN669" s="15">
        <v>0</v>
      </c>
      <c r="AO669" s="15">
        <v>668.6</v>
      </c>
      <c r="AP669" s="15">
        <v>0</v>
      </c>
      <c r="AQ669" s="15">
        <v>668.6</v>
      </c>
      <c r="AR669" s="15">
        <v>0</v>
      </c>
      <c r="AS669" s="15">
        <v>0</v>
      </c>
      <c r="AT669" s="15">
        <v>0</v>
      </c>
      <c r="AU669" s="15">
        <v>0</v>
      </c>
      <c r="AV669" s="15">
        <v>0</v>
      </c>
      <c r="AW669" s="15">
        <v>0</v>
      </c>
      <c r="AX669" s="15">
        <v>0</v>
      </c>
      <c r="AY669" s="15">
        <v>0</v>
      </c>
      <c r="AZ669" s="15">
        <v>0</v>
      </c>
      <c r="BA669" s="15">
        <v>1337.3</v>
      </c>
      <c r="BB669" s="15">
        <v>0</v>
      </c>
      <c r="BC669" s="15">
        <v>2674.6</v>
      </c>
      <c r="BD669" s="15">
        <v>1000</v>
      </c>
      <c r="BE669" s="15">
        <v>-1674.6</v>
      </c>
      <c r="BF669" s="15">
        <v>-167.46</v>
      </c>
      <c r="BG669">
        <f t="shared" si="75"/>
        <v>2017.7865146458514</v>
      </c>
      <c r="BH669">
        <f t="shared" si="76"/>
        <v>-1017.7865146458514</v>
      </c>
      <c r="BI669">
        <f t="shared" si="77"/>
        <v>-1.0177865146458513</v>
      </c>
    </row>
    <row r="670" spans="1:61" ht="15" thickBot="1" x14ac:dyDescent="0.35">
      <c r="A670" s="14" t="s">
        <v>83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823.9</v>
      </c>
      <c r="H670" s="15">
        <v>0</v>
      </c>
      <c r="I670" s="15">
        <v>0</v>
      </c>
      <c r="J670" s="15">
        <v>0</v>
      </c>
      <c r="K670" s="15">
        <v>823.9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1647.9</v>
      </c>
      <c r="S670" s="15">
        <v>1000</v>
      </c>
      <c r="T670" s="15">
        <v>-647.9</v>
      </c>
      <c r="U670" s="15">
        <v>-64.790000000000006</v>
      </c>
      <c r="V670">
        <f t="shared" si="69"/>
        <v>1572.6586971860515</v>
      </c>
      <c r="W670">
        <f t="shared" si="70"/>
        <v>-572.65869718605154</v>
      </c>
      <c r="X670">
        <f t="shared" si="71"/>
        <v>-0.57265869718605156</v>
      </c>
      <c r="Y670" t="str">
        <f t="shared" si="72"/>
        <v>invalid</v>
      </c>
      <c r="Z670" t="str">
        <f t="shared" si="73"/>
        <v>invalid</v>
      </c>
      <c r="AA670">
        <f t="shared" si="74"/>
        <v>1</v>
      </c>
      <c r="AL670" s="14" t="s">
        <v>83</v>
      </c>
      <c r="AM670" s="15">
        <v>0</v>
      </c>
      <c r="AN670" s="15">
        <v>0</v>
      </c>
      <c r="AO670" s="15">
        <v>668.6</v>
      </c>
      <c r="AP670" s="15">
        <v>0</v>
      </c>
      <c r="AQ670" s="15">
        <v>668.6</v>
      </c>
      <c r="AR670" s="15">
        <v>0</v>
      </c>
      <c r="AS670" s="15">
        <v>0</v>
      </c>
      <c r="AT670" s="15">
        <v>0</v>
      </c>
      <c r="AU670" s="15">
        <v>0</v>
      </c>
      <c r="AV670" s="15">
        <v>0</v>
      </c>
      <c r="AW670" s="15">
        <v>0</v>
      </c>
      <c r="AX670" s="15">
        <v>0</v>
      </c>
      <c r="AY670" s="15">
        <v>0</v>
      </c>
      <c r="AZ670" s="15">
        <v>0</v>
      </c>
      <c r="BA670" s="15">
        <v>0</v>
      </c>
      <c r="BB670" s="15">
        <v>0</v>
      </c>
      <c r="BC670" s="15">
        <v>1337.3</v>
      </c>
      <c r="BD670" s="15">
        <v>1000</v>
      </c>
      <c r="BE670" s="15">
        <v>-337.3</v>
      </c>
      <c r="BF670" s="15">
        <v>-33.729999999999997</v>
      </c>
      <c r="BG670">
        <f t="shared" si="75"/>
        <v>1008.8932573229257</v>
      </c>
      <c r="BH670">
        <f t="shared" si="76"/>
        <v>-8.8932573229257059</v>
      </c>
      <c r="BI670">
        <f t="shared" si="77"/>
        <v>-8.8932573229257052E-3</v>
      </c>
    </row>
    <row r="671" spans="1:61" ht="15" thickBot="1" x14ac:dyDescent="0.35">
      <c r="A671" s="14" t="s">
        <v>84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823.9</v>
      </c>
      <c r="H671" s="15">
        <v>0</v>
      </c>
      <c r="I671" s="15">
        <v>0</v>
      </c>
      <c r="J671" s="15">
        <v>823.9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5">
        <v>0</v>
      </c>
      <c r="Q671" s="15">
        <v>0</v>
      </c>
      <c r="R671" s="15">
        <v>1647.9</v>
      </c>
      <c r="S671" s="15">
        <v>2000</v>
      </c>
      <c r="T671" s="15">
        <v>352.1</v>
      </c>
      <c r="U671" s="15">
        <v>17.61</v>
      </c>
      <c r="V671">
        <f t="shared" si="69"/>
        <v>1572.6586971860515</v>
      </c>
      <c r="W671">
        <f t="shared" si="70"/>
        <v>427.34130281394846</v>
      </c>
      <c r="X671">
        <f t="shared" si="71"/>
        <v>0.21367065140697422</v>
      </c>
      <c r="Y671" t="str">
        <f t="shared" si="72"/>
        <v>valid</v>
      </c>
      <c r="Z671" t="str">
        <f t="shared" si="73"/>
        <v>valid</v>
      </c>
      <c r="AA671">
        <f t="shared" si="74"/>
        <v>1</v>
      </c>
      <c r="AL671" s="14" t="s">
        <v>84</v>
      </c>
      <c r="AM671" s="15">
        <v>0</v>
      </c>
      <c r="AN671" s="15">
        <v>0</v>
      </c>
      <c r="AO671" s="15">
        <v>668.6</v>
      </c>
      <c r="AP671" s="15">
        <v>0</v>
      </c>
      <c r="AQ671" s="15">
        <v>668.6</v>
      </c>
      <c r="AR671" s="15">
        <v>0</v>
      </c>
      <c r="AS671" s="15">
        <v>0</v>
      </c>
      <c r="AT671" s="15">
        <v>0</v>
      </c>
      <c r="AU671" s="15">
        <v>0</v>
      </c>
      <c r="AV671" s="15">
        <v>2674.6</v>
      </c>
      <c r="AW671" s="15">
        <v>0</v>
      </c>
      <c r="AX671" s="15">
        <v>0</v>
      </c>
      <c r="AY671" s="15">
        <v>0</v>
      </c>
      <c r="AZ671" s="15">
        <v>0</v>
      </c>
      <c r="BA671" s="15">
        <v>0</v>
      </c>
      <c r="BB671" s="15">
        <v>0</v>
      </c>
      <c r="BC671" s="15">
        <v>4011.9</v>
      </c>
      <c r="BD671" s="15">
        <v>2000</v>
      </c>
      <c r="BE671" s="15">
        <v>-2011.9</v>
      </c>
      <c r="BF671" s="15">
        <v>-100.6</v>
      </c>
      <c r="BG671">
        <f t="shared" si="75"/>
        <v>3026.679771968777</v>
      </c>
      <c r="BH671">
        <f t="shared" si="76"/>
        <v>-1026.679771968777</v>
      </c>
      <c r="BI671">
        <f t="shared" si="77"/>
        <v>-0.51333988598438851</v>
      </c>
    </row>
    <row r="672" spans="1:61" ht="15" thickBot="1" x14ac:dyDescent="0.35">
      <c r="A672" s="14" t="s">
        <v>85</v>
      </c>
      <c r="B672" s="15">
        <v>0</v>
      </c>
      <c r="C672" s="15">
        <v>0</v>
      </c>
      <c r="D672" s="15">
        <v>0</v>
      </c>
      <c r="E672" s="15">
        <v>0</v>
      </c>
      <c r="F672" s="15">
        <v>0</v>
      </c>
      <c r="G672" s="15">
        <v>823.9</v>
      </c>
      <c r="H672" s="15">
        <v>0</v>
      </c>
      <c r="I672" s="15">
        <v>0</v>
      </c>
      <c r="J672" s="15">
        <v>0</v>
      </c>
      <c r="K672" s="15">
        <v>823.9</v>
      </c>
      <c r="L672" s="15">
        <v>0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1647.9</v>
      </c>
      <c r="S672" s="15">
        <v>2000</v>
      </c>
      <c r="T672" s="15">
        <v>352.1</v>
      </c>
      <c r="U672" s="15">
        <v>17.61</v>
      </c>
      <c r="V672">
        <f t="shared" si="69"/>
        <v>1572.6586971860515</v>
      </c>
      <c r="W672">
        <f t="shared" si="70"/>
        <v>427.34130281394846</v>
      </c>
      <c r="X672">
        <f t="shared" si="71"/>
        <v>0.21367065140697422</v>
      </c>
      <c r="Y672" t="str">
        <f t="shared" si="72"/>
        <v>invalid</v>
      </c>
      <c r="Z672" t="str">
        <f t="shared" si="73"/>
        <v>invalid</v>
      </c>
      <c r="AA672">
        <f t="shared" si="74"/>
        <v>1</v>
      </c>
      <c r="AL672" s="14" t="s">
        <v>85</v>
      </c>
      <c r="AM672" s="15">
        <v>0</v>
      </c>
      <c r="AN672" s="15">
        <v>0</v>
      </c>
      <c r="AO672" s="15">
        <v>668.6</v>
      </c>
      <c r="AP672" s="15">
        <v>0</v>
      </c>
      <c r="AQ672" s="15">
        <v>668.6</v>
      </c>
      <c r="AR672" s="15">
        <v>0</v>
      </c>
      <c r="AS672" s="15">
        <v>0</v>
      </c>
      <c r="AT672" s="15">
        <v>0</v>
      </c>
      <c r="AU672" s="15">
        <v>0</v>
      </c>
      <c r="AV672" s="15">
        <v>0</v>
      </c>
      <c r="AW672" s="15">
        <v>0</v>
      </c>
      <c r="AX672" s="15">
        <v>0</v>
      </c>
      <c r="AY672" s="15">
        <v>0</v>
      </c>
      <c r="AZ672" s="15">
        <v>0</v>
      </c>
      <c r="BA672" s="15">
        <v>0</v>
      </c>
      <c r="BB672" s="15">
        <v>0</v>
      </c>
      <c r="BC672" s="15">
        <v>1337.3</v>
      </c>
      <c r="BD672" s="15">
        <v>2000</v>
      </c>
      <c r="BE672" s="15">
        <v>662.7</v>
      </c>
      <c r="BF672" s="15">
        <v>33.14</v>
      </c>
      <c r="BG672">
        <f t="shared" si="75"/>
        <v>1008.8932573229257</v>
      </c>
      <c r="BH672">
        <f t="shared" si="76"/>
        <v>991.10674267707429</v>
      </c>
      <c r="BI672">
        <f t="shared" si="77"/>
        <v>0.49555337133853716</v>
      </c>
    </row>
    <row r="673" spans="1:61" ht="15" thickBot="1" x14ac:dyDescent="0.35">
      <c r="A673" s="14" t="s">
        <v>86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823.9</v>
      </c>
      <c r="H673" s="15">
        <v>0</v>
      </c>
      <c r="I673" s="15">
        <v>0</v>
      </c>
      <c r="J673" s="15">
        <v>823.9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1647.9</v>
      </c>
      <c r="S673" s="15">
        <v>1000</v>
      </c>
      <c r="T673" s="15">
        <v>-647.9</v>
      </c>
      <c r="U673" s="15">
        <v>-64.790000000000006</v>
      </c>
      <c r="V673">
        <f t="shared" si="69"/>
        <v>1572.6586971860515</v>
      </c>
      <c r="W673">
        <f t="shared" si="70"/>
        <v>-572.65869718605154</v>
      </c>
      <c r="X673">
        <f t="shared" si="71"/>
        <v>-0.57265869718605156</v>
      </c>
      <c r="Y673" t="str">
        <f t="shared" si="72"/>
        <v>invalid</v>
      </c>
      <c r="Z673" t="str">
        <f t="shared" si="73"/>
        <v>invalid</v>
      </c>
      <c r="AA673">
        <f t="shared" si="74"/>
        <v>1</v>
      </c>
      <c r="AL673" s="14" t="s">
        <v>86</v>
      </c>
      <c r="AM673" s="15">
        <v>0</v>
      </c>
      <c r="AN673" s="15">
        <v>0</v>
      </c>
      <c r="AO673" s="15">
        <v>668.6</v>
      </c>
      <c r="AP673" s="15">
        <v>0</v>
      </c>
      <c r="AQ673" s="15">
        <v>668.6</v>
      </c>
      <c r="AR673" s="15">
        <v>0</v>
      </c>
      <c r="AS673" s="15">
        <v>0</v>
      </c>
      <c r="AT673" s="15">
        <v>0</v>
      </c>
      <c r="AU673" s="15">
        <v>0</v>
      </c>
      <c r="AV673" s="15">
        <v>2674.6</v>
      </c>
      <c r="AW673" s="15">
        <v>0</v>
      </c>
      <c r="AX673" s="15">
        <v>0</v>
      </c>
      <c r="AY673" s="15">
        <v>0</v>
      </c>
      <c r="AZ673" s="15">
        <v>0</v>
      </c>
      <c r="BA673" s="15">
        <v>0</v>
      </c>
      <c r="BB673" s="15">
        <v>0</v>
      </c>
      <c r="BC673" s="15">
        <v>4011.9</v>
      </c>
      <c r="BD673" s="15">
        <v>1000</v>
      </c>
      <c r="BE673" s="15">
        <v>-3011.9</v>
      </c>
      <c r="BF673" s="15">
        <v>-301.19</v>
      </c>
      <c r="BG673">
        <f t="shared" si="75"/>
        <v>3026.679771968777</v>
      </c>
      <c r="BH673">
        <f t="shared" si="76"/>
        <v>-2026.679771968777</v>
      </c>
      <c r="BI673">
        <f t="shared" si="77"/>
        <v>-2.026679771968777</v>
      </c>
    </row>
    <row r="674" spans="1:61" ht="15" thickBot="1" x14ac:dyDescent="0.35">
      <c r="A674" s="14" t="s">
        <v>87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1647.9</v>
      </c>
      <c r="H674" s="15">
        <v>0</v>
      </c>
      <c r="I674" s="15">
        <v>0</v>
      </c>
      <c r="J674" s="15">
        <v>0</v>
      </c>
      <c r="K674" s="15">
        <v>823.9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2471.8000000000002</v>
      </c>
      <c r="S674" s="15">
        <v>2000</v>
      </c>
      <c r="T674" s="15">
        <v>-471.8</v>
      </c>
      <c r="U674" s="15">
        <v>-23.59</v>
      </c>
      <c r="V674">
        <f t="shared" si="69"/>
        <v>2358.940328724123</v>
      </c>
      <c r="W674">
        <f t="shared" si="70"/>
        <v>-358.94032872412299</v>
      </c>
      <c r="X674">
        <f t="shared" si="71"/>
        <v>-0.17947016436206151</v>
      </c>
      <c r="Y674" t="str">
        <f t="shared" si="72"/>
        <v>valid</v>
      </c>
      <c r="Z674" t="str">
        <f t="shared" si="73"/>
        <v>valid</v>
      </c>
      <c r="AA674">
        <f t="shared" si="74"/>
        <v>1</v>
      </c>
      <c r="AL674" s="14" t="s">
        <v>87</v>
      </c>
      <c r="AM674" s="15">
        <v>0</v>
      </c>
      <c r="AN674" s="15">
        <v>0</v>
      </c>
      <c r="AO674" s="15">
        <v>668.6</v>
      </c>
      <c r="AP674" s="15">
        <v>0</v>
      </c>
      <c r="AQ674" s="15">
        <v>668.6</v>
      </c>
      <c r="AR674" s="15">
        <v>0</v>
      </c>
      <c r="AS674" s="15">
        <v>0</v>
      </c>
      <c r="AT674" s="15">
        <v>0</v>
      </c>
      <c r="AU674" s="15">
        <v>0</v>
      </c>
      <c r="AV674" s="15">
        <v>0</v>
      </c>
      <c r="AW674" s="15">
        <v>0</v>
      </c>
      <c r="AX674" s="15">
        <v>0</v>
      </c>
      <c r="AY674" s="15">
        <v>0</v>
      </c>
      <c r="AZ674" s="15">
        <v>0</v>
      </c>
      <c r="BA674" s="15">
        <v>0</v>
      </c>
      <c r="BB674" s="15">
        <v>0</v>
      </c>
      <c r="BC674" s="15">
        <v>1337.3</v>
      </c>
      <c r="BD674" s="15">
        <v>2000</v>
      </c>
      <c r="BE674" s="15">
        <v>662.7</v>
      </c>
      <c r="BF674" s="15">
        <v>33.14</v>
      </c>
      <c r="BG674">
        <f t="shared" si="75"/>
        <v>1008.8932573229257</v>
      </c>
      <c r="BH674">
        <f t="shared" si="76"/>
        <v>991.10674267707429</v>
      </c>
      <c r="BI674">
        <f t="shared" si="77"/>
        <v>0.49555337133853716</v>
      </c>
    </row>
    <row r="675" spans="1:61" ht="15" thickBot="1" x14ac:dyDescent="0.35">
      <c r="A675" s="14" t="s">
        <v>88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823.9</v>
      </c>
      <c r="H675" s="15">
        <v>0</v>
      </c>
      <c r="I675" s="15">
        <v>0</v>
      </c>
      <c r="J675" s="15">
        <v>823.9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1647.9</v>
      </c>
      <c r="S675" s="15">
        <v>1000</v>
      </c>
      <c r="T675" s="15">
        <v>-647.9</v>
      </c>
      <c r="U675" s="15">
        <v>-64.790000000000006</v>
      </c>
      <c r="V675">
        <f t="shared" si="69"/>
        <v>1572.6586971860515</v>
      </c>
      <c r="W675">
        <f t="shared" si="70"/>
        <v>-572.65869718605154</v>
      </c>
      <c r="X675">
        <f t="shared" si="71"/>
        <v>-0.57265869718605156</v>
      </c>
      <c r="Y675" t="str">
        <f t="shared" si="72"/>
        <v>invalid</v>
      </c>
      <c r="Z675" t="str">
        <f t="shared" si="73"/>
        <v>invalid</v>
      </c>
      <c r="AA675">
        <f t="shared" si="74"/>
        <v>1</v>
      </c>
      <c r="AL675" s="14" t="s">
        <v>88</v>
      </c>
      <c r="AM675" s="15">
        <v>0</v>
      </c>
      <c r="AN675" s="15">
        <v>0</v>
      </c>
      <c r="AO675" s="15">
        <v>668.6</v>
      </c>
      <c r="AP675" s="15">
        <v>0</v>
      </c>
      <c r="AQ675" s="15">
        <v>668.6</v>
      </c>
      <c r="AR675" s="15">
        <v>0</v>
      </c>
      <c r="AS675" s="15">
        <v>0</v>
      </c>
      <c r="AT675" s="15">
        <v>0</v>
      </c>
      <c r="AU675" s="15">
        <v>0</v>
      </c>
      <c r="AV675" s="15">
        <v>0</v>
      </c>
      <c r="AW675" s="15">
        <v>0</v>
      </c>
      <c r="AX675" s="15">
        <v>0</v>
      </c>
      <c r="AY675" s="15">
        <v>0</v>
      </c>
      <c r="AZ675" s="15">
        <v>0</v>
      </c>
      <c r="BA675" s="15">
        <v>0</v>
      </c>
      <c r="BB675" s="15">
        <v>0</v>
      </c>
      <c r="BC675" s="15">
        <v>1337.3</v>
      </c>
      <c r="BD675" s="15">
        <v>1000</v>
      </c>
      <c r="BE675" s="15">
        <v>-337.3</v>
      </c>
      <c r="BF675" s="15">
        <v>-33.729999999999997</v>
      </c>
      <c r="BG675">
        <f t="shared" si="75"/>
        <v>1008.8932573229257</v>
      </c>
      <c r="BH675">
        <f t="shared" si="76"/>
        <v>-8.8932573229257059</v>
      </c>
      <c r="BI675">
        <f t="shared" si="77"/>
        <v>-8.8932573229257052E-3</v>
      </c>
    </row>
    <row r="676" spans="1:61" ht="15" thickBot="1" x14ac:dyDescent="0.35">
      <c r="A676" s="14" t="s">
        <v>89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1647.9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1647.9</v>
      </c>
      <c r="S676" s="15">
        <v>1000</v>
      </c>
      <c r="T676" s="15">
        <v>-647.9</v>
      </c>
      <c r="U676" s="15">
        <v>-64.790000000000006</v>
      </c>
      <c r="V676">
        <f t="shared" si="69"/>
        <v>1572.6586971860515</v>
      </c>
      <c r="W676">
        <f t="shared" si="70"/>
        <v>-572.65869718605154</v>
      </c>
      <c r="X676">
        <f t="shared" si="71"/>
        <v>-0.57265869718605156</v>
      </c>
      <c r="Y676" t="str">
        <f t="shared" si="72"/>
        <v>invalid</v>
      </c>
      <c r="Z676" t="str">
        <f t="shared" si="73"/>
        <v>invalid</v>
      </c>
      <c r="AA676">
        <f t="shared" si="74"/>
        <v>1</v>
      </c>
      <c r="AL676" s="14" t="s">
        <v>89</v>
      </c>
      <c r="AM676" s="15">
        <v>0</v>
      </c>
      <c r="AN676" s="15">
        <v>0</v>
      </c>
      <c r="AO676" s="15">
        <v>668.6</v>
      </c>
      <c r="AP676" s="15">
        <v>0</v>
      </c>
      <c r="AQ676" s="15">
        <v>668.6</v>
      </c>
      <c r="AR676" s="15">
        <v>0</v>
      </c>
      <c r="AS676" s="15">
        <v>0</v>
      </c>
      <c r="AT676" s="15">
        <v>0</v>
      </c>
      <c r="AU676" s="15">
        <v>0</v>
      </c>
      <c r="AV676" s="15">
        <v>2674.6</v>
      </c>
      <c r="AW676" s="15">
        <v>0</v>
      </c>
      <c r="AX676" s="15">
        <v>0</v>
      </c>
      <c r="AY676" s="15">
        <v>0</v>
      </c>
      <c r="AZ676" s="15">
        <v>0</v>
      </c>
      <c r="BA676" s="15">
        <v>0</v>
      </c>
      <c r="BB676" s="15">
        <v>0</v>
      </c>
      <c r="BC676" s="15">
        <v>4011.9</v>
      </c>
      <c r="BD676" s="15">
        <v>1000</v>
      </c>
      <c r="BE676" s="15">
        <v>-3011.9</v>
      </c>
      <c r="BF676" s="15">
        <v>-301.19</v>
      </c>
      <c r="BG676">
        <f t="shared" si="75"/>
        <v>3026.679771968777</v>
      </c>
      <c r="BH676">
        <f t="shared" si="76"/>
        <v>-2026.679771968777</v>
      </c>
      <c r="BI676">
        <f t="shared" si="77"/>
        <v>-2.026679771968777</v>
      </c>
    </row>
    <row r="677" spans="1:61" ht="15" thickBot="1" x14ac:dyDescent="0.35">
      <c r="A677" s="14" t="s">
        <v>90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823.9</v>
      </c>
      <c r="H677" s="15">
        <v>0</v>
      </c>
      <c r="I677" s="15">
        <v>0</v>
      </c>
      <c r="J677" s="15">
        <v>0</v>
      </c>
      <c r="K677" s="15">
        <v>823.9</v>
      </c>
      <c r="L677" s="15"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v>1647.9</v>
      </c>
      <c r="S677" s="15">
        <v>1000</v>
      </c>
      <c r="T677" s="15">
        <v>-647.9</v>
      </c>
      <c r="U677" s="15">
        <v>-64.790000000000006</v>
      </c>
      <c r="V677">
        <f t="shared" si="69"/>
        <v>1572.6586971860515</v>
      </c>
      <c r="W677">
        <f t="shared" si="70"/>
        <v>-572.65869718605154</v>
      </c>
      <c r="X677">
        <f t="shared" si="71"/>
        <v>-0.57265869718605156</v>
      </c>
      <c r="Y677" t="str">
        <f t="shared" si="72"/>
        <v>invalid</v>
      </c>
      <c r="Z677" t="str">
        <f t="shared" si="73"/>
        <v>invalid</v>
      </c>
      <c r="AA677">
        <f t="shared" si="74"/>
        <v>1</v>
      </c>
      <c r="AL677" s="14" t="s">
        <v>90</v>
      </c>
      <c r="AM677" s="15">
        <v>0</v>
      </c>
      <c r="AN677" s="15">
        <v>0</v>
      </c>
      <c r="AO677" s="15">
        <v>668.6</v>
      </c>
      <c r="AP677" s="15">
        <v>0</v>
      </c>
      <c r="AQ677" s="15">
        <v>668.6</v>
      </c>
      <c r="AR677" s="15">
        <v>0</v>
      </c>
      <c r="AS677" s="15">
        <v>0</v>
      </c>
      <c r="AT677" s="15">
        <v>0</v>
      </c>
      <c r="AU677" s="15">
        <v>0</v>
      </c>
      <c r="AV677" s="15">
        <v>0</v>
      </c>
      <c r="AW677" s="15">
        <v>0</v>
      </c>
      <c r="AX677" s="15">
        <v>0</v>
      </c>
      <c r="AY677" s="15">
        <v>0</v>
      </c>
      <c r="AZ677" s="15">
        <v>0</v>
      </c>
      <c r="BA677" s="15">
        <v>0</v>
      </c>
      <c r="BB677" s="15">
        <v>0</v>
      </c>
      <c r="BC677" s="15">
        <v>1337.3</v>
      </c>
      <c r="BD677" s="15">
        <v>1000</v>
      </c>
      <c r="BE677" s="15">
        <v>-337.3</v>
      </c>
      <c r="BF677" s="15">
        <v>-33.729999999999997</v>
      </c>
      <c r="BG677">
        <f t="shared" si="75"/>
        <v>1008.8932573229257</v>
      </c>
      <c r="BH677">
        <f t="shared" si="76"/>
        <v>-8.8932573229257059</v>
      </c>
      <c r="BI677">
        <f t="shared" si="77"/>
        <v>-8.8932573229257052E-3</v>
      </c>
    </row>
    <row r="678" spans="1:61" ht="15" thickBot="1" x14ac:dyDescent="0.35">
      <c r="A678" s="14" t="s">
        <v>91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1647.9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1647.9</v>
      </c>
      <c r="S678" s="15">
        <v>1000</v>
      </c>
      <c r="T678" s="15">
        <v>-647.9</v>
      </c>
      <c r="U678" s="15">
        <v>-64.790000000000006</v>
      </c>
      <c r="V678">
        <f t="shared" si="69"/>
        <v>1572.6586971860515</v>
      </c>
      <c r="W678">
        <f t="shared" si="70"/>
        <v>-572.65869718605154</v>
      </c>
      <c r="X678">
        <f t="shared" si="71"/>
        <v>-0.57265869718605156</v>
      </c>
      <c r="Y678" t="str">
        <f t="shared" si="72"/>
        <v>invalid</v>
      </c>
      <c r="Z678" t="str">
        <f t="shared" si="73"/>
        <v>invalid</v>
      </c>
      <c r="AA678">
        <f t="shared" si="74"/>
        <v>1</v>
      </c>
      <c r="AL678" s="14" t="s">
        <v>91</v>
      </c>
      <c r="AM678" s="15">
        <v>0</v>
      </c>
      <c r="AN678" s="15">
        <v>0</v>
      </c>
      <c r="AO678" s="15">
        <v>668.6</v>
      </c>
      <c r="AP678" s="15">
        <v>0</v>
      </c>
      <c r="AQ678" s="15">
        <v>668.6</v>
      </c>
      <c r="AR678" s="15">
        <v>0</v>
      </c>
      <c r="AS678" s="15">
        <v>0</v>
      </c>
      <c r="AT678" s="15">
        <v>0</v>
      </c>
      <c r="AU678" s="15">
        <v>0</v>
      </c>
      <c r="AV678" s="15">
        <v>2674.6</v>
      </c>
      <c r="AW678" s="15">
        <v>0</v>
      </c>
      <c r="AX678" s="15">
        <v>0</v>
      </c>
      <c r="AY678" s="15">
        <v>0</v>
      </c>
      <c r="AZ678" s="15">
        <v>0</v>
      </c>
      <c r="BA678" s="15">
        <v>0</v>
      </c>
      <c r="BB678" s="15">
        <v>0</v>
      </c>
      <c r="BC678" s="15">
        <v>4011.9</v>
      </c>
      <c r="BD678" s="15">
        <v>1000</v>
      </c>
      <c r="BE678" s="15">
        <v>-3011.9</v>
      </c>
      <c r="BF678" s="15">
        <v>-301.19</v>
      </c>
      <c r="BG678">
        <f t="shared" si="75"/>
        <v>3026.679771968777</v>
      </c>
      <c r="BH678">
        <f t="shared" si="76"/>
        <v>-2026.679771968777</v>
      </c>
      <c r="BI678">
        <f t="shared" si="77"/>
        <v>-2.026679771968777</v>
      </c>
    </row>
    <row r="679" spans="1:61" ht="15" thickBot="1" x14ac:dyDescent="0.35">
      <c r="A679" s="14" t="s">
        <v>92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823.9</v>
      </c>
      <c r="H679" s="15">
        <v>0</v>
      </c>
      <c r="I679" s="15">
        <v>0</v>
      </c>
      <c r="J679" s="15">
        <v>0</v>
      </c>
      <c r="K679" s="15">
        <v>823.9</v>
      </c>
      <c r="L679" s="15">
        <v>0</v>
      </c>
      <c r="M679" s="15">
        <v>0</v>
      </c>
      <c r="N679" s="15">
        <v>0</v>
      </c>
      <c r="O679" s="15">
        <v>0</v>
      </c>
      <c r="P679" s="15">
        <v>0</v>
      </c>
      <c r="Q679" s="15">
        <v>0</v>
      </c>
      <c r="R679" s="15">
        <v>1647.9</v>
      </c>
      <c r="S679" s="15">
        <v>1000</v>
      </c>
      <c r="T679" s="15">
        <v>-647.9</v>
      </c>
      <c r="U679" s="15">
        <v>-64.790000000000006</v>
      </c>
      <c r="V679">
        <f t="shared" si="69"/>
        <v>1572.6586971860515</v>
      </c>
      <c r="W679">
        <f t="shared" si="70"/>
        <v>-572.65869718605154</v>
      </c>
      <c r="X679">
        <f t="shared" si="71"/>
        <v>-0.57265869718605156</v>
      </c>
      <c r="Y679" t="str">
        <f t="shared" si="72"/>
        <v>invalid</v>
      </c>
      <c r="Z679" t="str">
        <f t="shared" si="73"/>
        <v>invalid</v>
      </c>
      <c r="AA679">
        <f t="shared" si="74"/>
        <v>1</v>
      </c>
      <c r="AL679" s="14" t="s">
        <v>92</v>
      </c>
      <c r="AM679" s="15">
        <v>0</v>
      </c>
      <c r="AN679" s="15">
        <v>0</v>
      </c>
      <c r="AO679" s="15">
        <v>668.6</v>
      </c>
      <c r="AP679" s="15">
        <v>0</v>
      </c>
      <c r="AQ679" s="15">
        <v>668.6</v>
      </c>
      <c r="AR679" s="15">
        <v>0</v>
      </c>
      <c r="AS679" s="15">
        <v>0</v>
      </c>
      <c r="AT679" s="15">
        <v>0</v>
      </c>
      <c r="AU679" s="15">
        <v>0</v>
      </c>
      <c r="AV679" s="15">
        <v>0</v>
      </c>
      <c r="AW679" s="15">
        <v>0</v>
      </c>
      <c r="AX679" s="15">
        <v>0</v>
      </c>
      <c r="AY679" s="15">
        <v>0</v>
      </c>
      <c r="AZ679" s="15">
        <v>0</v>
      </c>
      <c r="BA679" s="15">
        <v>0</v>
      </c>
      <c r="BB679" s="15">
        <v>0</v>
      </c>
      <c r="BC679" s="15">
        <v>1337.3</v>
      </c>
      <c r="BD679" s="15">
        <v>1000</v>
      </c>
      <c r="BE679" s="15">
        <v>-337.3</v>
      </c>
      <c r="BF679" s="15">
        <v>-33.729999999999997</v>
      </c>
      <c r="BG679">
        <f t="shared" si="75"/>
        <v>1008.8932573229257</v>
      </c>
      <c r="BH679">
        <f t="shared" si="76"/>
        <v>-8.8932573229257059</v>
      </c>
      <c r="BI679">
        <f t="shared" si="77"/>
        <v>-8.8932573229257052E-3</v>
      </c>
    </row>
    <row r="680" spans="1:61" ht="15" thickBot="1" x14ac:dyDescent="0.35">
      <c r="A680" s="14" t="s">
        <v>93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823.9</v>
      </c>
      <c r="H680" s="15">
        <v>0</v>
      </c>
      <c r="I680" s="15">
        <v>0</v>
      </c>
      <c r="J680" s="15">
        <v>823.9</v>
      </c>
      <c r="K680" s="15">
        <v>823.9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2471.8000000000002</v>
      </c>
      <c r="S680" s="15">
        <v>1000</v>
      </c>
      <c r="T680" s="15">
        <v>-1471.8</v>
      </c>
      <c r="U680" s="15">
        <v>-147.18</v>
      </c>
      <c r="V680">
        <f t="shared" si="69"/>
        <v>2358.940328724123</v>
      </c>
      <c r="W680">
        <f t="shared" si="70"/>
        <v>-1358.940328724123</v>
      </c>
      <c r="X680">
        <f t="shared" si="71"/>
        <v>-1.3589403287241231</v>
      </c>
      <c r="Y680" t="str">
        <f t="shared" si="72"/>
        <v>invalid</v>
      </c>
      <c r="Z680" t="str">
        <f t="shared" si="73"/>
        <v>invalid</v>
      </c>
      <c r="AA680">
        <f t="shared" si="74"/>
        <v>1</v>
      </c>
      <c r="AL680" s="14" t="s">
        <v>93</v>
      </c>
      <c r="AM680" s="15">
        <v>0</v>
      </c>
      <c r="AN680" s="15">
        <v>0</v>
      </c>
      <c r="AO680" s="15">
        <v>668.6</v>
      </c>
      <c r="AP680" s="15">
        <v>0</v>
      </c>
      <c r="AQ680" s="15">
        <v>668.6</v>
      </c>
      <c r="AR680" s="15">
        <v>0</v>
      </c>
      <c r="AS680" s="15">
        <v>0</v>
      </c>
      <c r="AT680" s="15">
        <v>0</v>
      </c>
      <c r="AU680" s="15">
        <v>0</v>
      </c>
      <c r="AV680" s="15">
        <v>0</v>
      </c>
      <c r="AW680" s="15">
        <v>0</v>
      </c>
      <c r="AX680" s="15">
        <v>0</v>
      </c>
      <c r="AY680" s="15">
        <v>0</v>
      </c>
      <c r="AZ680" s="15">
        <v>0</v>
      </c>
      <c r="BA680" s="15">
        <v>0</v>
      </c>
      <c r="BB680" s="15">
        <v>0</v>
      </c>
      <c r="BC680" s="15">
        <v>1337.3</v>
      </c>
      <c r="BD680" s="15">
        <v>1000</v>
      </c>
      <c r="BE680" s="15">
        <v>-337.3</v>
      </c>
      <c r="BF680" s="15">
        <v>-33.729999999999997</v>
      </c>
      <c r="BG680">
        <f t="shared" si="75"/>
        <v>1008.8932573229257</v>
      </c>
      <c r="BH680">
        <f t="shared" si="76"/>
        <v>-8.8932573229257059</v>
      </c>
      <c r="BI680">
        <f t="shared" si="77"/>
        <v>-8.8932573229257052E-3</v>
      </c>
    </row>
    <row r="681" spans="1:61" ht="15" thickBot="1" x14ac:dyDescent="0.35">
      <c r="A681" s="14" t="s">
        <v>94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1647.9</v>
      </c>
      <c r="H681" s="15">
        <v>0</v>
      </c>
      <c r="I681" s="15">
        <v>0</v>
      </c>
      <c r="J681" s="15">
        <v>0</v>
      </c>
      <c r="K681" s="15">
        <v>823.9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2471.8000000000002</v>
      </c>
      <c r="S681" s="15">
        <v>1000</v>
      </c>
      <c r="T681" s="15">
        <v>-1471.8</v>
      </c>
      <c r="U681" s="15">
        <v>-147.18</v>
      </c>
      <c r="V681">
        <f t="shared" si="69"/>
        <v>2358.940328724123</v>
      </c>
      <c r="W681">
        <f t="shared" si="70"/>
        <v>-1358.940328724123</v>
      </c>
      <c r="X681">
        <f t="shared" si="71"/>
        <v>-1.3589403287241231</v>
      </c>
      <c r="Y681" t="str">
        <f t="shared" si="72"/>
        <v>invalid</v>
      </c>
      <c r="Z681" t="str">
        <f t="shared" si="73"/>
        <v>invalid</v>
      </c>
      <c r="AA681">
        <f t="shared" si="74"/>
        <v>1</v>
      </c>
      <c r="AL681" s="14" t="s">
        <v>94</v>
      </c>
      <c r="AM681" s="15">
        <v>0</v>
      </c>
      <c r="AN681" s="15">
        <v>0</v>
      </c>
      <c r="AO681" s="15">
        <v>668.6</v>
      </c>
      <c r="AP681" s="15">
        <v>0</v>
      </c>
      <c r="AQ681" s="15">
        <v>668.6</v>
      </c>
      <c r="AR681" s="15">
        <v>0</v>
      </c>
      <c r="AS681" s="15">
        <v>0</v>
      </c>
      <c r="AT681" s="15">
        <v>0</v>
      </c>
      <c r="AU681" s="15">
        <v>0</v>
      </c>
      <c r="AV681" s="15">
        <v>0</v>
      </c>
      <c r="AW681" s="15">
        <v>0</v>
      </c>
      <c r="AX681" s="15">
        <v>0</v>
      </c>
      <c r="AY681" s="15">
        <v>0</v>
      </c>
      <c r="AZ681" s="15">
        <v>0</v>
      </c>
      <c r="BA681" s="15">
        <v>0</v>
      </c>
      <c r="BB681" s="15">
        <v>0</v>
      </c>
      <c r="BC681" s="15">
        <v>1337.3</v>
      </c>
      <c r="BD681" s="15">
        <v>1000</v>
      </c>
      <c r="BE681" s="15">
        <v>-337.3</v>
      </c>
      <c r="BF681" s="15">
        <v>-33.729999999999997</v>
      </c>
      <c r="BG681">
        <f t="shared" si="75"/>
        <v>1008.8932573229257</v>
      </c>
      <c r="BH681">
        <f t="shared" si="76"/>
        <v>-8.8932573229257059</v>
      </c>
      <c r="BI681">
        <f t="shared" si="77"/>
        <v>-8.8932573229257052E-3</v>
      </c>
    </row>
    <row r="682" spans="1:61" ht="15" thickBot="1" x14ac:dyDescent="0.35">
      <c r="A682" s="14" t="s">
        <v>95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823.9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823.9</v>
      </c>
      <c r="S682" s="15">
        <v>1000</v>
      </c>
      <c r="T682" s="15">
        <v>176.1</v>
      </c>
      <c r="U682" s="15">
        <v>17.61</v>
      </c>
      <c r="V682">
        <f t="shared" si="69"/>
        <v>786.28163153807134</v>
      </c>
      <c r="W682">
        <f t="shared" si="70"/>
        <v>213.71836846192866</v>
      </c>
      <c r="X682">
        <f t="shared" si="71"/>
        <v>0.21371836846192865</v>
      </c>
      <c r="Y682" t="str">
        <f t="shared" si="72"/>
        <v>valid</v>
      </c>
      <c r="Z682" t="str">
        <f t="shared" si="73"/>
        <v>valid</v>
      </c>
      <c r="AA682">
        <f t="shared" si="74"/>
        <v>1</v>
      </c>
      <c r="AL682" s="14" t="s">
        <v>95</v>
      </c>
      <c r="AM682" s="15">
        <v>0</v>
      </c>
      <c r="AN682" s="15">
        <v>0</v>
      </c>
      <c r="AO682" s="15">
        <v>668.6</v>
      </c>
      <c r="AP682" s="15">
        <v>0</v>
      </c>
      <c r="AQ682" s="15">
        <v>668.6</v>
      </c>
      <c r="AR682" s="15">
        <v>0</v>
      </c>
      <c r="AS682" s="15">
        <v>0</v>
      </c>
      <c r="AT682" s="15">
        <v>0</v>
      </c>
      <c r="AU682" s="15">
        <v>0</v>
      </c>
      <c r="AV682" s="15">
        <v>0</v>
      </c>
      <c r="AW682" s="15">
        <v>0</v>
      </c>
      <c r="AX682" s="15">
        <v>0</v>
      </c>
      <c r="AY682" s="15">
        <v>0</v>
      </c>
      <c r="AZ682" s="15">
        <v>0</v>
      </c>
      <c r="BA682" s="15">
        <v>0</v>
      </c>
      <c r="BB682" s="15">
        <v>0</v>
      </c>
      <c r="BC682" s="15">
        <v>1337.3</v>
      </c>
      <c r="BD682" s="15">
        <v>1000</v>
      </c>
      <c r="BE682" s="15">
        <v>-337.3</v>
      </c>
      <c r="BF682" s="15">
        <v>-33.729999999999997</v>
      </c>
      <c r="BG682">
        <f t="shared" si="75"/>
        <v>1008.8932573229257</v>
      </c>
      <c r="BH682">
        <f t="shared" si="76"/>
        <v>-8.8932573229257059</v>
      </c>
      <c r="BI682">
        <f t="shared" si="77"/>
        <v>-8.8932573229257052E-3</v>
      </c>
    </row>
    <row r="683" spans="1:61" ht="15" thickBot="1" x14ac:dyDescent="0.35">
      <c r="A683" s="14" t="s">
        <v>96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823.9</v>
      </c>
      <c r="H683" s="15">
        <v>0</v>
      </c>
      <c r="I683" s="15">
        <v>0</v>
      </c>
      <c r="J683" s="15">
        <v>823.9</v>
      </c>
      <c r="K683" s="15">
        <v>823.9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2471.8000000000002</v>
      </c>
      <c r="S683" s="15">
        <v>1000</v>
      </c>
      <c r="T683" s="15">
        <v>-1471.8</v>
      </c>
      <c r="U683" s="15">
        <v>-147.18</v>
      </c>
      <c r="V683">
        <f t="shared" si="69"/>
        <v>2358.940328724123</v>
      </c>
      <c r="W683">
        <f t="shared" si="70"/>
        <v>-1358.940328724123</v>
      </c>
      <c r="X683">
        <f t="shared" si="71"/>
        <v>-1.3589403287241231</v>
      </c>
      <c r="Y683" t="str">
        <f t="shared" si="72"/>
        <v>invalid</v>
      </c>
      <c r="Z683" t="str">
        <f t="shared" si="73"/>
        <v>invalid</v>
      </c>
      <c r="AA683">
        <f t="shared" si="74"/>
        <v>1</v>
      </c>
      <c r="AL683" s="14" t="s">
        <v>96</v>
      </c>
      <c r="AM683" s="15">
        <v>0</v>
      </c>
      <c r="AN683" s="15">
        <v>0</v>
      </c>
      <c r="AO683" s="15">
        <v>668.6</v>
      </c>
      <c r="AP683" s="15">
        <v>0</v>
      </c>
      <c r="AQ683" s="15">
        <v>668.6</v>
      </c>
      <c r="AR683" s="15">
        <v>0</v>
      </c>
      <c r="AS683" s="15">
        <v>0</v>
      </c>
      <c r="AT683" s="15">
        <v>0</v>
      </c>
      <c r="AU683" s="15">
        <v>0</v>
      </c>
      <c r="AV683" s="15">
        <v>0</v>
      </c>
      <c r="AW683" s="15">
        <v>0</v>
      </c>
      <c r="AX683" s="15">
        <v>0</v>
      </c>
      <c r="AY683" s="15">
        <v>0</v>
      </c>
      <c r="AZ683" s="15">
        <v>0</v>
      </c>
      <c r="BA683" s="15">
        <v>0</v>
      </c>
      <c r="BB683" s="15">
        <v>0</v>
      </c>
      <c r="BC683" s="15">
        <v>1337.3</v>
      </c>
      <c r="BD683" s="15">
        <v>1000</v>
      </c>
      <c r="BE683" s="15">
        <v>-337.3</v>
      </c>
      <c r="BF683" s="15">
        <v>-33.729999999999997</v>
      </c>
      <c r="BG683">
        <f t="shared" si="75"/>
        <v>1008.8932573229257</v>
      </c>
      <c r="BH683">
        <f t="shared" si="76"/>
        <v>-8.8932573229257059</v>
      </c>
      <c r="BI683">
        <f t="shared" si="77"/>
        <v>-8.8932573229257052E-3</v>
      </c>
    </row>
    <row r="684" spans="1:61" ht="15" thickBot="1" x14ac:dyDescent="0.35">
      <c r="A684" s="14" t="s">
        <v>97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823.9</v>
      </c>
      <c r="H684" s="15">
        <v>0</v>
      </c>
      <c r="I684" s="15">
        <v>0</v>
      </c>
      <c r="J684" s="15">
        <v>823.9</v>
      </c>
      <c r="K684" s="15">
        <v>0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1647.9</v>
      </c>
      <c r="S684" s="15">
        <v>1000</v>
      </c>
      <c r="T684" s="15">
        <v>-647.9</v>
      </c>
      <c r="U684" s="15">
        <v>-64.790000000000006</v>
      </c>
      <c r="V684">
        <f t="shared" si="69"/>
        <v>1572.6586971860515</v>
      </c>
      <c r="W684">
        <f t="shared" si="70"/>
        <v>-572.65869718605154</v>
      </c>
      <c r="X684">
        <f t="shared" si="71"/>
        <v>-0.57265869718605156</v>
      </c>
      <c r="Y684" t="str">
        <f t="shared" si="72"/>
        <v>invalid</v>
      </c>
      <c r="Z684" t="str">
        <f t="shared" si="73"/>
        <v>invalid</v>
      </c>
      <c r="AA684">
        <f t="shared" si="74"/>
        <v>1</v>
      </c>
      <c r="AL684" s="14" t="s">
        <v>97</v>
      </c>
      <c r="AM684" s="15">
        <v>0</v>
      </c>
      <c r="AN684" s="15">
        <v>0</v>
      </c>
      <c r="AO684" s="15">
        <v>668.6</v>
      </c>
      <c r="AP684" s="15">
        <v>0</v>
      </c>
      <c r="AQ684" s="15">
        <v>0</v>
      </c>
      <c r="AR684" s="15">
        <v>0</v>
      </c>
      <c r="AS684" s="15">
        <v>0</v>
      </c>
      <c r="AT684" s="15">
        <v>0</v>
      </c>
      <c r="AU684" s="15">
        <v>0</v>
      </c>
      <c r="AV684" s="15">
        <v>2674.6</v>
      </c>
      <c r="AW684" s="15">
        <v>0</v>
      </c>
      <c r="AX684" s="15">
        <v>0</v>
      </c>
      <c r="AY684" s="15">
        <v>0</v>
      </c>
      <c r="AZ684" s="15">
        <v>0</v>
      </c>
      <c r="BA684" s="15">
        <v>0</v>
      </c>
      <c r="BB684" s="15">
        <v>0</v>
      </c>
      <c r="BC684" s="15">
        <v>3343.2</v>
      </c>
      <c r="BD684" s="15">
        <v>1000</v>
      </c>
      <c r="BE684" s="15">
        <v>-2343.1999999999998</v>
      </c>
      <c r="BF684" s="15">
        <v>-234.32</v>
      </c>
      <c r="BG684">
        <f t="shared" si="75"/>
        <v>2522.1954220309617</v>
      </c>
      <c r="BH684">
        <f t="shared" si="76"/>
        <v>-1522.1954220309617</v>
      </c>
      <c r="BI684">
        <f t="shared" si="77"/>
        <v>-1.5221954220309617</v>
      </c>
    </row>
    <row r="685" spans="1:61" ht="15" thickBot="1" x14ac:dyDescent="0.35">
      <c r="A685" s="14" t="s">
        <v>98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823.9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823.9</v>
      </c>
      <c r="S685" s="15">
        <v>1000</v>
      </c>
      <c r="T685" s="15">
        <v>176.1</v>
      </c>
      <c r="U685" s="15">
        <v>17.61</v>
      </c>
      <c r="V685">
        <f t="shared" si="69"/>
        <v>786.28163153807134</v>
      </c>
      <c r="W685">
        <f t="shared" si="70"/>
        <v>213.71836846192866</v>
      </c>
      <c r="X685">
        <f t="shared" si="71"/>
        <v>0.21371836846192865</v>
      </c>
      <c r="Y685" t="str">
        <f t="shared" si="72"/>
        <v>valid</v>
      </c>
      <c r="Z685" t="str">
        <f t="shared" si="73"/>
        <v>valid</v>
      </c>
      <c r="AA685">
        <f t="shared" si="74"/>
        <v>1</v>
      </c>
      <c r="AL685" s="14" t="s">
        <v>98</v>
      </c>
      <c r="AM685" s="15">
        <v>0</v>
      </c>
      <c r="AN685" s="15">
        <v>0</v>
      </c>
      <c r="AO685" s="15">
        <v>668.6</v>
      </c>
      <c r="AP685" s="15">
        <v>0</v>
      </c>
      <c r="AQ685" s="15">
        <v>668.6</v>
      </c>
      <c r="AR685" s="15">
        <v>0</v>
      </c>
      <c r="AS685" s="15">
        <v>0</v>
      </c>
      <c r="AT685" s="15">
        <v>0</v>
      </c>
      <c r="AU685" s="15">
        <v>0</v>
      </c>
      <c r="AV685" s="15">
        <v>0</v>
      </c>
      <c r="AW685" s="15">
        <v>0</v>
      </c>
      <c r="AX685" s="15">
        <v>0</v>
      </c>
      <c r="AY685" s="15">
        <v>0</v>
      </c>
      <c r="AZ685" s="15">
        <v>0</v>
      </c>
      <c r="BA685" s="15">
        <v>0</v>
      </c>
      <c r="BB685" s="15">
        <v>0</v>
      </c>
      <c r="BC685" s="15">
        <v>1337.3</v>
      </c>
      <c r="BD685" s="15">
        <v>1000</v>
      </c>
      <c r="BE685" s="15">
        <v>-337.3</v>
      </c>
      <c r="BF685" s="15">
        <v>-33.729999999999997</v>
      </c>
      <c r="BG685">
        <f t="shared" si="75"/>
        <v>1008.8932573229257</v>
      </c>
      <c r="BH685">
        <f t="shared" si="76"/>
        <v>-8.8932573229257059</v>
      </c>
      <c r="BI685">
        <f t="shared" si="77"/>
        <v>-8.8932573229257052E-3</v>
      </c>
    </row>
    <row r="686" spans="1:61" ht="15" thickBot="1" x14ac:dyDescent="0.35">
      <c r="A686" s="14" t="s">
        <v>99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823.9</v>
      </c>
      <c r="H686" s="15">
        <v>0</v>
      </c>
      <c r="I686" s="15">
        <v>0</v>
      </c>
      <c r="J686" s="15">
        <v>823.9</v>
      </c>
      <c r="K686" s="15">
        <v>823.9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2471.8000000000002</v>
      </c>
      <c r="S686" s="15">
        <v>1000</v>
      </c>
      <c r="T686" s="15">
        <v>-1471.8</v>
      </c>
      <c r="U686" s="15">
        <v>-147.18</v>
      </c>
      <c r="V686">
        <f t="shared" si="69"/>
        <v>2358.940328724123</v>
      </c>
      <c r="W686">
        <f t="shared" si="70"/>
        <v>-1358.940328724123</v>
      </c>
      <c r="X686">
        <f t="shared" si="71"/>
        <v>-1.3589403287241231</v>
      </c>
      <c r="Y686" t="str">
        <f t="shared" si="72"/>
        <v>invalid</v>
      </c>
      <c r="Z686" t="str">
        <f t="shared" si="73"/>
        <v>invalid</v>
      </c>
      <c r="AA686">
        <f t="shared" si="74"/>
        <v>1</v>
      </c>
      <c r="AL686" s="14" t="s">
        <v>99</v>
      </c>
      <c r="AM686" s="15">
        <v>0</v>
      </c>
      <c r="AN686" s="15">
        <v>0</v>
      </c>
      <c r="AO686" s="15">
        <v>668.6</v>
      </c>
      <c r="AP686" s="15">
        <v>0</v>
      </c>
      <c r="AQ686" s="15">
        <v>668.6</v>
      </c>
      <c r="AR686" s="15">
        <v>0</v>
      </c>
      <c r="AS686" s="15">
        <v>0</v>
      </c>
      <c r="AT686" s="15">
        <v>0</v>
      </c>
      <c r="AU686" s="15">
        <v>0</v>
      </c>
      <c r="AV686" s="15">
        <v>0</v>
      </c>
      <c r="AW686" s="15">
        <v>0</v>
      </c>
      <c r="AX686" s="15">
        <v>0</v>
      </c>
      <c r="AY686" s="15">
        <v>0</v>
      </c>
      <c r="AZ686" s="15">
        <v>0</v>
      </c>
      <c r="BA686" s="15">
        <v>0</v>
      </c>
      <c r="BB686" s="15">
        <v>0</v>
      </c>
      <c r="BC686" s="15">
        <v>1337.3</v>
      </c>
      <c r="BD686" s="15">
        <v>1000</v>
      </c>
      <c r="BE686" s="15">
        <v>-337.3</v>
      </c>
      <c r="BF686" s="15">
        <v>-33.729999999999997</v>
      </c>
      <c r="BG686">
        <f t="shared" si="75"/>
        <v>1008.8932573229257</v>
      </c>
      <c r="BH686">
        <f t="shared" si="76"/>
        <v>-8.8932573229257059</v>
      </c>
      <c r="BI686">
        <f t="shared" si="77"/>
        <v>-8.8932573229257052E-3</v>
      </c>
    </row>
    <row r="687" spans="1:61" ht="15" thickBot="1" x14ac:dyDescent="0.35">
      <c r="A687" s="14" t="s">
        <v>100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823.9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823.9</v>
      </c>
      <c r="S687" s="15">
        <v>1000</v>
      </c>
      <c r="T687" s="15">
        <v>176.1</v>
      </c>
      <c r="U687" s="15">
        <v>17.61</v>
      </c>
      <c r="V687">
        <f t="shared" si="69"/>
        <v>786.28163153807134</v>
      </c>
      <c r="W687">
        <f t="shared" si="70"/>
        <v>213.71836846192866</v>
      </c>
      <c r="X687">
        <f t="shared" si="71"/>
        <v>0.21371836846192865</v>
      </c>
      <c r="Y687" t="str">
        <f t="shared" si="72"/>
        <v>valid</v>
      </c>
      <c r="Z687" t="str">
        <f t="shared" si="73"/>
        <v>valid</v>
      </c>
      <c r="AA687">
        <f t="shared" si="74"/>
        <v>1</v>
      </c>
      <c r="AL687" s="14" t="s">
        <v>100</v>
      </c>
      <c r="AM687" s="15">
        <v>0</v>
      </c>
      <c r="AN687" s="15">
        <v>0</v>
      </c>
      <c r="AO687" s="15">
        <v>668.6</v>
      </c>
      <c r="AP687" s="15">
        <v>0</v>
      </c>
      <c r="AQ687" s="15">
        <v>0</v>
      </c>
      <c r="AR687" s="15">
        <v>0</v>
      </c>
      <c r="AS687" s="15">
        <v>0</v>
      </c>
      <c r="AT687" s="15">
        <v>0</v>
      </c>
      <c r="AU687" s="15">
        <v>0</v>
      </c>
      <c r="AV687" s="15">
        <v>2674.6</v>
      </c>
      <c r="AW687" s="15">
        <v>0</v>
      </c>
      <c r="AX687" s="15">
        <v>0</v>
      </c>
      <c r="AY687" s="15">
        <v>0</v>
      </c>
      <c r="AZ687" s="15">
        <v>0</v>
      </c>
      <c r="BA687" s="15">
        <v>0</v>
      </c>
      <c r="BB687" s="15">
        <v>0</v>
      </c>
      <c r="BC687" s="15">
        <v>3343.2</v>
      </c>
      <c r="BD687" s="15">
        <v>1000</v>
      </c>
      <c r="BE687" s="15">
        <v>-2343.1999999999998</v>
      </c>
      <c r="BF687" s="15">
        <v>-234.32</v>
      </c>
      <c r="BG687">
        <f t="shared" si="75"/>
        <v>2522.1954220309617</v>
      </c>
      <c r="BH687">
        <f t="shared" si="76"/>
        <v>-1522.1954220309617</v>
      </c>
      <c r="BI687">
        <f t="shared" si="77"/>
        <v>-1.5221954220309617</v>
      </c>
    </row>
    <row r="688" spans="1:61" ht="15" thickBot="1" x14ac:dyDescent="0.35">
      <c r="A688" s="14" t="s">
        <v>101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823.9</v>
      </c>
      <c r="H688" s="15">
        <v>0</v>
      </c>
      <c r="I688" s="15">
        <v>0</v>
      </c>
      <c r="J688" s="15">
        <v>0</v>
      </c>
      <c r="K688" s="15">
        <v>823.9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1647.9</v>
      </c>
      <c r="S688" s="15">
        <v>1000</v>
      </c>
      <c r="T688" s="15">
        <v>-647.9</v>
      </c>
      <c r="U688" s="15">
        <v>-64.790000000000006</v>
      </c>
      <c r="V688">
        <f t="shared" si="69"/>
        <v>1572.6586971860515</v>
      </c>
      <c r="W688">
        <f t="shared" si="70"/>
        <v>-572.65869718605154</v>
      </c>
      <c r="X688">
        <f t="shared" si="71"/>
        <v>-0.57265869718605156</v>
      </c>
      <c r="Y688" t="str">
        <f t="shared" si="72"/>
        <v>valid</v>
      </c>
      <c r="Z688" t="str">
        <f t="shared" si="73"/>
        <v>valid</v>
      </c>
      <c r="AA688">
        <f t="shared" si="74"/>
        <v>1</v>
      </c>
      <c r="AL688" s="14" t="s">
        <v>101</v>
      </c>
      <c r="AM688" s="15">
        <v>0</v>
      </c>
      <c r="AN688" s="15">
        <v>0</v>
      </c>
      <c r="AO688" s="15">
        <v>668.6</v>
      </c>
      <c r="AP688" s="15">
        <v>0</v>
      </c>
      <c r="AQ688" s="15">
        <v>0</v>
      </c>
      <c r="AR688" s="15">
        <v>0</v>
      </c>
      <c r="AS688" s="15">
        <v>0</v>
      </c>
      <c r="AT688" s="15">
        <v>0</v>
      </c>
      <c r="AU688" s="15">
        <v>0</v>
      </c>
      <c r="AV688" s="15">
        <v>0</v>
      </c>
      <c r="AW688" s="15">
        <v>0</v>
      </c>
      <c r="AX688" s="15">
        <v>0</v>
      </c>
      <c r="AY688" s="15">
        <v>0</v>
      </c>
      <c r="AZ688" s="15">
        <v>0</v>
      </c>
      <c r="BA688" s="15">
        <v>0</v>
      </c>
      <c r="BB688" s="15">
        <v>0</v>
      </c>
      <c r="BC688" s="15">
        <v>668.6</v>
      </c>
      <c r="BD688" s="15">
        <v>1000</v>
      </c>
      <c r="BE688" s="15">
        <v>331.4</v>
      </c>
      <c r="BF688" s="15">
        <v>33.14</v>
      </c>
      <c r="BG688">
        <f t="shared" si="75"/>
        <v>504.40890738511041</v>
      </c>
      <c r="BH688">
        <f t="shared" si="76"/>
        <v>495.59109261488959</v>
      </c>
      <c r="BI688">
        <f t="shared" si="77"/>
        <v>0.49559109261488959</v>
      </c>
    </row>
    <row r="689" spans="1:61" ht="15" thickBot="1" x14ac:dyDescent="0.35">
      <c r="A689" s="14" t="s">
        <v>102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823.9</v>
      </c>
      <c r="H689" s="15">
        <v>0</v>
      </c>
      <c r="I689" s="15">
        <v>0</v>
      </c>
      <c r="J689" s="15">
        <v>823.9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1647.9</v>
      </c>
      <c r="S689" s="15">
        <v>1000</v>
      </c>
      <c r="T689" s="15">
        <v>-647.9</v>
      </c>
      <c r="U689" s="15">
        <v>-64.790000000000006</v>
      </c>
      <c r="V689">
        <f t="shared" si="69"/>
        <v>1572.6586971860515</v>
      </c>
      <c r="W689">
        <f t="shared" si="70"/>
        <v>-572.65869718605154</v>
      </c>
      <c r="X689">
        <f t="shared" si="71"/>
        <v>-0.57265869718605156</v>
      </c>
      <c r="Y689" t="str">
        <f t="shared" si="72"/>
        <v>valid</v>
      </c>
      <c r="Z689" t="str">
        <f t="shared" si="73"/>
        <v>valid</v>
      </c>
      <c r="AA689">
        <f t="shared" si="74"/>
        <v>1</v>
      </c>
      <c r="AL689" s="14" t="s">
        <v>102</v>
      </c>
      <c r="AM689" s="15">
        <v>0</v>
      </c>
      <c r="AN689" s="15">
        <v>0</v>
      </c>
      <c r="AO689" s="15">
        <v>668.6</v>
      </c>
      <c r="AP689" s="15">
        <v>0</v>
      </c>
      <c r="AQ689" s="15">
        <v>0</v>
      </c>
      <c r="AR689" s="15">
        <v>0</v>
      </c>
      <c r="AS689" s="15">
        <v>0</v>
      </c>
      <c r="AT689" s="15">
        <v>0</v>
      </c>
      <c r="AU689" s="15">
        <v>0</v>
      </c>
      <c r="AV689" s="15">
        <v>0</v>
      </c>
      <c r="AW689" s="15">
        <v>0</v>
      </c>
      <c r="AX689" s="15">
        <v>0</v>
      </c>
      <c r="AY689" s="15">
        <v>0</v>
      </c>
      <c r="AZ689" s="15">
        <v>0</v>
      </c>
      <c r="BA689" s="15">
        <v>0</v>
      </c>
      <c r="BB689" s="15">
        <v>0</v>
      </c>
      <c r="BC689" s="15">
        <v>668.6</v>
      </c>
      <c r="BD689" s="15">
        <v>1000</v>
      </c>
      <c r="BE689" s="15">
        <v>331.4</v>
      </c>
      <c r="BF689" s="15">
        <v>33.14</v>
      </c>
      <c r="BG689">
        <f t="shared" si="75"/>
        <v>504.40890738511041</v>
      </c>
      <c r="BH689">
        <f t="shared" si="76"/>
        <v>495.59109261488959</v>
      </c>
      <c r="BI689">
        <f t="shared" si="77"/>
        <v>0.49559109261488959</v>
      </c>
    </row>
    <row r="690" spans="1:61" ht="15" thickBot="1" x14ac:dyDescent="0.35">
      <c r="A690" s="14" t="s">
        <v>103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823.9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823.9</v>
      </c>
      <c r="S690" s="15">
        <v>1000</v>
      </c>
      <c r="T690" s="15">
        <v>176.1</v>
      </c>
      <c r="U690" s="15">
        <v>17.61</v>
      </c>
      <c r="V690">
        <f t="shared" si="69"/>
        <v>786.28163153807134</v>
      </c>
      <c r="W690">
        <f t="shared" si="70"/>
        <v>213.71836846192866</v>
      </c>
      <c r="X690">
        <f t="shared" si="71"/>
        <v>0.21371836846192865</v>
      </c>
      <c r="Y690" t="str">
        <f t="shared" si="72"/>
        <v>valid</v>
      </c>
      <c r="Z690" t="str">
        <f t="shared" si="73"/>
        <v>valid</v>
      </c>
      <c r="AA690">
        <f t="shared" si="74"/>
        <v>1</v>
      </c>
      <c r="AL690" s="14" t="s">
        <v>103</v>
      </c>
      <c r="AM690" s="15">
        <v>0</v>
      </c>
      <c r="AN690" s="15">
        <v>0</v>
      </c>
      <c r="AO690" s="15">
        <v>668.6</v>
      </c>
      <c r="AP690" s="15">
        <v>0</v>
      </c>
      <c r="AQ690" s="15">
        <v>0</v>
      </c>
      <c r="AR690" s="15">
        <v>0</v>
      </c>
      <c r="AS690" s="15">
        <v>0</v>
      </c>
      <c r="AT690" s="15">
        <v>0</v>
      </c>
      <c r="AU690" s="15">
        <v>0</v>
      </c>
      <c r="AV690" s="15">
        <v>2674.6</v>
      </c>
      <c r="AW690" s="15">
        <v>0</v>
      </c>
      <c r="AX690" s="15">
        <v>0</v>
      </c>
      <c r="AY690" s="15">
        <v>0</v>
      </c>
      <c r="AZ690" s="15">
        <v>0</v>
      </c>
      <c r="BA690" s="15">
        <v>0</v>
      </c>
      <c r="BB690" s="15">
        <v>0</v>
      </c>
      <c r="BC690" s="15">
        <v>3343.2</v>
      </c>
      <c r="BD690" s="15">
        <v>1000</v>
      </c>
      <c r="BE690" s="15">
        <v>-2343.1999999999998</v>
      </c>
      <c r="BF690" s="15">
        <v>-234.32</v>
      </c>
      <c r="BG690">
        <f t="shared" si="75"/>
        <v>2522.1954220309617</v>
      </c>
      <c r="BH690">
        <f t="shared" si="76"/>
        <v>-1522.1954220309617</v>
      </c>
      <c r="BI690">
        <f t="shared" si="77"/>
        <v>-1.5221954220309617</v>
      </c>
    </row>
    <row r="691" spans="1:61" ht="15" thickBot="1" x14ac:dyDescent="0.35">
      <c r="A691" s="14" t="s">
        <v>104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823.9</v>
      </c>
      <c r="H691" s="15">
        <v>0</v>
      </c>
      <c r="I691" s="15">
        <v>0</v>
      </c>
      <c r="J691" s="15">
        <v>0</v>
      </c>
      <c r="K691" s="15">
        <v>823.9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0</v>
      </c>
      <c r="R691" s="15">
        <v>1647.9</v>
      </c>
      <c r="S691" s="15">
        <v>1000</v>
      </c>
      <c r="T691" s="15">
        <v>-647.9</v>
      </c>
      <c r="U691" s="15">
        <v>-64.790000000000006</v>
      </c>
      <c r="V691">
        <f t="shared" si="69"/>
        <v>1572.6586971860515</v>
      </c>
      <c r="W691">
        <f t="shared" si="70"/>
        <v>-572.65869718605154</v>
      </c>
      <c r="X691">
        <f t="shared" si="71"/>
        <v>-0.57265869718605156</v>
      </c>
      <c r="Y691" t="str">
        <f t="shared" si="72"/>
        <v>valid</v>
      </c>
      <c r="Z691" t="str">
        <f t="shared" si="73"/>
        <v>valid</v>
      </c>
      <c r="AA691">
        <f t="shared" si="74"/>
        <v>1</v>
      </c>
      <c r="AL691" s="14" t="s">
        <v>104</v>
      </c>
      <c r="AM691" s="15">
        <v>0</v>
      </c>
      <c r="AN691" s="15">
        <v>0</v>
      </c>
      <c r="AO691" s="15">
        <v>668.6</v>
      </c>
      <c r="AP691" s="15">
        <v>0</v>
      </c>
      <c r="AQ691" s="15">
        <v>0</v>
      </c>
      <c r="AR691" s="15">
        <v>0</v>
      </c>
      <c r="AS691" s="15">
        <v>0</v>
      </c>
      <c r="AT691" s="15">
        <v>0</v>
      </c>
      <c r="AU691" s="15">
        <v>0</v>
      </c>
      <c r="AV691" s="15">
        <v>0</v>
      </c>
      <c r="AW691" s="15">
        <v>0</v>
      </c>
      <c r="AX691" s="15">
        <v>0</v>
      </c>
      <c r="AY691" s="15">
        <v>0</v>
      </c>
      <c r="AZ691" s="15">
        <v>0</v>
      </c>
      <c r="BA691" s="15">
        <v>0</v>
      </c>
      <c r="BB691" s="15">
        <v>0</v>
      </c>
      <c r="BC691" s="15">
        <v>668.6</v>
      </c>
      <c r="BD691" s="15">
        <v>1000</v>
      </c>
      <c r="BE691" s="15">
        <v>331.4</v>
      </c>
      <c r="BF691" s="15">
        <v>33.14</v>
      </c>
      <c r="BG691">
        <f t="shared" si="75"/>
        <v>504.40890738511041</v>
      </c>
      <c r="BH691">
        <f t="shared" si="76"/>
        <v>495.59109261488959</v>
      </c>
      <c r="BI691">
        <f t="shared" si="77"/>
        <v>0.49559109261488959</v>
      </c>
    </row>
    <row r="692" spans="1:61" ht="15" thickBot="1" x14ac:dyDescent="0.35">
      <c r="A692" s="14" t="s">
        <v>105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823.9</v>
      </c>
      <c r="H692" s="15">
        <v>0</v>
      </c>
      <c r="I692" s="15">
        <v>0</v>
      </c>
      <c r="J692" s="15">
        <v>0</v>
      </c>
      <c r="K692" s="15">
        <v>823.9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1647.9</v>
      </c>
      <c r="S692" s="15">
        <v>1000</v>
      </c>
      <c r="T692" s="15">
        <v>-647.9</v>
      </c>
      <c r="U692" s="15">
        <v>-64.790000000000006</v>
      </c>
      <c r="V692">
        <f t="shared" si="69"/>
        <v>1572.6586971860515</v>
      </c>
      <c r="W692">
        <f t="shared" si="70"/>
        <v>-572.65869718605154</v>
      </c>
      <c r="X692">
        <f t="shared" si="71"/>
        <v>-0.57265869718605156</v>
      </c>
      <c r="Y692" t="str">
        <f t="shared" si="72"/>
        <v>valid</v>
      </c>
      <c r="Z692" t="str">
        <f t="shared" si="73"/>
        <v>valid</v>
      </c>
      <c r="AA692">
        <f t="shared" si="74"/>
        <v>1</v>
      </c>
      <c r="AL692" s="14" t="s">
        <v>105</v>
      </c>
      <c r="AM692" s="15">
        <v>0</v>
      </c>
      <c r="AN692" s="15">
        <v>0</v>
      </c>
      <c r="AO692" s="15">
        <v>668.6</v>
      </c>
      <c r="AP692" s="15">
        <v>0</v>
      </c>
      <c r="AQ692" s="15">
        <v>0</v>
      </c>
      <c r="AR692" s="15">
        <v>0</v>
      </c>
      <c r="AS692" s="15">
        <v>0</v>
      </c>
      <c r="AT692" s="15">
        <v>0</v>
      </c>
      <c r="AU692" s="15">
        <v>0</v>
      </c>
      <c r="AV692" s="15">
        <v>0</v>
      </c>
      <c r="AW692" s="15">
        <v>0</v>
      </c>
      <c r="AX692" s="15">
        <v>0</v>
      </c>
      <c r="AY692" s="15">
        <v>0</v>
      </c>
      <c r="AZ692" s="15">
        <v>0</v>
      </c>
      <c r="BA692" s="15">
        <v>0</v>
      </c>
      <c r="BB692" s="15">
        <v>0</v>
      </c>
      <c r="BC692" s="15">
        <v>668.6</v>
      </c>
      <c r="BD692" s="15">
        <v>1000</v>
      </c>
      <c r="BE692" s="15">
        <v>331.4</v>
      </c>
      <c r="BF692" s="15">
        <v>33.14</v>
      </c>
      <c r="BG692">
        <f t="shared" si="75"/>
        <v>504.40890738511041</v>
      </c>
      <c r="BH692">
        <f t="shared" si="76"/>
        <v>495.59109261488959</v>
      </c>
      <c r="BI692">
        <f t="shared" si="77"/>
        <v>0.49559109261488959</v>
      </c>
    </row>
    <row r="693" spans="1:61" ht="15" thickBot="1" x14ac:dyDescent="0.35">
      <c r="A693" s="14" t="s">
        <v>106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823.9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823.9</v>
      </c>
      <c r="S693" s="15">
        <v>1000</v>
      </c>
      <c r="T693" s="15">
        <v>176.1</v>
      </c>
      <c r="U693" s="15">
        <v>17.61</v>
      </c>
      <c r="V693">
        <f t="shared" si="69"/>
        <v>786.28163153807134</v>
      </c>
      <c r="W693">
        <f t="shared" si="70"/>
        <v>213.71836846192866</v>
      </c>
      <c r="X693">
        <f t="shared" si="71"/>
        <v>0.21371836846192865</v>
      </c>
      <c r="Y693" t="str">
        <f t="shared" si="72"/>
        <v>valid</v>
      </c>
      <c r="Z693" t="str">
        <f t="shared" si="73"/>
        <v>valid</v>
      </c>
      <c r="AA693">
        <f t="shared" si="74"/>
        <v>1</v>
      </c>
      <c r="AL693" s="14" t="s">
        <v>106</v>
      </c>
      <c r="AM693" s="15">
        <v>0</v>
      </c>
      <c r="AN693" s="15">
        <v>0</v>
      </c>
      <c r="AO693" s="15">
        <v>668.6</v>
      </c>
      <c r="AP693" s="15">
        <v>0</v>
      </c>
      <c r="AQ693" s="15">
        <v>0</v>
      </c>
      <c r="AR693" s="15">
        <v>0</v>
      </c>
      <c r="AS693" s="15">
        <v>0</v>
      </c>
      <c r="AT693" s="15">
        <v>0</v>
      </c>
      <c r="AU693" s="15">
        <v>0</v>
      </c>
      <c r="AV693" s="15">
        <v>0</v>
      </c>
      <c r="AW693" s="15">
        <v>0</v>
      </c>
      <c r="AX693" s="15">
        <v>0</v>
      </c>
      <c r="AY693" s="15">
        <v>0</v>
      </c>
      <c r="AZ693" s="15">
        <v>0</v>
      </c>
      <c r="BA693" s="15">
        <v>1337.3</v>
      </c>
      <c r="BB693" s="15">
        <v>0</v>
      </c>
      <c r="BC693" s="15">
        <v>2005.9</v>
      </c>
      <c r="BD693" s="15">
        <v>1000</v>
      </c>
      <c r="BE693" s="15">
        <v>-1005.9</v>
      </c>
      <c r="BF693" s="15">
        <v>-100.59</v>
      </c>
      <c r="BG693">
        <f t="shared" si="75"/>
        <v>1513.3021647080361</v>
      </c>
      <c r="BH693">
        <f t="shared" si="76"/>
        <v>-513.30216470803612</v>
      </c>
      <c r="BI693">
        <f t="shared" si="77"/>
        <v>-0.51330216470803613</v>
      </c>
    </row>
    <row r="694" spans="1:61" ht="15" thickBot="1" x14ac:dyDescent="0.35">
      <c r="A694" s="14" t="s">
        <v>107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823.9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823.9</v>
      </c>
      <c r="S694" s="15">
        <v>1000</v>
      </c>
      <c r="T694" s="15">
        <v>176.1</v>
      </c>
      <c r="U694" s="15">
        <v>17.61</v>
      </c>
      <c r="V694">
        <f t="shared" si="69"/>
        <v>786.28163153807134</v>
      </c>
      <c r="W694">
        <f t="shared" si="70"/>
        <v>213.71836846192866</v>
      </c>
      <c r="X694">
        <f t="shared" si="71"/>
        <v>0.21371836846192865</v>
      </c>
      <c r="Y694" t="str">
        <f t="shared" si="72"/>
        <v>valid</v>
      </c>
      <c r="Z694" t="str">
        <f t="shared" si="73"/>
        <v>valid</v>
      </c>
      <c r="AA694">
        <f t="shared" si="74"/>
        <v>1</v>
      </c>
      <c r="AL694" s="14" t="s">
        <v>107</v>
      </c>
      <c r="AM694" s="15">
        <v>0</v>
      </c>
      <c r="AN694" s="15">
        <v>0</v>
      </c>
      <c r="AO694" s="15">
        <v>668.6</v>
      </c>
      <c r="AP694" s="15">
        <v>0</v>
      </c>
      <c r="AQ694" s="15">
        <v>0</v>
      </c>
      <c r="AR694" s="15">
        <v>0</v>
      </c>
      <c r="AS694" s="15">
        <v>0</v>
      </c>
      <c r="AT694" s="15">
        <v>0</v>
      </c>
      <c r="AU694" s="15">
        <v>0</v>
      </c>
      <c r="AV694" s="15">
        <v>2674.6</v>
      </c>
      <c r="AW694" s="15">
        <v>0</v>
      </c>
      <c r="AX694" s="15">
        <v>0</v>
      </c>
      <c r="AY694" s="15">
        <v>0</v>
      </c>
      <c r="AZ694" s="15">
        <v>0</v>
      </c>
      <c r="BA694" s="15">
        <v>0</v>
      </c>
      <c r="BB694" s="15">
        <v>0</v>
      </c>
      <c r="BC694" s="15">
        <v>3343.2</v>
      </c>
      <c r="BD694" s="15">
        <v>1000</v>
      </c>
      <c r="BE694" s="15">
        <v>-2343.1999999999998</v>
      </c>
      <c r="BF694" s="15">
        <v>-234.32</v>
      </c>
      <c r="BG694">
        <f t="shared" si="75"/>
        <v>2522.1954220309617</v>
      </c>
      <c r="BH694">
        <f t="shared" si="76"/>
        <v>-1522.1954220309617</v>
      </c>
      <c r="BI694">
        <f t="shared" si="77"/>
        <v>-1.5221954220309617</v>
      </c>
    </row>
    <row r="695" spans="1:61" ht="15" thickBot="1" x14ac:dyDescent="0.35">
      <c r="A695" s="14" t="s">
        <v>108</v>
      </c>
      <c r="B695" s="15">
        <v>0</v>
      </c>
      <c r="C695" s="15">
        <v>0</v>
      </c>
      <c r="D695" s="15">
        <v>0</v>
      </c>
      <c r="E695" s="15">
        <v>0</v>
      </c>
      <c r="F695" s="15">
        <v>0</v>
      </c>
      <c r="G695" s="15">
        <v>823.9</v>
      </c>
      <c r="H695" s="15">
        <v>0</v>
      </c>
      <c r="I695" s="15">
        <v>0</v>
      </c>
      <c r="J695" s="15">
        <v>0</v>
      </c>
      <c r="K695" s="15">
        <v>823.9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0</v>
      </c>
      <c r="R695" s="15">
        <v>1647.9</v>
      </c>
      <c r="S695" s="15">
        <v>1000</v>
      </c>
      <c r="T695" s="15">
        <v>-647.9</v>
      </c>
      <c r="U695" s="15">
        <v>-64.790000000000006</v>
      </c>
      <c r="V695">
        <f t="shared" si="69"/>
        <v>1572.6586971860515</v>
      </c>
      <c r="W695">
        <f t="shared" si="70"/>
        <v>-572.65869718605154</v>
      </c>
      <c r="X695">
        <f t="shared" si="71"/>
        <v>-0.57265869718605156</v>
      </c>
      <c r="Y695" t="str">
        <f t="shared" si="72"/>
        <v>valid</v>
      </c>
      <c r="Z695" t="str">
        <f t="shared" si="73"/>
        <v>valid</v>
      </c>
      <c r="AA695">
        <f t="shared" si="74"/>
        <v>1</v>
      </c>
      <c r="AL695" s="14" t="s">
        <v>108</v>
      </c>
      <c r="AM695" s="15">
        <v>0</v>
      </c>
      <c r="AN695" s="15">
        <v>0</v>
      </c>
      <c r="AO695" s="15">
        <v>668.6</v>
      </c>
      <c r="AP695" s="15">
        <v>0</v>
      </c>
      <c r="AQ695" s="15">
        <v>0</v>
      </c>
      <c r="AR695" s="15">
        <v>0</v>
      </c>
      <c r="AS695" s="15">
        <v>0</v>
      </c>
      <c r="AT695" s="15">
        <v>0</v>
      </c>
      <c r="AU695" s="15">
        <v>0</v>
      </c>
      <c r="AV695" s="15">
        <v>0</v>
      </c>
      <c r="AW695" s="15">
        <v>0</v>
      </c>
      <c r="AX695" s="15">
        <v>0</v>
      </c>
      <c r="AY695" s="15">
        <v>0</v>
      </c>
      <c r="AZ695" s="15">
        <v>0</v>
      </c>
      <c r="BA695" s="15">
        <v>0</v>
      </c>
      <c r="BB695" s="15">
        <v>0</v>
      </c>
      <c r="BC695" s="15">
        <v>668.6</v>
      </c>
      <c r="BD695" s="15">
        <v>1000</v>
      </c>
      <c r="BE695" s="15">
        <v>331.4</v>
      </c>
      <c r="BF695" s="15">
        <v>33.14</v>
      </c>
      <c r="BG695">
        <f t="shared" si="75"/>
        <v>504.40890738511041</v>
      </c>
      <c r="BH695">
        <f t="shared" si="76"/>
        <v>495.59109261488959</v>
      </c>
      <c r="BI695">
        <f t="shared" si="77"/>
        <v>0.49559109261488959</v>
      </c>
    </row>
    <row r="696" spans="1:61" ht="15" thickBot="1" x14ac:dyDescent="0.35">
      <c r="A696" s="14" t="s">
        <v>109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823.9</v>
      </c>
      <c r="H696" s="15">
        <v>0</v>
      </c>
      <c r="I696" s="15">
        <v>0</v>
      </c>
      <c r="J696" s="15">
        <v>823.9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1647.9</v>
      </c>
      <c r="S696" s="15">
        <v>1000</v>
      </c>
      <c r="T696" s="15">
        <v>-647.9</v>
      </c>
      <c r="U696" s="15">
        <v>-64.790000000000006</v>
      </c>
      <c r="V696">
        <f t="shared" si="69"/>
        <v>1572.6586971860515</v>
      </c>
      <c r="W696">
        <f t="shared" si="70"/>
        <v>-572.65869718605154</v>
      </c>
      <c r="X696">
        <f t="shared" si="71"/>
        <v>-0.57265869718605156</v>
      </c>
      <c r="Y696" t="str">
        <f t="shared" si="72"/>
        <v>valid</v>
      </c>
      <c r="Z696" t="str">
        <f t="shared" si="73"/>
        <v>valid</v>
      </c>
      <c r="AA696">
        <f t="shared" si="74"/>
        <v>1</v>
      </c>
      <c r="AL696" s="14" t="s">
        <v>109</v>
      </c>
      <c r="AM696" s="15">
        <v>0</v>
      </c>
      <c r="AN696" s="15">
        <v>0</v>
      </c>
      <c r="AO696" s="15">
        <v>668.6</v>
      </c>
      <c r="AP696" s="15">
        <v>0</v>
      </c>
      <c r="AQ696" s="15">
        <v>0</v>
      </c>
      <c r="AR696" s="15">
        <v>0</v>
      </c>
      <c r="AS696" s="15">
        <v>0</v>
      </c>
      <c r="AT696" s="15">
        <v>0</v>
      </c>
      <c r="AU696" s="15">
        <v>0</v>
      </c>
      <c r="AV696" s="15">
        <v>0</v>
      </c>
      <c r="AW696" s="15">
        <v>0</v>
      </c>
      <c r="AX696" s="15">
        <v>0</v>
      </c>
      <c r="AY696" s="15">
        <v>0</v>
      </c>
      <c r="AZ696" s="15">
        <v>0</v>
      </c>
      <c r="BA696" s="15">
        <v>0</v>
      </c>
      <c r="BB696" s="15">
        <v>0</v>
      </c>
      <c r="BC696" s="15">
        <v>668.6</v>
      </c>
      <c r="BD696" s="15">
        <v>1000</v>
      </c>
      <c r="BE696" s="15">
        <v>331.4</v>
      </c>
      <c r="BF696" s="15">
        <v>33.14</v>
      </c>
      <c r="BG696">
        <f t="shared" si="75"/>
        <v>504.40890738511041</v>
      </c>
      <c r="BH696">
        <f t="shared" si="76"/>
        <v>495.59109261488959</v>
      </c>
      <c r="BI696">
        <f t="shared" si="77"/>
        <v>0.49559109261488959</v>
      </c>
    </row>
    <row r="697" spans="1:61" ht="15" thickBot="1" x14ac:dyDescent="0.35">
      <c r="A697" s="14" t="s">
        <v>110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823.9</v>
      </c>
      <c r="H697" s="15">
        <v>0</v>
      </c>
      <c r="I697" s="15">
        <v>0</v>
      </c>
      <c r="J697" s="15">
        <v>0</v>
      </c>
      <c r="K697" s="15">
        <v>823.9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1647.9</v>
      </c>
      <c r="S697" s="15">
        <v>1000</v>
      </c>
      <c r="T697" s="15">
        <v>-647.9</v>
      </c>
      <c r="U697" s="15">
        <v>-64.790000000000006</v>
      </c>
      <c r="V697">
        <f t="shared" si="69"/>
        <v>1572.6586971860515</v>
      </c>
      <c r="W697">
        <f t="shared" si="70"/>
        <v>-572.65869718605154</v>
      </c>
      <c r="X697">
        <f t="shared" si="71"/>
        <v>-0.57265869718605156</v>
      </c>
      <c r="Y697" t="str">
        <f t="shared" si="72"/>
        <v>valid</v>
      </c>
      <c r="Z697" t="str">
        <f t="shared" si="73"/>
        <v>valid</v>
      </c>
      <c r="AA697">
        <f t="shared" si="74"/>
        <v>1</v>
      </c>
      <c r="AL697" s="14" t="s">
        <v>110</v>
      </c>
      <c r="AM697" s="15">
        <v>0</v>
      </c>
      <c r="AN697" s="15">
        <v>0</v>
      </c>
      <c r="AO697" s="15">
        <v>668.6</v>
      </c>
      <c r="AP697" s="15">
        <v>0</v>
      </c>
      <c r="AQ697" s="15">
        <v>0</v>
      </c>
      <c r="AR697" s="15">
        <v>0</v>
      </c>
      <c r="AS697" s="15">
        <v>0</v>
      </c>
      <c r="AT697" s="15">
        <v>0</v>
      </c>
      <c r="AU697" s="15">
        <v>0</v>
      </c>
      <c r="AV697" s="15">
        <v>0</v>
      </c>
      <c r="AW697" s="15">
        <v>0</v>
      </c>
      <c r="AX697" s="15">
        <v>0</v>
      </c>
      <c r="AY697" s="15">
        <v>0</v>
      </c>
      <c r="AZ697" s="15">
        <v>0</v>
      </c>
      <c r="BA697" s="15">
        <v>0</v>
      </c>
      <c r="BB697" s="15">
        <v>0</v>
      </c>
      <c r="BC697" s="15">
        <v>668.6</v>
      </c>
      <c r="BD697" s="15">
        <v>1000</v>
      </c>
      <c r="BE697" s="15">
        <v>331.4</v>
      </c>
      <c r="BF697" s="15">
        <v>33.14</v>
      </c>
      <c r="BG697">
        <f t="shared" si="75"/>
        <v>504.40890738511041</v>
      </c>
      <c r="BH697">
        <f t="shared" si="76"/>
        <v>495.59109261488959</v>
      </c>
      <c r="BI697">
        <f t="shared" si="77"/>
        <v>0.49559109261488959</v>
      </c>
    </row>
    <row r="698" spans="1:61" ht="15" thickBot="1" x14ac:dyDescent="0.35">
      <c r="A698" s="14" t="s">
        <v>111</v>
      </c>
      <c r="B698" s="15">
        <v>0</v>
      </c>
      <c r="C698" s="15">
        <v>0</v>
      </c>
      <c r="D698" s="15">
        <v>0</v>
      </c>
      <c r="E698" s="15">
        <v>0</v>
      </c>
      <c r="F698" s="15">
        <v>0</v>
      </c>
      <c r="G698" s="15">
        <v>823.9</v>
      </c>
      <c r="H698" s="15">
        <v>0</v>
      </c>
      <c r="I698" s="15">
        <v>0</v>
      </c>
      <c r="J698" s="15">
        <v>0</v>
      </c>
      <c r="K698" s="15">
        <v>823.9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1647.9</v>
      </c>
      <c r="S698" s="15">
        <v>1000</v>
      </c>
      <c r="T698" s="15">
        <v>-647.9</v>
      </c>
      <c r="U698" s="15">
        <v>-64.790000000000006</v>
      </c>
      <c r="V698">
        <f t="shared" si="69"/>
        <v>1572.6586971860515</v>
      </c>
      <c r="W698">
        <f t="shared" si="70"/>
        <v>-572.65869718605154</v>
      </c>
      <c r="X698">
        <f t="shared" si="71"/>
        <v>-0.57265869718605156</v>
      </c>
      <c r="Y698" t="str">
        <f t="shared" si="72"/>
        <v>valid</v>
      </c>
      <c r="Z698" t="str">
        <f t="shared" si="73"/>
        <v>valid</v>
      </c>
      <c r="AA698">
        <f t="shared" si="74"/>
        <v>1</v>
      </c>
      <c r="AL698" s="14" t="s">
        <v>111</v>
      </c>
      <c r="AM698" s="15">
        <v>0</v>
      </c>
      <c r="AN698" s="15">
        <v>0</v>
      </c>
      <c r="AO698" s="15">
        <v>668.6</v>
      </c>
      <c r="AP698" s="15">
        <v>0</v>
      </c>
      <c r="AQ698" s="15">
        <v>0</v>
      </c>
      <c r="AR698" s="15">
        <v>0</v>
      </c>
      <c r="AS698" s="15">
        <v>0</v>
      </c>
      <c r="AT698" s="15">
        <v>0</v>
      </c>
      <c r="AU698" s="15">
        <v>0</v>
      </c>
      <c r="AV698" s="15">
        <v>0</v>
      </c>
      <c r="AW698" s="15">
        <v>0</v>
      </c>
      <c r="AX698" s="15">
        <v>0</v>
      </c>
      <c r="AY698" s="15">
        <v>0</v>
      </c>
      <c r="AZ698" s="15">
        <v>0</v>
      </c>
      <c r="BA698" s="15">
        <v>0</v>
      </c>
      <c r="BB698" s="15">
        <v>0</v>
      </c>
      <c r="BC698" s="15">
        <v>668.6</v>
      </c>
      <c r="BD698" s="15">
        <v>1000</v>
      </c>
      <c r="BE698" s="15">
        <v>331.4</v>
      </c>
      <c r="BF698" s="15">
        <v>33.14</v>
      </c>
      <c r="BG698">
        <f t="shared" si="75"/>
        <v>504.40890738511041</v>
      </c>
      <c r="BH698">
        <f t="shared" si="76"/>
        <v>495.59109261488959</v>
      </c>
      <c r="BI698">
        <f t="shared" si="77"/>
        <v>0.49559109261488959</v>
      </c>
    </row>
    <row r="699" spans="1:61" ht="15" thickBot="1" x14ac:dyDescent="0.35">
      <c r="A699" s="14" t="s">
        <v>112</v>
      </c>
      <c r="B699" s="15">
        <v>0</v>
      </c>
      <c r="C699" s="15">
        <v>0</v>
      </c>
      <c r="D699" s="15">
        <v>0</v>
      </c>
      <c r="E699" s="15">
        <v>0</v>
      </c>
      <c r="F699" s="15">
        <v>0</v>
      </c>
      <c r="G699" s="15">
        <v>823.9</v>
      </c>
      <c r="H699" s="15">
        <v>0</v>
      </c>
      <c r="I699" s="15">
        <v>0</v>
      </c>
      <c r="J699" s="15">
        <v>0</v>
      </c>
      <c r="K699" s="15">
        <v>823.9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1647.9</v>
      </c>
      <c r="S699" s="15">
        <v>1000</v>
      </c>
      <c r="T699" s="15">
        <v>-647.9</v>
      </c>
      <c r="U699" s="15">
        <v>-64.790000000000006</v>
      </c>
      <c r="V699">
        <f t="shared" si="69"/>
        <v>1572.6586971860515</v>
      </c>
      <c r="W699">
        <f t="shared" si="70"/>
        <v>-572.65869718605154</v>
      </c>
      <c r="X699">
        <f t="shared" si="71"/>
        <v>-0.57265869718605156</v>
      </c>
      <c r="Y699" t="str">
        <f t="shared" si="72"/>
        <v>valid</v>
      </c>
      <c r="Z699" t="str">
        <f t="shared" si="73"/>
        <v>valid</v>
      </c>
      <c r="AA699">
        <f t="shared" si="74"/>
        <v>1</v>
      </c>
      <c r="AL699" s="14" t="s">
        <v>112</v>
      </c>
      <c r="AM699" s="15">
        <v>0</v>
      </c>
      <c r="AN699" s="15">
        <v>0</v>
      </c>
      <c r="AO699" s="15">
        <v>668.6</v>
      </c>
      <c r="AP699" s="15">
        <v>0</v>
      </c>
      <c r="AQ699" s="15">
        <v>0</v>
      </c>
      <c r="AR699" s="15">
        <v>0</v>
      </c>
      <c r="AS699" s="15">
        <v>0</v>
      </c>
      <c r="AT699" s="15">
        <v>0</v>
      </c>
      <c r="AU699" s="15">
        <v>0</v>
      </c>
      <c r="AV699" s="15">
        <v>0</v>
      </c>
      <c r="AW699" s="15">
        <v>0</v>
      </c>
      <c r="AX699" s="15">
        <v>0</v>
      </c>
      <c r="AY699" s="15">
        <v>0</v>
      </c>
      <c r="AZ699" s="15">
        <v>0</v>
      </c>
      <c r="BA699" s="15">
        <v>0</v>
      </c>
      <c r="BB699" s="15">
        <v>0</v>
      </c>
      <c r="BC699" s="15">
        <v>668.6</v>
      </c>
      <c r="BD699" s="15">
        <v>1000</v>
      </c>
      <c r="BE699" s="15">
        <v>331.4</v>
      </c>
      <c r="BF699" s="15">
        <v>33.14</v>
      </c>
      <c r="BG699">
        <f t="shared" si="75"/>
        <v>504.40890738511041</v>
      </c>
      <c r="BH699">
        <f t="shared" si="76"/>
        <v>495.59109261488959</v>
      </c>
      <c r="BI699">
        <f t="shared" si="77"/>
        <v>0.49559109261488959</v>
      </c>
    </row>
    <row r="700" spans="1:61" ht="15" thickBot="1" x14ac:dyDescent="0.35">
      <c r="A700" s="14" t="s">
        <v>113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823.9</v>
      </c>
      <c r="H700" s="15">
        <v>0</v>
      </c>
      <c r="I700" s="15">
        <v>0</v>
      </c>
      <c r="J700" s="15">
        <v>823.9</v>
      </c>
      <c r="K700" s="15">
        <v>0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1647.9</v>
      </c>
      <c r="S700" s="15">
        <v>2000</v>
      </c>
      <c r="T700" s="15">
        <v>352.1</v>
      </c>
      <c r="U700" s="15">
        <v>17.61</v>
      </c>
      <c r="V700">
        <f t="shared" ref="V700:V763" si="78">R700*$T$842</f>
        <v>1572.6586971860515</v>
      </c>
      <c r="W700">
        <f t="shared" ref="W700:W763" si="79">S700-V700</f>
        <v>427.34130281394846</v>
      </c>
      <c r="X700">
        <f t="shared" ref="X700:X763" si="80">W700/S700</f>
        <v>0.21367065140697422</v>
      </c>
      <c r="Y700" t="str">
        <f t="shared" ref="Y700:Y763" si="81">IF(X700*BI700&lt;=0,"valid","invalid")</f>
        <v>valid</v>
      </c>
      <c r="Z700" t="str">
        <f t="shared" ref="Z700:Z763" si="82">IF(U700*BF700&lt;=0,"valid","invalid")</f>
        <v>valid</v>
      </c>
      <c r="AA700">
        <f t="shared" ref="AA700:AA763" si="83">IF(Y700=Z700,1,0)</f>
        <v>1</v>
      </c>
      <c r="AL700" s="14" t="s">
        <v>113</v>
      </c>
      <c r="AM700" s="15">
        <v>0</v>
      </c>
      <c r="AN700" s="15">
        <v>0</v>
      </c>
      <c r="AO700" s="15">
        <v>668.6</v>
      </c>
      <c r="AP700" s="15">
        <v>0</v>
      </c>
      <c r="AQ700" s="15">
        <v>0</v>
      </c>
      <c r="AR700" s="15">
        <v>0</v>
      </c>
      <c r="AS700" s="15">
        <v>0</v>
      </c>
      <c r="AT700" s="15">
        <v>0</v>
      </c>
      <c r="AU700" s="15">
        <v>0</v>
      </c>
      <c r="AV700" s="15">
        <v>2674.6</v>
      </c>
      <c r="AW700" s="15">
        <v>0</v>
      </c>
      <c r="AX700" s="15">
        <v>0</v>
      </c>
      <c r="AY700" s="15">
        <v>0</v>
      </c>
      <c r="AZ700" s="15">
        <v>0</v>
      </c>
      <c r="BA700" s="15">
        <v>0</v>
      </c>
      <c r="BB700" s="15">
        <v>0</v>
      </c>
      <c r="BC700" s="15">
        <v>3343.2</v>
      </c>
      <c r="BD700" s="15">
        <v>2000</v>
      </c>
      <c r="BE700" s="15">
        <v>-1343.2</v>
      </c>
      <c r="BF700" s="15">
        <v>-67.16</v>
      </c>
      <c r="BG700">
        <f t="shared" ref="BG700:BG763" si="84">BC700*$BE$842</f>
        <v>2522.1954220309617</v>
      </c>
      <c r="BH700">
        <f t="shared" ref="BH700:BH763" si="85">BD700-BG700</f>
        <v>-522.19542203096171</v>
      </c>
      <c r="BI700">
        <f t="shared" ref="BI700:BI763" si="86">BH700/BD700</f>
        <v>-0.26109771101548085</v>
      </c>
    </row>
    <row r="701" spans="1:61" ht="15" thickBot="1" x14ac:dyDescent="0.35">
      <c r="A701" s="14" t="s">
        <v>114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823.9</v>
      </c>
      <c r="H701" s="15">
        <v>0</v>
      </c>
      <c r="I701" s="15">
        <v>0</v>
      </c>
      <c r="J701" s="15">
        <v>0</v>
      </c>
      <c r="K701" s="15">
        <v>823.9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1647.9</v>
      </c>
      <c r="S701" s="15">
        <v>1000</v>
      </c>
      <c r="T701" s="15">
        <v>-647.9</v>
      </c>
      <c r="U701" s="15">
        <v>-64.790000000000006</v>
      </c>
      <c r="V701">
        <f t="shared" si="78"/>
        <v>1572.6586971860515</v>
      </c>
      <c r="W701">
        <f t="shared" si="79"/>
        <v>-572.65869718605154</v>
      </c>
      <c r="X701">
        <f t="shared" si="80"/>
        <v>-0.57265869718605156</v>
      </c>
      <c r="Y701" t="str">
        <f t="shared" si="81"/>
        <v>valid</v>
      </c>
      <c r="Z701" t="str">
        <f t="shared" si="82"/>
        <v>valid</v>
      </c>
      <c r="AA701">
        <f t="shared" si="83"/>
        <v>1</v>
      </c>
      <c r="AL701" s="14" t="s">
        <v>114</v>
      </c>
      <c r="AM701" s="15">
        <v>0</v>
      </c>
      <c r="AN701" s="15">
        <v>0</v>
      </c>
      <c r="AO701" s="15">
        <v>668.6</v>
      </c>
      <c r="AP701" s="15">
        <v>0</v>
      </c>
      <c r="AQ701" s="15">
        <v>0</v>
      </c>
      <c r="AR701" s="15">
        <v>0</v>
      </c>
      <c r="AS701" s="15">
        <v>0</v>
      </c>
      <c r="AT701" s="15">
        <v>0</v>
      </c>
      <c r="AU701" s="15">
        <v>0</v>
      </c>
      <c r="AV701" s="15">
        <v>0</v>
      </c>
      <c r="AW701" s="15">
        <v>0</v>
      </c>
      <c r="AX701" s="15">
        <v>0</v>
      </c>
      <c r="AY701" s="15">
        <v>0</v>
      </c>
      <c r="AZ701" s="15">
        <v>0</v>
      </c>
      <c r="BA701" s="15">
        <v>0</v>
      </c>
      <c r="BB701" s="15">
        <v>0</v>
      </c>
      <c r="BC701" s="15">
        <v>668.6</v>
      </c>
      <c r="BD701" s="15">
        <v>1000</v>
      </c>
      <c r="BE701" s="15">
        <v>331.4</v>
      </c>
      <c r="BF701" s="15">
        <v>33.14</v>
      </c>
      <c r="BG701">
        <f t="shared" si="84"/>
        <v>504.40890738511041</v>
      </c>
      <c r="BH701">
        <f t="shared" si="85"/>
        <v>495.59109261488959</v>
      </c>
      <c r="BI701">
        <f t="shared" si="86"/>
        <v>0.49559109261488959</v>
      </c>
    </row>
    <row r="702" spans="1:61" ht="15" thickBot="1" x14ac:dyDescent="0.35">
      <c r="A702" s="14" t="s">
        <v>115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823.9</v>
      </c>
      <c r="H702" s="15">
        <v>0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823.9</v>
      </c>
      <c r="S702" s="15">
        <v>1000</v>
      </c>
      <c r="T702" s="15">
        <v>176.1</v>
      </c>
      <c r="U702" s="15">
        <v>17.61</v>
      </c>
      <c r="V702">
        <f t="shared" si="78"/>
        <v>786.28163153807134</v>
      </c>
      <c r="W702">
        <f t="shared" si="79"/>
        <v>213.71836846192866</v>
      </c>
      <c r="X702">
        <f t="shared" si="80"/>
        <v>0.21371836846192865</v>
      </c>
      <c r="Y702" t="str">
        <f t="shared" si="81"/>
        <v>invalid</v>
      </c>
      <c r="Z702" t="str">
        <f t="shared" si="82"/>
        <v>invalid</v>
      </c>
      <c r="AA702">
        <f t="shared" si="83"/>
        <v>1</v>
      </c>
      <c r="AL702" s="14" t="s">
        <v>115</v>
      </c>
      <c r="AM702" s="15">
        <v>0</v>
      </c>
      <c r="AN702" s="15">
        <v>0</v>
      </c>
      <c r="AO702" s="15">
        <v>668.6</v>
      </c>
      <c r="AP702" s="15">
        <v>0</v>
      </c>
      <c r="AQ702" s="15">
        <v>0</v>
      </c>
      <c r="AR702" s="15">
        <v>0</v>
      </c>
      <c r="AS702" s="15">
        <v>0</v>
      </c>
      <c r="AT702" s="15">
        <v>0</v>
      </c>
      <c r="AU702" s="15">
        <v>0</v>
      </c>
      <c r="AV702" s="15">
        <v>0</v>
      </c>
      <c r="AW702" s="15">
        <v>0</v>
      </c>
      <c r="AX702" s="15">
        <v>0</v>
      </c>
      <c r="AY702" s="15">
        <v>0</v>
      </c>
      <c r="AZ702" s="15">
        <v>0</v>
      </c>
      <c r="BA702" s="15">
        <v>0</v>
      </c>
      <c r="BB702" s="15">
        <v>0</v>
      </c>
      <c r="BC702" s="15">
        <v>668.6</v>
      </c>
      <c r="BD702" s="15">
        <v>1000</v>
      </c>
      <c r="BE702" s="15">
        <v>331.4</v>
      </c>
      <c r="BF702" s="15">
        <v>33.14</v>
      </c>
      <c r="BG702">
        <f t="shared" si="84"/>
        <v>504.40890738511041</v>
      </c>
      <c r="BH702">
        <f t="shared" si="85"/>
        <v>495.59109261488959</v>
      </c>
      <c r="BI702">
        <f t="shared" si="86"/>
        <v>0.49559109261488959</v>
      </c>
    </row>
    <row r="703" spans="1:61" ht="15" thickBot="1" x14ac:dyDescent="0.35">
      <c r="A703" s="14" t="s">
        <v>116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823.9</v>
      </c>
      <c r="H703" s="15">
        <v>0</v>
      </c>
      <c r="I703" s="15">
        <v>0</v>
      </c>
      <c r="J703" s="15">
        <v>0</v>
      </c>
      <c r="K703" s="15">
        <v>823.9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1647.9</v>
      </c>
      <c r="S703" s="15">
        <v>1000</v>
      </c>
      <c r="T703" s="15">
        <v>-647.9</v>
      </c>
      <c r="U703" s="15">
        <v>-64.790000000000006</v>
      </c>
      <c r="V703">
        <f t="shared" si="78"/>
        <v>1572.6586971860515</v>
      </c>
      <c r="W703">
        <f t="shared" si="79"/>
        <v>-572.65869718605154</v>
      </c>
      <c r="X703">
        <f t="shared" si="80"/>
        <v>-0.57265869718605156</v>
      </c>
      <c r="Y703" t="str">
        <f t="shared" si="81"/>
        <v>invalid</v>
      </c>
      <c r="Z703" t="str">
        <f t="shared" si="82"/>
        <v>invalid</v>
      </c>
      <c r="AA703">
        <f t="shared" si="83"/>
        <v>1</v>
      </c>
      <c r="AL703" s="14" t="s">
        <v>116</v>
      </c>
      <c r="AM703" s="15">
        <v>0</v>
      </c>
      <c r="AN703" s="15">
        <v>0</v>
      </c>
      <c r="AO703" s="15">
        <v>668.6</v>
      </c>
      <c r="AP703" s="15">
        <v>0</v>
      </c>
      <c r="AQ703" s="15">
        <v>0</v>
      </c>
      <c r="AR703" s="15">
        <v>0</v>
      </c>
      <c r="AS703" s="15">
        <v>0</v>
      </c>
      <c r="AT703" s="15">
        <v>0</v>
      </c>
      <c r="AU703" s="15">
        <v>0</v>
      </c>
      <c r="AV703" s="15">
        <v>0</v>
      </c>
      <c r="AW703" s="15">
        <v>668.6</v>
      </c>
      <c r="AX703" s="15">
        <v>0</v>
      </c>
      <c r="AY703" s="15">
        <v>0</v>
      </c>
      <c r="AZ703" s="15">
        <v>0</v>
      </c>
      <c r="BA703" s="15">
        <v>0</v>
      </c>
      <c r="BB703" s="15">
        <v>0</v>
      </c>
      <c r="BC703" s="15">
        <v>1337.3</v>
      </c>
      <c r="BD703" s="15">
        <v>1000</v>
      </c>
      <c r="BE703" s="15">
        <v>-337.3</v>
      </c>
      <c r="BF703" s="15">
        <v>-33.729999999999997</v>
      </c>
      <c r="BG703">
        <f t="shared" si="84"/>
        <v>1008.8932573229257</v>
      </c>
      <c r="BH703">
        <f t="shared" si="85"/>
        <v>-8.8932573229257059</v>
      </c>
      <c r="BI703">
        <f t="shared" si="86"/>
        <v>-8.8932573229257052E-3</v>
      </c>
    </row>
    <row r="704" spans="1:61" ht="15" thickBot="1" x14ac:dyDescent="0.35">
      <c r="A704" s="14" t="s">
        <v>117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823.9</v>
      </c>
      <c r="H704" s="15">
        <v>0</v>
      </c>
      <c r="I704" s="15">
        <v>0</v>
      </c>
      <c r="J704" s="15">
        <v>0</v>
      </c>
      <c r="K704" s="15">
        <v>823.9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1647.9</v>
      </c>
      <c r="S704" s="15">
        <v>1000</v>
      </c>
      <c r="T704" s="15">
        <v>-647.9</v>
      </c>
      <c r="U704" s="15">
        <v>-64.790000000000006</v>
      </c>
      <c r="V704">
        <f t="shared" si="78"/>
        <v>1572.6586971860515</v>
      </c>
      <c r="W704">
        <f t="shared" si="79"/>
        <v>-572.65869718605154</v>
      </c>
      <c r="X704">
        <f t="shared" si="80"/>
        <v>-0.57265869718605156</v>
      </c>
      <c r="Y704" t="str">
        <f t="shared" si="81"/>
        <v>valid</v>
      </c>
      <c r="Z704" t="str">
        <f t="shared" si="82"/>
        <v>valid</v>
      </c>
      <c r="AA704">
        <f t="shared" si="83"/>
        <v>1</v>
      </c>
      <c r="AL704" s="14" t="s">
        <v>117</v>
      </c>
      <c r="AM704" s="15">
        <v>0</v>
      </c>
      <c r="AN704" s="15">
        <v>0</v>
      </c>
      <c r="AO704" s="15">
        <v>668.6</v>
      </c>
      <c r="AP704" s="15">
        <v>0</v>
      </c>
      <c r="AQ704" s="15">
        <v>0</v>
      </c>
      <c r="AR704" s="15">
        <v>0</v>
      </c>
      <c r="AS704" s="15">
        <v>0</v>
      </c>
      <c r="AT704" s="15">
        <v>0</v>
      </c>
      <c r="AU704" s="15">
        <v>0</v>
      </c>
      <c r="AV704" s="15">
        <v>0</v>
      </c>
      <c r="AW704" s="15">
        <v>0</v>
      </c>
      <c r="AX704" s="15">
        <v>0</v>
      </c>
      <c r="AY704" s="15">
        <v>0</v>
      </c>
      <c r="AZ704" s="15">
        <v>0</v>
      </c>
      <c r="BA704" s="15">
        <v>0</v>
      </c>
      <c r="BB704" s="15">
        <v>0</v>
      </c>
      <c r="BC704" s="15">
        <v>668.6</v>
      </c>
      <c r="BD704" s="15">
        <v>1000</v>
      </c>
      <c r="BE704" s="15">
        <v>331.4</v>
      </c>
      <c r="BF704" s="15">
        <v>33.14</v>
      </c>
      <c r="BG704">
        <f t="shared" si="84"/>
        <v>504.40890738511041</v>
      </c>
      <c r="BH704">
        <f t="shared" si="85"/>
        <v>495.59109261488959</v>
      </c>
      <c r="BI704">
        <f t="shared" si="86"/>
        <v>0.49559109261488959</v>
      </c>
    </row>
    <row r="705" spans="1:61" ht="15" thickBot="1" x14ac:dyDescent="0.35">
      <c r="A705" s="14" t="s">
        <v>118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823.9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823.9</v>
      </c>
      <c r="S705" s="15">
        <v>1000</v>
      </c>
      <c r="T705" s="15">
        <v>176.1</v>
      </c>
      <c r="U705" s="15">
        <v>17.61</v>
      </c>
      <c r="V705">
        <f t="shared" si="78"/>
        <v>786.28163153807134</v>
      </c>
      <c r="W705">
        <f t="shared" si="79"/>
        <v>213.71836846192866</v>
      </c>
      <c r="X705">
        <f t="shared" si="80"/>
        <v>0.21371836846192865</v>
      </c>
      <c r="Y705" t="str">
        <f t="shared" si="81"/>
        <v>invalid</v>
      </c>
      <c r="Z705" t="str">
        <f t="shared" si="82"/>
        <v>invalid</v>
      </c>
      <c r="AA705">
        <f t="shared" si="83"/>
        <v>1</v>
      </c>
      <c r="AL705" s="14" t="s">
        <v>118</v>
      </c>
      <c r="AM705" s="15">
        <v>0</v>
      </c>
      <c r="AN705" s="15">
        <v>0</v>
      </c>
      <c r="AO705" s="15">
        <v>668.6</v>
      </c>
      <c r="AP705" s="15">
        <v>0</v>
      </c>
      <c r="AQ705" s="15">
        <v>0</v>
      </c>
      <c r="AR705" s="15">
        <v>0</v>
      </c>
      <c r="AS705" s="15">
        <v>0</v>
      </c>
      <c r="AT705" s="15">
        <v>0</v>
      </c>
      <c r="AU705" s="15">
        <v>0</v>
      </c>
      <c r="AV705" s="15">
        <v>0</v>
      </c>
      <c r="AW705" s="15">
        <v>0</v>
      </c>
      <c r="AX705" s="15">
        <v>0</v>
      </c>
      <c r="AY705" s="15">
        <v>0</v>
      </c>
      <c r="AZ705" s="15">
        <v>0</v>
      </c>
      <c r="BA705" s="15">
        <v>0</v>
      </c>
      <c r="BB705" s="15">
        <v>0</v>
      </c>
      <c r="BC705" s="15">
        <v>668.6</v>
      </c>
      <c r="BD705" s="15">
        <v>1000</v>
      </c>
      <c r="BE705" s="15">
        <v>331.4</v>
      </c>
      <c r="BF705" s="15">
        <v>33.14</v>
      </c>
      <c r="BG705">
        <f t="shared" si="84"/>
        <v>504.40890738511041</v>
      </c>
      <c r="BH705">
        <f t="shared" si="85"/>
        <v>495.59109261488959</v>
      </c>
      <c r="BI705">
        <f t="shared" si="86"/>
        <v>0.49559109261488959</v>
      </c>
    </row>
    <row r="706" spans="1:61" ht="15" thickBot="1" x14ac:dyDescent="0.35">
      <c r="A706" s="14" t="s">
        <v>119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823.9</v>
      </c>
      <c r="H706" s="15">
        <v>0</v>
      </c>
      <c r="I706" s="15">
        <v>0</v>
      </c>
      <c r="J706" s="15">
        <v>0</v>
      </c>
      <c r="K706" s="15">
        <v>823.9</v>
      </c>
      <c r="L706" s="15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1647.9</v>
      </c>
      <c r="S706" s="15">
        <v>1000</v>
      </c>
      <c r="T706" s="15">
        <v>-647.9</v>
      </c>
      <c r="U706" s="15">
        <v>-64.790000000000006</v>
      </c>
      <c r="V706">
        <f t="shared" si="78"/>
        <v>1572.6586971860515</v>
      </c>
      <c r="W706">
        <f t="shared" si="79"/>
        <v>-572.65869718605154</v>
      </c>
      <c r="X706">
        <f t="shared" si="80"/>
        <v>-0.57265869718605156</v>
      </c>
      <c r="Y706" t="str">
        <f t="shared" si="81"/>
        <v>valid</v>
      </c>
      <c r="Z706" t="str">
        <f t="shared" si="82"/>
        <v>valid</v>
      </c>
      <c r="AA706">
        <f t="shared" si="83"/>
        <v>1</v>
      </c>
      <c r="AL706" s="14" t="s">
        <v>119</v>
      </c>
      <c r="AM706" s="15">
        <v>0</v>
      </c>
      <c r="AN706" s="15">
        <v>0</v>
      </c>
      <c r="AO706" s="15">
        <v>668.6</v>
      </c>
      <c r="AP706" s="15">
        <v>0</v>
      </c>
      <c r="AQ706" s="15">
        <v>0</v>
      </c>
      <c r="AR706" s="15">
        <v>0</v>
      </c>
      <c r="AS706" s="15">
        <v>0</v>
      </c>
      <c r="AT706" s="15">
        <v>0</v>
      </c>
      <c r="AU706" s="15">
        <v>0</v>
      </c>
      <c r="AV706" s="15">
        <v>0</v>
      </c>
      <c r="AW706" s="15">
        <v>0</v>
      </c>
      <c r="AX706" s="15">
        <v>0</v>
      </c>
      <c r="AY706" s="15">
        <v>0</v>
      </c>
      <c r="AZ706" s="15">
        <v>0</v>
      </c>
      <c r="BA706" s="15">
        <v>0</v>
      </c>
      <c r="BB706" s="15">
        <v>0</v>
      </c>
      <c r="BC706" s="15">
        <v>668.6</v>
      </c>
      <c r="BD706" s="15">
        <v>1000</v>
      </c>
      <c r="BE706" s="15">
        <v>331.4</v>
      </c>
      <c r="BF706" s="15">
        <v>33.14</v>
      </c>
      <c r="BG706">
        <f t="shared" si="84"/>
        <v>504.40890738511041</v>
      </c>
      <c r="BH706">
        <f t="shared" si="85"/>
        <v>495.59109261488959</v>
      </c>
      <c r="BI706">
        <f t="shared" si="86"/>
        <v>0.49559109261488959</v>
      </c>
    </row>
    <row r="707" spans="1:61" ht="15" thickBot="1" x14ac:dyDescent="0.35">
      <c r="A707" s="14" t="s">
        <v>120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823.9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0</v>
      </c>
      <c r="O707" s="15">
        <v>0</v>
      </c>
      <c r="P707" s="15">
        <v>0</v>
      </c>
      <c r="Q707" s="15">
        <v>0</v>
      </c>
      <c r="R707" s="15">
        <v>823.9</v>
      </c>
      <c r="S707" s="15">
        <v>1000</v>
      </c>
      <c r="T707" s="15">
        <v>176.1</v>
      </c>
      <c r="U707" s="15">
        <v>17.61</v>
      </c>
      <c r="V707">
        <f t="shared" si="78"/>
        <v>786.28163153807134</v>
      </c>
      <c r="W707">
        <f t="shared" si="79"/>
        <v>213.71836846192866</v>
      </c>
      <c r="X707">
        <f t="shared" si="80"/>
        <v>0.21371836846192865</v>
      </c>
      <c r="Y707" t="str">
        <f t="shared" si="81"/>
        <v>valid</v>
      </c>
      <c r="Z707" t="str">
        <f t="shared" si="82"/>
        <v>valid</v>
      </c>
      <c r="AA707">
        <f t="shared" si="83"/>
        <v>1</v>
      </c>
      <c r="AL707" s="14" t="s">
        <v>120</v>
      </c>
      <c r="AM707" s="15">
        <v>0</v>
      </c>
      <c r="AN707" s="15">
        <v>0</v>
      </c>
      <c r="AO707" s="15">
        <v>668.6</v>
      </c>
      <c r="AP707" s="15">
        <v>0</v>
      </c>
      <c r="AQ707" s="15">
        <v>0</v>
      </c>
      <c r="AR707" s="15">
        <v>0</v>
      </c>
      <c r="AS707" s="15">
        <v>0</v>
      </c>
      <c r="AT707" s="15">
        <v>0</v>
      </c>
      <c r="AU707" s="15">
        <v>0</v>
      </c>
      <c r="AV707" s="15">
        <v>2674.6</v>
      </c>
      <c r="AW707" s="15">
        <v>0</v>
      </c>
      <c r="AX707" s="15">
        <v>0</v>
      </c>
      <c r="AY707" s="15">
        <v>0</v>
      </c>
      <c r="AZ707" s="15">
        <v>0</v>
      </c>
      <c r="BA707" s="15">
        <v>0</v>
      </c>
      <c r="BB707" s="15">
        <v>0</v>
      </c>
      <c r="BC707" s="15">
        <v>3343.2</v>
      </c>
      <c r="BD707" s="15">
        <v>1000</v>
      </c>
      <c r="BE707" s="15">
        <v>-2343.1999999999998</v>
      </c>
      <c r="BF707" s="15">
        <v>-234.32</v>
      </c>
      <c r="BG707">
        <f t="shared" si="84"/>
        <v>2522.1954220309617</v>
      </c>
      <c r="BH707">
        <f t="shared" si="85"/>
        <v>-1522.1954220309617</v>
      </c>
      <c r="BI707">
        <f t="shared" si="86"/>
        <v>-1.5221954220309617</v>
      </c>
    </row>
    <row r="708" spans="1:61" ht="15" thickBot="1" x14ac:dyDescent="0.35">
      <c r="A708" s="14" t="s">
        <v>121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823.9</v>
      </c>
      <c r="H708" s="15">
        <v>0</v>
      </c>
      <c r="I708" s="15">
        <v>0</v>
      </c>
      <c r="J708" s="15">
        <v>0</v>
      </c>
      <c r="K708" s="15">
        <v>823.9</v>
      </c>
      <c r="L708" s="15">
        <v>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1647.9</v>
      </c>
      <c r="S708" s="15">
        <v>1000</v>
      </c>
      <c r="T708" s="15">
        <v>-647.9</v>
      </c>
      <c r="U708" s="15">
        <v>-64.790000000000006</v>
      </c>
      <c r="V708">
        <f t="shared" si="78"/>
        <v>1572.6586971860515</v>
      </c>
      <c r="W708">
        <f t="shared" si="79"/>
        <v>-572.65869718605154</v>
      </c>
      <c r="X708">
        <f t="shared" si="80"/>
        <v>-0.57265869718605156</v>
      </c>
      <c r="Y708" t="str">
        <f t="shared" si="81"/>
        <v>valid</v>
      </c>
      <c r="Z708" t="str">
        <f t="shared" si="82"/>
        <v>valid</v>
      </c>
      <c r="AA708">
        <f t="shared" si="83"/>
        <v>1</v>
      </c>
      <c r="AL708" s="14" t="s">
        <v>121</v>
      </c>
      <c r="AM708" s="15">
        <v>0</v>
      </c>
      <c r="AN708" s="15">
        <v>0</v>
      </c>
      <c r="AO708" s="15">
        <v>668.6</v>
      </c>
      <c r="AP708" s="15">
        <v>0</v>
      </c>
      <c r="AQ708" s="15">
        <v>0</v>
      </c>
      <c r="AR708" s="15">
        <v>0</v>
      </c>
      <c r="AS708" s="15">
        <v>0</v>
      </c>
      <c r="AT708" s="15">
        <v>0</v>
      </c>
      <c r="AU708" s="15">
        <v>0</v>
      </c>
      <c r="AV708" s="15">
        <v>0</v>
      </c>
      <c r="AW708" s="15">
        <v>0</v>
      </c>
      <c r="AX708" s="15">
        <v>0</v>
      </c>
      <c r="AY708" s="15">
        <v>0</v>
      </c>
      <c r="AZ708" s="15">
        <v>0</v>
      </c>
      <c r="BA708" s="15">
        <v>0</v>
      </c>
      <c r="BB708" s="15">
        <v>0</v>
      </c>
      <c r="BC708" s="15">
        <v>668.6</v>
      </c>
      <c r="BD708" s="15">
        <v>1000</v>
      </c>
      <c r="BE708" s="15">
        <v>331.4</v>
      </c>
      <c r="BF708" s="15">
        <v>33.14</v>
      </c>
      <c r="BG708">
        <f t="shared" si="84"/>
        <v>504.40890738511041</v>
      </c>
      <c r="BH708">
        <f t="shared" si="85"/>
        <v>495.59109261488959</v>
      </c>
      <c r="BI708">
        <f t="shared" si="86"/>
        <v>0.49559109261488959</v>
      </c>
    </row>
    <row r="709" spans="1:61" ht="15" thickBot="1" x14ac:dyDescent="0.35">
      <c r="A709" s="14" t="s">
        <v>122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823.9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823.9</v>
      </c>
      <c r="S709" s="15">
        <v>1000</v>
      </c>
      <c r="T709" s="15">
        <v>176.1</v>
      </c>
      <c r="U709" s="15">
        <v>17.61</v>
      </c>
      <c r="V709">
        <f t="shared" si="78"/>
        <v>786.28163153807134</v>
      </c>
      <c r="W709">
        <f t="shared" si="79"/>
        <v>213.71836846192866</v>
      </c>
      <c r="X709">
        <f t="shared" si="80"/>
        <v>0.21371836846192865</v>
      </c>
      <c r="Y709" t="str">
        <f t="shared" si="81"/>
        <v>invalid</v>
      </c>
      <c r="Z709" t="str">
        <f t="shared" si="82"/>
        <v>invalid</v>
      </c>
      <c r="AA709">
        <f t="shared" si="83"/>
        <v>1</v>
      </c>
      <c r="AL709" s="14" t="s">
        <v>122</v>
      </c>
      <c r="AM709" s="15">
        <v>0</v>
      </c>
      <c r="AN709" s="15">
        <v>0</v>
      </c>
      <c r="AO709" s="15">
        <v>668.6</v>
      </c>
      <c r="AP709" s="15">
        <v>0</v>
      </c>
      <c r="AQ709" s="15">
        <v>0</v>
      </c>
      <c r="AR709" s="15">
        <v>0</v>
      </c>
      <c r="AS709" s="15">
        <v>0</v>
      </c>
      <c r="AT709" s="15">
        <v>0</v>
      </c>
      <c r="AU709" s="15">
        <v>0</v>
      </c>
      <c r="AV709" s="15">
        <v>0</v>
      </c>
      <c r="AW709" s="15">
        <v>0</v>
      </c>
      <c r="AX709" s="15">
        <v>0</v>
      </c>
      <c r="AY709" s="15">
        <v>0</v>
      </c>
      <c r="AZ709" s="15">
        <v>0</v>
      </c>
      <c r="BA709" s="15">
        <v>0</v>
      </c>
      <c r="BB709" s="15">
        <v>0</v>
      </c>
      <c r="BC709" s="15">
        <v>668.6</v>
      </c>
      <c r="BD709" s="15">
        <v>1000</v>
      </c>
      <c r="BE709" s="15">
        <v>331.4</v>
      </c>
      <c r="BF709" s="15">
        <v>33.14</v>
      </c>
      <c r="BG709">
        <f t="shared" si="84"/>
        <v>504.40890738511041</v>
      </c>
      <c r="BH709">
        <f t="shared" si="85"/>
        <v>495.59109261488959</v>
      </c>
      <c r="BI709">
        <f t="shared" si="86"/>
        <v>0.49559109261488959</v>
      </c>
    </row>
    <row r="710" spans="1:61" ht="15" thickBot="1" x14ac:dyDescent="0.35">
      <c r="A710" s="14" t="s">
        <v>123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823.9</v>
      </c>
      <c r="H710" s="15">
        <v>0</v>
      </c>
      <c r="I710" s="15">
        <v>0</v>
      </c>
      <c r="J710" s="15">
        <v>0</v>
      </c>
      <c r="K710" s="15">
        <v>823.9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1647.9</v>
      </c>
      <c r="S710" s="15">
        <v>1000</v>
      </c>
      <c r="T710" s="15">
        <v>-647.9</v>
      </c>
      <c r="U710" s="15">
        <v>-64.790000000000006</v>
      </c>
      <c r="V710">
        <f t="shared" si="78"/>
        <v>1572.6586971860515</v>
      </c>
      <c r="W710">
        <f t="shared" si="79"/>
        <v>-572.65869718605154</v>
      </c>
      <c r="X710">
        <f t="shared" si="80"/>
        <v>-0.57265869718605156</v>
      </c>
      <c r="Y710" t="str">
        <f t="shared" si="81"/>
        <v>valid</v>
      </c>
      <c r="Z710" t="str">
        <f t="shared" si="82"/>
        <v>valid</v>
      </c>
      <c r="AA710">
        <f t="shared" si="83"/>
        <v>1</v>
      </c>
      <c r="AL710" s="14" t="s">
        <v>123</v>
      </c>
      <c r="AM710" s="15">
        <v>0</v>
      </c>
      <c r="AN710" s="15">
        <v>0</v>
      </c>
      <c r="AO710" s="15">
        <v>668.6</v>
      </c>
      <c r="AP710" s="15">
        <v>0</v>
      </c>
      <c r="AQ710" s="15">
        <v>0</v>
      </c>
      <c r="AR710" s="15">
        <v>0</v>
      </c>
      <c r="AS710" s="15">
        <v>0</v>
      </c>
      <c r="AT710" s="15">
        <v>0</v>
      </c>
      <c r="AU710" s="15">
        <v>0</v>
      </c>
      <c r="AV710" s="15">
        <v>0</v>
      </c>
      <c r="AW710" s="15">
        <v>0</v>
      </c>
      <c r="AX710" s="15">
        <v>0</v>
      </c>
      <c r="AY710" s="15">
        <v>0</v>
      </c>
      <c r="AZ710" s="15">
        <v>0</v>
      </c>
      <c r="BA710" s="15">
        <v>0</v>
      </c>
      <c r="BB710" s="15">
        <v>0</v>
      </c>
      <c r="BC710" s="15">
        <v>668.6</v>
      </c>
      <c r="BD710" s="15">
        <v>1000</v>
      </c>
      <c r="BE710" s="15">
        <v>331.4</v>
      </c>
      <c r="BF710" s="15">
        <v>33.14</v>
      </c>
      <c r="BG710">
        <f t="shared" si="84"/>
        <v>504.40890738511041</v>
      </c>
      <c r="BH710">
        <f t="shared" si="85"/>
        <v>495.59109261488959</v>
      </c>
      <c r="BI710">
        <f t="shared" si="86"/>
        <v>0.49559109261488959</v>
      </c>
    </row>
    <row r="711" spans="1:61" ht="15" thickBot="1" x14ac:dyDescent="0.35">
      <c r="A711" s="14" t="s">
        <v>124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823.9</v>
      </c>
      <c r="H711" s="15">
        <v>0</v>
      </c>
      <c r="I711" s="15">
        <v>0</v>
      </c>
      <c r="J711" s="15">
        <v>0</v>
      </c>
      <c r="K711" s="15">
        <v>823.9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1647.9</v>
      </c>
      <c r="S711" s="15">
        <v>1000</v>
      </c>
      <c r="T711" s="15">
        <v>-647.9</v>
      </c>
      <c r="U711" s="15">
        <v>-64.790000000000006</v>
      </c>
      <c r="V711">
        <f t="shared" si="78"/>
        <v>1572.6586971860515</v>
      </c>
      <c r="W711">
        <f t="shared" si="79"/>
        <v>-572.65869718605154</v>
      </c>
      <c r="X711">
        <f t="shared" si="80"/>
        <v>-0.57265869718605156</v>
      </c>
      <c r="Y711" t="str">
        <f t="shared" si="81"/>
        <v>valid</v>
      </c>
      <c r="Z711" t="str">
        <f t="shared" si="82"/>
        <v>valid</v>
      </c>
      <c r="AA711">
        <f t="shared" si="83"/>
        <v>1</v>
      </c>
      <c r="AL711" s="14" t="s">
        <v>124</v>
      </c>
      <c r="AM711" s="15">
        <v>0</v>
      </c>
      <c r="AN711" s="15">
        <v>0</v>
      </c>
      <c r="AO711" s="15">
        <v>668.6</v>
      </c>
      <c r="AP711" s="15">
        <v>0</v>
      </c>
      <c r="AQ711" s="15">
        <v>0</v>
      </c>
      <c r="AR711" s="15">
        <v>0</v>
      </c>
      <c r="AS711" s="15">
        <v>0</v>
      </c>
      <c r="AT711" s="15">
        <v>0</v>
      </c>
      <c r="AU711" s="15">
        <v>0</v>
      </c>
      <c r="AV711" s="15">
        <v>0</v>
      </c>
      <c r="AW711" s="15">
        <v>0</v>
      </c>
      <c r="AX711" s="15">
        <v>0</v>
      </c>
      <c r="AY711" s="15">
        <v>0</v>
      </c>
      <c r="AZ711" s="15">
        <v>0</v>
      </c>
      <c r="BA711" s="15">
        <v>0</v>
      </c>
      <c r="BB711" s="15">
        <v>0</v>
      </c>
      <c r="BC711" s="15">
        <v>668.6</v>
      </c>
      <c r="BD711" s="15">
        <v>1000</v>
      </c>
      <c r="BE711" s="15">
        <v>331.4</v>
      </c>
      <c r="BF711" s="15">
        <v>33.14</v>
      </c>
      <c r="BG711">
        <f t="shared" si="84"/>
        <v>504.40890738511041</v>
      </c>
      <c r="BH711">
        <f t="shared" si="85"/>
        <v>495.59109261488959</v>
      </c>
      <c r="BI711">
        <f t="shared" si="86"/>
        <v>0.49559109261488959</v>
      </c>
    </row>
    <row r="712" spans="1:61" ht="15" thickBot="1" x14ac:dyDescent="0.35">
      <c r="A712" s="14" t="s">
        <v>125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823.9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823.9</v>
      </c>
      <c r="S712" s="15">
        <v>1000</v>
      </c>
      <c r="T712" s="15">
        <v>176.1</v>
      </c>
      <c r="U712" s="15">
        <v>17.61</v>
      </c>
      <c r="V712">
        <f t="shared" si="78"/>
        <v>786.28163153807134</v>
      </c>
      <c r="W712">
        <f t="shared" si="79"/>
        <v>213.71836846192866</v>
      </c>
      <c r="X712">
        <f t="shared" si="80"/>
        <v>0.21371836846192865</v>
      </c>
      <c r="Y712" t="str">
        <f t="shared" si="81"/>
        <v>valid</v>
      </c>
      <c r="Z712" t="str">
        <f t="shared" si="82"/>
        <v>valid</v>
      </c>
      <c r="AA712">
        <f t="shared" si="83"/>
        <v>1</v>
      </c>
      <c r="AL712" s="14" t="s">
        <v>125</v>
      </c>
      <c r="AM712" s="15">
        <v>0</v>
      </c>
      <c r="AN712" s="15">
        <v>0</v>
      </c>
      <c r="AO712" s="15">
        <v>668.6</v>
      </c>
      <c r="AP712" s="15">
        <v>0</v>
      </c>
      <c r="AQ712" s="15">
        <v>0</v>
      </c>
      <c r="AR712" s="15">
        <v>0</v>
      </c>
      <c r="AS712" s="15">
        <v>0</v>
      </c>
      <c r="AT712" s="15">
        <v>0</v>
      </c>
      <c r="AU712" s="15">
        <v>0</v>
      </c>
      <c r="AV712" s="15">
        <v>2674.6</v>
      </c>
      <c r="AW712" s="15">
        <v>0</v>
      </c>
      <c r="AX712" s="15">
        <v>0</v>
      </c>
      <c r="AY712" s="15">
        <v>0</v>
      </c>
      <c r="AZ712" s="15">
        <v>0</v>
      </c>
      <c r="BA712" s="15">
        <v>0</v>
      </c>
      <c r="BB712" s="15">
        <v>0</v>
      </c>
      <c r="BC712" s="15">
        <v>3343.2</v>
      </c>
      <c r="BD712" s="15">
        <v>1000</v>
      </c>
      <c r="BE712" s="15">
        <v>-2343.1999999999998</v>
      </c>
      <c r="BF712" s="15">
        <v>-234.32</v>
      </c>
      <c r="BG712">
        <f t="shared" si="84"/>
        <v>2522.1954220309617</v>
      </c>
      <c r="BH712">
        <f t="shared" si="85"/>
        <v>-1522.1954220309617</v>
      </c>
      <c r="BI712">
        <f t="shared" si="86"/>
        <v>-1.5221954220309617</v>
      </c>
    </row>
    <row r="713" spans="1:61" ht="15" thickBot="1" x14ac:dyDescent="0.35">
      <c r="A713" s="14" t="s">
        <v>126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823.9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823.9</v>
      </c>
      <c r="S713" s="15">
        <v>1000</v>
      </c>
      <c r="T713" s="15">
        <v>176.1</v>
      </c>
      <c r="U713" s="15">
        <v>17.61</v>
      </c>
      <c r="V713">
        <f t="shared" si="78"/>
        <v>786.28163153807134</v>
      </c>
      <c r="W713">
        <f t="shared" si="79"/>
        <v>213.71836846192866</v>
      </c>
      <c r="X713">
        <f t="shared" si="80"/>
        <v>0.21371836846192865</v>
      </c>
      <c r="Y713" t="str">
        <f t="shared" si="81"/>
        <v>valid</v>
      </c>
      <c r="Z713" t="str">
        <f t="shared" si="82"/>
        <v>valid</v>
      </c>
      <c r="AA713">
        <f t="shared" si="83"/>
        <v>1</v>
      </c>
      <c r="AL713" s="14" t="s">
        <v>126</v>
      </c>
      <c r="AM713" s="15">
        <v>0</v>
      </c>
      <c r="AN713" s="15">
        <v>0</v>
      </c>
      <c r="AO713" s="15">
        <v>668.6</v>
      </c>
      <c r="AP713" s="15">
        <v>0</v>
      </c>
      <c r="AQ713" s="15">
        <v>0</v>
      </c>
      <c r="AR713" s="15">
        <v>0</v>
      </c>
      <c r="AS713" s="15">
        <v>0</v>
      </c>
      <c r="AT713" s="15">
        <v>0</v>
      </c>
      <c r="AU713" s="15">
        <v>0</v>
      </c>
      <c r="AV713" s="15">
        <v>2674.6</v>
      </c>
      <c r="AW713" s="15">
        <v>0</v>
      </c>
      <c r="AX713" s="15">
        <v>0</v>
      </c>
      <c r="AY713" s="15">
        <v>0</v>
      </c>
      <c r="AZ713" s="15">
        <v>0</v>
      </c>
      <c r="BA713" s="15">
        <v>0</v>
      </c>
      <c r="BB713" s="15">
        <v>0</v>
      </c>
      <c r="BC713" s="15">
        <v>3343.2</v>
      </c>
      <c r="BD713" s="15">
        <v>1000</v>
      </c>
      <c r="BE713" s="15">
        <v>-2343.1999999999998</v>
      </c>
      <c r="BF713" s="15">
        <v>-234.32</v>
      </c>
      <c r="BG713">
        <f t="shared" si="84"/>
        <v>2522.1954220309617</v>
      </c>
      <c r="BH713">
        <f t="shared" si="85"/>
        <v>-1522.1954220309617</v>
      </c>
      <c r="BI713">
        <f t="shared" si="86"/>
        <v>-1.5221954220309617</v>
      </c>
    </row>
    <row r="714" spans="1:61" ht="15" thickBot="1" x14ac:dyDescent="0.35">
      <c r="A714" s="14" t="s">
        <v>127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823.9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823.9</v>
      </c>
      <c r="S714" s="15">
        <v>1000</v>
      </c>
      <c r="T714" s="15">
        <v>176.1</v>
      </c>
      <c r="U714" s="15">
        <v>17.61</v>
      </c>
      <c r="V714">
        <f t="shared" si="78"/>
        <v>786.28163153807134</v>
      </c>
      <c r="W714">
        <f t="shared" si="79"/>
        <v>213.71836846192866</v>
      </c>
      <c r="X714">
        <f t="shared" si="80"/>
        <v>0.21371836846192865</v>
      </c>
      <c r="Y714" t="str">
        <f t="shared" si="81"/>
        <v>valid</v>
      </c>
      <c r="Z714" t="str">
        <f t="shared" si="82"/>
        <v>valid</v>
      </c>
      <c r="AA714">
        <f t="shared" si="83"/>
        <v>1</v>
      </c>
      <c r="AL714" s="14" t="s">
        <v>127</v>
      </c>
      <c r="AM714" s="15">
        <v>0</v>
      </c>
      <c r="AN714" s="15">
        <v>0</v>
      </c>
      <c r="AO714" s="15">
        <v>668.6</v>
      </c>
      <c r="AP714" s="15">
        <v>0</v>
      </c>
      <c r="AQ714" s="15">
        <v>0</v>
      </c>
      <c r="AR714" s="15">
        <v>668.6</v>
      </c>
      <c r="AS714" s="15">
        <v>0</v>
      </c>
      <c r="AT714" s="15">
        <v>0</v>
      </c>
      <c r="AU714" s="15">
        <v>0</v>
      </c>
      <c r="AV714" s="15">
        <v>0</v>
      </c>
      <c r="AW714" s="15">
        <v>668.6</v>
      </c>
      <c r="AX714" s="15">
        <v>0</v>
      </c>
      <c r="AY714" s="15">
        <v>0</v>
      </c>
      <c r="AZ714" s="15">
        <v>0</v>
      </c>
      <c r="BA714" s="15">
        <v>0</v>
      </c>
      <c r="BB714" s="15">
        <v>0</v>
      </c>
      <c r="BC714" s="15">
        <v>2005.9</v>
      </c>
      <c r="BD714" s="15">
        <v>1000</v>
      </c>
      <c r="BE714" s="15">
        <v>-1005.9</v>
      </c>
      <c r="BF714" s="15">
        <v>-100.59</v>
      </c>
      <c r="BG714">
        <f t="shared" si="84"/>
        <v>1513.3021647080361</v>
      </c>
      <c r="BH714">
        <f t="shared" si="85"/>
        <v>-513.30216470803612</v>
      </c>
      <c r="BI714">
        <f t="shared" si="86"/>
        <v>-0.51330216470803613</v>
      </c>
    </row>
    <row r="715" spans="1:61" ht="15" thickBot="1" x14ac:dyDescent="0.35">
      <c r="A715" s="14" t="s">
        <v>128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823.9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823.9</v>
      </c>
      <c r="S715" s="15">
        <v>1000</v>
      </c>
      <c r="T715" s="15">
        <v>176.1</v>
      </c>
      <c r="U715" s="15">
        <v>17.61</v>
      </c>
      <c r="V715">
        <f t="shared" si="78"/>
        <v>786.28163153807134</v>
      </c>
      <c r="W715">
        <f t="shared" si="79"/>
        <v>213.71836846192866</v>
      </c>
      <c r="X715">
        <f t="shared" si="80"/>
        <v>0.21371836846192865</v>
      </c>
      <c r="Y715" t="str">
        <f t="shared" si="81"/>
        <v>valid</v>
      </c>
      <c r="Z715" t="str">
        <f t="shared" si="82"/>
        <v>valid</v>
      </c>
      <c r="AA715">
        <f t="shared" si="83"/>
        <v>1</v>
      </c>
      <c r="AL715" s="14" t="s">
        <v>128</v>
      </c>
      <c r="AM715" s="15">
        <v>0</v>
      </c>
      <c r="AN715" s="15">
        <v>0</v>
      </c>
      <c r="AO715" s="15">
        <v>668.6</v>
      </c>
      <c r="AP715" s="15">
        <v>0</v>
      </c>
      <c r="AQ715" s="15">
        <v>0</v>
      </c>
      <c r="AR715" s="15">
        <v>0</v>
      </c>
      <c r="AS715" s="15">
        <v>0</v>
      </c>
      <c r="AT715" s="15">
        <v>0</v>
      </c>
      <c r="AU715" s="15">
        <v>0</v>
      </c>
      <c r="AV715" s="15">
        <v>2674.6</v>
      </c>
      <c r="AW715" s="15">
        <v>0</v>
      </c>
      <c r="AX715" s="15">
        <v>0</v>
      </c>
      <c r="AY715" s="15">
        <v>0</v>
      </c>
      <c r="AZ715" s="15">
        <v>0</v>
      </c>
      <c r="BA715" s="15">
        <v>0</v>
      </c>
      <c r="BB715" s="15">
        <v>0</v>
      </c>
      <c r="BC715" s="15">
        <v>3343.2</v>
      </c>
      <c r="BD715" s="15">
        <v>1000</v>
      </c>
      <c r="BE715" s="15">
        <v>-2343.1999999999998</v>
      </c>
      <c r="BF715" s="15">
        <v>-234.32</v>
      </c>
      <c r="BG715">
        <f t="shared" si="84"/>
        <v>2522.1954220309617</v>
      </c>
      <c r="BH715">
        <f t="shared" si="85"/>
        <v>-1522.1954220309617</v>
      </c>
      <c r="BI715">
        <f t="shared" si="86"/>
        <v>-1.5221954220309617</v>
      </c>
    </row>
    <row r="716" spans="1:61" ht="15" thickBot="1" x14ac:dyDescent="0.35">
      <c r="A716" s="14" t="s">
        <v>129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823.9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823.9</v>
      </c>
      <c r="S716" s="15">
        <v>1000</v>
      </c>
      <c r="T716" s="15">
        <v>176.1</v>
      </c>
      <c r="U716" s="15">
        <v>17.61</v>
      </c>
      <c r="V716">
        <f t="shared" si="78"/>
        <v>786.28163153807134</v>
      </c>
      <c r="W716">
        <f t="shared" si="79"/>
        <v>213.71836846192866</v>
      </c>
      <c r="X716">
        <f t="shared" si="80"/>
        <v>0.21371836846192865</v>
      </c>
      <c r="Y716" t="str">
        <f t="shared" si="81"/>
        <v>valid</v>
      </c>
      <c r="Z716" t="str">
        <f t="shared" si="82"/>
        <v>valid</v>
      </c>
      <c r="AA716">
        <f t="shared" si="83"/>
        <v>1</v>
      </c>
      <c r="AL716" s="14" t="s">
        <v>129</v>
      </c>
      <c r="AM716" s="15">
        <v>0</v>
      </c>
      <c r="AN716" s="15">
        <v>0</v>
      </c>
      <c r="AO716" s="15">
        <v>668.6</v>
      </c>
      <c r="AP716" s="15">
        <v>0</v>
      </c>
      <c r="AQ716" s="15">
        <v>0</v>
      </c>
      <c r="AR716" s="15">
        <v>0</v>
      </c>
      <c r="AS716" s="15">
        <v>0</v>
      </c>
      <c r="AT716" s="15">
        <v>0</v>
      </c>
      <c r="AU716" s="15">
        <v>0</v>
      </c>
      <c r="AV716" s="15">
        <v>2674.6</v>
      </c>
      <c r="AW716" s="15">
        <v>0</v>
      </c>
      <c r="AX716" s="15">
        <v>0</v>
      </c>
      <c r="AY716" s="15">
        <v>0</v>
      </c>
      <c r="AZ716" s="15">
        <v>0</v>
      </c>
      <c r="BA716" s="15">
        <v>0</v>
      </c>
      <c r="BB716" s="15">
        <v>0</v>
      </c>
      <c r="BC716" s="15">
        <v>3343.2</v>
      </c>
      <c r="BD716" s="15">
        <v>1000</v>
      </c>
      <c r="BE716" s="15">
        <v>-2343.1999999999998</v>
      </c>
      <c r="BF716" s="15">
        <v>-234.32</v>
      </c>
      <c r="BG716">
        <f t="shared" si="84"/>
        <v>2522.1954220309617</v>
      </c>
      <c r="BH716">
        <f t="shared" si="85"/>
        <v>-1522.1954220309617</v>
      </c>
      <c r="BI716">
        <f t="shared" si="86"/>
        <v>-1.5221954220309617</v>
      </c>
    </row>
    <row r="717" spans="1:61" ht="15" thickBot="1" x14ac:dyDescent="0.35">
      <c r="A717" s="14" t="s">
        <v>130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823.9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823.9</v>
      </c>
      <c r="S717" s="15">
        <v>1000</v>
      </c>
      <c r="T717" s="15">
        <v>176.1</v>
      </c>
      <c r="U717" s="15">
        <v>17.61</v>
      </c>
      <c r="V717">
        <f t="shared" si="78"/>
        <v>786.28163153807134</v>
      </c>
      <c r="W717">
        <f t="shared" si="79"/>
        <v>213.71836846192866</v>
      </c>
      <c r="X717">
        <f t="shared" si="80"/>
        <v>0.21371836846192865</v>
      </c>
      <c r="Y717" t="str">
        <f t="shared" si="81"/>
        <v>valid</v>
      </c>
      <c r="Z717" t="str">
        <f t="shared" si="82"/>
        <v>valid</v>
      </c>
      <c r="AA717">
        <f t="shared" si="83"/>
        <v>1</v>
      </c>
      <c r="AL717" s="14" t="s">
        <v>130</v>
      </c>
      <c r="AM717" s="15">
        <v>0</v>
      </c>
      <c r="AN717" s="15">
        <v>0</v>
      </c>
      <c r="AO717" s="15">
        <v>668.6</v>
      </c>
      <c r="AP717" s="15">
        <v>0</v>
      </c>
      <c r="AQ717" s="15">
        <v>0</v>
      </c>
      <c r="AR717" s="15">
        <v>0</v>
      </c>
      <c r="AS717" s="15">
        <v>0</v>
      </c>
      <c r="AT717" s="15">
        <v>0</v>
      </c>
      <c r="AU717" s="15">
        <v>0</v>
      </c>
      <c r="AV717" s="15">
        <v>2674.6</v>
      </c>
      <c r="AW717" s="15">
        <v>668.6</v>
      </c>
      <c r="AX717" s="15">
        <v>0</v>
      </c>
      <c r="AY717" s="15">
        <v>0</v>
      </c>
      <c r="AZ717" s="15">
        <v>0</v>
      </c>
      <c r="BA717" s="15">
        <v>0</v>
      </c>
      <c r="BB717" s="15">
        <v>0</v>
      </c>
      <c r="BC717" s="15">
        <v>4011.9</v>
      </c>
      <c r="BD717" s="15">
        <v>1000</v>
      </c>
      <c r="BE717" s="15">
        <v>-3011.9</v>
      </c>
      <c r="BF717" s="15">
        <v>-301.19</v>
      </c>
      <c r="BG717">
        <f t="shared" si="84"/>
        <v>3026.679771968777</v>
      </c>
      <c r="BH717">
        <f t="shared" si="85"/>
        <v>-2026.679771968777</v>
      </c>
      <c r="BI717">
        <f t="shared" si="86"/>
        <v>-2.026679771968777</v>
      </c>
    </row>
    <row r="718" spans="1:61" ht="15" thickBot="1" x14ac:dyDescent="0.35">
      <c r="A718" s="14" t="s">
        <v>131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823.9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823.9</v>
      </c>
      <c r="S718" s="15">
        <v>1000</v>
      </c>
      <c r="T718" s="15">
        <v>176.1</v>
      </c>
      <c r="U718" s="15">
        <v>17.61</v>
      </c>
      <c r="V718">
        <f t="shared" si="78"/>
        <v>786.28163153807134</v>
      </c>
      <c r="W718">
        <f t="shared" si="79"/>
        <v>213.71836846192866</v>
      </c>
      <c r="X718">
        <f t="shared" si="80"/>
        <v>0.21371836846192865</v>
      </c>
      <c r="Y718" t="str">
        <f t="shared" si="81"/>
        <v>valid</v>
      </c>
      <c r="Z718" t="str">
        <f t="shared" si="82"/>
        <v>valid</v>
      </c>
      <c r="AA718">
        <f t="shared" si="83"/>
        <v>1</v>
      </c>
      <c r="AL718" s="14" t="s">
        <v>131</v>
      </c>
      <c r="AM718" s="15">
        <v>0</v>
      </c>
      <c r="AN718" s="15">
        <v>0</v>
      </c>
      <c r="AO718" s="15">
        <v>668.6</v>
      </c>
      <c r="AP718" s="15">
        <v>0</v>
      </c>
      <c r="AQ718" s="15">
        <v>0</v>
      </c>
      <c r="AR718" s="15">
        <v>4011.9</v>
      </c>
      <c r="AS718" s="15">
        <v>0</v>
      </c>
      <c r="AT718" s="15">
        <v>0</v>
      </c>
      <c r="AU718" s="15">
        <v>0</v>
      </c>
      <c r="AV718" s="15">
        <v>2674.6</v>
      </c>
      <c r="AW718" s="15">
        <v>668.6</v>
      </c>
      <c r="AX718" s="15">
        <v>0</v>
      </c>
      <c r="AY718" s="15">
        <v>0</v>
      </c>
      <c r="AZ718" s="15">
        <v>0</v>
      </c>
      <c r="BA718" s="15">
        <v>0</v>
      </c>
      <c r="BB718" s="15">
        <v>0</v>
      </c>
      <c r="BC718" s="15">
        <v>8023.8</v>
      </c>
      <c r="BD718" s="15">
        <v>1000</v>
      </c>
      <c r="BE718" s="15">
        <v>-7023.8</v>
      </c>
      <c r="BF718" s="15">
        <v>-702.38</v>
      </c>
      <c r="BG718">
        <f t="shared" si="84"/>
        <v>6053.359543937554</v>
      </c>
      <c r="BH718">
        <f t="shared" si="85"/>
        <v>-5053.359543937554</v>
      </c>
      <c r="BI718">
        <f t="shared" si="86"/>
        <v>-5.053359543937554</v>
      </c>
    </row>
    <row r="719" spans="1:61" ht="15" thickBot="1" x14ac:dyDescent="0.35">
      <c r="A719" s="14" t="s">
        <v>132</v>
      </c>
      <c r="B719" s="15">
        <v>0</v>
      </c>
      <c r="C719" s="15">
        <v>0</v>
      </c>
      <c r="D719" s="15">
        <v>0</v>
      </c>
      <c r="E719" s="15">
        <v>0</v>
      </c>
      <c r="F719" s="15">
        <v>0</v>
      </c>
      <c r="G719" s="15">
        <v>823.9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15">
        <v>0</v>
      </c>
      <c r="P719" s="15">
        <v>0</v>
      </c>
      <c r="Q719" s="15">
        <v>0</v>
      </c>
      <c r="R719" s="15">
        <v>823.9</v>
      </c>
      <c r="S719" s="15">
        <v>1000</v>
      </c>
      <c r="T719" s="15">
        <v>176.1</v>
      </c>
      <c r="U719" s="15">
        <v>17.61</v>
      </c>
      <c r="V719">
        <f t="shared" si="78"/>
        <v>786.28163153807134</v>
      </c>
      <c r="W719">
        <f t="shared" si="79"/>
        <v>213.71836846192866</v>
      </c>
      <c r="X719">
        <f t="shared" si="80"/>
        <v>0.21371836846192865</v>
      </c>
      <c r="Y719" t="str">
        <f t="shared" si="81"/>
        <v>valid</v>
      </c>
      <c r="Z719" t="str">
        <f t="shared" si="82"/>
        <v>valid</v>
      </c>
      <c r="AA719">
        <f t="shared" si="83"/>
        <v>1</v>
      </c>
      <c r="AL719" s="14" t="s">
        <v>132</v>
      </c>
      <c r="AM719" s="15">
        <v>0</v>
      </c>
      <c r="AN719" s="15">
        <v>0</v>
      </c>
      <c r="AO719" s="15">
        <v>668.6</v>
      </c>
      <c r="AP719" s="15">
        <v>0</v>
      </c>
      <c r="AQ719" s="15">
        <v>0</v>
      </c>
      <c r="AR719" s="15">
        <v>0</v>
      </c>
      <c r="AS719" s="15">
        <v>0</v>
      </c>
      <c r="AT719" s="15">
        <v>0</v>
      </c>
      <c r="AU719" s="15">
        <v>0</v>
      </c>
      <c r="AV719" s="15">
        <v>2674.6</v>
      </c>
      <c r="AW719" s="15">
        <v>0</v>
      </c>
      <c r="AX719" s="15">
        <v>0</v>
      </c>
      <c r="AY719" s="15">
        <v>0</v>
      </c>
      <c r="AZ719" s="15">
        <v>0</v>
      </c>
      <c r="BA719" s="15">
        <v>0</v>
      </c>
      <c r="BB719" s="15">
        <v>0</v>
      </c>
      <c r="BC719" s="15">
        <v>3343.2</v>
      </c>
      <c r="BD719" s="15">
        <v>1000</v>
      </c>
      <c r="BE719" s="15">
        <v>-2343.1999999999998</v>
      </c>
      <c r="BF719" s="15">
        <v>-234.32</v>
      </c>
      <c r="BG719">
        <f t="shared" si="84"/>
        <v>2522.1954220309617</v>
      </c>
      <c r="BH719">
        <f t="shared" si="85"/>
        <v>-1522.1954220309617</v>
      </c>
      <c r="BI719">
        <f t="shared" si="86"/>
        <v>-1.5221954220309617</v>
      </c>
    </row>
    <row r="720" spans="1:61" ht="15" thickBot="1" x14ac:dyDescent="0.35">
      <c r="A720" s="14" t="s">
        <v>133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823.9</v>
      </c>
      <c r="H720" s="15">
        <v>0</v>
      </c>
      <c r="I720" s="15">
        <v>0</v>
      </c>
      <c r="J720" s="15">
        <v>0</v>
      </c>
      <c r="K720" s="15">
        <v>823.9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1647.9</v>
      </c>
      <c r="S720" s="15">
        <v>1000</v>
      </c>
      <c r="T720" s="15">
        <v>-647.9</v>
      </c>
      <c r="U720" s="15">
        <v>-64.790000000000006</v>
      </c>
      <c r="V720">
        <f t="shared" si="78"/>
        <v>1572.6586971860515</v>
      </c>
      <c r="W720">
        <f t="shared" si="79"/>
        <v>-572.65869718605154</v>
      </c>
      <c r="X720">
        <f t="shared" si="80"/>
        <v>-0.57265869718605156</v>
      </c>
      <c r="Y720" t="str">
        <f t="shared" si="81"/>
        <v>valid</v>
      </c>
      <c r="Z720" t="str">
        <f t="shared" si="82"/>
        <v>valid</v>
      </c>
      <c r="AA720">
        <f t="shared" si="83"/>
        <v>1</v>
      </c>
      <c r="AL720" s="14" t="s">
        <v>133</v>
      </c>
      <c r="AM720" s="15">
        <v>0</v>
      </c>
      <c r="AN720" s="15">
        <v>0</v>
      </c>
      <c r="AO720" s="15">
        <v>668.6</v>
      </c>
      <c r="AP720" s="15">
        <v>0</v>
      </c>
      <c r="AQ720" s="15">
        <v>0</v>
      </c>
      <c r="AR720" s="15">
        <v>0</v>
      </c>
      <c r="AS720" s="15">
        <v>0</v>
      </c>
      <c r="AT720" s="15">
        <v>0</v>
      </c>
      <c r="AU720" s="15">
        <v>0</v>
      </c>
      <c r="AV720" s="15">
        <v>0</v>
      </c>
      <c r="AW720" s="15">
        <v>0</v>
      </c>
      <c r="AX720" s="15">
        <v>0</v>
      </c>
      <c r="AY720" s="15">
        <v>0</v>
      </c>
      <c r="AZ720" s="15">
        <v>0</v>
      </c>
      <c r="BA720" s="15">
        <v>0</v>
      </c>
      <c r="BB720" s="15">
        <v>0</v>
      </c>
      <c r="BC720" s="15">
        <v>668.6</v>
      </c>
      <c r="BD720" s="15">
        <v>1000</v>
      </c>
      <c r="BE720" s="15">
        <v>331.4</v>
      </c>
      <c r="BF720" s="15">
        <v>33.14</v>
      </c>
      <c r="BG720">
        <f t="shared" si="84"/>
        <v>504.40890738511041</v>
      </c>
      <c r="BH720">
        <f t="shared" si="85"/>
        <v>495.59109261488959</v>
      </c>
      <c r="BI720">
        <f t="shared" si="86"/>
        <v>0.49559109261488959</v>
      </c>
    </row>
    <row r="721" spans="1:61" ht="15" thickBot="1" x14ac:dyDescent="0.35">
      <c r="A721" s="14" t="s">
        <v>134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823.9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823.9</v>
      </c>
      <c r="S721" s="15">
        <v>1000</v>
      </c>
      <c r="T721" s="15">
        <v>176.1</v>
      </c>
      <c r="U721" s="15">
        <v>17.61</v>
      </c>
      <c r="V721">
        <f t="shared" si="78"/>
        <v>786.28163153807134</v>
      </c>
      <c r="W721">
        <f t="shared" si="79"/>
        <v>213.71836846192866</v>
      </c>
      <c r="X721">
        <f t="shared" si="80"/>
        <v>0.21371836846192865</v>
      </c>
      <c r="Y721" t="str">
        <f t="shared" si="81"/>
        <v>valid</v>
      </c>
      <c r="Z721" t="str">
        <f t="shared" si="82"/>
        <v>valid</v>
      </c>
      <c r="AA721">
        <f t="shared" si="83"/>
        <v>1</v>
      </c>
      <c r="AL721" s="14" t="s">
        <v>134</v>
      </c>
      <c r="AM721" s="15">
        <v>0</v>
      </c>
      <c r="AN721" s="15">
        <v>0</v>
      </c>
      <c r="AO721" s="15">
        <v>668.6</v>
      </c>
      <c r="AP721" s="15">
        <v>0</v>
      </c>
      <c r="AQ721" s="15">
        <v>0</v>
      </c>
      <c r="AR721" s="15">
        <v>0</v>
      </c>
      <c r="AS721" s="15">
        <v>0</v>
      </c>
      <c r="AT721" s="15">
        <v>0</v>
      </c>
      <c r="AU721" s="15">
        <v>0</v>
      </c>
      <c r="AV721" s="15">
        <v>2674.6</v>
      </c>
      <c r="AW721" s="15">
        <v>0</v>
      </c>
      <c r="AX721" s="15">
        <v>0</v>
      </c>
      <c r="AY721" s="15">
        <v>0</v>
      </c>
      <c r="AZ721" s="15">
        <v>0</v>
      </c>
      <c r="BA721" s="15">
        <v>0</v>
      </c>
      <c r="BB721" s="15">
        <v>0</v>
      </c>
      <c r="BC721" s="15">
        <v>3343.2</v>
      </c>
      <c r="BD721" s="15">
        <v>1000</v>
      </c>
      <c r="BE721" s="15">
        <v>-2343.1999999999998</v>
      </c>
      <c r="BF721" s="15">
        <v>-234.32</v>
      </c>
      <c r="BG721">
        <f t="shared" si="84"/>
        <v>2522.1954220309617</v>
      </c>
      <c r="BH721">
        <f t="shared" si="85"/>
        <v>-1522.1954220309617</v>
      </c>
      <c r="BI721">
        <f t="shared" si="86"/>
        <v>-1.5221954220309617</v>
      </c>
    </row>
    <row r="722" spans="1:61" ht="15" thickBot="1" x14ac:dyDescent="0.35">
      <c r="A722" s="14" t="s">
        <v>135</v>
      </c>
      <c r="B722" s="15">
        <v>0</v>
      </c>
      <c r="C722" s="15">
        <v>0</v>
      </c>
      <c r="D722" s="15">
        <v>0</v>
      </c>
      <c r="E722" s="15">
        <v>0</v>
      </c>
      <c r="F722" s="15">
        <v>0</v>
      </c>
      <c r="G722" s="15">
        <v>823.9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823.9</v>
      </c>
      <c r="S722" s="15">
        <v>1000</v>
      </c>
      <c r="T722" s="15">
        <v>176.1</v>
      </c>
      <c r="U722" s="15">
        <v>17.61</v>
      </c>
      <c r="V722">
        <f t="shared" si="78"/>
        <v>786.28163153807134</v>
      </c>
      <c r="W722">
        <f t="shared" si="79"/>
        <v>213.71836846192866</v>
      </c>
      <c r="X722">
        <f t="shared" si="80"/>
        <v>0.21371836846192865</v>
      </c>
      <c r="Y722" t="str">
        <f t="shared" si="81"/>
        <v>valid</v>
      </c>
      <c r="Z722" t="str">
        <f t="shared" si="82"/>
        <v>valid</v>
      </c>
      <c r="AA722">
        <f t="shared" si="83"/>
        <v>1</v>
      </c>
      <c r="AL722" s="14" t="s">
        <v>135</v>
      </c>
      <c r="AM722" s="15">
        <v>0</v>
      </c>
      <c r="AN722" s="15">
        <v>0</v>
      </c>
      <c r="AO722" s="15">
        <v>668.6</v>
      </c>
      <c r="AP722" s="15">
        <v>0</v>
      </c>
      <c r="AQ722" s="15">
        <v>0</v>
      </c>
      <c r="AR722" s="15">
        <v>4011.9</v>
      </c>
      <c r="AS722" s="15">
        <v>0</v>
      </c>
      <c r="AT722" s="15">
        <v>0</v>
      </c>
      <c r="AU722" s="15">
        <v>0</v>
      </c>
      <c r="AV722" s="15">
        <v>2674.6</v>
      </c>
      <c r="AW722" s="15">
        <v>0</v>
      </c>
      <c r="AX722" s="15">
        <v>0</v>
      </c>
      <c r="AY722" s="15">
        <v>0</v>
      </c>
      <c r="AZ722" s="15">
        <v>0</v>
      </c>
      <c r="BA722" s="15">
        <v>0</v>
      </c>
      <c r="BB722" s="15">
        <v>0</v>
      </c>
      <c r="BC722" s="15">
        <v>7355.1</v>
      </c>
      <c r="BD722" s="15">
        <v>1000</v>
      </c>
      <c r="BE722" s="15">
        <v>-6355.1</v>
      </c>
      <c r="BF722" s="15">
        <v>-635.51</v>
      </c>
      <c r="BG722">
        <f t="shared" si="84"/>
        <v>5548.8751939997392</v>
      </c>
      <c r="BH722">
        <f t="shared" si="85"/>
        <v>-4548.8751939997392</v>
      </c>
      <c r="BI722">
        <f t="shared" si="86"/>
        <v>-4.5488751939997396</v>
      </c>
    </row>
    <row r="723" spans="1:61" ht="15" thickBot="1" x14ac:dyDescent="0.35">
      <c r="A723" s="14" t="s">
        <v>136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823.9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5">
        <v>0</v>
      </c>
      <c r="P723" s="15">
        <v>0</v>
      </c>
      <c r="Q723" s="15">
        <v>0</v>
      </c>
      <c r="R723" s="15">
        <v>823.9</v>
      </c>
      <c r="S723" s="15">
        <v>1000</v>
      </c>
      <c r="T723" s="15">
        <v>176.1</v>
      </c>
      <c r="U723" s="15">
        <v>17.61</v>
      </c>
      <c r="V723">
        <f t="shared" si="78"/>
        <v>786.28163153807134</v>
      </c>
      <c r="W723">
        <f t="shared" si="79"/>
        <v>213.71836846192866</v>
      </c>
      <c r="X723">
        <f t="shared" si="80"/>
        <v>0.21371836846192865</v>
      </c>
      <c r="Y723" t="str">
        <f t="shared" si="81"/>
        <v>valid</v>
      </c>
      <c r="Z723" t="str">
        <f t="shared" si="82"/>
        <v>valid</v>
      </c>
      <c r="AA723">
        <f t="shared" si="83"/>
        <v>1</v>
      </c>
      <c r="AL723" s="14" t="s">
        <v>136</v>
      </c>
      <c r="AM723" s="15">
        <v>0</v>
      </c>
      <c r="AN723" s="15">
        <v>0</v>
      </c>
      <c r="AO723" s="15">
        <v>668.6</v>
      </c>
      <c r="AP723" s="15">
        <v>0</v>
      </c>
      <c r="AQ723" s="15">
        <v>0</v>
      </c>
      <c r="AR723" s="15">
        <v>668.6</v>
      </c>
      <c r="AS723" s="15">
        <v>0</v>
      </c>
      <c r="AT723" s="15">
        <v>0</v>
      </c>
      <c r="AU723" s="15">
        <v>0</v>
      </c>
      <c r="AV723" s="15">
        <v>2674.6</v>
      </c>
      <c r="AW723" s="15">
        <v>0</v>
      </c>
      <c r="AX723" s="15">
        <v>0</v>
      </c>
      <c r="AY723" s="15">
        <v>0</v>
      </c>
      <c r="AZ723" s="15">
        <v>0</v>
      </c>
      <c r="BA723" s="15">
        <v>0</v>
      </c>
      <c r="BB723" s="15">
        <v>0</v>
      </c>
      <c r="BC723" s="15">
        <v>4011.9</v>
      </c>
      <c r="BD723" s="15">
        <v>1000</v>
      </c>
      <c r="BE723" s="15">
        <v>-3011.9</v>
      </c>
      <c r="BF723" s="15">
        <v>-301.19</v>
      </c>
      <c r="BG723">
        <f t="shared" si="84"/>
        <v>3026.679771968777</v>
      </c>
      <c r="BH723">
        <f t="shared" si="85"/>
        <v>-2026.679771968777</v>
      </c>
      <c r="BI723">
        <f t="shared" si="86"/>
        <v>-2.026679771968777</v>
      </c>
    </row>
    <row r="724" spans="1:61" ht="15" thickBot="1" x14ac:dyDescent="0.35">
      <c r="A724" s="14" t="s">
        <v>137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823.9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823.9</v>
      </c>
      <c r="S724" s="15">
        <v>1000</v>
      </c>
      <c r="T724" s="15">
        <v>176.1</v>
      </c>
      <c r="U724" s="15">
        <v>17.61</v>
      </c>
      <c r="V724">
        <f t="shared" si="78"/>
        <v>786.28163153807134</v>
      </c>
      <c r="W724">
        <f t="shared" si="79"/>
        <v>213.71836846192866</v>
      </c>
      <c r="X724">
        <f t="shared" si="80"/>
        <v>0.21371836846192865</v>
      </c>
      <c r="Y724" t="str">
        <f t="shared" si="81"/>
        <v>valid</v>
      </c>
      <c r="Z724" t="str">
        <f t="shared" si="82"/>
        <v>valid</v>
      </c>
      <c r="AA724">
        <f t="shared" si="83"/>
        <v>1</v>
      </c>
      <c r="AL724" s="14" t="s">
        <v>137</v>
      </c>
      <c r="AM724" s="15">
        <v>0</v>
      </c>
      <c r="AN724" s="15">
        <v>0</v>
      </c>
      <c r="AO724" s="15">
        <v>668.6</v>
      </c>
      <c r="AP724" s="15">
        <v>0</v>
      </c>
      <c r="AQ724" s="15">
        <v>0</v>
      </c>
      <c r="AR724" s="15">
        <v>668.6</v>
      </c>
      <c r="AS724" s="15">
        <v>0</v>
      </c>
      <c r="AT724" s="15">
        <v>0</v>
      </c>
      <c r="AU724" s="15">
        <v>0</v>
      </c>
      <c r="AV724" s="15">
        <v>2674.6</v>
      </c>
      <c r="AW724" s="15">
        <v>0</v>
      </c>
      <c r="AX724" s="15">
        <v>0</v>
      </c>
      <c r="AY724" s="15">
        <v>0</v>
      </c>
      <c r="AZ724" s="15">
        <v>0</v>
      </c>
      <c r="BA724" s="15">
        <v>0</v>
      </c>
      <c r="BB724" s="15">
        <v>0</v>
      </c>
      <c r="BC724" s="15">
        <v>4011.9</v>
      </c>
      <c r="BD724" s="15">
        <v>1000</v>
      </c>
      <c r="BE724" s="15">
        <v>-3011.9</v>
      </c>
      <c r="BF724" s="15">
        <v>-301.19</v>
      </c>
      <c r="BG724">
        <f t="shared" si="84"/>
        <v>3026.679771968777</v>
      </c>
      <c r="BH724">
        <f t="shared" si="85"/>
        <v>-2026.679771968777</v>
      </c>
      <c r="BI724">
        <f t="shared" si="86"/>
        <v>-2.026679771968777</v>
      </c>
    </row>
    <row r="725" spans="1:61" ht="15" thickBot="1" x14ac:dyDescent="0.35">
      <c r="A725" s="14" t="s">
        <v>138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823.9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823.9</v>
      </c>
      <c r="S725" s="15">
        <v>1000</v>
      </c>
      <c r="T725" s="15">
        <v>176.1</v>
      </c>
      <c r="U725" s="15">
        <v>17.61</v>
      </c>
      <c r="V725">
        <f t="shared" si="78"/>
        <v>786.28163153807134</v>
      </c>
      <c r="W725">
        <f t="shared" si="79"/>
        <v>213.71836846192866</v>
      </c>
      <c r="X725">
        <f t="shared" si="80"/>
        <v>0.21371836846192865</v>
      </c>
      <c r="Y725" t="str">
        <f t="shared" si="81"/>
        <v>valid</v>
      </c>
      <c r="Z725" t="str">
        <f t="shared" si="82"/>
        <v>valid</v>
      </c>
      <c r="AA725">
        <f t="shared" si="83"/>
        <v>1</v>
      </c>
      <c r="AL725" s="14" t="s">
        <v>138</v>
      </c>
      <c r="AM725" s="15">
        <v>0</v>
      </c>
      <c r="AN725" s="15">
        <v>0</v>
      </c>
      <c r="AO725" s="15">
        <v>668.6</v>
      </c>
      <c r="AP725" s="15">
        <v>0</v>
      </c>
      <c r="AQ725" s="15">
        <v>0</v>
      </c>
      <c r="AR725" s="15">
        <v>668.6</v>
      </c>
      <c r="AS725" s="15">
        <v>0</v>
      </c>
      <c r="AT725" s="15">
        <v>0</v>
      </c>
      <c r="AU725" s="15">
        <v>0</v>
      </c>
      <c r="AV725" s="15">
        <v>0</v>
      </c>
      <c r="AW725" s="15">
        <v>0</v>
      </c>
      <c r="AX725" s="15">
        <v>0</v>
      </c>
      <c r="AY725" s="15">
        <v>0</v>
      </c>
      <c r="AZ725" s="15">
        <v>0</v>
      </c>
      <c r="BA725" s="15">
        <v>0</v>
      </c>
      <c r="BB725" s="15">
        <v>0</v>
      </c>
      <c r="BC725" s="15">
        <v>1337.3</v>
      </c>
      <c r="BD725" s="15">
        <v>1000</v>
      </c>
      <c r="BE725" s="15">
        <v>-337.3</v>
      </c>
      <c r="BF725" s="15">
        <v>-33.729999999999997</v>
      </c>
      <c r="BG725">
        <f t="shared" si="84"/>
        <v>1008.8932573229257</v>
      </c>
      <c r="BH725">
        <f t="shared" si="85"/>
        <v>-8.8932573229257059</v>
      </c>
      <c r="BI725">
        <f t="shared" si="86"/>
        <v>-8.8932573229257052E-3</v>
      </c>
    </row>
    <row r="726" spans="1:61" ht="15" thickBot="1" x14ac:dyDescent="0.35">
      <c r="A726" s="14" t="s">
        <v>139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823.9</v>
      </c>
      <c r="H726" s="15">
        <v>0</v>
      </c>
      <c r="I726" s="15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823.9</v>
      </c>
      <c r="S726" s="15">
        <v>1000</v>
      </c>
      <c r="T726" s="15">
        <v>176.1</v>
      </c>
      <c r="U726" s="15">
        <v>17.61</v>
      </c>
      <c r="V726">
        <f t="shared" si="78"/>
        <v>786.28163153807134</v>
      </c>
      <c r="W726">
        <f t="shared" si="79"/>
        <v>213.71836846192866</v>
      </c>
      <c r="X726">
        <f t="shared" si="80"/>
        <v>0.21371836846192865</v>
      </c>
      <c r="Y726" t="str">
        <f t="shared" si="81"/>
        <v>valid</v>
      </c>
      <c r="Z726" t="str">
        <f t="shared" si="82"/>
        <v>valid</v>
      </c>
      <c r="AA726">
        <f t="shared" si="83"/>
        <v>1</v>
      </c>
      <c r="AL726" s="14" t="s">
        <v>139</v>
      </c>
      <c r="AM726" s="15">
        <v>0</v>
      </c>
      <c r="AN726" s="15">
        <v>0</v>
      </c>
      <c r="AO726" s="15">
        <v>668.6</v>
      </c>
      <c r="AP726" s="15">
        <v>0</v>
      </c>
      <c r="AQ726" s="15">
        <v>0</v>
      </c>
      <c r="AR726" s="15">
        <v>668.6</v>
      </c>
      <c r="AS726" s="15">
        <v>0</v>
      </c>
      <c r="AT726" s="15">
        <v>0</v>
      </c>
      <c r="AU726" s="15">
        <v>0</v>
      </c>
      <c r="AV726" s="15">
        <v>2674.6</v>
      </c>
      <c r="AW726" s="15">
        <v>0</v>
      </c>
      <c r="AX726" s="15">
        <v>0</v>
      </c>
      <c r="AY726" s="15">
        <v>0</v>
      </c>
      <c r="AZ726" s="15">
        <v>0</v>
      </c>
      <c r="BA726" s="15">
        <v>0</v>
      </c>
      <c r="BB726" s="15">
        <v>0</v>
      </c>
      <c r="BC726" s="15">
        <v>4011.9</v>
      </c>
      <c r="BD726" s="15">
        <v>1000</v>
      </c>
      <c r="BE726" s="15">
        <v>-3011.9</v>
      </c>
      <c r="BF726" s="15">
        <v>-301.19</v>
      </c>
      <c r="BG726">
        <f t="shared" si="84"/>
        <v>3026.679771968777</v>
      </c>
      <c r="BH726">
        <f t="shared" si="85"/>
        <v>-2026.679771968777</v>
      </c>
      <c r="BI726">
        <f t="shared" si="86"/>
        <v>-2.026679771968777</v>
      </c>
    </row>
    <row r="727" spans="1:61" ht="15" thickBot="1" x14ac:dyDescent="0.35">
      <c r="A727" s="14" t="s">
        <v>140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823.9</v>
      </c>
      <c r="H727" s="15">
        <v>0</v>
      </c>
      <c r="I727" s="15">
        <v>0</v>
      </c>
      <c r="J727" s="15">
        <v>0</v>
      </c>
      <c r="K727" s="15">
        <v>823.9</v>
      </c>
      <c r="L727" s="15">
        <v>0</v>
      </c>
      <c r="M727" s="15">
        <v>0</v>
      </c>
      <c r="N727" s="15">
        <v>0</v>
      </c>
      <c r="O727" s="15">
        <v>0</v>
      </c>
      <c r="P727" s="15">
        <v>0</v>
      </c>
      <c r="Q727" s="15">
        <v>0</v>
      </c>
      <c r="R727" s="15">
        <v>1647.9</v>
      </c>
      <c r="S727" s="15">
        <v>1000</v>
      </c>
      <c r="T727" s="15">
        <v>-647.9</v>
      </c>
      <c r="U727" s="15">
        <v>-64.790000000000006</v>
      </c>
      <c r="V727">
        <f t="shared" si="78"/>
        <v>1572.6586971860515</v>
      </c>
      <c r="W727">
        <f t="shared" si="79"/>
        <v>-572.65869718605154</v>
      </c>
      <c r="X727">
        <f t="shared" si="80"/>
        <v>-0.57265869718605156</v>
      </c>
      <c r="Y727" t="str">
        <f t="shared" si="81"/>
        <v>invalid</v>
      </c>
      <c r="Z727" t="str">
        <f t="shared" si="82"/>
        <v>invalid</v>
      </c>
      <c r="AA727">
        <f t="shared" si="83"/>
        <v>1</v>
      </c>
      <c r="AL727" s="14" t="s">
        <v>140</v>
      </c>
      <c r="AM727" s="15">
        <v>0</v>
      </c>
      <c r="AN727" s="15">
        <v>0</v>
      </c>
      <c r="AO727" s="15">
        <v>668.6</v>
      </c>
      <c r="AP727" s="15">
        <v>0</v>
      </c>
      <c r="AQ727" s="15">
        <v>0</v>
      </c>
      <c r="AR727" s="15">
        <v>668.6</v>
      </c>
      <c r="AS727" s="15">
        <v>0</v>
      </c>
      <c r="AT727" s="15">
        <v>0</v>
      </c>
      <c r="AU727" s="15">
        <v>0</v>
      </c>
      <c r="AV727" s="15">
        <v>0</v>
      </c>
      <c r="AW727" s="15">
        <v>0</v>
      </c>
      <c r="AX727" s="15">
        <v>0</v>
      </c>
      <c r="AY727" s="15">
        <v>0</v>
      </c>
      <c r="AZ727" s="15">
        <v>0</v>
      </c>
      <c r="BA727" s="15">
        <v>0</v>
      </c>
      <c r="BB727" s="15">
        <v>0</v>
      </c>
      <c r="BC727" s="15">
        <v>1337.3</v>
      </c>
      <c r="BD727" s="15">
        <v>1000</v>
      </c>
      <c r="BE727" s="15">
        <v>-337.3</v>
      </c>
      <c r="BF727" s="15">
        <v>-33.729999999999997</v>
      </c>
      <c r="BG727">
        <f t="shared" si="84"/>
        <v>1008.8932573229257</v>
      </c>
      <c r="BH727">
        <f t="shared" si="85"/>
        <v>-8.8932573229257059</v>
      </c>
      <c r="BI727">
        <f t="shared" si="86"/>
        <v>-8.8932573229257052E-3</v>
      </c>
    </row>
    <row r="728" spans="1:61" ht="15" thickBot="1" x14ac:dyDescent="0.35">
      <c r="A728" s="14" t="s">
        <v>141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823.9</v>
      </c>
      <c r="H728" s="15">
        <v>0</v>
      </c>
      <c r="I728" s="15">
        <v>0</v>
      </c>
      <c r="J728" s="15">
        <v>0</v>
      </c>
      <c r="K728" s="15">
        <v>823.9</v>
      </c>
      <c r="L728" s="15">
        <v>0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1647.9</v>
      </c>
      <c r="S728" s="15">
        <v>1000</v>
      </c>
      <c r="T728" s="15">
        <v>-647.9</v>
      </c>
      <c r="U728" s="15">
        <v>-64.790000000000006</v>
      </c>
      <c r="V728">
        <f t="shared" si="78"/>
        <v>1572.6586971860515</v>
      </c>
      <c r="W728">
        <f t="shared" si="79"/>
        <v>-572.65869718605154</v>
      </c>
      <c r="X728">
        <f t="shared" si="80"/>
        <v>-0.57265869718605156</v>
      </c>
      <c r="Y728" t="str">
        <f t="shared" si="81"/>
        <v>valid</v>
      </c>
      <c r="Z728" t="str">
        <f t="shared" si="82"/>
        <v>valid</v>
      </c>
      <c r="AA728">
        <f t="shared" si="83"/>
        <v>1</v>
      </c>
      <c r="AL728" s="14" t="s">
        <v>141</v>
      </c>
      <c r="AM728" s="15">
        <v>0</v>
      </c>
      <c r="AN728" s="15">
        <v>0</v>
      </c>
      <c r="AO728" s="15">
        <v>668.6</v>
      </c>
      <c r="AP728" s="15">
        <v>0</v>
      </c>
      <c r="AQ728" s="15">
        <v>0</v>
      </c>
      <c r="AR728" s="15">
        <v>0</v>
      </c>
      <c r="AS728" s="15">
        <v>0</v>
      </c>
      <c r="AT728" s="15">
        <v>0</v>
      </c>
      <c r="AU728" s="15">
        <v>0</v>
      </c>
      <c r="AV728" s="15">
        <v>0</v>
      </c>
      <c r="AW728" s="15">
        <v>0</v>
      </c>
      <c r="AX728" s="15">
        <v>0</v>
      </c>
      <c r="AY728" s="15">
        <v>0</v>
      </c>
      <c r="AZ728" s="15">
        <v>0</v>
      </c>
      <c r="BA728" s="15">
        <v>0</v>
      </c>
      <c r="BB728" s="15">
        <v>0</v>
      </c>
      <c r="BC728" s="15">
        <v>668.6</v>
      </c>
      <c r="BD728" s="15">
        <v>1000</v>
      </c>
      <c r="BE728" s="15">
        <v>331.4</v>
      </c>
      <c r="BF728" s="15">
        <v>33.14</v>
      </c>
      <c r="BG728">
        <f t="shared" si="84"/>
        <v>504.40890738511041</v>
      </c>
      <c r="BH728">
        <f t="shared" si="85"/>
        <v>495.59109261488959</v>
      </c>
      <c r="BI728">
        <f t="shared" si="86"/>
        <v>0.49559109261488959</v>
      </c>
    </row>
    <row r="729" spans="1:61" ht="15" thickBot="1" x14ac:dyDescent="0.35">
      <c r="A729" s="14" t="s">
        <v>142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823.9</v>
      </c>
      <c r="H729" s="15">
        <v>0</v>
      </c>
      <c r="I729" s="15">
        <v>0</v>
      </c>
      <c r="J729" s="15">
        <v>0</v>
      </c>
      <c r="K729" s="15">
        <v>823.9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1647.9</v>
      </c>
      <c r="S729" s="15">
        <v>2000</v>
      </c>
      <c r="T729" s="15">
        <v>352.1</v>
      </c>
      <c r="U729" s="15">
        <v>17.61</v>
      </c>
      <c r="V729">
        <f t="shared" si="78"/>
        <v>1572.6586971860515</v>
      </c>
      <c r="W729">
        <f t="shared" si="79"/>
        <v>427.34130281394846</v>
      </c>
      <c r="X729">
        <f t="shared" si="80"/>
        <v>0.21367065140697422</v>
      </c>
      <c r="Y729" t="str">
        <f t="shared" si="81"/>
        <v>invalid</v>
      </c>
      <c r="Z729" t="str">
        <f t="shared" si="82"/>
        <v>invalid</v>
      </c>
      <c r="AA729">
        <f t="shared" si="83"/>
        <v>1</v>
      </c>
      <c r="AL729" s="14" t="s">
        <v>142</v>
      </c>
      <c r="AM729" s="15">
        <v>0</v>
      </c>
      <c r="AN729" s="15">
        <v>0</v>
      </c>
      <c r="AO729" s="15">
        <v>668.6</v>
      </c>
      <c r="AP729" s="15">
        <v>0</v>
      </c>
      <c r="AQ729" s="15">
        <v>0</v>
      </c>
      <c r="AR729" s="15">
        <v>668.6</v>
      </c>
      <c r="AS729" s="15">
        <v>0</v>
      </c>
      <c r="AT729" s="15">
        <v>0</v>
      </c>
      <c r="AU729" s="15">
        <v>0</v>
      </c>
      <c r="AV729" s="15">
        <v>0</v>
      </c>
      <c r="AW729" s="15">
        <v>0</v>
      </c>
      <c r="AX729" s="15">
        <v>0</v>
      </c>
      <c r="AY729" s="15">
        <v>0</v>
      </c>
      <c r="AZ729" s="15">
        <v>0</v>
      </c>
      <c r="BA729" s="15">
        <v>0</v>
      </c>
      <c r="BB729" s="15">
        <v>0</v>
      </c>
      <c r="BC729" s="15">
        <v>1337.3</v>
      </c>
      <c r="BD729" s="15">
        <v>2000</v>
      </c>
      <c r="BE729" s="15">
        <v>662.7</v>
      </c>
      <c r="BF729" s="15">
        <v>33.14</v>
      </c>
      <c r="BG729">
        <f t="shared" si="84"/>
        <v>1008.8932573229257</v>
      </c>
      <c r="BH729">
        <f t="shared" si="85"/>
        <v>991.10674267707429</v>
      </c>
      <c r="BI729">
        <f t="shared" si="86"/>
        <v>0.49555337133853716</v>
      </c>
    </row>
    <row r="730" spans="1:61" ht="15" thickBot="1" x14ac:dyDescent="0.35">
      <c r="A730" s="14" t="s">
        <v>143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823.9</v>
      </c>
      <c r="H730" s="15">
        <v>0</v>
      </c>
      <c r="I730" s="15">
        <v>0</v>
      </c>
      <c r="J730" s="15">
        <v>823.9</v>
      </c>
      <c r="K730" s="15">
        <v>0</v>
      </c>
      <c r="L730" s="15">
        <v>0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1647.9</v>
      </c>
      <c r="S730" s="15">
        <v>1000</v>
      </c>
      <c r="T730" s="15">
        <v>-647.9</v>
      </c>
      <c r="U730" s="15">
        <v>-64.790000000000006</v>
      </c>
      <c r="V730">
        <f t="shared" si="78"/>
        <v>1572.6586971860515</v>
      </c>
      <c r="W730">
        <f t="shared" si="79"/>
        <v>-572.65869718605154</v>
      </c>
      <c r="X730">
        <f t="shared" si="80"/>
        <v>-0.57265869718605156</v>
      </c>
      <c r="Y730" t="str">
        <f t="shared" si="81"/>
        <v>invalid</v>
      </c>
      <c r="Z730" t="str">
        <f t="shared" si="82"/>
        <v>invalid</v>
      </c>
      <c r="AA730">
        <f t="shared" si="83"/>
        <v>1</v>
      </c>
      <c r="AL730" s="14" t="s">
        <v>143</v>
      </c>
      <c r="AM730" s="15">
        <v>0</v>
      </c>
      <c r="AN730" s="15">
        <v>0</v>
      </c>
      <c r="AO730" s="15">
        <v>668.6</v>
      </c>
      <c r="AP730" s="15">
        <v>0</v>
      </c>
      <c r="AQ730" s="15">
        <v>0</v>
      </c>
      <c r="AR730" s="15">
        <v>27414.6</v>
      </c>
      <c r="AS730" s="15">
        <v>0</v>
      </c>
      <c r="AT730" s="15">
        <v>0</v>
      </c>
      <c r="AU730" s="15">
        <v>0</v>
      </c>
      <c r="AV730" s="15">
        <v>0</v>
      </c>
      <c r="AW730" s="15">
        <v>0</v>
      </c>
      <c r="AX730" s="15">
        <v>0</v>
      </c>
      <c r="AY730" s="15">
        <v>0</v>
      </c>
      <c r="AZ730" s="15">
        <v>0</v>
      </c>
      <c r="BA730" s="15">
        <v>0</v>
      </c>
      <c r="BB730" s="15">
        <v>0</v>
      </c>
      <c r="BC730" s="15">
        <v>28083.200000000001</v>
      </c>
      <c r="BD730" s="15">
        <v>1000</v>
      </c>
      <c r="BE730" s="15">
        <v>-27083.200000000001</v>
      </c>
      <c r="BF730" s="15">
        <v>-2708.32</v>
      </c>
      <c r="BG730">
        <f t="shared" si="84"/>
        <v>21186.682961228737</v>
      </c>
      <c r="BH730">
        <f t="shared" si="85"/>
        <v>-20186.682961228737</v>
      </c>
      <c r="BI730">
        <f t="shared" si="86"/>
        <v>-20.186682961228737</v>
      </c>
    </row>
    <row r="731" spans="1:61" ht="15" thickBot="1" x14ac:dyDescent="0.35">
      <c r="A731" s="14" t="s">
        <v>144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823.9</v>
      </c>
      <c r="H731" s="15">
        <v>0</v>
      </c>
      <c r="I731" s="15">
        <v>0</v>
      </c>
      <c r="J731" s="15">
        <v>0</v>
      </c>
      <c r="K731" s="15">
        <v>823.9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1647.9</v>
      </c>
      <c r="S731" s="15">
        <v>2000</v>
      </c>
      <c r="T731" s="15">
        <v>352.1</v>
      </c>
      <c r="U731" s="15">
        <v>17.61</v>
      </c>
      <c r="V731">
        <f t="shared" si="78"/>
        <v>1572.6586971860515</v>
      </c>
      <c r="W731">
        <f t="shared" si="79"/>
        <v>427.34130281394846</v>
      </c>
      <c r="X731">
        <f t="shared" si="80"/>
        <v>0.21367065140697422</v>
      </c>
      <c r="Y731" t="str">
        <f t="shared" si="81"/>
        <v>valid</v>
      </c>
      <c r="Z731" t="str">
        <f t="shared" si="82"/>
        <v>valid</v>
      </c>
      <c r="AA731">
        <f t="shared" si="83"/>
        <v>1</v>
      </c>
      <c r="AL731" s="14" t="s">
        <v>144</v>
      </c>
      <c r="AM731" s="15">
        <v>0</v>
      </c>
      <c r="AN731" s="15">
        <v>0</v>
      </c>
      <c r="AO731" s="15">
        <v>668.6</v>
      </c>
      <c r="AP731" s="15">
        <v>0</v>
      </c>
      <c r="AQ731" s="15">
        <v>0</v>
      </c>
      <c r="AR731" s="15">
        <v>4011.9</v>
      </c>
      <c r="AS731" s="15">
        <v>0</v>
      </c>
      <c r="AT731" s="15">
        <v>0</v>
      </c>
      <c r="AU731" s="15">
        <v>0</v>
      </c>
      <c r="AV731" s="15">
        <v>0</v>
      </c>
      <c r="AW731" s="15">
        <v>0</v>
      </c>
      <c r="AX731" s="15">
        <v>0</v>
      </c>
      <c r="AY731" s="15">
        <v>0</v>
      </c>
      <c r="AZ731" s="15">
        <v>0</v>
      </c>
      <c r="BA731" s="15">
        <v>0</v>
      </c>
      <c r="BB731" s="15">
        <v>0</v>
      </c>
      <c r="BC731" s="15">
        <v>4680.5</v>
      </c>
      <c r="BD731" s="15">
        <v>2000</v>
      </c>
      <c r="BE731" s="15">
        <v>-2680.5</v>
      </c>
      <c r="BF731" s="15">
        <v>-134.03</v>
      </c>
      <c r="BG731">
        <f t="shared" si="84"/>
        <v>3531.0886793538875</v>
      </c>
      <c r="BH731">
        <f t="shared" si="85"/>
        <v>-1531.0886793538875</v>
      </c>
      <c r="BI731">
        <f t="shared" si="86"/>
        <v>-0.7655443396769438</v>
      </c>
    </row>
    <row r="732" spans="1:61" ht="15" thickBot="1" x14ac:dyDescent="0.35">
      <c r="A732" s="14" t="s">
        <v>145</v>
      </c>
      <c r="B732" s="15">
        <v>0</v>
      </c>
      <c r="C732" s="15">
        <v>0</v>
      </c>
      <c r="D732" s="15">
        <v>0</v>
      </c>
      <c r="E732" s="15">
        <v>0</v>
      </c>
      <c r="F732" s="15">
        <v>823.9</v>
      </c>
      <c r="G732" s="15">
        <v>823.9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1647.9</v>
      </c>
      <c r="S732" s="15">
        <v>2000</v>
      </c>
      <c r="T732" s="15">
        <v>352.1</v>
      </c>
      <c r="U732" s="15">
        <v>17.61</v>
      </c>
      <c r="V732">
        <f t="shared" si="78"/>
        <v>1572.6586971860515</v>
      </c>
      <c r="W732">
        <f t="shared" si="79"/>
        <v>427.34130281394846</v>
      </c>
      <c r="X732">
        <f t="shared" si="80"/>
        <v>0.21367065140697422</v>
      </c>
      <c r="Y732" t="str">
        <f t="shared" si="81"/>
        <v>valid</v>
      </c>
      <c r="Z732" t="str">
        <f t="shared" si="82"/>
        <v>valid</v>
      </c>
      <c r="AA732">
        <f t="shared" si="83"/>
        <v>1</v>
      </c>
      <c r="AL732" s="14" t="s">
        <v>145</v>
      </c>
      <c r="AM732" s="15">
        <v>0</v>
      </c>
      <c r="AN732" s="15">
        <v>0</v>
      </c>
      <c r="AO732" s="15">
        <v>668.6</v>
      </c>
      <c r="AP732" s="15">
        <v>0</v>
      </c>
      <c r="AQ732" s="15">
        <v>0</v>
      </c>
      <c r="AR732" s="15">
        <v>4011.9</v>
      </c>
      <c r="AS732" s="15">
        <v>0</v>
      </c>
      <c r="AT732" s="15">
        <v>0</v>
      </c>
      <c r="AU732" s="15">
        <v>0</v>
      </c>
      <c r="AV732" s="15">
        <v>0</v>
      </c>
      <c r="AW732" s="15">
        <v>0</v>
      </c>
      <c r="AX732" s="15">
        <v>0</v>
      </c>
      <c r="AY732" s="15">
        <v>0</v>
      </c>
      <c r="AZ732" s="15">
        <v>0</v>
      </c>
      <c r="BA732" s="15">
        <v>0</v>
      </c>
      <c r="BB732" s="15">
        <v>0</v>
      </c>
      <c r="BC732" s="15">
        <v>4680.5</v>
      </c>
      <c r="BD732" s="15">
        <v>2000</v>
      </c>
      <c r="BE732" s="15">
        <v>-2680.5</v>
      </c>
      <c r="BF732" s="15">
        <v>-134.03</v>
      </c>
      <c r="BG732">
        <f t="shared" si="84"/>
        <v>3531.0886793538875</v>
      </c>
      <c r="BH732">
        <f t="shared" si="85"/>
        <v>-1531.0886793538875</v>
      </c>
      <c r="BI732">
        <f t="shared" si="86"/>
        <v>-0.7655443396769438</v>
      </c>
    </row>
    <row r="733" spans="1:61" ht="15" thickBot="1" x14ac:dyDescent="0.35">
      <c r="A733" s="14" t="s">
        <v>146</v>
      </c>
      <c r="B733" s="15">
        <v>0</v>
      </c>
      <c r="C733" s="15">
        <v>0</v>
      </c>
      <c r="D733" s="15">
        <v>0</v>
      </c>
      <c r="E733" s="15">
        <v>0</v>
      </c>
      <c r="F733" s="15">
        <v>7827.4</v>
      </c>
      <c r="G733" s="15">
        <v>823.9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8651.4</v>
      </c>
      <c r="S733" s="15">
        <v>3000</v>
      </c>
      <c r="T733" s="15">
        <v>-5651.4</v>
      </c>
      <c r="U733" s="15">
        <v>-188.38</v>
      </c>
      <c r="V733">
        <f t="shared" si="78"/>
        <v>8256.3865846443387</v>
      </c>
      <c r="W733">
        <f t="shared" si="79"/>
        <v>-5256.3865846443387</v>
      </c>
      <c r="X733">
        <f t="shared" si="80"/>
        <v>-1.752128861548113</v>
      </c>
      <c r="Y733" t="str">
        <f t="shared" si="81"/>
        <v>invalid</v>
      </c>
      <c r="Z733" t="str">
        <f t="shared" si="82"/>
        <v>invalid</v>
      </c>
      <c r="AA733">
        <f t="shared" si="83"/>
        <v>1</v>
      </c>
      <c r="AL733" s="14" t="s">
        <v>146</v>
      </c>
      <c r="AM733" s="15">
        <v>0</v>
      </c>
      <c r="AN733" s="15">
        <v>0</v>
      </c>
      <c r="AO733" s="15">
        <v>668.6</v>
      </c>
      <c r="AP733" s="15">
        <v>0</v>
      </c>
      <c r="AQ733" s="15">
        <v>0</v>
      </c>
      <c r="AR733" s="15">
        <v>4011.9</v>
      </c>
      <c r="AS733" s="15">
        <v>0</v>
      </c>
      <c r="AT733" s="15">
        <v>0</v>
      </c>
      <c r="AU733" s="15">
        <v>0</v>
      </c>
      <c r="AV733" s="15">
        <v>0</v>
      </c>
      <c r="AW733" s="15">
        <v>668.6</v>
      </c>
      <c r="AX733" s="15">
        <v>0</v>
      </c>
      <c r="AY733" s="15">
        <v>0</v>
      </c>
      <c r="AZ733" s="15">
        <v>0</v>
      </c>
      <c r="BA733" s="15">
        <v>0</v>
      </c>
      <c r="BB733" s="15">
        <v>0</v>
      </c>
      <c r="BC733" s="15">
        <v>5349.2</v>
      </c>
      <c r="BD733" s="15">
        <v>3000</v>
      </c>
      <c r="BE733" s="15">
        <v>-2349.1999999999998</v>
      </c>
      <c r="BF733" s="15">
        <v>-78.31</v>
      </c>
      <c r="BG733">
        <f t="shared" si="84"/>
        <v>4035.5730292917028</v>
      </c>
      <c r="BH733">
        <f t="shared" si="85"/>
        <v>-1035.5730292917028</v>
      </c>
      <c r="BI733">
        <f t="shared" si="86"/>
        <v>-0.34519100976390094</v>
      </c>
    </row>
    <row r="734" spans="1:61" ht="15" thickBot="1" x14ac:dyDescent="0.35">
      <c r="A734" s="14" t="s">
        <v>147</v>
      </c>
      <c r="B734" s="15">
        <v>0</v>
      </c>
      <c r="C734" s="15">
        <v>0</v>
      </c>
      <c r="D734" s="15">
        <v>4943.6000000000004</v>
      </c>
      <c r="E734" s="15">
        <v>0</v>
      </c>
      <c r="F734" s="15">
        <v>823.9</v>
      </c>
      <c r="G734" s="15">
        <v>823.9</v>
      </c>
      <c r="H734" s="15">
        <v>0</v>
      </c>
      <c r="I734" s="15">
        <v>0</v>
      </c>
      <c r="J734" s="15">
        <v>0</v>
      </c>
      <c r="K734" s="15">
        <v>823.9</v>
      </c>
      <c r="L734" s="15">
        <v>0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7415.5</v>
      </c>
      <c r="S734" s="15">
        <v>7000</v>
      </c>
      <c r="T734" s="15">
        <v>-415.5</v>
      </c>
      <c r="U734" s="15">
        <v>-5.94</v>
      </c>
      <c r="V734">
        <f t="shared" si="78"/>
        <v>7076.9164202822767</v>
      </c>
      <c r="W734">
        <f t="shared" si="79"/>
        <v>-76.916420282276704</v>
      </c>
      <c r="X734">
        <f t="shared" si="80"/>
        <v>-1.0988060040325244E-2</v>
      </c>
      <c r="Y734" t="str">
        <f t="shared" si="81"/>
        <v>valid</v>
      </c>
      <c r="Z734" t="str">
        <f t="shared" si="82"/>
        <v>valid</v>
      </c>
      <c r="AA734">
        <f t="shared" si="83"/>
        <v>1</v>
      </c>
      <c r="AL734" s="14" t="s">
        <v>147</v>
      </c>
      <c r="AM734" s="15">
        <v>0</v>
      </c>
      <c r="AN734" s="15">
        <v>0</v>
      </c>
      <c r="AO734" s="15">
        <v>668.6</v>
      </c>
      <c r="AP734" s="15">
        <v>0</v>
      </c>
      <c r="AQ734" s="15">
        <v>0</v>
      </c>
      <c r="AR734" s="15">
        <v>4011.9</v>
      </c>
      <c r="AS734" s="15">
        <v>0</v>
      </c>
      <c r="AT734" s="15">
        <v>0</v>
      </c>
      <c r="AU734" s="15">
        <v>0</v>
      </c>
      <c r="AV734" s="15">
        <v>0</v>
      </c>
      <c r="AW734" s="15">
        <v>0</v>
      </c>
      <c r="AX734" s="15">
        <v>0</v>
      </c>
      <c r="AY734" s="15">
        <v>0</v>
      </c>
      <c r="AZ734" s="15">
        <v>0</v>
      </c>
      <c r="BA734" s="15">
        <v>0</v>
      </c>
      <c r="BB734" s="15">
        <v>0</v>
      </c>
      <c r="BC734" s="15">
        <v>4680.5</v>
      </c>
      <c r="BD734" s="15">
        <v>7000</v>
      </c>
      <c r="BE734" s="15">
        <v>2319.5</v>
      </c>
      <c r="BF734" s="15">
        <v>33.14</v>
      </c>
      <c r="BG734">
        <f t="shared" si="84"/>
        <v>3531.0886793538875</v>
      </c>
      <c r="BH734">
        <f t="shared" si="85"/>
        <v>3468.9113206461125</v>
      </c>
      <c r="BI734">
        <f t="shared" si="86"/>
        <v>0.49555876009230176</v>
      </c>
    </row>
    <row r="735" spans="1:61" ht="15" thickBot="1" x14ac:dyDescent="0.35">
      <c r="A735" s="14" t="s">
        <v>148</v>
      </c>
      <c r="B735" s="15">
        <v>14007</v>
      </c>
      <c r="C735" s="15">
        <v>0</v>
      </c>
      <c r="D735" s="15">
        <v>4943.6000000000004</v>
      </c>
      <c r="E735" s="15">
        <v>0</v>
      </c>
      <c r="F735" s="15">
        <v>823.9</v>
      </c>
      <c r="G735" s="15">
        <v>823.9</v>
      </c>
      <c r="H735" s="15">
        <v>0</v>
      </c>
      <c r="I735" s="15">
        <v>0</v>
      </c>
      <c r="J735" s="15">
        <v>0</v>
      </c>
      <c r="K735" s="15">
        <v>823.9</v>
      </c>
      <c r="L735" s="15">
        <v>0</v>
      </c>
      <c r="M735" s="15">
        <v>0</v>
      </c>
      <c r="N735" s="15">
        <v>0</v>
      </c>
      <c r="O735" s="15">
        <v>0</v>
      </c>
      <c r="P735" s="15">
        <v>0</v>
      </c>
      <c r="Q735" s="15">
        <v>0</v>
      </c>
      <c r="R735" s="15">
        <v>21422.5</v>
      </c>
      <c r="S735" s="15">
        <v>8000</v>
      </c>
      <c r="T735" s="15">
        <v>-13422.5</v>
      </c>
      <c r="U735" s="15">
        <v>-167.78</v>
      </c>
      <c r="V735">
        <f t="shared" si="78"/>
        <v>20444.372195198852</v>
      </c>
      <c r="W735">
        <f t="shared" si="79"/>
        <v>-12444.372195198852</v>
      </c>
      <c r="X735">
        <f t="shared" si="80"/>
        <v>-1.5555465243998565</v>
      </c>
      <c r="Y735" t="str">
        <f t="shared" si="81"/>
        <v>invalid</v>
      </c>
      <c r="Z735" t="str">
        <f t="shared" si="82"/>
        <v>invalid</v>
      </c>
      <c r="AA735">
        <f t="shared" si="83"/>
        <v>1</v>
      </c>
      <c r="AL735" s="14" t="s">
        <v>148</v>
      </c>
      <c r="AM735" s="15">
        <v>0</v>
      </c>
      <c r="AN735" s="15">
        <v>0</v>
      </c>
      <c r="AO735" s="15">
        <v>668.6</v>
      </c>
      <c r="AP735" s="15">
        <v>0</v>
      </c>
      <c r="AQ735" s="15">
        <v>0</v>
      </c>
      <c r="AR735" s="15">
        <v>27414.6</v>
      </c>
      <c r="AS735" s="15">
        <v>0</v>
      </c>
      <c r="AT735" s="15">
        <v>0</v>
      </c>
      <c r="AU735" s="15">
        <v>0</v>
      </c>
      <c r="AV735" s="15">
        <v>0</v>
      </c>
      <c r="AW735" s="15">
        <v>0</v>
      </c>
      <c r="AX735" s="15">
        <v>0</v>
      </c>
      <c r="AY735" s="15">
        <v>0</v>
      </c>
      <c r="AZ735" s="15">
        <v>0</v>
      </c>
      <c r="BA735" s="15">
        <v>0</v>
      </c>
      <c r="BB735" s="15">
        <v>0</v>
      </c>
      <c r="BC735" s="15">
        <v>28083.200000000001</v>
      </c>
      <c r="BD735" s="15">
        <v>8000</v>
      </c>
      <c r="BE735" s="15">
        <v>-20083.2</v>
      </c>
      <c r="BF735" s="15">
        <v>-251.04</v>
      </c>
      <c r="BG735">
        <f t="shared" si="84"/>
        <v>21186.682961228737</v>
      </c>
      <c r="BH735">
        <f t="shared" si="85"/>
        <v>-13186.682961228737</v>
      </c>
      <c r="BI735">
        <f t="shared" si="86"/>
        <v>-1.6483353701535921</v>
      </c>
    </row>
    <row r="736" spans="1:61" ht="15" thickBot="1" x14ac:dyDescent="0.35">
      <c r="A736" s="14" t="s">
        <v>149</v>
      </c>
      <c r="B736" s="15">
        <v>11123.2</v>
      </c>
      <c r="C736" s="15">
        <v>0</v>
      </c>
      <c r="D736" s="15">
        <v>4943.6000000000004</v>
      </c>
      <c r="E736" s="15">
        <v>0</v>
      </c>
      <c r="F736" s="15">
        <v>823.9</v>
      </c>
      <c r="G736" s="15">
        <v>823.9</v>
      </c>
      <c r="H736" s="15">
        <v>0</v>
      </c>
      <c r="I736" s="15">
        <v>0</v>
      </c>
      <c r="J736" s="15">
        <v>0</v>
      </c>
      <c r="K736" s="15">
        <v>823.9</v>
      </c>
      <c r="L736" s="15">
        <v>0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18538.7</v>
      </c>
      <c r="S736" s="15">
        <v>7000</v>
      </c>
      <c r="T736" s="15">
        <v>-11538.7</v>
      </c>
      <c r="U736" s="15">
        <v>-164.84</v>
      </c>
      <c r="V736">
        <f t="shared" si="78"/>
        <v>17692.243333650738</v>
      </c>
      <c r="W736">
        <f t="shared" si="79"/>
        <v>-10692.243333650738</v>
      </c>
      <c r="X736">
        <f t="shared" si="80"/>
        <v>-1.5274633333786769</v>
      </c>
      <c r="Y736" t="str">
        <f t="shared" si="81"/>
        <v>valid</v>
      </c>
      <c r="Z736" t="str">
        <f t="shared" si="82"/>
        <v>valid</v>
      </c>
      <c r="AA736">
        <f t="shared" si="83"/>
        <v>1</v>
      </c>
      <c r="AL736" s="14" t="s">
        <v>149</v>
      </c>
      <c r="AM736" s="15">
        <v>0</v>
      </c>
      <c r="AN736" s="15">
        <v>0</v>
      </c>
      <c r="AO736" s="15">
        <v>668.6</v>
      </c>
      <c r="AP736" s="15">
        <v>0</v>
      </c>
      <c r="AQ736" s="15">
        <v>0</v>
      </c>
      <c r="AR736" s="15">
        <v>4011.9</v>
      </c>
      <c r="AS736" s="15">
        <v>0</v>
      </c>
      <c r="AT736" s="15">
        <v>0</v>
      </c>
      <c r="AU736" s="15">
        <v>0</v>
      </c>
      <c r="AV736" s="15">
        <v>0</v>
      </c>
      <c r="AW736" s="15">
        <v>0</v>
      </c>
      <c r="AX736" s="15">
        <v>0</v>
      </c>
      <c r="AY736" s="15">
        <v>0</v>
      </c>
      <c r="AZ736" s="15">
        <v>0</v>
      </c>
      <c r="BA736" s="15">
        <v>0</v>
      </c>
      <c r="BB736" s="15">
        <v>0</v>
      </c>
      <c r="BC736" s="15">
        <v>4680.5</v>
      </c>
      <c r="BD736" s="15">
        <v>7000</v>
      </c>
      <c r="BE736" s="15">
        <v>2319.5</v>
      </c>
      <c r="BF736" s="15">
        <v>33.14</v>
      </c>
      <c r="BG736">
        <f t="shared" si="84"/>
        <v>3531.0886793538875</v>
      </c>
      <c r="BH736">
        <f t="shared" si="85"/>
        <v>3468.9113206461125</v>
      </c>
      <c r="BI736">
        <f t="shared" si="86"/>
        <v>0.49555876009230176</v>
      </c>
    </row>
    <row r="737" spans="1:61" ht="15" thickBot="1" x14ac:dyDescent="0.35">
      <c r="A737" s="14" t="s">
        <v>150</v>
      </c>
      <c r="B737" s="15">
        <v>412</v>
      </c>
      <c r="C737" s="15">
        <v>0</v>
      </c>
      <c r="D737" s="15">
        <v>4943.6000000000004</v>
      </c>
      <c r="E737" s="15">
        <v>0</v>
      </c>
      <c r="F737" s="15">
        <v>7827.4</v>
      </c>
      <c r="G737" s="15">
        <v>823.9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14007</v>
      </c>
      <c r="S737" s="15">
        <v>17000</v>
      </c>
      <c r="T737" s="15">
        <v>2993</v>
      </c>
      <c r="U737" s="15">
        <v>17.61</v>
      </c>
      <c r="V737">
        <f t="shared" si="78"/>
        <v>13367.455774916574</v>
      </c>
      <c r="W737">
        <f t="shared" si="79"/>
        <v>3632.5442250834258</v>
      </c>
      <c r="X737">
        <f t="shared" si="80"/>
        <v>0.21367907206373093</v>
      </c>
      <c r="Y737" t="str">
        <f t="shared" si="81"/>
        <v>valid</v>
      </c>
      <c r="Z737" t="str">
        <f t="shared" si="82"/>
        <v>valid</v>
      </c>
      <c r="AA737">
        <f t="shared" si="83"/>
        <v>1</v>
      </c>
      <c r="AL737" s="14" t="s">
        <v>150</v>
      </c>
      <c r="AM737" s="15">
        <v>0</v>
      </c>
      <c r="AN737" s="15">
        <v>0</v>
      </c>
      <c r="AO737" s="15">
        <v>668.6</v>
      </c>
      <c r="AP737" s="15">
        <v>0</v>
      </c>
      <c r="AQ737" s="15">
        <v>0</v>
      </c>
      <c r="AR737" s="15">
        <v>27414.6</v>
      </c>
      <c r="AS737" s="15">
        <v>0</v>
      </c>
      <c r="AT737" s="15">
        <v>0</v>
      </c>
      <c r="AU737" s="15">
        <v>0</v>
      </c>
      <c r="AV737" s="15">
        <v>2674.6</v>
      </c>
      <c r="AW737" s="15">
        <v>0</v>
      </c>
      <c r="AX737" s="15">
        <v>0</v>
      </c>
      <c r="AY737" s="15">
        <v>0</v>
      </c>
      <c r="AZ737" s="15">
        <v>0</v>
      </c>
      <c r="BA737" s="15">
        <v>0</v>
      </c>
      <c r="BB737" s="15">
        <v>0</v>
      </c>
      <c r="BC737" s="15">
        <v>30757.8</v>
      </c>
      <c r="BD737" s="15">
        <v>17000</v>
      </c>
      <c r="BE737" s="15">
        <v>-13757.8</v>
      </c>
      <c r="BF737" s="15">
        <v>-80.930000000000007</v>
      </c>
      <c r="BG737">
        <f t="shared" si="84"/>
        <v>23204.469475874586</v>
      </c>
      <c r="BH737">
        <f t="shared" si="85"/>
        <v>-6204.4694758745864</v>
      </c>
      <c r="BI737">
        <f t="shared" si="86"/>
        <v>-0.36496879269850507</v>
      </c>
    </row>
    <row r="738" spans="1:61" ht="15" thickBot="1" x14ac:dyDescent="0.35">
      <c r="A738" s="14" t="s">
        <v>151</v>
      </c>
      <c r="B738" s="15">
        <v>11123.2</v>
      </c>
      <c r="C738" s="15">
        <v>0</v>
      </c>
      <c r="D738" s="15">
        <v>3707.7</v>
      </c>
      <c r="E738" s="15">
        <v>0</v>
      </c>
      <c r="F738" s="15">
        <v>823.9</v>
      </c>
      <c r="G738" s="15">
        <v>823.9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16478.8</v>
      </c>
      <c r="S738" s="15">
        <v>20000</v>
      </c>
      <c r="T738" s="15">
        <v>3521.2</v>
      </c>
      <c r="U738" s="15">
        <v>17.61</v>
      </c>
      <c r="V738">
        <f t="shared" si="78"/>
        <v>15726.396103640696</v>
      </c>
      <c r="W738">
        <f t="shared" si="79"/>
        <v>4273.6038963593037</v>
      </c>
      <c r="X738">
        <f t="shared" si="80"/>
        <v>0.21368019481796519</v>
      </c>
      <c r="Y738" t="str">
        <f t="shared" si="81"/>
        <v>valid</v>
      </c>
      <c r="Z738" t="str">
        <f t="shared" si="82"/>
        <v>valid</v>
      </c>
      <c r="AA738">
        <f t="shared" si="83"/>
        <v>1</v>
      </c>
      <c r="AL738" s="14" t="s">
        <v>151</v>
      </c>
      <c r="AM738" s="15">
        <v>0</v>
      </c>
      <c r="AN738" s="15">
        <v>0</v>
      </c>
      <c r="AO738" s="15">
        <v>668.6</v>
      </c>
      <c r="AP738" s="15">
        <v>0</v>
      </c>
      <c r="AQ738" s="15">
        <v>0</v>
      </c>
      <c r="AR738" s="15">
        <v>27414.6</v>
      </c>
      <c r="AS738" s="15">
        <v>0</v>
      </c>
      <c r="AT738" s="15">
        <v>0</v>
      </c>
      <c r="AU738" s="15">
        <v>0</v>
      </c>
      <c r="AV738" s="15">
        <v>0</v>
      </c>
      <c r="AW738" s="15">
        <v>0</v>
      </c>
      <c r="AX738" s="15">
        <v>0</v>
      </c>
      <c r="AY738" s="15">
        <v>0</v>
      </c>
      <c r="AZ738" s="15">
        <v>0</v>
      </c>
      <c r="BA738" s="15">
        <v>0</v>
      </c>
      <c r="BB738" s="15">
        <v>0</v>
      </c>
      <c r="BC738" s="15">
        <v>28083.200000000001</v>
      </c>
      <c r="BD738" s="15">
        <v>20000</v>
      </c>
      <c r="BE738" s="15">
        <v>-8083.2</v>
      </c>
      <c r="BF738" s="15">
        <v>-40.42</v>
      </c>
      <c r="BG738">
        <f t="shared" si="84"/>
        <v>21186.682961228737</v>
      </c>
      <c r="BH738">
        <f t="shared" si="85"/>
        <v>-1186.6829612287365</v>
      </c>
      <c r="BI738">
        <f t="shared" si="86"/>
        <v>-5.9334148061436824E-2</v>
      </c>
    </row>
    <row r="739" spans="1:61" ht="15" thickBot="1" x14ac:dyDescent="0.35">
      <c r="A739" s="14" t="s">
        <v>152</v>
      </c>
      <c r="B739" s="15">
        <v>14007</v>
      </c>
      <c r="C739" s="15">
        <v>0</v>
      </c>
      <c r="D739" s="15">
        <v>3707.7</v>
      </c>
      <c r="E739" s="15">
        <v>0</v>
      </c>
      <c r="F739" s="15">
        <v>7827.4</v>
      </c>
      <c r="G739" s="15">
        <v>823.9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5">
        <v>0</v>
      </c>
      <c r="P739" s="15">
        <v>0</v>
      </c>
      <c r="Q739" s="15">
        <v>0</v>
      </c>
      <c r="R739" s="15">
        <v>26366.1</v>
      </c>
      <c r="S739" s="15">
        <v>32000</v>
      </c>
      <c r="T739" s="15">
        <v>5633.9</v>
      </c>
      <c r="U739" s="15">
        <v>17.61</v>
      </c>
      <c r="V739">
        <f t="shared" si="78"/>
        <v>25162.252852647092</v>
      </c>
      <c r="W739">
        <f t="shared" si="79"/>
        <v>6837.7471473529076</v>
      </c>
      <c r="X739">
        <f t="shared" si="80"/>
        <v>0.21367959835477837</v>
      </c>
      <c r="Y739" t="str">
        <f t="shared" si="81"/>
        <v>invalid</v>
      </c>
      <c r="Z739" t="str">
        <f t="shared" si="82"/>
        <v>invalid</v>
      </c>
      <c r="AA739">
        <f t="shared" si="83"/>
        <v>1</v>
      </c>
      <c r="AL739" s="14" t="s">
        <v>152</v>
      </c>
      <c r="AM739" s="15">
        <v>0</v>
      </c>
      <c r="AN739" s="15">
        <v>0</v>
      </c>
      <c r="AO739" s="15">
        <v>668.6</v>
      </c>
      <c r="AP739" s="15">
        <v>0</v>
      </c>
      <c r="AQ739" s="15">
        <v>0</v>
      </c>
      <c r="AR739" s="15">
        <v>27414.6</v>
      </c>
      <c r="AS739" s="15">
        <v>0</v>
      </c>
      <c r="AT739" s="15">
        <v>0</v>
      </c>
      <c r="AU739" s="15">
        <v>0</v>
      </c>
      <c r="AV739" s="15">
        <v>2674.6</v>
      </c>
      <c r="AW739" s="15">
        <v>0</v>
      </c>
      <c r="AX739" s="15">
        <v>0</v>
      </c>
      <c r="AY739" s="15">
        <v>0</v>
      </c>
      <c r="AZ739" s="15">
        <v>0</v>
      </c>
      <c r="BA739" s="15">
        <v>0</v>
      </c>
      <c r="BB739" s="15">
        <v>0</v>
      </c>
      <c r="BC739" s="15">
        <v>30757.8</v>
      </c>
      <c r="BD739" s="15">
        <v>32000</v>
      </c>
      <c r="BE739" s="15">
        <v>1242.2</v>
      </c>
      <c r="BF739" s="15">
        <v>3.88</v>
      </c>
      <c r="BG739">
        <f t="shared" si="84"/>
        <v>23204.469475874586</v>
      </c>
      <c r="BH739">
        <f t="shared" si="85"/>
        <v>8795.5305241254136</v>
      </c>
      <c r="BI739">
        <f t="shared" si="86"/>
        <v>0.2748603288789192</v>
      </c>
    </row>
    <row r="740" spans="1:61" ht="15" thickBot="1" x14ac:dyDescent="0.35">
      <c r="A740" s="14" t="s">
        <v>153</v>
      </c>
      <c r="B740" s="15">
        <v>15654.9</v>
      </c>
      <c r="C740" s="15">
        <v>0</v>
      </c>
      <c r="D740" s="15">
        <v>4943.6000000000004</v>
      </c>
      <c r="E740" s="15">
        <v>2883.8</v>
      </c>
      <c r="F740" s="15">
        <v>7827.4</v>
      </c>
      <c r="G740" s="15">
        <v>823.9</v>
      </c>
      <c r="H740" s="15">
        <v>0</v>
      </c>
      <c r="I740" s="15">
        <v>0</v>
      </c>
      <c r="J740" s="15">
        <v>0</v>
      </c>
      <c r="K740" s="15">
        <v>823.9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32957.599999999999</v>
      </c>
      <c r="S740" s="15">
        <v>31000</v>
      </c>
      <c r="T740" s="15">
        <v>-1957.6</v>
      </c>
      <c r="U740" s="15">
        <v>-6.31</v>
      </c>
      <c r="V740">
        <f t="shared" si="78"/>
        <v>31452.792207281393</v>
      </c>
      <c r="W740">
        <f t="shared" si="79"/>
        <v>-452.79220728139262</v>
      </c>
      <c r="X740">
        <f t="shared" si="80"/>
        <v>-1.4606200234883633E-2</v>
      </c>
      <c r="Y740" t="str">
        <f t="shared" si="81"/>
        <v>valid</v>
      </c>
      <c r="Z740" t="str">
        <f t="shared" si="82"/>
        <v>valid</v>
      </c>
      <c r="AA740">
        <f t="shared" si="83"/>
        <v>1</v>
      </c>
      <c r="AL740" s="14" t="s">
        <v>153</v>
      </c>
      <c r="AM740" s="15">
        <v>0</v>
      </c>
      <c r="AN740" s="15">
        <v>0</v>
      </c>
      <c r="AO740" s="15">
        <v>668.6</v>
      </c>
      <c r="AP740" s="15">
        <v>0</v>
      </c>
      <c r="AQ740" s="15">
        <v>0</v>
      </c>
      <c r="AR740" s="15">
        <v>27414.6</v>
      </c>
      <c r="AS740" s="15">
        <v>0</v>
      </c>
      <c r="AT740" s="15">
        <v>0</v>
      </c>
      <c r="AU740" s="15">
        <v>0</v>
      </c>
      <c r="AV740" s="15">
        <v>0</v>
      </c>
      <c r="AW740" s="15">
        <v>0</v>
      </c>
      <c r="AX740" s="15">
        <v>0</v>
      </c>
      <c r="AY740" s="15">
        <v>0</v>
      </c>
      <c r="AZ740" s="15">
        <v>0</v>
      </c>
      <c r="BA740" s="15">
        <v>0</v>
      </c>
      <c r="BB740" s="15">
        <v>0</v>
      </c>
      <c r="BC740" s="15">
        <v>28083.200000000001</v>
      </c>
      <c r="BD740" s="15">
        <v>31000</v>
      </c>
      <c r="BE740" s="15">
        <v>2916.8</v>
      </c>
      <c r="BF740" s="15">
        <v>9.41</v>
      </c>
      <c r="BG740">
        <f t="shared" si="84"/>
        <v>21186.682961228737</v>
      </c>
      <c r="BH740">
        <f t="shared" si="85"/>
        <v>9813.3170387712635</v>
      </c>
      <c r="BI740">
        <f t="shared" si="86"/>
        <v>0.31655861415391173</v>
      </c>
    </row>
    <row r="741" spans="1:61" ht="15" thickBot="1" x14ac:dyDescent="0.35">
      <c r="A741" s="14" t="s">
        <v>154</v>
      </c>
      <c r="B741" s="15">
        <v>14007</v>
      </c>
      <c r="C741" s="15">
        <v>0</v>
      </c>
      <c r="D741" s="15">
        <v>4943.6000000000004</v>
      </c>
      <c r="E741" s="15">
        <v>2883.8</v>
      </c>
      <c r="F741" s="15">
        <v>7827.4</v>
      </c>
      <c r="G741" s="15">
        <v>823.9</v>
      </c>
      <c r="H741" s="15">
        <v>0</v>
      </c>
      <c r="I741" s="15">
        <v>0</v>
      </c>
      <c r="J741" s="15">
        <v>823.9</v>
      </c>
      <c r="K741" s="15">
        <v>823.9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32133.7</v>
      </c>
      <c r="S741" s="15">
        <v>24000</v>
      </c>
      <c r="T741" s="15">
        <v>-8133.7</v>
      </c>
      <c r="U741" s="15">
        <v>-33.89</v>
      </c>
      <c r="V741">
        <f t="shared" si="78"/>
        <v>30666.510575743323</v>
      </c>
      <c r="W741">
        <f t="shared" si="79"/>
        <v>-6666.510575743323</v>
      </c>
      <c r="X741">
        <f t="shared" si="80"/>
        <v>-0.27777127398930512</v>
      </c>
      <c r="Y741" t="str">
        <f t="shared" si="81"/>
        <v>valid</v>
      </c>
      <c r="Z741" t="str">
        <f t="shared" si="82"/>
        <v>invalid</v>
      </c>
      <c r="AA741">
        <f t="shared" si="83"/>
        <v>0</v>
      </c>
      <c r="AL741" s="14" t="s">
        <v>154</v>
      </c>
      <c r="AM741" s="15">
        <v>0</v>
      </c>
      <c r="AN741" s="15">
        <v>0</v>
      </c>
      <c r="AO741" s="15">
        <v>668.6</v>
      </c>
      <c r="AP741" s="15">
        <v>0</v>
      </c>
      <c r="AQ741" s="15">
        <v>0</v>
      </c>
      <c r="AR741" s="15">
        <v>27414.6</v>
      </c>
      <c r="AS741" s="15">
        <v>0</v>
      </c>
      <c r="AT741" s="15">
        <v>0</v>
      </c>
      <c r="AU741" s="15">
        <v>0</v>
      </c>
      <c r="AV741" s="15">
        <v>0</v>
      </c>
      <c r="AW741" s="15">
        <v>0</v>
      </c>
      <c r="AX741" s="15">
        <v>0</v>
      </c>
      <c r="AY741" s="15">
        <v>0</v>
      </c>
      <c r="AZ741" s="15">
        <v>0</v>
      </c>
      <c r="BA741" s="15">
        <v>0</v>
      </c>
      <c r="BB741" s="15">
        <v>0</v>
      </c>
      <c r="BC741" s="15">
        <v>28083.200000000001</v>
      </c>
      <c r="BD741" s="15">
        <v>24000</v>
      </c>
      <c r="BE741" s="15">
        <v>-4083.2</v>
      </c>
      <c r="BF741" s="15">
        <v>-17.010000000000002</v>
      </c>
      <c r="BG741">
        <f t="shared" si="84"/>
        <v>21186.682961228737</v>
      </c>
      <c r="BH741">
        <f t="shared" si="85"/>
        <v>2813.3170387712635</v>
      </c>
      <c r="BI741">
        <f t="shared" si="86"/>
        <v>0.11722154328213598</v>
      </c>
    </row>
    <row r="742" spans="1:61" ht="15" thickBot="1" x14ac:dyDescent="0.35">
      <c r="A742" s="14" t="s">
        <v>155</v>
      </c>
      <c r="B742" s="15">
        <v>11123.2</v>
      </c>
      <c r="C742" s="15">
        <v>0</v>
      </c>
      <c r="D742" s="15">
        <v>4943.6000000000004</v>
      </c>
      <c r="E742" s="15">
        <v>2883.8</v>
      </c>
      <c r="F742" s="15">
        <v>823.9</v>
      </c>
      <c r="G742" s="15">
        <v>412</v>
      </c>
      <c r="H742" s="15">
        <v>0</v>
      </c>
      <c r="I742" s="15">
        <v>0</v>
      </c>
      <c r="J742" s="15">
        <v>823.9</v>
      </c>
      <c r="K742" s="15">
        <v>823.9</v>
      </c>
      <c r="L742" s="15">
        <v>0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21834.400000000001</v>
      </c>
      <c r="S742" s="15">
        <v>23000</v>
      </c>
      <c r="T742" s="15">
        <v>1165.5999999999999</v>
      </c>
      <c r="U742" s="15">
        <v>5.07</v>
      </c>
      <c r="V742">
        <f t="shared" si="78"/>
        <v>20837.465293912934</v>
      </c>
      <c r="W742">
        <f t="shared" si="79"/>
        <v>2162.5347060870663</v>
      </c>
      <c r="X742">
        <f t="shared" si="80"/>
        <v>9.4023248090742015E-2</v>
      </c>
      <c r="Y742" t="str">
        <f t="shared" si="81"/>
        <v>invalid</v>
      </c>
      <c r="Z742" t="str">
        <f t="shared" si="82"/>
        <v>valid</v>
      </c>
      <c r="AA742">
        <f t="shared" si="83"/>
        <v>0</v>
      </c>
      <c r="AL742" s="14" t="s">
        <v>155</v>
      </c>
      <c r="AM742" s="15">
        <v>0</v>
      </c>
      <c r="AN742" s="15">
        <v>0</v>
      </c>
      <c r="AO742" s="15">
        <v>668.6</v>
      </c>
      <c r="AP742" s="15">
        <v>0</v>
      </c>
      <c r="AQ742" s="15">
        <v>0</v>
      </c>
      <c r="AR742" s="15">
        <v>27414.6</v>
      </c>
      <c r="AS742" s="15">
        <v>0</v>
      </c>
      <c r="AT742" s="15">
        <v>0</v>
      </c>
      <c r="AU742" s="15">
        <v>0</v>
      </c>
      <c r="AV742" s="15">
        <v>0</v>
      </c>
      <c r="AW742" s="15">
        <v>0</v>
      </c>
      <c r="AX742" s="15">
        <v>0</v>
      </c>
      <c r="AY742" s="15">
        <v>0</v>
      </c>
      <c r="AZ742" s="15">
        <v>0</v>
      </c>
      <c r="BA742" s="15">
        <v>0</v>
      </c>
      <c r="BB742" s="15">
        <v>0</v>
      </c>
      <c r="BC742" s="15">
        <v>28083.200000000001</v>
      </c>
      <c r="BD742" s="15">
        <v>23000</v>
      </c>
      <c r="BE742" s="15">
        <v>-5083.2</v>
      </c>
      <c r="BF742" s="15">
        <v>-22.1</v>
      </c>
      <c r="BG742">
        <f t="shared" si="84"/>
        <v>21186.682961228737</v>
      </c>
      <c r="BH742">
        <f t="shared" si="85"/>
        <v>1813.3170387712635</v>
      </c>
      <c r="BI742">
        <f t="shared" si="86"/>
        <v>7.8839871250924495E-2</v>
      </c>
    </row>
    <row r="743" spans="1:61" ht="15" thickBot="1" x14ac:dyDescent="0.35">
      <c r="A743" s="14" t="s">
        <v>156</v>
      </c>
      <c r="B743" s="15">
        <v>14007</v>
      </c>
      <c r="C743" s="15">
        <v>0</v>
      </c>
      <c r="D743" s="15">
        <v>4943.6000000000004</v>
      </c>
      <c r="E743" s="15">
        <v>2883.8</v>
      </c>
      <c r="F743" s="15">
        <v>7827.4</v>
      </c>
      <c r="G743" s="15">
        <v>412</v>
      </c>
      <c r="H743" s="15">
        <v>0</v>
      </c>
      <c r="I743" s="15">
        <v>0</v>
      </c>
      <c r="J743" s="15">
        <v>0</v>
      </c>
      <c r="K743" s="15">
        <v>823.9</v>
      </c>
      <c r="L743" s="15">
        <v>0</v>
      </c>
      <c r="M743" s="15">
        <v>0</v>
      </c>
      <c r="N743" s="15">
        <v>0</v>
      </c>
      <c r="O743" s="15">
        <v>0</v>
      </c>
      <c r="P743" s="15">
        <v>0</v>
      </c>
      <c r="Q743" s="15">
        <v>0</v>
      </c>
      <c r="R743" s="15">
        <v>30897.8</v>
      </c>
      <c r="S743" s="15">
        <v>35000</v>
      </c>
      <c r="T743" s="15">
        <v>4102.2</v>
      </c>
      <c r="U743" s="15">
        <v>11.72</v>
      </c>
      <c r="V743">
        <f t="shared" si="78"/>
        <v>29487.040411381258</v>
      </c>
      <c r="W743">
        <f t="shared" si="79"/>
        <v>5512.9595886187417</v>
      </c>
      <c r="X743">
        <f t="shared" si="80"/>
        <v>0.15751313110339263</v>
      </c>
      <c r="Y743" t="str">
        <f t="shared" si="81"/>
        <v>invalid</v>
      </c>
      <c r="Z743" t="str">
        <f t="shared" si="82"/>
        <v>invalid</v>
      </c>
      <c r="AA743">
        <f t="shared" si="83"/>
        <v>1</v>
      </c>
      <c r="AL743" s="14" t="s">
        <v>156</v>
      </c>
      <c r="AM743" s="15">
        <v>0</v>
      </c>
      <c r="AN743" s="15">
        <v>0</v>
      </c>
      <c r="AO743" s="15">
        <v>668.6</v>
      </c>
      <c r="AP743" s="15">
        <v>0</v>
      </c>
      <c r="AQ743" s="15">
        <v>0</v>
      </c>
      <c r="AR743" s="15">
        <v>27414.6</v>
      </c>
      <c r="AS743" s="15">
        <v>0</v>
      </c>
      <c r="AT743" s="15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0</v>
      </c>
      <c r="AZ743" s="15">
        <v>0</v>
      </c>
      <c r="BA743" s="15">
        <v>0</v>
      </c>
      <c r="BB743" s="15">
        <v>0</v>
      </c>
      <c r="BC743" s="15">
        <v>28083.200000000001</v>
      </c>
      <c r="BD743" s="15">
        <v>35000</v>
      </c>
      <c r="BE743" s="15">
        <v>6916.8</v>
      </c>
      <c r="BF743" s="15">
        <v>19.760000000000002</v>
      </c>
      <c r="BG743">
        <f t="shared" si="84"/>
        <v>21186.682961228737</v>
      </c>
      <c r="BH743">
        <f t="shared" si="85"/>
        <v>13813.317038771263</v>
      </c>
      <c r="BI743">
        <f t="shared" si="86"/>
        <v>0.39466620110775036</v>
      </c>
    </row>
    <row r="744" spans="1:61" ht="15" thickBot="1" x14ac:dyDescent="0.35">
      <c r="A744" s="14" t="s">
        <v>157</v>
      </c>
      <c r="B744" s="15">
        <v>15654.9</v>
      </c>
      <c r="C744" s="15">
        <v>0</v>
      </c>
      <c r="D744" s="15">
        <v>4943.6000000000004</v>
      </c>
      <c r="E744" s="15">
        <v>2883.8</v>
      </c>
      <c r="F744" s="15">
        <v>7827.4</v>
      </c>
      <c r="G744" s="15">
        <v>823.9</v>
      </c>
      <c r="H744" s="15">
        <v>0</v>
      </c>
      <c r="I744" s="15">
        <v>0</v>
      </c>
      <c r="J744" s="15">
        <v>823.9</v>
      </c>
      <c r="K744" s="15">
        <v>823.9</v>
      </c>
      <c r="L744" s="15">
        <v>0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33781.599999999999</v>
      </c>
      <c r="S744" s="15">
        <v>41000</v>
      </c>
      <c r="T744" s="15">
        <v>7218.4</v>
      </c>
      <c r="U744" s="15">
        <v>17.61</v>
      </c>
      <c r="V744">
        <f t="shared" si="78"/>
        <v>32239.169272929372</v>
      </c>
      <c r="W744">
        <f t="shared" si="79"/>
        <v>8760.8307270706282</v>
      </c>
      <c r="X744">
        <f t="shared" si="80"/>
        <v>0.21367879822123484</v>
      </c>
      <c r="Y744" t="str">
        <f t="shared" si="81"/>
        <v>invalid</v>
      </c>
      <c r="Z744" t="str">
        <f t="shared" si="82"/>
        <v>invalid</v>
      </c>
      <c r="AA744">
        <f t="shared" si="83"/>
        <v>1</v>
      </c>
      <c r="AL744" s="14" t="s">
        <v>157</v>
      </c>
      <c r="AM744" s="15">
        <v>0</v>
      </c>
      <c r="AN744" s="15">
        <v>0</v>
      </c>
      <c r="AO744" s="15">
        <v>668.6</v>
      </c>
      <c r="AP744" s="15">
        <v>0</v>
      </c>
      <c r="AQ744" s="15">
        <v>0</v>
      </c>
      <c r="AR744" s="15">
        <v>27414.6</v>
      </c>
      <c r="AS744" s="15">
        <v>0</v>
      </c>
      <c r="AT744" s="15">
        <v>0</v>
      </c>
      <c r="AU744" s="15">
        <v>0</v>
      </c>
      <c r="AV744" s="15">
        <v>0</v>
      </c>
      <c r="AW744" s="15">
        <v>0</v>
      </c>
      <c r="AX744" s="15">
        <v>0</v>
      </c>
      <c r="AY744" s="15">
        <v>0</v>
      </c>
      <c r="AZ744" s="15">
        <v>0</v>
      </c>
      <c r="BA744" s="15">
        <v>0</v>
      </c>
      <c r="BB744" s="15">
        <v>0</v>
      </c>
      <c r="BC744" s="15">
        <v>28083.200000000001</v>
      </c>
      <c r="BD744" s="15">
        <v>41000</v>
      </c>
      <c r="BE744" s="15">
        <v>12916.8</v>
      </c>
      <c r="BF744" s="15">
        <v>31.5</v>
      </c>
      <c r="BG744">
        <f t="shared" si="84"/>
        <v>21186.682961228737</v>
      </c>
      <c r="BH744">
        <f t="shared" si="85"/>
        <v>19813.317038771263</v>
      </c>
      <c r="BI744">
        <f t="shared" si="86"/>
        <v>0.48325163509198205</v>
      </c>
    </row>
    <row r="745" spans="1:61" ht="15" thickBot="1" x14ac:dyDescent="0.35">
      <c r="A745" s="14" t="s">
        <v>158</v>
      </c>
      <c r="B745" s="15">
        <v>15654.9</v>
      </c>
      <c r="C745" s="15">
        <v>0</v>
      </c>
      <c r="D745" s="15">
        <v>3707.7</v>
      </c>
      <c r="E745" s="15">
        <v>2883.8</v>
      </c>
      <c r="F745" s="15">
        <v>7827.4</v>
      </c>
      <c r="G745" s="15">
        <v>823.9</v>
      </c>
      <c r="H745" s="15">
        <v>0</v>
      </c>
      <c r="I745" s="15">
        <v>0</v>
      </c>
      <c r="J745" s="15">
        <v>823.9</v>
      </c>
      <c r="K745" s="15">
        <v>823.9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32545.7</v>
      </c>
      <c r="S745" s="15">
        <v>39000</v>
      </c>
      <c r="T745" s="15">
        <v>6454.3</v>
      </c>
      <c r="U745" s="15">
        <v>16.55</v>
      </c>
      <c r="V745">
        <f t="shared" si="78"/>
        <v>31059.699108567311</v>
      </c>
      <c r="W745">
        <f t="shared" si="79"/>
        <v>7940.3008914326892</v>
      </c>
      <c r="X745">
        <f t="shared" si="80"/>
        <v>0.20359745875468435</v>
      </c>
      <c r="Y745" t="str">
        <f t="shared" si="81"/>
        <v>invalid</v>
      </c>
      <c r="Z745" t="str">
        <f t="shared" si="82"/>
        <v>invalid</v>
      </c>
      <c r="AA745">
        <f t="shared" si="83"/>
        <v>1</v>
      </c>
      <c r="AL745" s="14" t="s">
        <v>158</v>
      </c>
      <c r="AM745" s="15">
        <v>0</v>
      </c>
      <c r="AN745" s="15">
        <v>0</v>
      </c>
      <c r="AO745" s="15">
        <v>668.6</v>
      </c>
      <c r="AP745" s="15">
        <v>0</v>
      </c>
      <c r="AQ745" s="15">
        <v>0</v>
      </c>
      <c r="AR745" s="15">
        <v>27414.6</v>
      </c>
      <c r="AS745" s="15">
        <v>0</v>
      </c>
      <c r="AT745" s="15">
        <v>0</v>
      </c>
      <c r="AU745" s="15">
        <v>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  <c r="BA745" s="15">
        <v>0</v>
      </c>
      <c r="BB745" s="15">
        <v>0</v>
      </c>
      <c r="BC745" s="15">
        <v>28083.200000000001</v>
      </c>
      <c r="BD745" s="15">
        <v>39000</v>
      </c>
      <c r="BE745" s="15">
        <v>10916.8</v>
      </c>
      <c r="BF745" s="15">
        <v>27.99</v>
      </c>
      <c r="BG745">
        <f t="shared" si="84"/>
        <v>21186.682961228737</v>
      </c>
      <c r="BH745">
        <f t="shared" si="85"/>
        <v>17813.317038771263</v>
      </c>
      <c r="BI745">
        <f t="shared" si="86"/>
        <v>0.45675171894285294</v>
      </c>
    </row>
    <row r="746" spans="1:61" ht="15" thickBot="1" x14ac:dyDescent="0.35">
      <c r="A746" s="14" t="s">
        <v>159</v>
      </c>
      <c r="B746" s="15">
        <v>14007</v>
      </c>
      <c r="C746" s="15">
        <v>0</v>
      </c>
      <c r="D746" s="15">
        <v>3707.7</v>
      </c>
      <c r="E746" s="15">
        <v>2883.8</v>
      </c>
      <c r="F746" s="15">
        <v>7827.4</v>
      </c>
      <c r="G746" s="15">
        <v>823.9</v>
      </c>
      <c r="H746" s="15">
        <v>0</v>
      </c>
      <c r="I746" s="15">
        <v>0</v>
      </c>
      <c r="J746" s="15">
        <v>823.9</v>
      </c>
      <c r="K746" s="15">
        <v>823.9</v>
      </c>
      <c r="L746" s="15">
        <v>0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30897.8</v>
      </c>
      <c r="S746" s="15">
        <v>37000</v>
      </c>
      <c r="T746" s="15">
        <v>6102.2</v>
      </c>
      <c r="U746" s="15">
        <v>16.489999999999998</v>
      </c>
      <c r="V746">
        <f t="shared" si="78"/>
        <v>29487.040411381258</v>
      </c>
      <c r="W746">
        <f t="shared" si="79"/>
        <v>7512.9595886187417</v>
      </c>
      <c r="X746">
        <f t="shared" si="80"/>
        <v>0.20305296185456059</v>
      </c>
      <c r="Y746" t="str">
        <f t="shared" si="81"/>
        <v>invalid</v>
      </c>
      <c r="Z746" t="str">
        <f t="shared" si="82"/>
        <v>invalid</v>
      </c>
      <c r="AA746">
        <f t="shared" si="83"/>
        <v>1</v>
      </c>
      <c r="AL746" s="14" t="s">
        <v>159</v>
      </c>
      <c r="AM746" s="15">
        <v>0</v>
      </c>
      <c r="AN746" s="15">
        <v>0</v>
      </c>
      <c r="AO746" s="15">
        <v>668.6</v>
      </c>
      <c r="AP746" s="15">
        <v>0</v>
      </c>
      <c r="AQ746" s="15">
        <v>0</v>
      </c>
      <c r="AR746" s="15">
        <v>27414.6</v>
      </c>
      <c r="AS746" s="15">
        <v>0</v>
      </c>
      <c r="AT746" s="15">
        <v>0</v>
      </c>
      <c r="AU746" s="15">
        <v>0</v>
      </c>
      <c r="AV746" s="15">
        <v>0</v>
      </c>
      <c r="AW746" s="15">
        <v>0</v>
      </c>
      <c r="AX746" s="15">
        <v>0</v>
      </c>
      <c r="AY746" s="15">
        <v>0</v>
      </c>
      <c r="AZ746" s="15">
        <v>0</v>
      </c>
      <c r="BA746" s="15">
        <v>0</v>
      </c>
      <c r="BB746" s="15">
        <v>0</v>
      </c>
      <c r="BC746" s="15">
        <v>28083.200000000001</v>
      </c>
      <c r="BD746" s="15">
        <v>37000</v>
      </c>
      <c r="BE746" s="15">
        <v>8916.7999999999993</v>
      </c>
      <c r="BF746" s="15">
        <v>24.1</v>
      </c>
      <c r="BG746">
        <f t="shared" si="84"/>
        <v>21186.682961228737</v>
      </c>
      <c r="BH746">
        <f t="shared" si="85"/>
        <v>15813.317038771263</v>
      </c>
      <c r="BI746">
        <f t="shared" si="86"/>
        <v>0.42738694699381791</v>
      </c>
    </row>
    <row r="747" spans="1:61" ht="15" thickBot="1" x14ac:dyDescent="0.35">
      <c r="A747" s="14" t="s">
        <v>160</v>
      </c>
      <c r="B747" s="15">
        <v>14007</v>
      </c>
      <c r="C747" s="15">
        <v>0</v>
      </c>
      <c r="D747" s="15">
        <v>4943.6000000000004</v>
      </c>
      <c r="E747" s="15">
        <v>2883.8</v>
      </c>
      <c r="F747" s="15">
        <v>7827.4</v>
      </c>
      <c r="G747" s="15">
        <v>823.9</v>
      </c>
      <c r="H747" s="15">
        <v>0</v>
      </c>
      <c r="I747" s="15">
        <v>0</v>
      </c>
      <c r="J747" s="15">
        <v>823.9</v>
      </c>
      <c r="K747" s="15">
        <v>823.9</v>
      </c>
      <c r="L747" s="15">
        <v>0</v>
      </c>
      <c r="M747" s="15">
        <v>0</v>
      </c>
      <c r="N747" s="15">
        <v>0</v>
      </c>
      <c r="O747" s="15">
        <v>0</v>
      </c>
      <c r="P747" s="15">
        <v>0</v>
      </c>
      <c r="Q747" s="15">
        <v>0</v>
      </c>
      <c r="R747" s="15">
        <v>32133.7</v>
      </c>
      <c r="S747" s="15">
        <v>39000</v>
      </c>
      <c r="T747" s="15">
        <v>6866.3</v>
      </c>
      <c r="U747" s="15">
        <v>17.61</v>
      </c>
      <c r="V747">
        <f t="shared" si="78"/>
        <v>30666.510575743323</v>
      </c>
      <c r="W747">
        <f t="shared" si="79"/>
        <v>8333.489424256677</v>
      </c>
      <c r="X747">
        <f t="shared" si="80"/>
        <v>0.21367921600658146</v>
      </c>
      <c r="Y747" t="str">
        <f t="shared" si="81"/>
        <v>invalid</v>
      </c>
      <c r="Z747" t="str">
        <f t="shared" si="82"/>
        <v>invalid</v>
      </c>
      <c r="AA747">
        <f t="shared" si="83"/>
        <v>1</v>
      </c>
      <c r="AL747" s="14" t="s">
        <v>160</v>
      </c>
      <c r="AM747" s="15">
        <v>0</v>
      </c>
      <c r="AN747" s="15">
        <v>0</v>
      </c>
      <c r="AO747" s="15">
        <v>668.6</v>
      </c>
      <c r="AP747" s="15">
        <v>0</v>
      </c>
      <c r="AQ747" s="15">
        <v>0</v>
      </c>
      <c r="AR747" s="15">
        <v>27414.6</v>
      </c>
      <c r="AS747" s="15">
        <v>0</v>
      </c>
      <c r="AT747" s="15">
        <v>0</v>
      </c>
      <c r="AU747" s="15">
        <v>0</v>
      </c>
      <c r="AV747" s="15">
        <v>0</v>
      </c>
      <c r="AW747" s="15">
        <v>0</v>
      </c>
      <c r="AX747" s="15">
        <v>0</v>
      </c>
      <c r="AY747" s="15">
        <v>0</v>
      </c>
      <c r="AZ747" s="15">
        <v>0</v>
      </c>
      <c r="BA747" s="15">
        <v>0</v>
      </c>
      <c r="BB747" s="15">
        <v>0</v>
      </c>
      <c r="BC747" s="15">
        <v>28083.200000000001</v>
      </c>
      <c r="BD747" s="15">
        <v>39000</v>
      </c>
      <c r="BE747" s="15">
        <v>10916.8</v>
      </c>
      <c r="BF747" s="15">
        <v>27.99</v>
      </c>
      <c r="BG747">
        <f t="shared" si="84"/>
        <v>21186.682961228737</v>
      </c>
      <c r="BH747">
        <f t="shared" si="85"/>
        <v>17813.317038771263</v>
      </c>
      <c r="BI747">
        <f t="shared" si="86"/>
        <v>0.45675171894285294</v>
      </c>
    </row>
    <row r="748" spans="1:61" ht="15" thickBot="1" x14ac:dyDescent="0.35">
      <c r="A748" s="14" t="s">
        <v>161</v>
      </c>
      <c r="B748" s="15">
        <v>11123.2</v>
      </c>
      <c r="C748" s="15">
        <v>0</v>
      </c>
      <c r="D748" s="15">
        <v>4943.6000000000004</v>
      </c>
      <c r="E748" s="15">
        <v>2883.8</v>
      </c>
      <c r="F748" s="15">
        <v>7827.4</v>
      </c>
      <c r="G748" s="15">
        <v>412</v>
      </c>
      <c r="H748" s="15">
        <v>0</v>
      </c>
      <c r="I748" s="15">
        <v>0</v>
      </c>
      <c r="J748" s="15">
        <v>823.9</v>
      </c>
      <c r="K748" s="15">
        <v>823.9</v>
      </c>
      <c r="L748" s="15">
        <v>0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28837.9</v>
      </c>
      <c r="S748" s="15">
        <v>35000</v>
      </c>
      <c r="T748" s="15">
        <v>6162.1</v>
      </c>
      <c r="U748" s="15">
        <v>17.61</v>
      </c>
      <c r="V748">
        <f t="shared" si="78"/>
        <v>27521.193181371218</v>
      </c>
      <c r="W748">
        <f t="shared" si="79"/>
        <v>7478.8068186287819</v>
      </c>
      <c r="X748">
        <f t="shared" si="80"/>
        <v>0.21368019481796519</v>
      </c>
      <c r="Y748" t="str">
        <f t="shared" si="81"/>
        <v>invalid</v>
      </c>
      <c r="Z748" t="str">
        <f t="shared" si="82"/>
        <v>invalid</v>
      </c>
      <c r="AA748">
        <f t="shared" si="83"/>
        <v>1</v>
      </c>
      <c r="AL748" s="14" t="s">
        <v>161</v>
      </c>
      <c r="AM748" s="15">
        <v>0</v>
      </c>
      <c r="AN748" s="15">
        <v>0</v>
      </c>
      <c r="AO748" s="15">
        <v>668.6</v>
      </c>
      <c r="AP748" s="15">
        <v>0</v>
      </c>
      <c r="AQ748" s="15">
        <v>0</v>
      </c>
      <c r="AR748" s="15">
        <v>27414.6</v>
      </c>
      <c r="AS748" s="15">
        <v>0</v>
      </c>
      <c r="AT748" s="15">
        <v>0</v>
      </c>
      <c r="AU748" s="15">
        <v>0</v>
      </c>
      <c r="AV748" s="15">
        <v>0</v>
      </c>
      <c r="AW748" s="15">
        <v>0</v>
      </c>
      <c r="AX748" s="15">
        <v>0</v>
      </c>
      <c r="AY748" s="15">
        <v>0</v>
      </c>
      <c r="AZ748" s="15">
        <v>0</v>
      </c>
      <c r="BA748" s="15">
        <v>0</v>
      </c>
      <c r="BB748" s="15">
        <v>0</v>
      </c>
      <c r="BC748" s="15">
        <v>28083.200000000001</v>
      </c>
      <c r="BD748" s="15">
        <v>35000</v>
      </c>
      <c r="BE748" s="15">
        <v>6916.8</v>
      </c>
      <c r="BF748" s="15">
        <v>19.760000000000002</v>
      </c>
      <c r="BG748">
        <f t="shared" si="84"/>
        <v>21186.682961228737</v>
      </c>
      <c r="BH748">
        <f t="shared" si="85"/>
        <v>13813.317038771263</v>
      </c>
      <c r="BI748">
        <f t="shared" si="86"/>
        <v>0.39466620110775036</v>
      </c>
    </row>
    <row r="749" spans="1:61" ht="15" thickBot="1" x14ac:dyDescent="0.35">
      <c r="A749" s="14" t="s">
        <v>162</v>
      </c>
      <c r="B749" s="15">
        <v>15654.9</v>
      </c>
      <c r="C749" s="15">
        <v>0</v>
      </c>
      <c r="D749" s="15">
        <v>4943.6000000000004</v>
      </c>
      <c r="E749" s="15">
        <v>2883.8</v>
      </c>
      <c r="F749" s="15">
        <v>7827.4</v>
      </c>
      <c r="G749" s="15">
        <v>823.9</v>
      </c>
      <c r="H749" s="15">
        <v>0</v>
      </c>
      <c r="I749" s="15">
        <v>0</v>
      </c>
      <c r="J749" s="15">
        <v>823.9</v>
      </c>
      <c r="K749" s="15">
        <v>823.9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33781.599999999999</v>
      </c>
      <c r="S749" s="15">
        <v>33000</v>
      </c>
      <c r="T749" s="15">
        <v>-781.6</v>
      </c>
      <c r="U749" s="15">
        <v>-2.37</v>
      </c>
      <c r="V749">
        <f t="shared" si="78"/>
        <v>32239.169272929372</v>
      </c>
      <c r="W749">
        <f t="shared" si="79"/>
        <v>760.8307270706282</v>
      </c>
      <c r="X749">
        <f t="shared" si="80"/>
        <v>2.3055476577897825E-2</v>
      </c>
      <c r="Y749" t="str">
        <f t="shared" si="81"/>
        <v>invalid</v>
      </c>
      <c r="Z749" t="str">
        <f t="shared" si="82"/>
        <v>valid</v>
      </c>
      <c r="AA749">
        <f t="shared" si="83"/>
        <v>0</v>
      </c>
      <c r="AL749" s="14" t="s">
        <v>162</v>
      </c>
      <c r="AM749" s="15">
        <v>0</v>
      </c>
      <c r="AN749" s="15">
        <v>0</v>
      </c>
      <c r="AO749" s="15">
        <v>668.6</v>
      </c>
      <c r="AP749" s="15">
        <v>0</v>
      </c>
      <c r="AQ749" s="15">
        <v>0</v>
      </c>
      <c r="AR749" s="15">
        <v>27414.6</v>
      </c>
      <c r="AS749" s="15">
        <v>0</v>
      </c>
      <c r="AT749" s="15">
        <v>0</v>
      </c>
      <c r="AU749" s="15">
        <v>0</v>
      </c>
      <c r="AV749" s="15">
        <v>0</v>
      </c>
      <c r="AW749" s="15">
        <v>0</v>
      </c>
      <c r="AX749" s="15">
        <v>0</v>
      </c>
      <c r="AY749" s="15">
        <v>0</v>
      </c>
      <c r="AZ749" s="15">
        <v>0</v>
      </c>
      <c r="BA749" s="15">
        <v>0</v>
      </c>
      <c r="BB749" s="15">
        <v>0</v>
      </c>
      <c r="BC749" s="15">
        <v>28083.200000000001</v>
      </c>
      <c r="BD749" s="15">
        <v>33000</v>
      </c>
      <c r="BE749" s="15">
        <v>4916.8</v>
      </c>
      <c r="BF749" s="15">
        <v>14.9</v>
      </c>
      <c r="BG749">
        <f t="shared" si="84"/>
        <v>21186.682961228737</v>
      </c>
      <c r="BH749">
        <f t="shared" si="85"/>
        <v>11813.317038771263</v>
      </c>
      <c r="BI749">
        <f t="shared" si="86"/>
        <v>0.35797930420518981</v>
      </c>
    </row>
    <row r="750" spans="1:61" ht="15" thickBot="1" x14ac:dyDescent="0.35">
      <c r="A750" s="14" t="s">
        <v>163</v>
      </c>
      <c r="B750" s="15">
        <v>14007</v>
      </c>
      <c r="C750" s="15">
        <v>0</v>
      </c>
      <c r="D750" s="15">
        <v>3707.7</v>
      </c>
      <c r="E750" s="15">
        <v>2883.8</v>
      </c>
      <c r="F750" s="15">
        <v>7827.4</v>
      </c>
      <c r="G750" s="15">
        <v>412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1235.9000000000001</v>
      </c>
      <c r="O750" s="15">
        <v>0</v>
      </c>
      <c r="P750" s="15">
        <v>0</v>
      </c>
      <c r="Q750" s="15">
        <v>0</v>
      </c>
      <c r="R750" s="15">
        <v>30073.8</v>
      </c>
      <c r="S750" s="15">
        <v>35000</v>
      </c>
      <c r="T750" s="15">
        <v>4926.2</v>
      </c>
      <c r="U750" s="15">
        <v>14.07</v>
      </c>
      <c r="V750">
        <f t="shared" si="78"/>
        <v>28700.663345733279</v>
      </c>
      <c r="W750">
        <f t="shared" si="79"/>
        <v>6299.3366542667209</v>
      </c>
      <c r="X750">
        <f t="shared" si="80"/>
        <v>0.17998104726476347</v>
      </c>
      <c r="Y750" t="str">
        <f t="shared" si="81"/>
        <v>invalid</v>
      </c>
      <c r="Z750" t="str">
        <f t="shared" si="82"/>
        <v>invalid</v>
      </c>
      <c r="AA750">
        <f t="shared" si="83"/>
        <v>1</v>
      </c>
      <c r="AL750" s="14" t="s">
        <v>163</v>
      </c>
      <c r="AM750" s="15">
        <v>0</v>
      </c>
      <c r="AN750" s="15">
        <v>0</v>
      </c>
      <c r="AO750" s="15">
        <v>668.6</v>
      </c>
      <c r="AP750" s="15">
        <v>0</v>
      </c>
      <c r="AQ750" s="15">
        <v>0</v>
      </c>
      <c r="AR750" s="15">
        <v>27414.6</v>
      </c>
      <c r="AS750" s="15">
        <v>0</v>
      </c>
      <c r="AT750" s="15">
        <v>0</v>
      </c>
      <c r="AU750" s="15">
        <v>0</v>
      </c>
      <c r="AV750" s="15">
        <v>0</v>
      </c>
      <c r="AW750" s="15">
        <v>0</v>
      </c>
      <c r="AX750" s="15">
        <v>0</v>
      </c>
      <c r="AY750" s="15">
        <v>0</v>
      </c>
      <c r="AZ750" s="15">
        <v>0</v>
      </c>
      <c r="BA750" s="15">
        <v>0</v>
      </c>
      <c r="BB750" s="15">
        <v>0</v>
      </c>
      <c r="BC750" s="15">
        <v>28083.200000000001</v>
      </c>
      <c r="BD750" s="15">
        <v>35000</v>
      </c>
      <c r="BE750" s="15">
        <v>6916.8</v>
      </c>
      <c r="BF750" s="15">
        <v>19.760000000000002</v>
      </c>
      <c r="BG750">
        <f t="shared" si="84"/>
        <v>21186.682961228737</v>
      </c>
      <c r="BH750">
        <f t="shared" si="85"/>
        <v>13813.317038771263</v>
      </c>
      <c r="BI750">
        <f t="shared" si="86"/>
        <v>0.39466620110775036</v>
      </c>
    </row>
    <row r="751" spans="1:61" ht="15" thickBot="1" x14ac:dyDescent="0.35">
      <c r="A751" s="14" t="s">
        <v>164</v>
      </c>
      <c r="B751" s="15">
        <v>15654.9</v>
      </c>
      <c r="C751" s="15">
        <v>0</v>
      </c>
      <c r="D751" s="15">
        <v>3707.7</v>
      </c>
      <c r="E751" s="15">
        <v>2883.8</v>
      </c>
      <c r="F751" s="15">
        <v>7827.4</v>
      </c>
      <c r="G751" s="15">
        <v>412</v>
      </c>
      <c r="H751" s="15">
        <v>0</v>
      </c>
      <c r="I751" s="15">
        <v>0</v>
      </c>
      <c r="J751" s="15">
        <v>823.9</v>
      </c>
      <c r="K751" s="15">
        <v>0</v>
      </c>
      <c r="L751" s="15">
        <v>0</v>
      </c>
      <c r="M751" s="15">
        <v>0</v>
      </c>
      <c r="N751" s="15">
        <v>2471.8000000000002</v>
      </c>
      <c r="O751" s="15">
        <v>0</v>
      </c>
      <c r="P751" s="15">
        <v>0</v>
      </c>
      <c r="Q751" s="15">
        <v>0</v>
      </c>
      <c r="R751" s="15">
        <v>33781.599999999999</v>
      </c>
      <c r="S751" s="15">
        <v>41000</v>
      </c>
      <c r="T751" s="15">
        <v>7218.4</v>
      </c>
      <c r="U751" s="15">
        <v>17.61</v>
      </c>
      <c r="V751">
        <f t="shared" si="78"/>
        <v>32239.169272929372</v>
      </c>
      <c r="W751">
        <f t="shared" si="79"/>
        <v>8760.8307270706282</v>
      </c>
      <c r="X751">
        <f t="shared" si="80"/>
        <v>0.21367879822123484</v>
      </c>
      <c r="Y751" t="str">
        <f t="shared" si="81"/>
        <v>invalid</v>
      </c>
      <c r="Z751" t="str">
        <f t="shared" si="82"/>
        <v>invalid</v>
      </c>
      <c r="AA751">
        <f t="shared" si="83"/>
        <v>1</v>
      </c>
      <c r="AL751" s="14" t="s">
        <v>164</v>
      </c>
      <c r="AM751" s="15">
        <v>0</v>
      </c>
      <c r="AN751" s="15">
        <v>0</v>
      </c>
      <c r="AO751" s="15">
        <v>668.6</v>
      </c>
      <c r="AP751" s="15">
        <v>0</v>
      </c>
      <c r="AQ751" s="15">
        <v>0</v>
      </c>
      <c r="AR751" s="15">
        <v>27414.6</v>
      </c>
      <c r="AS751" s="15">
        <v>0</v>
      </c>
      <c r="AT751" s="15">
        <v>0</v>
      </c>
      <c r="AU751" s="15">
        <v>0</v>
      </c>
      <c r="AV751" s="15">
        <v>0</v>
      </c>
      <c r="AW751" s="15">
        <v>0</v>
      </c>
      <c r="AX751" s="15">
        <v>0</v>
      </c>
      <c r="AY751" s="15">
        <v>0</v>
      </c>
      <c r="AZ751" s="15">
        <v>0</v>
      </c>
      <c r="BA751" s="15">
        <v>0</v>
      </c>
      <c r="BB751" s="15">
        <v>0</v>
      </c>
      <c r="BC751" s="15">
        <v>28083.200000000001</v>
      </c>
      <c r="BD751" s="15">
        <v>41000</v>
      </c>
      <c r="BE751" s="15">
        <v>12916.8</v>
      </c>
      <c r="BF751" s="15">
        <v>31.5</v>
      </c>
      <c r="BG751">
        <f t="shared" si="84"/>
        <v>21186.682961228737</v>
      </c>
      <c r="BH751">
        <f t="shared" si="85"/>
        <v>19813.317038771263</v>
      </c>
      <c r="BI751">
        <f t="shared" si="86"/>
        <v>0.48325163509198205</v>
      </c>
    </row>
    <row r="752" spans="1:61" ht="15" thickBot="1" x14ac:dyDescent="0.35">
      <c r="A752" s="14" t="s">
        <v>165</v>
      </c>
      <c r="B752" s="15">
        <v>15654.9</v>
      </c>
      <c r="C752" s="15">
        <v>0</v>
      </c>
      <c r="D752" s="15">
        <v>3707.7</v>
      </c>
      <c r="E752" s="15">
        <v>2883.8</v>
      </c>
      <c r="F752" s="15">
        <v>7827.4</v>
      </c>
      <c r="G752" s="15">
        <v>823.9</v>
      </c>
      <c r="H752" s="15">
        <v>0</v>
      </c>
      <c r="I752" s="15">
        <v>0</v>
      </c>
      <c r="J752" s="15">
        <v>823.9</v>
      </c>
      <c r="K752" s="15">
        <v>823.9</v>
      </c>
      <c r="L752" s="15">
        <v>0</v>
      </c>
      <c r="M752" s="15">
        <v>0</v>
      </c>
      <c r="N752" s="15">
        <v>2471.8000000000002</v>
      </c>
      <c r="O752" s="15">
        <v>0</v>
      </c>
      <c r="P752" s="15">
        <v>0</v>
      </c>
      <c r="Q752" s="15">
        <v>0</v>
      </c>
      <c r="R752" s="15">
        <v>35017.5</v>
      </c>
      <c r="S752" s="15">
        <v>42000</v>
      </c>
      <c r="T752" s="15">
        <v>6982.5</v>
      </c>
      <c r="U752" s="15">
        <v>16.63</v>
      </c>
      <c r="V752">
        <f t="shared" si="78"/>
        <v>33418.639437291436</v>
      </c>
      <c r="W752">
        <f t="shared" si="79"/>
        <v>8581.3605627085635</v>
      </c>
      <c r="X752">
        <f t="shared" si="80"/>
        <v>0.20431810863591818</v>
      </c>
      <c r="Y752" t="str">
        <f t="shared" si="81"/>
        <v>invalid</v>
      </c>
      <c r="Z752" t="str">
        <f t="shared" si="82"/>
        <v>invalid</v>
      </c>
      <c r="AA752">
        <f t="shared" si="83"/>
        <v>1</v>
      </c>
      <c r="AL752" s="14" t="s">
        <v>165</v>
      </c>
      <c r="AM752" s="15">
        <v>0</v>
      </c>
      <c r="AN752" s="15">
        <v>0</v>
      </c>
      <c r="AO752" s="15">
        <v>668.6</v>
      </c>
      <c r="AP752" s="15">
        <v>0</v>
      </c>
      <c r="AQ752" s="15">
        <v>0</v>
      </c>
      <c r="AR752" s="15">
        <v>27414.6</v>
      </c>
      <c r="AS752" s="15">
        <v>0</v>
      </c>
      <c r="AT752" s="15">
        <v>0</v>
      </c>
      <c r="AU752" s="15">
        <v>0</v>
      </c>
      <c r="AV752" s="15">
        <v>0</v>
      </c>
      <c r="AW752" s="15">
        <v>0</v>
      </c>
      <c r="AX752" s="15">
        <v>0</v>
      </c>
      <c r="AY752" s="15">
        <v>0</v>
      </c>
      <c r="AZ752" s="15">
        <v>0</v>
      </c>
      <c r="BA752" s="15">
        <v>0</v>
      </c>
      <c r="BB752" s="15">
        <v>0</v>
      </c>
      <c r="BC752" s="15">
        <v>28083.200000000001</v>
      </c>
      <c r="BD752" s="15">
        <v>42000</v>
      </c>
      <c r="BE752" s="15">
        <v>13916.8</v>
      </c>
      <c r="BF752" s="15">
        <v>33.14</v>
      </c>
      <c r="BG752">
        <f t="shared" si="84"/>
        <v>21186.682961228737</v>
      </c>
      <c r="BH752">
        <f t="shared" si="85"/>
        <v>20813.317038771263</v>
      </c>
      <c r="BI752">
        <f t="shared" si="86"/>
        <v>0.49555516758979201</v>
      </c>
    </row>
    <row r="753" spans="1:61" ht="15" thickBot="1" x14ac:dyDescent="0.35">
      <c r="A753" s="14" t="s">
        <v>166</v>
      </c>
      <c r="B753" s="15">
        <v>15654.9</v>
      </c>
      <c r="C753" s="15">
        <v>0</v>
      </c>
      <c r="D753" s="15">
        <v>3707.7</v>
      </c>
      <c r="E753" s="15">
        <v>2883.8</v>
      </c>
      <c r="F753" s="15">
        <v>7827.4</v>
      </c>
      <c r="G753" s="15">
        <v>823.9</v>
      </c>
      <c r="H753" s="15">
        <v>0</v>
      </c>
      <c r="I753" s="15">
        <v>0</v>
      </c>
      <c r="J753" s="15">
        <v>823.9</v>
      </c>
      <c r="K753" s="15">
        <v>823.9</v>
      </c>
      <c r="L753" s="15">
        <v>0</v>
      </c>
      <c r="M753" s="15">
        <v>0</v>
      </c>
      <c r="N753" s="15">
        <v>1235.9000000000001</v>
      </c>
      <c r="O753" s="15">
        <v>0</v>
      </c>
      <c r="P753" s="15">
        <v>0</v>
      </c>
      <c r="Q753" s="15">
        <v>0</v>
      </c>
      <c r="R753" s="15">
        <v>33781.599999999999</v>
      </c>
      <c r="S753" s="15">
        <v>34000</v>
      </c>
      <c r="T753" s="15">
        <v>218.4</v>
      </c>
      <c r="U753" s="15">
        <v>0.64</v>
      </c>
      <c r="V753">
        <f t="shared" si="78"/>
        <v>32239.169272929372</v>
      </c>
      <c r="W753">
        <f t="shared" si="79"/>
        <v>1760.8307270706282</v>
      </c>
      <c r="X753">
        <f t="shared" si="80"/>
        <v>5.1789139031489066E-2</v>
      </c>
      <c r="Y753" t="str">
        <f t="shared" si="81"/>
        <v>invalid</v>
      </c>
      <c r="Z753" t="str">
        <f t="shared" si="82"/>
        <v>invalid</v>
      </c>
      <c r="AA753">
        <f t="shared" si="83"/>
        <v>1</v>
      </c>
      <c r="AL753" s="14" t="s">
        <v>166</v>
      </c>
      <c r="AM753" s="15">
        <v>0</v>
      </c>
      <c r="AN753" s="15">
        <v>0</v>
      </c>
      <c r="AO753" s="15">
        <v>668.6</v>
      </c>
      <c r="AP753" s="15">
        <v>0</v>
      </c>
      <c r="AQ753" s="15">
        <v>0</v>
      </c>
      <c r="AR753" s="15">
        <v>27414.6</v>
      </c>
      <c r="AS753" s="15">
        <v>0</v>
      </c>
      <c r="AT753" s="15">
        <v>0</v>
      </c>
      <c r="AU753" s="15">
        <v>0</v>
      </c>
      <c r="AV753" s="15">
        <v>0</v>
      </c>
      <c r="AW753" s="15">
        <v>0</v>
      </c>
      <c r="AX753" s="15">
        <v>0</v>
      </c>
      <c r="AY753" s="15">
        <v>0</v>
      </c>
      <c r="AZ753" s="15">
        <v>0</v>
      </c>
      <c r="BA753" s="15">
        <v>0</v>
      </c>
      <c r="BB753" s="15">
        <v>0</v>
      </c>
      <c r="BC753" s="15">
        <v>28083.200000000001</v>
      </c>
      <c r="BD753" s="15">
        <v>34000</v>
      </c>
      <c r="BE753" s="15">
        <v>5916.8</v>
      </c>
      <c r="BF753" s="15">
        <v>17.399999999999999</v>
      </c>
      <c r="BG753">
        <f t="shared" si="84"/>
        <v>21186.682961228737</v>
      </c>
      <c r="BH753">
        <f t="shared" si="85"/>
        <v>12813.317038771263</v>
      </c>
      <c r="BI753">
        <f t="shared" si="86"/>
        <v>0.37686226584621363</v>
      </c>
    </row>
    <row r="754" spans="1:61" ht="15" thickBot="1" x14ac:dyDescent="0.35">
      <c r="A754" s="14" t="s">
        <v>167</v>
      </c>
      <c r="B754" s="15">
        <v>14007</v>
      </c>
      <c r="C754" s="15">
        <v>0</v>
      </c>
      <c r="D754" s="15">
        <v>3707.7</v>
      </c>
      <c r="E754" s="15">
        <v>2883.8</v>
      </c>
      <c r="F754" s="15">
        <v>7827.4</v>
      </c>
      <c r="G754" s="15">
        <v>0</v>
      </c>
      <c r="H754" s="15">
        <v>0</v>
      </c>
      <c r="I754" s="15">
        <v>0</v>
      </c>
      <c r="J754" s="15">
        <v>823.9</v>
      </c>
      <c r="K754" s="15">
        <v>823.9</v>
      </c>
      <c r="L754" s="15">
        <v>0</v>
      </c>
      <c r="M754" s="15">
        <v>0</v>
      </c>
      <c r="N754" s="15">
        <v>1235.9000000000001</v>
      </c>
      <c r="O754" s="15">
        <v>0</v>
      </c>
      <c r="P754" s="15">
        <v>0</v>
      </c>
      <c r="Q754" s="15">
        <v>0</v>
      </c>
      <c r="R754" s="15">
        <v>31309.8</v>
      </c>
      <c r="S754" s="15">
        <v>28000</v>
      </c>
      <c r="T754" s="15">
        <v>-3309.8</v>
      </c>
      <c r="U754" s="15">
        <v>-11.82</v>
      </c>
      <c r="V754">
        <f t="shared" si="78"/>
        <v>29880.22894420525</v>
      </c>
      <c r="W754">
        <f t="shared" si="79"/>
        <v>-1880.2289442052497</v>
      </c>
      <c r="X754">
        <f t="shared" si="80"/>
        <v>-6.7151033721616057E-2</v>
      </c>
      <c r="Y754" t="str">
        <f t="shared" si="81"/>
        <v>invalid</v>
      </c>
      <c r="Z754" t="str">
        <f t="shared" si="82"/>
        <v>invalid</v>
      </c>
      <c r="AA754">
        <f t="shared" si="83"/>
        <v>1</v>
      </c>
      <c r="AL754" s="14" t="s">
        <v>167</v>
      </c>
      <c r="AM754" s="15">
        <v>0</v>
      </c>
      <c r="AN754" s="15">
        <v>0</v>
      </c>
      <c r="AO754" s="15">
        <v>668.6</v>
      </c>
      <c r="AP754" s="15">
        <v>0</v>
      </c>
      <c r="AQ754" s="15">
        <v>0</v>
      </c>
      <c r="AR754" s="15">
        <v>46136.7</v>
      </c>
      <c r="AS754" s="15">
        <v>0</v>
      </c>
      <c r="AT754" s="15">
        <v>0</v>
      </c>
      <c r="AU754" s="15">
        <v>0</v>
      </c>
      <c r="AV754" s="15">
        <v>0</v>
      </c>
      <c r="AW754" s="15">
        <v>0</v>
      </c>
      <c r="AX754" s="15">
        <v>0</v>
      </c>
      <c r="AY754" s="15">
        <v>0</v>
      </c>
      <c r="AZ754" s="15">
        <v>0</v>
      </c>
      <c r="BA754" s="15">
        <v>0</v>
      </c>
      <c r="BB754" s="15">
        <v>0</v>
      </c>
      <c r="BC754" s="15">
        <v>46805.4</v>
      </c>
      <c r="BD754" s="15">
        <v>28000</v>
      </c>
      <c r="BE754" s="15">
        <v>-18805.400000000001</v>
      </c>
      <c r="BF754" s="15">
        <v>-67.16</v>
      </c>
      <c r="BG754">
        <f t="shared" si="84"/>
        <v>35311.188563749696</v>
      </c>
      <c r="BH754">
        <f t="shared" si="85"/>
        <v>-7311.1885637496962</v>
      </c>
      <c r="BI754">
        <f t="shared" si="86"/>
        <v>-0.26111387727677488</v>
      </c>
    </row>
    <row r="755" spans="1:61" ht="15" thickBot="1" x14ac:dyDescent="0.35">
      <c r="A755" s="14" t="s">
        <v>168</v>
      </c>
      <c r="B755" s="15">
        <v>15654.9</v>
      </c>
      <c r="C755" s="15">
        <v>0</v>
      </c>
      <c r="D755" s="15">
        <v>4943.6000000000004</v>
      </c>
      <c r="E755" s="15">
        <v>2883.8</v>
      </c>
      <c r="F755" s="15">
        <v>7827.4</v>
      </c>
      <c r="G755" s="15">
        <v>412</v>
      </c>
      <c r="H755" s="15">
        <v>0</v>
      </c>
      <c r="I755" s="15">
        <v>0</v>
      </c>
      <c r="J755" s="15">
        <v>0</v>
      </c>
      <c r="K755" s="15">
        <v>823.9</v>
      </c>
      <c r="L755" s="15">
        <v>0</v>
      </c>
      <c r="M755" s="15">
        <v>0</v>
      </c>
      <c r="N755" s="15">
        <v>1235.9000000000001</v>
      </c>
      <c r="O755" s="15">
        <v>0</v>
      </c>
      <c r="P755" s="15">
        <v>0</v>
      </c>
      <c r="Q755" s="15">
        <v>0</v>
      </c>
      <c r="R755" s="15">
        <v>33781.599999999999</v>
      </c>
      <c r="S755" s="15">
        <v>41000</v>
      </c>
      <c r="T755" s="15">
        <v>7218.4</v>
      </c>
      <c r="U755" s="15">
        <v>17.61</v>
      </c>
      <c r="V755">
        <f t="shared" si="78"/>
        <v>32239.169272929372</v>
      </c>
      <c r="W755">
        <f t="shared" si="79"/>
        <v>8760.8307270706282</v>
      </c>
      <c r="X755">
        <f t="shared" si="80"/>
        <v>0.21367879822123484</v>
      </c>
      <c r="Y755" t="str">
        <f t="shared" si="81"/>
        <v>invalid</v>
      </c>
      <c r="Z755" t="str">
        <f t="shared" si="82"/>
        <v>invalid</v>
      </c>
      <c r="AA755">
        <f t="shared" si="83"/>
        <v>1</v>
      </c>
      <c r="AL755" s="14" t="s">
        <v>168</v>
      </c>
      <c r="AM755" s="15">
        <v>0</v>
      </c>
      <c r="AN755" s="15">
        <v>0</v>
      </c>
      <c r="AO755" s="15">
        <v>668.6</v>
      </c>
      <c r="AP755" s="15">
        <v>0</v>
      </c>
      <c r="AQ755" s="15">
        <v>0</v>
      </c>
      <c r="AR755" s="15">
        <v>27414.6</v>
      </c>
      <c r="AS755" s="15">
        <v>0</v>
      </c>
      <c r="AT755" s="15">
        <v>0</v>
      </c>
      <c r="AU755" s="15">
        <v>0</v>
      </c>
      <c r="AV755" s="15">
        <v>0</v>
      </c>
      <c r="AW755" s="15">
        <v>0</v>
      </c>
      <c r="AX755" s="15">
        <v>0</v>
      </c>
      <c r="AY755" s="15">
        <v>0</v>
      </c>
      <c r="AZ755" s="15">
        <v>0</v>
      </c>
      <c r="BA755" s="15">
        <v>0</v>
      </c>
      <c r="BB755" s="15">
        <v>0</v>
      </c>
      <c r="BC755" s="15">
        <v>28083.200000000001</v>
      </c>
      <c r="BD755" s="15">
        <v>41000</v>
      </c>
      <c r="BE755" s="15">
        <v>12916.8</v>
      </c>
      <c r="BF755" s="15">
        <v>31.5</v>
      </c>
      <c r="BG755">
        <f t="shared" si="84"/>
        <v>21186.682961228737</v>
      </c>
      <c r="BH755">
        <f t="shared" si="85"/>
        <v>19813.317038771263</v>
      </c>
      <c r="BI755">
        <f t="shared" si="86"/>
        <v>0.48325163509198205</v>
      </c>
    </row>
    <row r="756" spans="1:61" ht="15" thickBot="1" x14ac:dyDescent="0.35">
      <c r="A756" s="14" t="s">
        <v>169</v>
      </c>
      <c r="B756" s="15">
        <v>15654.9</v>
      </c>
      <c r="C756" s="15">
        <v>0</v>
      </c>
      <c r="D756" s="15">
        <v>3707.7</v>
      </c>
      <c r="E756" s="15">
        <v>2883.8</v>
      </c>
      <c r="F756" s="15">
        <v>7827.4</v>
      </c>
      <c r="G756" s="15">
        <v>823.9</v>
      </c>
      <c r="H756" s="15">
        <v>0</v>
      </c>
      <c r="I756" s="15">
        <v>0</v>
      </c>
      <c r="J756" s="15">
        <v>823.9</v>
      </c>
      <c r="K756" s="15">
        <v>823.9</v>
      </c>
      <c r="L756" s="15">
        <v>0</v>
      </c>
      <c r="M756" s="15">
        <v>0</v>
      </c>
      <c r="N756" s="15">
        <v>1235.9000000000001</v>
      </c>
      <c r="O756" s="15">
        <v>0</v>
      </c>
      <c r="P756" s="15">
        <v>0</v>
      </c>
      <c r="Q756" s="15">
        <v>0</v>
      </c>
      <c r="R756" s="15">
        <v>33781.599999999999</v>
      </c>
      <c r="S756" s="15">
        <v>39000</v>
      </c>
      <c r="T756" s="15">
        <v>5218.3999999999996</v>
      </c>
      <c r="U756" s="15">
        <v>13.38</v>
      </c>
      <c r="V756">
        <f t="shared" si="78"/>
        <v>32239.169272929372</v>
      </c>
      <c r="W756">
        <f t="shared" si="79"/>
        <v>6760.8307270706282</v>
      </c>
      <c r="X756">
        <f t="shared" si="80"/>
        <v>0.17335463402745199</v>
      </c>
      <c r="Y756" t="str">
        <f t="shared" si="81"/>
        <v>invalid</v>
      </c>
      <c r="Z756" t="str">
        <f t="shared" si="82"/>
        <v>invalid</v>
      </c>
      <c r="AA756">
        <f t="shared" si="83"/>
        <v>1</v>
      </c>
      <c r="AL756" s="14" t="s">
        <v>169</v>
      </c>
      <c r="AM756" s="15">
        <v>0</v>
      </c>
      <c r="AN756" s="15">
        <v>0</v>
      </c>
      <c r="AO756" s="15">
        <v>668.6</v>
      </c>
      <c r="AP756" s="15">
        <v>0</v>
      </c>
      <c r="AQ756" s="15">
        <v>0</v>
      </c>
      <c r="AR756" s="15">
        <v>27414.6</v>
      </c>
      <c r="AS756" s="15">
        <v>0</v>
      </c>
      <c r="AT756" s="15">
        <v>0</v>
      </c>
      <c r="AU756" s="15">
        <v>0</v>
      </c>
      <c r="AV756" s="15">
        <v>0</v>
      </c>
      <c r="AW756" s="15">
        <v>0</v>
      </c>
      <c r="AX756" s="15">
        <v>0</v>
      </c>
      <c r="AY756" s="15">
        <v>0</v>
      </c>
      <c r="AZ756" s="15">
        <v>0</v>
      </c>
      <c r="BA756" s="15">
        <v>0</v>
      </c>
      <c r="BB756" s="15">
        <v>0</v>
      </c>
      <c r="BC756" s="15">
        <v>28083.200000000001</v>
      </c>
      <c r="BD756" s="15">
        <v>39000</v>
      </c>
      <c r="BE756" s="15">
        <v>10916.8</v>
      </c>
      <c r="BF756" s="15">
        <v>27.99</v>
      </c>
      <c r="BG756">
        <f t="shared" si="84"/>
        <v>21186.682961228737</v>
      </c>
      <c r="BH756">
        <f t="shared" si="85"/>
        <v>17813.317038771263</v>
      </c>
      <c r="BI756">
        <f t="shared" si="86"/>
        <v>0.45675171894285294</v>
      </c>
    </row>
    <row r="757" spans="1:61" ht="15" thickBot="1" x14ac:dyDescent="0.35">
      <c r="A757" s="14" t="s">
        <v>170</v>
      </c>
      <c r="B757" s="15">
        <v>15654.9</v>
      </c>
      <c r="C757" s="15">
        <v>0</v>
      </c>
      <c r="D757" s="15">
        <v>3707.7</v>
      </c>
      <c r="E757" s="15">
        <v>2883.8</v>
      </c>
      <c r="F757" s="15">
        <v>7827.4</v>
      </c>
      <c r="G757" s="15">
        <v>823.9</v>
      </c>
      <c r="H757" s="15">
        <v>0</v>
      </c>
      <c r="I757" s="15">
        <v>0</v>
      </c>
      <c r="J757" s="15">
        <v>823.9</v>
      </c>
      <c r="K757" s="15">
        <v>823.9</v>
      </c>
      <c r="L757" s="15">
        <v>0</v>
      </c>
      <c r="M757" s="15">
        <v>0</v>
      </c>
      <c r="N757" s="15">
        <v>1235.9000000000001</v>
      </c>
      <c r="O757" s="15">
        <v>0</v>
      </c>
      <c r="P757" s="15">
        <v>0</v>
      </c>
      <c r="Q757" s="15">
        <v>0</v>
      </c>
      <c r="R757" s="15">
        <v>33781.599999999999</v>
      </c>
      <c r="S757" s="15">
        <v>38000</v>
      </c>
      <c r="T757" s="15">
        <v>4218.3999999999996</v>
      </c>
      <c r="U757" s="15">
        <v>11.1</v>
      </c>
      <c r="V757">
        <f t="shared" si="78"/>
        <v>32239.169272929372</v>
      </c>
      <c r="W757">
        <f t="shared" si="79"/>
        <v>5760.8307270706282</v>
      </c>
      <c r="X757">
        <f t="shared" si="80"/>
        <v>0.1516008086071218</v>
      </c>
      <c r="Y757" t="str">
        <f t="shared" si="81"/>
        <v>invalid</v>
      </c>
      <c r="Z757" t="str">
        <f t="shared" si="82"/>
        <v>invalid</v>
      </c>
      <c r="AA757">
        <f t="shared" si="83"/>
        <v>1</v>
      </c>
      <c r="AL757" s="14" t="s">
        <v>170</v>
      </c>
      <c r="AM757" s="15">
        <v>0</v>
      </c>
      <c r="AN757" s="15">
        <v>0</v>
      </c>
      <c r="AO757" s="15">
        <v>668.6</v>
      </c>
      <c r="AP757" s="15">
        <v>0</v>
      </c>
      <c r="AQ757" s="15">
        <v>0</v>
      </c>
      <c r="AR757" s="15">
        <v>27414.6</v>
      </c>
      <c r="AS757" s="15">
        <v>0</v>
      </c>
      <c r="AT757" s="15">
        <v>0</v>
      </c>
      <c r="AU757" s="15">
        <v>0</v>
      </c>
      <c r="AV757" s="15">
        <v>0</v>
      </c>
      <c r="AW757" s="15">
        <v>0</v>
      </c>
      <c r="AX757" s="15">
        <v>0</v>
      </c>
      <c r="AY757" s="15">
        <v>0</v>
      </c>
      <c r="AZ757" s="15">
        <v>0</v>
      </c>
      <c r="BA757" s="15">
        <v>0</v>
      </c>
      <c r="BB757" s="15">
        <v>0</v>
      </c>
      <c r="BC757" s="15">
        <v>28083.200000000001</v>
      </c>
      <c r="BD757" s="15">
        <v>38000</v>
      </c>
      <c r="BE757" s="15">
        <v>9916.7999999999993</v>
      </c>
      <c r="BF757" s="15">
        <v>26.1</v>
      </c>
      <c r="BG757">
        <f t="shared" si="84"/>
        <v>21186.682961228737</v>
      </c>
      <c r="BH757">
        <f t="shared" si="85"/>
        <v>16813.317038771263</v>
      </c>
      <c r="BI757">
        <f t="shared" si="86"/>
        <v>0.44245571154661217</v>
      </c>
    </row>
    <row r="758" spans="1:61" ht="15" thickBot="1" x14ac:dyDescent="0.35">
      <c r="A758" s="14" t="s">
        <v>171</v>
      </c>
      <c r="B758" s="15">
        <v>15654.9</v>
      </c>
      <c r="C758" s="15">
        <v>0</v>
      </c>
      <c r="D758" s="15">
        <v>3707.7</v>
      </c>
      <c r="E758" s="15">
        <v>2883.8</v>
      </c>
      <c r="F758" s="15">
        <v>7827.4</v>
      </c>
      <c r="G758" s="15">
        <v>823.9</v>
      </c>
      <c r="H758" s="15">
        <v>0</v>
      </c>
      <c r="I758" s="15">
        <v>0</v>
      </c>
      <c r="J758" s="15">
        <v>823.9</v>
      </c>
      <c r="K758" s="15">
        <v>823.9</v>
      </c>
      <c r="L758" s="15">
        <v>0</v>
      </c>
      <c r="M758" s="15">
        <v>0</v>
      </c>
      <c r="N758" s="15">
        <v>2471.8000000000002</v>
      </c>
      <c r="O758" s="15">
        <v>0</v>
      </c>
      <c r="P758" s="15">
        <v>0</v>
      </c>
      <c r="Q758" s="15">
        <v>0</v>
      </c>
      <c r="R758" s="15">
        <v>35017.5</v>
      </c>
      <c r="S758" s="15">
        <v>37000</v>
      </c>
      <c r="T758" s="15">
        <v>1982.5</v>
      </c>
      <c r="U758" s="15">
        <v>5.36</v>
      </c>
      <c r="V758">
        <f t="shared" si="78"/>
        <v>33418.639437291436</v>
      </c>
      <c r="W758">
        <f t="shared" si="79"/>
        <v>3581.3605627085635</v>
      </c>
      <c r="X758">
        <f t="shared" si="80"/>
        <v>9.6793528721853067E-2</v>
      </c>
      <c r="Y758" t="str">
        <f t="shared" si="81"/>
        <v>invalid</v>
      </c>
      <c r="Z758" t="str">
        <f t="shared" si="82"/>
        <v>invalid</v>
      </c>
      <c r="AA758">
        <f t="shared" si="83"/>
        <v>1</v>
      </c>
      <c r="AL758" s="14" t="s">
        <v>171</v>
      </c>
      <c r="AM758" s="15">
        <v>0</v>
      </c>
      <c r="AN758" s="15">
        <v>0</v>
      </c>
      <c r="AO758" s="15">
        <v>668.6</v>
      </c>
      <c r="AP758" s="15">
        <v>0</v>
      </c>
      <c r="AQ758" s="15">
        <v>0</v>
      </c>
      <c r="AR758" s="15">
        <v>27414.6</v>
      </c>
      <c r="AS758" s="15">
        <v>0</v>
      </c>
      <c r="AT758" s="15">
        <v>0</v>
      </c>
      <c r="AU758" s="15">
        <v>0</v>
      </c>
      <c r="AV758" s="15">
        <v>0</v>
      </c>
      <c r="AW758" s="15">
        <v>0</v>
      </c>
      <c r="AX758" s="15">
        <v>0</v>
      </c>
      <c r="AY758" s="15">
        <v>0</v>
      </c>
      <c r="AZ758" s="15">
        <v>0</v>
      </c>
      <c r="BA758" s="15">
        <v>0</v>
      </c>
      <c r="BB758" s="15">
        <v>0</v>
      </c>
      <c r="BC758" s="15">
        <v>28083.200000000001</v>
      </c>
      <c r="BD758" s="15">
        <v>37000</v>
      </c>
      <c r="BE758" s="15">
        <v>8916.7999999999993</v>
      </c>
      <c r="BF758" s="15">
        <v>24.1</v>
      </c>
      <c r="BG758">
        <f t="shared" si="84"/>
        <v>21186.682961228737</v>
      </c>
      <c r="BH758">
        <f t="shared" si="85"/>
        <v>15813.317038771263</v>
      </c>
      <c r="BI758">
        <f t="shared" si="86"/>
        <v>0.42738694699381791</v>
      </c>
    </row>
    <row r="759" spans="1:61" ht="15" thickBot="1" x14ac:dyDescent="0.35">
      <c r="A759" s="14" t="s">
        <v>172</v>
      </c>
      <c r="B759" s="15">
        <v>15654.9</v>
      </c>
      <c r="C759" s="15">
        <v>0</v>
      </c>
      <c r="D759" s="15">
        <v>0</v>
      </c>
      <c r="E759" s="15">
        <v>2883.8</v>
      </c>
      <c r="F759" s="15">
        <v>7827.4</v>
      </c>
      <c r="G759" s="15">
        <v>412</v>
      </c>
      <c r="H759" s="15">
        <v>0</v>
      </c>
      <c r="I759" s="15">
        <v>0</v>
      </c>
      <c r="J759" s="15">
        <v>823.9</v>
      </c>
      <c r="K759" s="15">
        <v>823.9</v>
      </c>
      <c r="L759" s="15">
        <v>0</v>
      </c>
      <c r="M759" s="15">
        <v>0</v>
      </c>
      <c r="N759" s="15">
        <v>1235.9000000000001</v>
      </c>
      <c r="O759" s="15">
        <v>0</v>
      </c>
      <c r="P759" s="15">
        <v>0</v>
      </c>
      <c r="Q759" s="15">
        <v>0</v>
      </c>
      <c r="R759" s="15">
        <v>29661.9</v>
      </c>
      <c r="S759" s="15">
        <v>36000</v>
      </c>
      <c r="T759" s="15">
        <v>6338.1</v>
      </c>
      <c r="U759" s="15">
        <v>17.61</v>
      </c>
      <c r="V759">
        <f t="shared" si="78"/>
        <v>28307.570247019201</v>
      </c>
      <c r="W759">
        <f t="shared" si="79"/>
        <v>7692.4297529807991</v>
      </c>
      <c r="X759">
        <f t="shared" si="80"/>
        <v>0.21367860424946664</v>
      </c>
      <c r="Y759" t="str">
        <f t="shared" si="81"/>
        <v>invalid</v>
      </c>
      <c r="Z759" t="str">
        <f t="shared" si="82"/>
        <v>invalid</v>
      </c>
      <c r="AA759">
        <f t="shared" si="83"/>
        <v>1</v>
      </c>
      <c r="AL759" s="14" t="s">
        <v>172</v>
      </c>
      <c r="AM759" s="15">
        <v>0</v>
      </c>
      <c r="AN759" s="15">
        <v>0</v>
      </c>
      <c r="AO759" s="15">
        <v>668.6</v>
      </c>
      <c r="AP759" s="15">
        <v>0</v>
      </c>
      <c r="AQ759" s="15">
        <v>0</v>
      </c>
      <c r="AR759" s="15">
        <v>27414.6</v>
      </c>
      <c r="AS759" s="15">
        <v>0</v>
      </c>
      <c r="AT759" s="15">
        <v>0</v>
      </c>
      <c r="AU759" s="15">
        <v>0</v>
      </c>
      <c r="AV759" s="15">
        <v>0</v>
      </c>
      <c r="AW759" s="15">
        <v>0</v>
      </c>
      <c r="AX759" s="15">
        <v>0</v>
      </c>
      <c r="AY759" s="15">
        <v>0</v>
      </c>
      <c r="AZ759" s="15">
        <v>0</v>
      </c>
      <c r="BA759" s="15">
        <v>0</v>
      </c>
      <c r="BB759" s="15">
        <v>0</v>
      </c>
      <c r="BC759" s="15">
        <v>28083.200000000001</v>
      </c>
      <c r="BD759" s="15">
        <v>36000</v>
      </c>
      <c r="BE759" s="15">
        <v>7916.8</v>
      </c>
      <c r="BF759" s="15">
        <v>21.99</v>
      </c>
      <c r="BG759">
        <f t="shared" si="84"/>
        <v>21186.682961228737</v>
      </c>
      <c r="BH759">
        <f t="shared" si="85"/>
        <v>14813.317038771263</v>
      </c>
      <c r="BI759">
        <f t="shared" si="86"/>
        <v>0.41148102885475729</v>
      </c>
    </row>
    <row r="760" spans="1:61" ht="15" thickBot="1" x14ac:dyDescent="0.35">
      <c r="A760" s="14" t="s">
        <v>173</v>
      </c>
      <c r="B760" s="15">
        <v>15654.9</v>
      </c>
      <c r="C760" s="15">
        <v>0</v>
      </c>
      <c r="D760" s="15">
        <v>3707.7</v>
      </c>
      <c r="E760" s="15">
        <v>2883.8</v>
      </c>
      <c r="F760" s="15">
        <v>7827.4</v>
      </c>
      <c r="G760" s="15">
        <v>412</v>
      </c>
      <c r="H760" s="15">
        <v>0</v>
      </c>
      <c r="I760" s="15">
        <v>0</v>
      </c>
      <c r="J760" s="15">
        <v>823.9</v>
      </c>
      <c r="K760" s="15">
        <v>823.9</v>
      </c>
      <c r="L760" s="15">
        <v>0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32133.7</v>
      </c>
      <c r="S760" s="15">
        <v>36000</v>
      </c>
      <c r="T760" s="15">
        <v>3866.3</v>
      </c>
      <c r="U760" s="15">
        <v>10.74</v>
      </c>
      <c r="V760">
        <f t="shared" si="78"/>
        <v>30666.510575743323</v>
      </c>
      <c r="W760">
        <f t="shared" si="79"/>
        <v>5333.489424256677</v>
      </c>
      <c r="X760">
        <f t="shared" si="80"/>
        <v>0.14815248400712991</v>
      </c>
      <c r="Y760" t="str">
        <f t="shared" si="81"/>
        <v>invalid</v>
      </c>
      <c r="Z760" t="str">
        <f t="shared" si="82"/>
        <v>invalid</v>
      </c>
      <c r="AA760">
        <f t="shared" si="83"/>
        <v>1</v>
      </c>
      <c r="AL760" s="14" t="s">
        <v>173</v>
      </c>
      <c r="AM760" s="15">
        <v>0</v>
      </c>
      <c r="AN760" s="15">
        <v>0</v>
      </c>
      <c r="AO760" s="15">
        <v>668.6</v>
      </c>
      <c r="AP760" s="15">
        <v>0</v>
      </c>
      <c r="AQ760" s="15">
        <v>0</v>
      </c>
      <c r="AR760" s="15">
        <v>27414.6</v>
      </c>
      <c r="AS760" s="15">
        <v>0</v>
      </c>
      <c r="AT760" s="15">
        <v>0</v>
      </c>
      <c r="AU760" s="15">
        <v>0</v>
      </c>
      <c r="AV760" s="15">
        <v>0</v>
      </c>
      <c r="AW760" s="15">
        <v>0</v>
      </c>
      <c r="AX760" s="15">
        <v>0</v>
      </c>
      <c r="AY760" s="15">
        <v>0</v>
      </c>
      <c r="AZ760" s="15">
        <v>0</v>
      </c>
      <c r="BA760" s="15">
        <v>0</v>
      </c>
      <c r="BB760" s="15">
        <v>0</v>
      </c>
      <c r="BC760" s="15">
        <v>28083.200000000001</v>
      </c>
      <c r="BD760" s="15">
        <v>36000</v>
      </c>
      <c r="BE760" s="15">
        <v>7916.8</v>
      </c>
      <c r="BF760" s="15">
        <v>21.99</v>
      </c>
      <c r="BG760">
        <f t="shared" si="84"/>
        <v>21186.682961228737</v>
      </c>
      <c r="BH760">
        <f t="shared" si="85"/>
        <v>14813.317038771263</v>
      </c>
      <c r="BI760">
        <f t="shared" si="86"/>
        <v>0.41148102885475729</v>
      </c>
    </row>
    <row r="761" spans="1:61" ht="15" thickBot="1" x14ac:dyDescent="0.35">
      <c r="A761" s="14" t="s">
        <v>174</v>
      </c>
      <c r="B761" s="15">
        <v>15654.9</v>
      </c>
      <c r="C761" s="15">
        <v>0</v>
      </c>
      <c r="D761" s="15">
        <v>4943.6000000000004</v>
      </c>
      <c r="E761" s="15">
        <v>2883.8</v>
      </c>
      <c r="F761" s="15">
        <v>7827.4</v>
      </c>
      <c r="G761" s="15">
        <v>823.9</v>
      </c>
      <c r="H761" s="15">
        <v>0</v>
      </c>
      <c r="I761" s="15">
        <v>0</v>
      </c>
      <c r="J761" s="15">
        <v>0</v>
      </c>
      <c r="K761" s="15">
        <v>823.9</v>
      </c>
      <c r="L761" s="15">
        <v>0</v>
      </c>
      <c r="M761" s="15">
        <v>0</v>
      </c>
      <c r="N761" s="15">
        <v>1235.9000000000001</v>
      </c>
      <c r="O761" s="15">
        <v>0</v>
      </c>
      <c r="P761" s="15">
        <v>0</v>
      </c>
      <c r="Q761" s="15">
        <v>0</v>
      </c>
      <c r="R761" s="15">
        <v>34193.599999999999</v>
      </c>
      <c r="S761" s="15">
        <v>35000</v>
      </c>
      <c r="T761" s="15">
        <v>806.4</v>
      </c>
      <c r="U761" s="15">
        <v>2.2999999999999998</v>
      </c>
      <c r="V761">
        <f t="shared" si="78"/>
        <v>32632.35780575336</v>
      </c>
      <c r="W761">
        <f t="shared" si="79"/>
        <v>2367.6421942466404</v>
      </c>
      <c r="X761">
        <f t="shared" si="80"/>
        <v>6.7646919835618297E-2</v>
      </c>
      <c r="Y761" t="str">
        <f t="shared" si="81"/>
        <v>invalid</v>
      </c>
      <c r="Z761" t="str">
        <f t="shared" si="82"/>
        <v>invalid</v>
      </c>
      <c r="AA761">
        <f t="shared" si="83"/>
        <v>1</v>
      </c>
      <c r="AL761" s="14" t="s">
        <v>174</v>
      </c>
      <c r="AM761" s="15">
        <v>0</v>
      </c>
      <c r="AN761" s="15">
        <v>0</v>
      </c>
      <c r="AO761" s="15">
        <v>668.6</v>
      </c>
      <c r="AP761" s="15">
        <v>0</v>
      </c>
      <c r="AQ761" s="15">
        <v>0</v>
      </c>
      <c r="AR761" s="15">
        <v>27414.6</v>
      </c>
      <c r="AS761" s="15">
        <v>0</v>
      </c>
      <c r="AT761" s="15">
        <v>0</v>
      </c>
      <c r="AU761" s="15">
        <v>0</v>
      </c>
      <c r="AV761" s="15">
        <v>0</v>
      </c>
      <c r="AW761" s="15">
        <v>0</v>
      </c>
      <c r="AX761" s="15">
        <v>0</v>
      </c>
      <c r="AY761" s="15">
        <v>0</v>
      </c>
      <c r="AZ761" s="15">
        <v>0</v>
      </c>
      <c r="BA761" s="15">
        <v>0</v>
      </c>
      <c r="BB761" s="15">
        <v>0</v>
      </c>
      <c r="BC761" s="15">
        <v>28083.200000000001</v>
      </c>
      <c r="BD761" s="15">
        <v>35000</v>
      </c>
      <c r="BE761" s="15">
        <v>6916.8</v>
      </c>
      <c r="BF761" s="15">
        <v>19.760000000000002</v>
      </c>
      <c r="BG761">
        <f t="shared" si="84"/>
        <v>21186.682961228737</v>
      </c>
      <c r="BH761">
        <f t="shared" si="85"/>
        <v>13813.317038771263</v>
      </c>
      <c r="BI761">
        <f t="shared" si="86"/>
        <v>0.39466620110775036</v>
      </c>
    </row>
    <row r="762" spans="1:61" ht="15" thickBot="1" x14ac:dyDescent="0.35">
      <c r="A762" s="14" t="s">
        <v>175</v>
      </c>
      <c r="B762" s="15">
        <v>15654.9</v>
      </c>
      <c r="C762" s="15">
        <v>0</v>
      </c>
      <c r="D762" s="15">
        <v>3707.7</v>
      </c>
      <c r="E762" s="15">
        <v>2883.8</v>
      </c>
      <c r="F762" s="15">
        <v>7827.4</v>
      </c>
      <c r="G762" s="15">
        <v>0</v>
      </c>
      <c r="H762" s="15">
        <v>0</v>
      </c>
      <c r="I762" s="15">
        <v>0</v>
      </c>
      <c r="J762" s="15">
        <v>0</v>
      </c>
      <c r="K762" s="15">
        <v>823.9</v>
      </c>
      <c r="L762" s="15">
        <v>0</v>
      </c>
      <c r="M762" s="15">
        <v>0</v>
      </c>
      <c r="N762" s="15">
        <v>1235.9000000000001</v>
      </c>
      <c r="O762" s="15">
        <v>0</v>
      </c>
      <c r="P762" s="15">
        <v>0</v>
      </c>
      <c r="Q762" s="15">
        <v>0</v>
      </c>
      <c r="R762" s="15">
        <v>32133.7</v>
      </c>
      <c r="S762" s="15">
        <v>34000</v>
      </c>
      <c r="T762" s="15">
        <v>1866.3</v>
      </c>
      <c r="U762" s="15">
        <v>5.49</v>
      </c>
      <c r="V762">
        <f t="shared" si="78"/>
        <v>30666.510575743323</v>
      </c>
      <c r="W762">
        <f t="shared" si="79"/>
        <v>3333.489424256677</v>
      </c>
      <c r="X762">
        <f t="shared" si="80"/>
        <v>9.8043806595784613E-2</v>
      </c>
      <c r="Y762" t="str">
        <f t="shared" si="81"/>
        <v>valid</v>
      </c>
      <c r="Z762" t="str">
        <f t="shared" si="82"/>
        <v>valid</v>
      </c>
      <c r="AA762">
        <f t="shared" si="83"/>
        <v>1</v>
      </c>
      <c r="AL762" s="14" t="s">
        <v>175</v>
      </c>
      <c r="AM762" s="15">
        <v>0</v>
      </c>
      <c r="AN762" s="15">
        <v>0</v>
      </c>
      <c r="AO762" s="15">
        <v>668.6</v>
      </c>
      <c r="AP762" s="15">
        <v>0</v>
      </c>
      <c r="AQ762" s="15">
        <v>0</v>
      </c>
      <c r="AR762" s="15">
        <v>46136.7</v>
      </c>
      <c r="AS762" s="15">
        <v>0</v>
      </c>
      <c r="AT762" s="15">
        <v>0</v>
      </c>
      <c r="AU762" s="15">
        <v>0</v>
      </c>
      <c r="AV762" s="15">
        <v>0</v>
      </c>
      <c r="AW762" s="15">
        <v>0</v>
      </c>
      <c r="AX762" s="15">
        <v>0</v>
      </c>
      <c r="AY762" s="15">
        <v>0</v>
      </c>
      <c r="AZ762" s="15">
        <v>0</v>
      </c>
      <c r="BA762" s="15">
        <v>0</v>
      </c>
      <c r="BB762" s="15">
        <v>0</v>
      </c>
      <c r="BC762" s="15">
        <v>46805.4</v>
      </c>
      <c r="BD762" s="15">
        <v>34000</v>
      </c>
      <c r="BE762" s="15">
        <v>-12805.4</v>
      </c>
      <c r="BF762" s="15">
        <v>-37.659999999999997</v>
      </c>
      <c r="BG762">
        <f t="shared" si="84"/>
        <v>35311.188563749696</v>
      </c>
      <c r="BH762">
        <f t="shared" si="85"/>
        <v>-1311.1885637496962</v>
      </c>
      <c r="BI762">
        <f t="shared" si="86"/>
        <v>-3.8564369522049891E-2</v>
      </c>
    </row>
    <row r="763" spans="1:61" ht="15" thickBot="1" x14ac:dyDescent="0.35">
      <c r="A763" s="14" t="s">
        <v>176</v>
      </c>
      <c r="B763" s="15">
        <v>15654.9</v>
      </c>
      <c r="C763" s="15">
        <v>0</v>
      </c>
      <c r="D763" s="15">
        <v>3707.7</v>
      </c>
      <c r="E763" s="15">
        <v>2883.8</v>
      </c>
      <c r="F763" s="15">
        <v>7827.4</v>
      </c>
      <c r="G763" s="15">
        <v>412</v>
      </c>
      <c r="H763" s="15">
        <v>0</v>
      </c>
      <c r="I763" s="15">
        <v>0</v>
      </c>
      <c r="J763" s="15">
        <v>823.9</v>
      </c>
      <c r="K763" s="15">
        <v>823.9</v>
      </c>
      <c r="L763" s="15">
        <v>0</v>
      </c>
      <c r="M763" s="15">
        <v>0</v>
      </c>
      <c r="N763" s="15">
        <v>2471.8000000000002</v>
      </c>
      <c r="O763" s="15">
        <v>0</v>
      </c>
      <c r="P763" s="15">
        <v>0</v>
      </c>
      <c r="Q763" s="15">
        <v>0</v>
      </c>
      <c r="R763" s="15">
        <v>34605.5</v>
      </c>
      <c r="S763" s="15">
        <v>42000</v>
      </c>
      <c r="T763" s="15">
        <v>7394.5</v>
      </c>
      <c r="U763" s="15">
        <v>17.61</v>
      </c>
      <c r="V763">
        <f t="shared" si="78"/>
        <v>33025.450904467441</v>
      </c>
      <c r="W763">
        <f t="shared" si="79"/>
        <v>8974.5490955325586</v>
      </c>
      <c r="X763">
        <f t="shared" si="80"/>
        <v>0.21367974036982282</v>
      </c>
      <c r="Y763" t="str">
        <f t="shared" si="81"/>
        <v>invalid</v>
      </c>
      <c r="Z763" t="str">
        <f t="shared" si="82"/>
        <v>invalid</v>
      </c>
      <c r="AA763">
        <f t="shared" si="83"/>
        <v>1</v>
      </c>
      <c r="AL763" s="14" t="s">
        <v>176</v>
      </c>
      <c r="AM763" s="15">
        <v>0</v>
      </c>
      <c r="AN763" s="15">
        <v>0</v>
      </c>
      <c r="AO763" s="15">
        <v>668.6</v>
      </c>
      <c r="AP763" s="15">
        <v>0</v>
      </c>
      <c r="AQ763" s="15">
        <v>0</v>
      </c>
      <c r="AR763" s="15">
        <v>27414.6</v>
      </c>
      <c r="AS763" s="15">
        <v>0</v>
      </c>
      <c r="AT763" s="15">
        <v>0</v>
      </c>
      <c r="AU763" s="15">
        <v>0</v>
      </c>
      <c r="AV763" s="15">
        <v>0</v>
      </c>
      <c r="AW763" s="15">
        <v>0</v>
      </c>
      <c r="AX763" s="15">
        <v>0</v>
      </c>
      <c r="AY763" s="15">
        <v>0</v>
      </c>
      <c r="AZ763" s="15">
        <v>0</v>
      </c>
      <c r="BA763" s="15">
        <v>0</v>
      </c>
      <c r="BB763" s="15">
        <v>0</v>
      </c>
      <c r="BC763" s="15">
        <v>28083.200000000001</v>
      </c>
      <c r="BD763" s="15">
        <v>42000</v>
      </c>
      <c r="BE763" s="15">
        <v>13916.8</v>
      </c>
      <c r="BF763" s="15">
        <v>33.14</v>
      </c>
      <c r="BG763">
        <f t="shared" si="84"/>
        <v>21186.682961228737</v>
      </c>
      <c r="BH763">
        <f t="shared" si="85"/>
        <v>20813.317038771263</v>
      </c>
      <c r="BI763">
        <f t="shared" si="86"/>
        <v>0.49555516758979201</v>
      </c>
    </row>
    <row r="764" spans="1:61" ht="15" thickBot="1" x14ac:dyDescent="0.35">
      <c r="A764" s="14" t="s">
        <v>177</v>
      </c>
      <c r="B764" s="15">
        <v>15654.9</v>
      </c>
      <c r="C764" s="15">
        <v>0</v>
      </c>
      <c r="D764" s="15">
        <v>3707.7</v>
      </c>
      <c r="E764" s="15">
        <v>2883.8</v>
      </c>
      <c r="F764" s="15">
        <v>7827.4</v>
      </c>
      <c r="G764" s="15">
        <v>823.9</v>
      </c>
      <c r="H764" s="15">
        <v>0</v>
      </c>
      <c r="I764" s="15">
        <v>0</v>
      </c>
      <c r="J764" s="15">
        <v>823.9</v>
      </c>
      <c r="K764" s="15">
        <v>823.9</v>
      </c>
      <c r="L764" s="15">
        <v>0</v>
      </c>
      <c r="M764" s="15">
        <v>0</v>
      </c>
      <c r="N764" s="15">
        <v>2471.8000000000002</v>
      </c>
      <c r="O764" s="15">
        <v>0</v>
      </c>
      <c r="P764" s="15">
        <v>0</v>
      </c>
      <c r="Q764" s="15">
        <v>0</v>
      </c>
      <c r="R764" s="15">
        <v>35017.5</v>
      </c>
      <c r="S764" s="15">
        <v>42000</v>
      </c>
      <c r="T764" s="15">
        <v>6982.5</v>
      </c>
      <c r="U764" s="15">
        <v>16.63</v>
      </c>
      <c r="V764">
        <f t="shared" ref="V764:V827" si="87">R764*$T$842</f>
        <v>33418.639437291436</v>
      </c>
      <c r="W764">
        <f t="shared" ref="W764:W827" si="88">S764-V764</f>
        <v>8581.3605627085635</v>
      </c>
      <c r="X764">
        <f t="shared" ref="X764:X827" si="89">W764/S764</f>
        <v>0.20431810863591818</v>
      </c>
      <c r="Y764" t="str">
        <f t="shared" ref="Y764:Y827" si="90">IF(X764*BI764&lt;=0,"valid","invalid")</f>
        <v>invalid</v>
      </c>
      <c r="Z764" t="str">
        <f t="shared" ref="Z764:Z827" si="91">IF(U764*BF764&lt;=0,"valid","invalid")</f>
        <v>invalid</v>
      </c>
      <c r="AA764">
        <f t="shared" ref="AA764:AA827" si="92">IF(Y764=Z764,1,0)</f>
        <v>1</v>
      </c>
      <c r="AL764" s="14" t="s">
        <v>177</v>
      </c>
      <c r="AM764" s="15">
        <v>0</v>
      </c>
      <c r="AN764" s="15">
        <v>0</v>
      </c>
      <c r="AO764" s="15">
        <v>668.6</v>
      </c>
      <c r="AP764" s="15">
        <v>0</v>
      </c>
      <c r="AQ764" s="15">
        <v>0</v>
      </c>
      <c r="AR764" s="15">
        <v>27414.6</v>
      </c>
      <c r="AS764" s="15">
        <v>0</v>
      </c>
      <c r="AT764" s="15">
        <v>0</v>
      </c>
      <c r="AU764" s="15">
        <v>0</v>
      </c>
      <c r="AV764" s="15">
        <v>0</v>
      </c>
      <c r="AW764" s="15">
        <v>0</v>
      </c>
      <c r="AX764" s="15">
        <v>0</v>
      </c>
      <c r="AY764" s="15">
        <v>0</v>
      </c>
      <c r="AZ764" s="15">
        <v>0</v>
      </c>
      <c r="BA764" s="15">
        <v>0</v>
      </c>
      <c r="BB764" s="15">
        <v>0</v>
      </c>
      <c r="BC764" s="15">
        <v>28083.200000000001</v>
      </c>
      <c r="BD764" s="15">
        <v>42000</v>
      </c>
      <c r="BE764" s="15">
        <v>13916.8</v>
      </c>
      <c r="BF764" s="15">
        <v>33.14</v>
      </c>
      <c r="BG764">
        <f t="shared" ref="BG764:BG827" si="93">BC764*$BE$842</f>
        <v>21186.682961228737</v>
      </c>
      <c r="BH764">
        <f t="shared" ref="BH764:BH827" si="94">BD764-BG764</f>
        <v>20813.317038771263</v>
      </c>
      <c r="BI764">
        <f t="shared" ref="BI764:BI827" si="95">BH764/BD764</f>
        <v>0.49555516758979201</v>
      </c>
    </row>
    <row r="765" spans="1:61" ht="15" thickBot="1" x14ac:dyDescent="0.35">
      <c r="A765" s="14" t="s">
        <v>178</v>
      </c>
      <c r="B765" s="15">
        <v>15654.9</v>
      </c>
      <c r="C765" s="15">
        <v>0</v>
      </c>
      <c r="D765" s="15">
        <v>3707.7</v>
      </c>
      <c r="E765" s="15">
        <v>2883.8</v>
      </c>
      <c r="F765" s="15">
        <v>7827.4</v>
      </c>
      <c r="G765" s="15">
        <v>412</v>
      </c>
      <c r="H765" s="15">
        <v>0</v>
      </c>
      <c r="I765" s="15">
        <v>0</v>
      </c>
      <c r="J765" s="15">
        <v>823.9</v>
      </c>
      <c r="K765" s="15">
        <v>823.9</v>
      </c>
      <c r="L765" s="15">
        <v>0</v>
      </c>
      <c r="M765" s="15">
        <v>0</v>
      </c>
      <c r="N765" s="15">
        <v>1235.9000000000001</v>
      </c>
      <c r="O765" s="15">
        <v>0</v>
      </c>
      <c r="P765" s="15">
        <v>0</v>
      </c>
      <c r="Q765" s="15">
        <v>0</v>
      </c>
      <c r="R765" s="15">
        <v>33369.599999999999</v>
      </c>
      <c r="S765" s="15">
        <v>33000</v>
      </c>
      <c r="T765" s="15">
        <v>-369.6</v>
      </c>
      <c r="U765" s="15">
        <v>-1.1200000000000001</v>
      </c>
      <c r="V765">
        <f t="shared" si="87"/>
        <v>31845.98074010538</v>
      </c>
      <c r="W765">
        <f t="shared" si="88"/>
        <v>1154.0192598946196</v>
      </c>
      <c r="X765">
        <f t="shared" si="89"/>
        <v>3.4970280602867262E-2</v>
      </c>
      <c r="Y765" t="str">
        <f t="shared" si="90"/>
        <v>invalid</v>
      </c>
      <c r="Z765" t="str">
        <f t="shared" si="91"/>
        <v>valid</v>
      </c>
      <c r="AA765">
        <f t="shared" si="92"/>
        <v>0</v>
      </c>
      <c r="AL765" s="14" t="s">
        <v>178</v>
      </c>
      <c r="AM765" s="15">
        <v>0</v>
      </c>
      <c r="AN765" s="15">
        <v>0</v>
      </c>
      <c r="AO765" s="15">
        <v>668.6</v>
      </c>
      <c r="AP765" s="15">
        <v>0</v>
      </c>
      <c r="AQ765" s="15">
        <v>0</v>
      </c>
      <c r="AR765" s="15">
        <v>27414.6</v>
      </c>
      <c r="AS765" s="15">
        <v>0</v>
      </c>
      <c r="AT765" s="15">
        <v>0</v>
      </c>
      <c r="AU765" s="15">
        <v>0</v>
      </c>
      <c r="AV765" s="15">
        <v>0</v>
      </c>
      <c r="AW765" s="15">
        <v>0</v>
      </c>
      <c r="AX765" s="15">
        <v>0</v>
      </c>
      <c r="AY765" s="15">
        <v>0</v>
      </c>
      <c r="AZ765" s="15">
        <v>0</v>
      </c>
      <c r="BA765" s="15">
        <v>0</v>
      </c>
      <c r="BB765" s="15">
        <v>0</v>
      </c>
      <c r="BC765" s="15">
        <v>28083.200000000001</v>
      </c>
      <c r="BD765" s="15">
        <v>33000</v>
      </c>
      <c r="BE765" s="15">
        <v>4916.8</v>
      </c>
      <c r="BF765" s="15">
        <v>14.9</v>
      </c>
      <c r="BG765">
        <f t="shared" si="93"/>
        <v>21186.682961228737</v>
      </c>
      <c r="BH765">
        <f t="shared" si="94"/>
        <v>11813.317038771263</v>
      </c>
      <c r="BI765">
        <f t="shared" si="95"/>
        <v>0.35797930420518981</v>
      </c>
    </row>
    <row r="766" spans="1:61" ht="15" thickBot="1" x14ac:dyDescent="0.35">
      <c r="A766" s="14" t="s">
        <v>179</v>
      </c>
      <c r="B766" s="15">
        <v>15654.9</v>
      </c>
      <c r="C766" s="15">
        <v>0</v>
      </c>
      <c r="D766" s="15">
        <v>3707.7</v>
      </c>
      <c r="E766" s="15">
        <v>2883.8</v>
      </c>
      <c r="F766" s="15">
        <v>7827.4</v>
      </c>
      <c r="G766" s="15">
        <v>0</v>
      </c>
      <c r="H766" s="15">
        <v>0</v>
      </c>
      <c r="I766" s="15">
        <v>0</v>
      </c>
      <c r="J766" s="15">
        <v>823.9</v>
      </c>
      <c r="K766" s="15">
        <v>823.9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31721.7</v>
      </c>
      <c r="S766" s="15">
        <v>28000</v>
      </c>
      <c r="T766" s="15">
        <v>-3721.7</v>
      </c>
      <c r="U766" s="15">
        <v>-13.29</v>
      </c>
      <c r="V766">
        <f t="shared" si="87"/>
        <v>30273.322042919332</v>
      </c>
      <c r="W766">
        <f t="shared" si="88"/>
        <v>-2273.3220429193316</v>
      </c>
      <c r="X766">
        <f t="shared" si="89"/>
        <v>-8.1190072961404694E-2</v>
      </c>
      <c r="Y766" t="str">
        <f t="shared" si="90"/>
        <v>invalid</v>
      </c>
      <c r="Z766" t="str">
        <f t="shared" si="91"/>
        <v>invalid</v>
      </c>
      <c r="AA766">
        <f t="shared" si="92"/>
        <v>1</v>
      </c>
      <c r="AL766" s="14" t="s">
        <v>179</v>
      </c>
      <c r="AM766" s="15">
        <v>0</v>
      </c>
      <c r="AN766" s="15">
        <v>0</v>
      </c>
      <c r="AO766" s="15">
        <v>668.6</v>
      </c>
      <c r="AP766" s="15">
        <v>0</v>
      </c>
      <c r="AQ766" s="15">
        <v>0</v>
      </c>
      <c r="AR766" s="15">
        <v>46136.7</v>
      </c>
      <c r="AS766" s="15">
        <v>0</v>
      </c>
      <c r="AT766" s="15">
        <v>0</v>
      </c>
      <c r="AU766" s="15">
        <v>0</v>
      </c>
      <c r="AV766" s="15">
        <v>0</v>
      </c>
      <c r="AW766" s="15">
        <v>0</v>
      </c>
      <c r="AX766" s="15">
        <v>0</v>
      </c>
      <c r="AY766" s="15">
        <v>0</v>
      </c>
      <c r="AZ766" s="15">
        <v>0</v>
      </c>
      <c r="BA766" s="15">
        <v>0</v>
      </c>
      <c r="BB766" s="15">
        <v>0</v>
      </c>
      <c r="BC766" s="15">
        <v>46805.4</v>
      </c>
      <c r="BD766" s="15">
        <v>28000</v>
      </c>
      <c r="BE766" s="15">
        <v>-18805.400000000001</v>
      </c>
      <c r="BF766" s="15">
        <v>-67.16</v>
      </c>
      <c r="BG766">
        <f t="shared" si="93"/>
        <v>35311.188563749696</v>
      </c>
      <c r="BH766">
        <f t="shared" si="94"/>
        <v>-7311.1885637496962</v>
      </c>
      <c r="BI766">
        <f t="shared" si="95"/>
        <v>-0.26111387727677488</v>
      </c>
    </row>
    <row r="767" spans="1:61" ht="15" thickBot="1" x14ac:dyDescent="0.35">
      <c r="A767" s="14" t="s">
        <v>180</v>
      </c>
      <c r="B767" s="15">
        <v>15654.9</v>
      </c>
      <c r="C767" s="15">
        <v>0</v>
      </c>
      <c r="D767" s="15">
        <v>3707.7</v>
      </c>
      <c r="E767" s="15">
        <v>2883.8</v>
      </c>
      <c r="F767" s="15">
        <v>7827.4</v>
      </c>
      <c r="G767" s="15">
        <v>412</v>
      </c>
      <c r="H767" s="15">
        <v>0</v>
      </c>
      <c r="I767" s="15">
        <v>0</v>
      </c>
      <c r="J767" s="15">
        <v>0</v>
      </c>
      <c r="K767" s="15">
        <v>823.9</v>
      </c>
      <c r="L767" s="15">
        <v>0</v>
      </c>
      <c r="M767" s="15">
        <v>0</v>
      </c>
      <c r="N767" s="15">
        <v>0</v>
      </c>
      <c r="O767" s="15">
        <v>0</v>
      </c>
      <c r="P767" s="15">
        <v>0</v>
      </c>
      <c r="Q767" s="15">
        <v>0</v>
      </c>
      <c r="R767" s="15">
        <v>31309.8</v>
      </c>
      <c r="S767" s="15">
        <v>38000</v>
      </c>
      <c r="T767" s="15">
        <v>6690.2</v>
      </c>
      <c r="U767" s="15">
        <v>17.61</v>
      </c>
      <c r="V767">
        <f t="shared" si="87"/>
        <v>29880.22894420525</v>
      </c>
      <c r="W767">
        <f t="shared" si="88"/>
        <v>8119.7710557947503</v>
      </c>
      <c r="X767">
        <f t="shared" si="89"/>
        <v>0.21367818567880922</v>
      </c>
      <c r="Y767" t="str">
        <f t="shared" si="90"/>
        <v>invalid</v>
      </c>
      <c r="Z767" t="str">
        <f t="shared" si="91"/>
        <v>invalid</v>
      </c>
      <c r="AA767">
        <f t="shared" si="92"/>
        <v>1</v>
      </c>
      <c r="AL767" s="14" t="s">
        <v>180</v>
      </c>
      <c r="AM767" s="15">
        <v>0</v>
      </c>
      <c r="AN767" s="15">
        <v>0</v>
      </c>
      <c r="AO767" s="15">
        <v>668.6</v>
      </c>
      <c r="AP767" s="15">
        <v>0</v>
      </c>
      <c r="AQ767" s="15">
        <v>0</v>
      </c>
      <c r="AR767" s="15">
        <v>27414.6</v>
      </c>
      <c r="AS767" s="15">
        <v>0</v>
      </c>
      <c r="AT767" s="15">
        <v>0</v>
      </c>
      <c r="AU767" s="15">
        <v>0</v>
      </c>
      <c r="AV767" s="15">
        <v>0</v>
      </c>
      <c r="AW767" s="15">
        <v>0</v>
      </c>
      <c r="AX767" s="15">
        <v>0</v>
      </c>
      <c r="AY767" s="15">
        <v>0</v>
      </c>
      <c r="AZ767" s="15">
        <v>0</v>
      </c>
      <c r="BA767" s="15">
        <v>0</v>
      </c>
      <c r="BB767" s="15">
        <v>0</v>
      </c>
      <c r="BC767" s="15">
        <v>28083.200000000001</v>
      </c>
      <c r="BD767" s="15">
        <v>38000</v>
      </c>
      <c r="BE767" s="15">
        <v>9916.7999999999993</v>
      </c>
      <c r="BF767" s="15">
        <v>26.1</v>
      </c>
      <c r="BG767">
        <f t="shared" si="93"/>
        <v>21186.682961228737</v>
      </c>
      <c r="BH767">
        <f t="shared" si="94"/>
        <v>16813.317038771263</v>
      </c>
      <c r="BI767">
        <f t="shared" si="95"/>
        <v>0.44245571154661217</v>
      </c>
    </row>
    <row r="768" spans="1:61" ht="15" thickBot="1" x14ac:dyDescent="0.35">
      <c r="A768" s="14" t="s">
        <v>181</v>
      </c>
      <c r="B768" s="15">
        <v>15654.9</v>
      </c>
      <c r="C768" s="15">
        <v>0</v>
      </c>
      <c r="D768" s="15">
        <v>3707.7</v>
      </c>
      <c r="E768" s="15">
        <v>2883.8</v>
      </c>
      <c r="F768" s="15">
        <v>7827.4</v>
      </c>
      <c r="G768" s="15">
        <v>823.9</v>
      </c>
      <c r="H768" s="15">
        <v>0</v>
      </c>
      <c r="I768" s="15">
        <v>0</v>
      </c>
      <c r="J768" s="15">
        <v>0</v>
      </c>
      <c r="K768" s="15">
        <v>823.9</v>
      </c>
      <c r="L768" s="15">
        <v>0</v>
      </c>
      <c r="M768" s="15">
        <v>0</v>
      </c>
      <c r="N768" s="15">
        <v>1235.9000000000001</v>
      </c>
      <c r="O768" s="15">
        <v>0</v>
      </c>
      <c r="P768" s="15">
        <v>0</v>
      </c>
      <c r="Q768" s="15">
        <v>0</v>
      </c>
      <c r="R768" s="15">
        <v>32957.599999999999</v>
      </c>
      <c r="S768" s="15">
        <v>40000</v>
      </c>
      <c r="T768" s="15">
        <v>7042.4</v>
      </c>
      <c r="U768" s="15">
        <v>17.61</v>
      </c>
      <c r="V768">
        <f t="shared" si="87"/>
        <v>31452.792207281393</v>
      </c>
      <c r="W768">
        <f t="shared" si="88"/>
        <v>8547.2077927186074</v>
      </c>
      <c r="X768">
        <f t="shared" si="89"/>
        <v>0.21368019481796519</v>
      </c>
      <c r="Y768" t="str">
        <f t="shared" si="90"/>
        <v>invalid</v>
      </c>
      <c r="Z768" t="str">
        <f t="shared" si="91"/>
        <v>invalid</v>
      </c>
      <c r="AA768">
        <f t="shared" si="92"/>
        <v>1</v>
      </c>
      <c r="AL768" s="14" t="s">
        <v>181</v>
      </c>
      <c r="AM768" s="15">
        <v>0</v>
      </c>
      <c r="AN768" s="15">
        <v>0</v>
      </c>
      <c r="AO768" s="15">
        <v>668.6</v>
      </c>
      <c r="AP768" s="15">
        <v>0</v>
      </c>
      <c r="AQ768" s="15">
        <v>0</v>
      </c>
      <c r="AR768" s="15">
        <v>27414.6</v>
      </c>
      <c r="AS768" s="15">
        <v>0</v>
      </c>
      <c r="AT768" s="15">
        <v>0</v>
      </c>
      <c r="AU768" s="15">
        <v>0</v>
      </c>
      <c r="AV768" s="15">
        <v>0</v>
      </c>
      <c r="AW768" s="15">
        <v>0</v>
      </c>
      <c r="AX768" s="15">
        <v>0</v>
      </c>
      <c r="AY768" s="15">
        <v>0</v>
      </c>
      <c r="AZ768" s="15">
        <v>0</v>
      </c>
      <c r="BA768" s="15">
        <v>0</v>
      </c>
      <c r="BB768" s="15">
        <v>0</v>
      </c>
      <c r="BC768" s="15">
        <v>28083.200000000001</v>
      </c>
      <c r="BD768" s="15">
        <v>40000</v>
      </c>
      <c r="BE768" s="15">
        <v>11916.8</v>
      </c>
      <c r="BF768" s="15">
        <v>29.79</v>
      </c>
      <c r="BG768">
        <f t="shared" si="93"/>
        <v>21186.682961228737</v>
      </c>
      <c r="BH768">
        <f t="shared" si="94"/>
        <v>18813.317038771263</v>
      </c>
      <c r="BI768">
        <f t="shared" si="95"/>
        <v>0.47033292596928161</v>
      </c>
    </row>
    <row r="769" spans="1:61" ht="15" thickBot="1" x14ac:dyDescent="0.35">
      <c r="A769" s="14" t="s">
        <v>182</v>
      </c>
      <c r="B769" s="15">
        <v>15654.9</v>
      </c>
      <c r="C769" s="15">
        <v>0</v>
      </c>
      <c r="D769" s="15">
        <v>3707.7</v>
      </c>
      <c r="E769" s="15">
        <v>2883.8</v>
      </c>
      <c r="F769" s="15">
        <v>7827.4</v>
      </c>
      <c r="G769" s="15">
        <v>823.9</v>
      </c>
      <c r="H769" s="15">
        <v>0</v>
      </c>
      <c r="I769" s="15">
        <v>0</v>
      </c>
      <c r="J769" s="15">
        <v>823.9</v>
      </c>
      <c r="K769" s="15">
        <v>823.9</v>
      </c>
      <c r="L769" s="15">
        <v>0</v>
      </c>
      <c r="M769" s="15">
        <v>0</v>
      </c>
      <c r="N769" s="15">
        <v>1235.9000000000001</v>
      </c>
      <c r="O769" s="15">
        <v>0</v>
      </c>
      <c r="P769" s="15">
        <v>0</v>
      </c>
      <c r="Q769" s="15">
        <v>0</v>
      </c>
      <c r="R769" s="15">
        <v>33781.599999999999</v>
      </c>
      <c r="S769" s="15">
        <v>36000</v>
      </c>
      <c r="T769" s="15">
        <v>2218.4</v>
      </c>
      <c r="U769" s="15">
        <v>6.16</v>
      </c>
      <c r="V769">
        <f t="shared" si="87"/>
        <v>32239.169272929372</v>
      </c>
      <c r="W769">
        <f t="shared" si="88"/>
        <v>3760.8307270706282</v>
      </c>
      <c r="X769">
        <f t="shared" si="89"/>
        <v>0.10446752019640634</v>
      </c>
      <c r="Y769" t="str">
        <f t="shared" si="90"/>
        <v>invalid</v>
      </c>
      <c r="Z769" t="str">
        <f t="shared" si="91"/>
        <v>invalid</v>
      </c>
      <c r="AA769">
        <f t="shared" si="92"/>
        <v>1</v>
      </c>
      <c r="AL769" s="14" t="s">
        <v>182</v>
      </c>
      <c r="AM769" s="15">
        <v>0</v>
      </c>
      <c r="AN769" s="15">
        <v>0</v>
      </c>
      <c r="AO769" s="15">
        <v>668.6</v>
      </c>
      <c r="AP769" s="15">
        <v>0</v>
      </c>
      <c r="AQ769" s="15">
        <v>0</v>
      </c>
      <c r="AR769" s="15">
        <v>27414.6</v>
      </c>
      <c r="AS769" s="15">
        <v>0</v>
      </c>
      <c r="AT769" s="15">
        <v>0</v>
      </c>
      <c r="AU769" s="15">
        <v>0</v>
      </c>
      <c r="AV769" s="15">
        <v>0</v>
      </c>
      <c r="AW769" s="15">
        <v>0</v>
      </c>
      <c r="AX769" s="15">
        <v>0</v>
      </c>
      <c r="AY769" s="15">
        <v>0</v>
      </c>
      <c r="AZ769" s="15">
        <v>0</v>
      </c>
      <c r="BA769" s="15">
        <v>0</v>
      </c>
      <c r="BB769" s="15">
        <v>0</v>
      </c>
      <c r="BC769" s="15">
        <v>28083.200000000001</v>
      </c>
      <c r="BD769" s="15">
        <v>36000</v>
      </c>
      <c r="BE769" s="15">
        <v>7916.8</v>
      </c>
      <c r="BF769" s="15">
        <v>21.99</v>
      </c>
      <c r="BG769">
        <f t="shared" si="93"/>
        <v>21186.682961228737</v>
      </c>
      <c r="BH769">
        <f t="shared" si="94"/>
        <v>14813.317038771263</v>
      </c>
      <c r="BI769">
        <f t="shared" si="95"/>
        <v>0.41148102885475729</v>
      </c>
    </row>
    <row r="770" spans="1:61" ht="15" thickBot="1" x14ac:dyDescent="0.35">
      <c r="A770" s="14" t="s">
        <v>183</v>
      </c>
      <c r="B770" s="15">
        <v>15654.9</v>
      </c>
      <c r="C770" s="15">
        <v>0</v>
      </c>
      <c r="D770" s="15">
        <v>3707.7</v>
      </c>
      <c r="E770" s="15">
        <v>2883.8</v>
      </c>
      <c r="F770" s="15">
        <v>7827.4</v>
      </c>
      <c r="G770" s="15">
        <v>412</v>
      </c>
      <c r="H770" s="15">
        <v>0</v>
      </c>
      <c r="I770" s="15">
        <v>0</v>
      </c>
      <c r="J770" s="15">
        <v>823.9</v>
      </c>
      <c r="K770" s="15">
        <v>823.9</v>
      </c>
      <c r="L770" s="15">
        <v>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32133.7</v>
      </c>
      <c r="S770" s="15">
        <v>33000</v>
      </c>
      <c r="T770" s="15">
        <v>866.3</v>
      </c>
      <c r="U770" s="15">
        <v>2.63</v>
      </c>
      <c r="V770">
        <f t="shared" si="87"/>
        <v>30666.510575743323</v>
      </c>
      <c r="W770">
        <f t="shared" si="88"/>
        <v>2333.489424256677</v>
      </c>
      <c r="X770">
        <f t="shared" si="89"/>
        <v>7.0711800735050817E-2</v>
      </c>
      <c r="Y770" t="str">
        <f t="shared" si="90"/>
        <v>invalid</v>
      </c>
      <c r="Z770" t="str">
        <f t="shared" si="91"/>
        <v>invalid</v>
      </c>
      <c r="AA770">
        <f t="shared" si="92"/>
        <v>1</v>
      </c>
      <c r="AL770" s="14" t="s">
        <v>183</v>
      </c>
      <c r="AM770" s="15">
        <v>0</v>
      </c>
      <c r="AN770" s="15">
        <v>0</v>
      </c>
      <c r="AO770" s="15">
        <v>668.6</v>
      </c>
      <c r="AP770" s="15">
        <v>0</v>
      </c>
      <c r="AQ770" s="15">
        <v>0</v>
      </c>
      <c r="AR770" s="15">
        <v>27414.6</v>
      </c>
      <c r="AS770" s="15">
        <v>0</v>
      </c>
      <c r="AT770" s="15">
        <v>0</v>
      </c>
      <c r="AU770" s="15">
        <v>0</v>
      </c>
      <c r="AV770" s="15">
        <v>0</v>
      </c>
      <c r="AW770" s="15">
        <v>0</v>
      </c>
      <c r="AX770" s="15">
        <v>0</v>
      </c>
      <c r="AY770" s="15">
        <v>0</v>
      </c>
      <c r="AZ770" s="15">
        <v>0</v>
      </c>
      <c r="BA770" s="15">
        <v>0</v>
      </c>
      <c r="BB770" s="15">
        <v>0</v>
      </c>
      <c r="BC770" s="15">
        <v>28083.200000000001</v>
      </c>
      <c r="BD770" s="15">
        <v>33000</v>
      </c>
      <c r="BE770" s="15">
        <v>4916.8</v>
      </c>
      <c r="BF770" s="15">
        <v>14.9</v>
      </c>
      <c r="BG770">
        <f t="shared" si="93"/>
        <v>21186.682961228737</v>
      </c>
      <c r="BH770">
        <f t="shared" si="94"/>
        <v>11813.317038771263</v>
      </c>
      <c r="BI770">
        <f t="shared" si="95"/>
        <v>0.35797930420518981</v>
      </c>
    </row>
    <row r="771" spans="1:61" ht="15" thickBot="1" x14ac:dyDescent="0.35">
      <c r="A771" s="14" t="s">
        <v>184</v>
      </c>
      <c r="B771" s="15">
        <v>15654.9</v>
      </c>
      <c r="C771" s="15">
        <v>0</v>
      </c>
      <c r="D771" s="15">
        <v>4943.6000000000004</v>
      </c>
      <c r="E771" s="15">
        <v>2883.8</v>
      </c>
      <c r="F771" s="15">
        <v>7827.4</v>
      </c>
      <c r="G771" s="15">
        <v>0</v>
      </c>
      <c r="H771" s="15">
        <v>0</v>
      </c>
      <c r="I771" s="15">
        <v>0</v>
      </c>
      <c r="J771" s="15">
        <v>823.9</v>
      </c>
      <c r="K771" s="15">
        <v>823.9</v>
      </c>
      <c r="L771" s="15">
        <v>0</v>
      </c>
      <c r="M771" s="15">
        <v>0</v>
      </c>
      <c r="N771" s="15">
        <v>0</v>
      </c>
      <c r="O771" s="15">
        <v>0</v>
      </c>
      <c r="P771" s="15">
        <v>0</v>
      </c>
      <c r="Q771" s="15">
        <v>0</v>
      </c>
      <c r="R771" s="15">
        <v>32957.599999999999</v>
      </c>
      <c r="S771" s="15">
        <v>37000</v>
      </c>
      <c r="T771" s="15">
        <v>4042.4</v>
      </c>
      <c r="U771" s="15">
        <v>10.93</v>
      </c>
      <c r="V771">
        <f t="shared" si="87"/>
        <v>31452.792207281393</v>
      </c>
      <c r="W771">
        <f t="shared" si="88"/>
        <v>5547.2077927186074</v>
      </c>
      <c r="X771">
        <f t="shared" si="89"/>
        <v>0.14992453493834074</v>
      </c>
      <c r="Y771" t="str">
        <f t="shared" si="90"/>
        <v>invalid</v>
      </c>
      <c r="Z771" t="str">
        <f t="shared" si="91"/>
        <v>valid</v>
      </c>
      <c r="AA771">
        <f t="shared" si="92"/>
        <v>0</v>
      </c>
      <c r="AL771" s="14" t="s">
        <v>184</v>
      </c>
      <c r="AM771" s="15">
        <v>0</v>
      </c>
      <c r="AN771" s="15">
        <v>0</v>
      </c>
      <c r="AO771" s="15">
        <v>668.6</v>
      </c>
      <c r="AP771" s="15">
        <v>0</v>
      </c>
      <c r="AQ771" s="15">
        <v>0</v>
      </c>
      <c r="AR771" s="15">
        <v>46136.7</v>
      </c>
      <c r="AS771" s="15">
        <v>0</v>
      </c>
      <c r="AT771" s="15">
        <v>0</v>
      </c>
      <c r="AU771" s="15">
        <v>0</v>
      </c>
      <c r="AV771" s="15">
        <v>0</v>
      </c>
      <c r="AW771" s="15">
        <v>0</v>
      </c>
      <c r="AX771" s="15">
        <v>0</v>
      </c>
      <c r="AY771" s="15">
        <v>0</v>
      </c>
      <c r="AZ771" s="15">
        <v>0</v>
      </c>
      <c r="BA771" s="15">
        <v>0</v>
      </c>
      <c r="BB771" s="15">
        <v>0</v>
      </c>
      <c r="BC771" s="15">
        <v>46805.4</v>
      </c>
      <c r="BD771" s="15">
        <v>37000</v>
      </c>
      <c r="BE771" s="15">
        <v>-9805.4</v>
      </c>
      <c r="BF771" s="15">
        <v>-26.5</v>
      </c>
      <c r="BG771">
        <f t="shared" si="93"/>
        <v>35311.188563749696</v>
      </c>
      <c r="BH771">
        <f t="shared" si="94"/>
        <v>1688.8114362503038</v>
      </c>
      <c r="BI771">
        <f t="shared" si="95"/>
        <v>4.5643552331089292E-2</v>
      </c>
    </row>
    <row r="772" spans="1:61" ht="15" thickBot="1" x14ac:dyDescent="0.35">
      <c r="A772" s="14" t="s">
        <v>185</v>
      </c>
      <c r="B772" s="15">
        <v>15654.9</v>
      </c>
      <c r="C772" s="15">
        <v>0</v>
      </c>
      <c r="D772" s="15">
        <v>4943.6000000000004</v>
      </c>
      <c r="E772" s="15">
        <v>2883.8</v>
      </c>
      <c r="F772" s="15">
        <v>7827.4</v>
      </c>
      <c r="G772" s="15">
        <v>412</v>
      </c>
      <c r="H772" s="15">
        <v>0</v>
      </c>
      <c r="I772" s="15">
        <v>0</v>
      </c>
      <c r="J772" s="15">
        <v>823.9</v>
      </c>
      <c r="K772" s="15">
        <v>823.9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33369.599999999999</v>
      </c>
      <c r="S772" s="15">
        <v>40000</v>
      </c>
      <c r="T772" s="15">
        <v>6630.4</v>
      </c>
      <c r="U772" s="15">
        <v>16.579999999999998</v>
      </c>
      <c r="V772">
        <f t="shared" si="87"/>
        <v>31845.98074010538</v>
      </c>
      <c r="W772">
        <f t="shared" si="88"/>
        <v>8154.0192598946196</v>
      </c>
      <c r="X772">
        <f t="shared" si="89"/>
        <v>0.20385048149736548</v>
      </c>
      <c r="Y772" t="str">
        <f t="shared" si="90"/>
        <v>invalid</v>
      </c>
      <c r="Z772" t="str">
        <f t="shared" si="91"/>
        <v>invalid</v>
      </c>
      <c r="AA772">
        <f t="shared" si="92"/>
        <v>1</v>
      </c>
      <c r="AL772" s="14" t="s">
        <v>185</v>
      </c>
      <c r="AM772" s="15">
        <v>0</v>
      </c>
      <c r="AN772" s="15">
        <v>0</v>
      </c>
      <c r="AO772" s="15">
        <v>668.6</v>
      </c>
      <c r="AP772" s="15">
        <v>0</v>
      </c>
      <c r="AQ772" s="15">
        <v>0</v>
      </c>
      <c r="AR772" s="15">
        <v>27414.6</v>
      </c>
      <c r="AS772" s="15">
        <v>0</v>
      </c>
      <c r="AT772" s="15">
        <v>0</v>
      </c>
      <c r="AU772" s="15">
        <v>0</v>
      </c>
      <c r="AV772" s="15">
        <v>0</v>
      </c>
      <c r="AW772" s="15">
        <v>0</v>
      </c>
      <c r="AX772" s="15">
        <v>0</v>
      </c>
      <c r="AY772" s="15">
        <v>0</v>
      </c>
      <c r="AZ772" s="15">
        <v>0</v>
      </c>
      <c r="BA772" s="15">
        <v>0</v>
      </c>
      <c r="BB772" s="15">
        <v>0</v>
      </c>
      <c r="BC772" s="15">
        <v>28083.200000000001</v>
      </c>
      <c r="BD772" s="15">
        <v>40000</v>
      </c>
      <c r="BE772" s="15">
        <v>11916.8</v>
      </c>
      <c r="BF772" s="15">
        <v>29.79</v>
      </c>
      <c r="BG772">
        <f t="shared" si="93"/>
        <v>21186.682961228737</v>
      </c>
      <c r="BH772">
        <f t="shared" si="94"/>
        <v>18813.317038771263</v>
      </c>
      <c r="BI772">
        <f t="shared" si="95"/>
        <v>0.47033292596928161</v>
      </c>
    </row>
    <row r="773" spans="1:61" ht="15" thickBot="1" x14ac:dyDescent="0.35">
      <c r="A773" s="14" t="s">
        <v>186</v>
      </c>
      <c r="B773" s="15">
        <v>15654.9</v>
      </c>
      <c r="C773" s="15">
        <v>0</v>
      </c>
      <c r="D773" s="15">
        <v>4943.6000000000004</v>
      </c>
      <c r="E773" s="15">
        <v>2883.8</v>
      </c>
      <c r="F773" s="15">
        <v>7827.4</v>
      </c>
      <c r="G773" s="15">
        <v>412</v>
      </c>
      <c r="H773" s="15">
        <v>0</v>
      </c>
      <c r="I773" s="15">
        <v>0</v>
      </c>
      <c r="J773" s="15">
        <v>0</v>
      </c>
      <c r="K773" s="15">
        <v>823.9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32545.7</v>
      </c>
      <c r="S773" s="15">
        <v>34000</v>
      </c>
      <c r="T773" s="15">
        <v>1454.3</v>
      </c>
      <c r="U773" s="15">
        <v>4.28</v>
      </c>
      <c r="V773">
        <f t="shared" si="87"/>
        <v>31059.699108567311</v>
      </c>
      <c r="W773">
        <f t="shared" si="88"/>
        <v>2940.3008914326892</v>
      </c>
      <c r="X773">
        <f t="shared" si="89"/>
        <v>8.6479437983314394E-2</v>
      </c>
      <c r="Y773" t="str">
        <f t="shared" si="90"/>
        <v>invalid</v>
      </c>
      <c r="Z773" t="str">
        <f t="shared" si="91"/>
        <v>invalid</v>
      </c>
      <c r="AA773">
        <f t="shared" si="92"/>
        <v>1</v>
      </c>
      <c r="AL773" s="14" t="s">
        <v>186</v>
      </c>
      <c r="AM773" s="15">
        <v>0</v>
      </c>
      <c r="AN773" s="15">
        <v>0</v>
      </c>
      <c r="AO773" s="15">
        <v>668.6</v>
      </c>
      <c r="AP773" s="15">
        <v>0</v>
      </c>
      <c r="AQ773" s="15">
        <v>0</v>
      </c>
      <c r="AR773" s="15">
        <v>27414.6</v>
      </c>
      <c r="AS773" s="15">
        <v>0</v>
      </c>
      <c r="AT773" s="15">
        <v>0</v>
      </c>
      <c r="AU773" s="15">
        <v>0</v>
      </c>
      <c r="AV773" s="15">
        <v>0</v>
      </c>
      <c r="AW773" s="15">
        <v>0</v>
      </c>
      <c r="AX773" s="15">
        <v>0</v>
      </c>
      <c r="AY773" s="15">
        <v>0</v>
      </c>
      <c r="AZ773" s="15">
        <v>0</v>
      </c>
      <c r="BA773" s="15">
        <v>0</v>
      </c>
      <c r="BB773" s="15">
        <v>0</v>
      </c>
      <c r="BC773" s="15">
        <v>28083.200000000001</v>
      </c>
      <c r="BD773" s="15">
        <v>34000</v>
      </c>
      <c r="BE773" s="15">
        <v>5916.8</v>
      </c>
      <c r="BF773" s="15">
        <v>17.399999999999999</v>
      </c>
      <c r="BG773">
        <f t="shared" si="93"/>
        <v>21186.682961228737</v>
      </c>
      <c r="BH773">
        <f t="shared" si="94"/>
        <v>12813.317038771263</v>
      </c>
      <c r="BI773">
        <f t="shared" si="95"/>
        <v>0.37686226584621363</v>
      </c>
    </row>
    <row r="774" spans="1:61" ht="15" thickBot="1" x14ac:dyDescent="0.35">
      <c r="A774" s="14" t="s">
        <v>187</v>
      </c>
      <c r="B774" s="15">
        <v>15654.9</v>
      </c>
      <c r="C774" s="15">
        <v>0</v>
      </c>
      <c r="D774" s="15">
        <v>4943.6000000000004</v>
      </c>
      <c r="E774" s="15">
        <v>2883.8</v>
      </c>
      <c r="F774" s="15">
        <v>7827.4</v>
      </c>
      <c r="G774" s="15">
        <v>0</v>
      </c>
      <c r="H774" s="15">
        <v>0</v>
      </c>
      <c r="I774" s="15">
        <v>0</v>
      </c>
      <c r="J774" s="15">
        <v>0</v>
      </c>
      <c r="K774" s="15">
        <v>823.9</v>
      </c>
      <c r="L774" s="15">
        <v>0</v>
      </c>
      <c r="M774" s="15">
        <v>0</v>
      </c>
      <c r="N774" s="15">
        <v>1235.9000000000001</v>
      </c>
      <c r="O774" s="15">
        <v>0</v>
      </c>
      <c r="P774" s="15">
        <v>0</v>
      </c>
      <c r="Q774" s="15">
        <v>0</v>
      </c>
      <c r="R774" s="15">
        <v>33369.599999999999</v>
      </c>
      <c r="S774" s="15">
        <v>35000</v>
      </c>
      <c r="T774" s="15">
        <v>1630.4</v>
      </c>
      <c r="U774" s="15">
        <v>4.66</v>
      </c>
      <c r="V774">
        <f t="shared" si="87"/>
        <v>31845.98074010538</v>
      </c>
      <c r="W774">
        <f t="shared" si="88"/>
        <v>3154.0192598946196</v>
      </c>
      <c r="X774">
        <f t="shared" si="89"/>
        <v>9.0114835996989134E-2</v>
      </c>
      <c r="Y774" t="str">
        <f t="shared" si="90"/>
        <v>valid</v>
      </c>
      <c r="Z774" t="str">
        <f t="shared" si="91"/>
        <v>valid</v>
      </c>
      <c r="AA774">
        <f t="shared" si="92"/>
        <v>1</v>
      </c>
      <c r="AL774" s="14" t="s">
        <v>187</v>
      </c>
      <c r="AM774" s="15">
        <v>0</v>
      </c>
      <c r="AN774" s="15">
        <v>0</v>
      </c>
      <c r="AO774" s="15">
        <v>668.6</v>
      </c>
      <c r="AP774" s="15">
        <v>0</v>
      </c>
      <c r="AQ774" s="15">
        <v>0</v>
      </c>
      <c r="AR774" s="15">
        <v>46136.7</v>
      </c>
      <c r="AS774" s="15">
        <v>0</v>
      </c>
      <c r="AT774" s="15">
        <v>0</v>
      </c>
      <c r="AU774" s="15">
        <v>0</v>
      </c>
      <c r="AV774" s="15">
        <v>0</v>
      </c>
      <c r="AW774" s="15">
        <v>0</v>
      </c>
      <c r="AX774" s="15">
        <v>0</v>
      </c>
      <c r="AY774" s="15">
        <v>0</v>
      </c>
      <c r="AZ774" s="15">
        <v>0</v>
      </c>
      <c r="BA774" s="15">
        <v>0</v>
      </c>
      <c r="BB774" s="15">
        <v>0</v>
      </c>
      <c r="BC774" s="15">
        <v>46805.4</v>
      </c>
      <c r="BD774" s="15">
        <v>35000</v>
      </c>
      <c r="BE774" s="15">
        <v>-11805.4</v>
      </c>
      <c r="BF774" s="15">
        <v>-33.729999999999997</v>
      </c>
      <c r="BG774">
        <f t="shared" si="93"/>
        <v>35311.188563749696</v>
      </c>
      <c r="BH774">
        <f t="shared" si="94"/>
        <v>-311.18856374969619</v>
      </c>
      <c r="BI774">
        <f t="shared" si="95"/>
        <v>-8.8911018214198907E-3</v>
      </c>
    </row>
    <row r="775" spans="1:61" ht="15" thickBot="1" x14ac:dyDescent="0.35">
      <c r="A775" s="14" t="s">
        <v>188</v>
      </c>
      <c r="B775" s="15">
        <v>15654.9</v>
      </c>
      <c r="C775" s="15">
        <v>0</v>
      </c>
      <c r="D775" s="15">
        <v>4943.6000000000004</v>
      </c>
      <c r="E775" s="15">
        <v>2883.8</v>
      </c>
      <c r="F775" s="15">
        <v>7827.4</v>
      </c>
      <c r="G775" s="15">
        <v>412</v>
      </c>
      <c r="H775" s="15">
        <v>0</v>
      </c>
      <c r="I775" s="15">
        <v>0</v>
      </c>
      <c r="J775" s="15">
        <v>823.9</v>
      </c>
      <c r="K775" s="15">
        <v>823.9</v>
      </c>
      <c r="L775" s="15">
        <v>0</v>
      </c>
      <c r="M775" s="15">
        <v>0</v>
      </c>
      <c r="N775" s="15">
        <v>1235.9000000000001</v>
      </c>
      <c r="O775" s="15">
        <v>0</v>
      </c>
      <c r="P775" s="15">
        <v>0</v>
      </c>
      <c r="Q775" s="15">
        <v>0</v>
      </c>
      <c r="R775" s="15">
        <v>34605.5</v>
      </c>
      <c r="S775" s="15">
        <v>40000</v>
      </c>
      <c r="T775" s="15">
        <v>5394.5</v>
      </c>
      <c r="U775" s="15">
        <v>13.49</v>
      </c>
      <c r="V775">
        <f t="shared" si="87"/>
        <v>33025.450904467441</v>
      </c>
      <c r="W775">
        <f t="shared" si="88"/>
        <v>6974.5490955325586</v>
      </c>
      <c r="X775">
        <f t="shared" si="89"/>
        <v>0.17436372738831396</v>
      </c>
      <c r="Y775" t="str">
        <f t="shared" si="90"/>
        <v>invalid</v>
      </c>
      <c r="Z775" t="str">
        <f t="shared" si="91"/>
        <v>invalid</v>
      </c>
      <c r="AA775">
        <f t="shared" si="92"/>
        <v>1</v>
      </c>
      <c r="AL775" s="14" t="s">
        <v>188</v>
      </c>
      <c r="AM775" s="15">
        <v>0</v>
      </c>
      <c r="AN775" s="15">
        <v>0</v>
      </c>
      <c r="AO775" s="15">
        <v>668.6</v>
      </c>
      <c r="AP775" s="15">
        <v>0</v>
      </c>
      <c r="AQ775" s="15">
        <v>0</v>
      </c>
      <c r="AR775" s="15">
        <v>27414.6</v>
      </c>
      <c r="AS775" s="15">
        <v>0</v>
      </c>
      <c r="AT775" s="15">
        <v>0</v>
      </c>
      <c r="AU775" s="15">
        <v>0</v>
      </c>
      <c r="AV775" s="15">
        <v>0</v>
      </c>
      <c r="AW775" s="15">
        <v>0</v>
      </c>
      <c r="AX775" s="15">
        <v>0</v>
      </c>
      <c r="AY775" s="15">
        <v>0</v>
      </c>
      <c r="AZ775" s="15">
        <v>0</v>
      </c>
      <c r="BA775" s="15">
        <v>0</v>
      </c>
      <c r="BB775" s="15">
        <v>0</v>
      </c>
      <c r="BC775" s="15">
        <v>28083.200000000001</v>
      </c>
      <c r="BD775" s="15">
        <v>40000</v>
      </c>
      <c r="BE775" s="15">
        <v>11916.8</v>
      </c>
      <c r="BF775" s="15">
        <v>29.79</v>
      </c>
      <c r="BG775">
        <f t="shared" si="93"/>
        <v>21186.682961228737</v>
      </c>
      <c r="BH775">
        <f t="shared" si="94"/>
        <v>18813.317038771263</v>
      </c>
      <c r="BI775">
        <f t="shared" si="95"/>
        <v>0.47033292596928161</v>
      </c>
    </row>
    <row r="776" spans="1:61" ht="15" thickBot="1" x14ac:dyDescent="0.35">
      <c r="A776" s="14" t="s">
        <v>189</v>
      </c>
      <c r="B776" s="15">
        <v>15654.9</v>
      </c>
      <c r="C776" s="15">
        <v>0</v>
      </c>
      <c r="D776" s="15">
        <v>4943.6000000000004</v>
      </c>
      <c r="E776" s="15">
        <v>2883.8</v>
      </c>
      <c r="F776" s="15">
        <v>7827.4</v>
      </c>
      <c r="G776" s="15">
        <v>412</v>
      </c>
      <c r="H776" s="15">
        <v>0</v>
      </c>
      <c r="I776" s="15">
        <v>0</v>
      </c>
      <c r="J776" s="15">
        <v>823.9</v>
      </c>
      <c r="K776" s="15">
        <v>823.9</v>
      </c>
      <c r="L776" s="15">
        <v>0</v>
      </c>
      <c r="M776" s="15">
        <v>0</v>
      </c>
      <c r="N776" s="15">
        <v>1235.9000000000001</v>
      </c>
      <c r="O776" s="15">
        <v>0</v>
      </c>
      <c r="P776" s="15">
        <v>0</v>
      </c>
      <c r="Q776" s="15">
        <v>0</v>
      </c>
      <c r="R776" s="15">
        <v>34605.5</v>
      </c>
      <c r="S776" s="15">
        <v>38000</v>
      </c>
      <c r="T776" s="15">
        <v>3394.5</v>
      </c>
      <c r="U776" s="15">
        <v>8.93</v>
      </c>
      <c r="V776">
        <f t="shared" si="87"/>
        <v>33025.450904467441</v>
      </c>
      <c r="W776">
        <f t="shared" si="88"/>
        <v>4974.5490955325586</v>
      </c>
      <c r="X776">
        <f t="shared" si="89"/>
        <v>0.13090918672454102</v>
      </c>
      <c r="Y776" t="str">
        <f t="shared" si="90"/>
        <v>invalid</v>
      </c>
      <c r="Z776" t="str">
        <f t="shared" si="91"/>
        <v>invalid</v>
      </c>
      <c r="AA776">
        <f t="shared" si="92"/>
        <v>1</v>
      </c>
      <c r="AL776" s="14" t="s">
        <v>189</v>
      </c>
      <c r="AM776" s="15">
        <v>0</v>
      </c>
      <c r="AN776" s="15">
        <v>0</v>
      </c>
      <c r="AO776" s="15">
        <v>668.6</v>
      </c>
      <c r="AP776" s="15">
        <v>0</v>
      </c>
      <c r="AQ776" s="15">
        <v>0</v>
      </c>
      <c r="AR776" s="15">
        <v>27414.6</v>
      </c>
      <c r="AS776" s="15">
        <v>0</v>
      </c>
      <c r="AT776" s="15">
        <v>0</v>
      </c>
      <c r="AU776" s="15">
        <v>0</v>
      </c>
      <c r="AV776" s="15">
        <v>0</v>
      </c>
      <c r="AW776" s="15">
        <v>0</v>
      </c>
      <c r="AX776" s="15">
        <v>0</v>
      </c>
      <c r="AY776" s="15">
        <v>0</v>
      </c>
      <c r="AZ776" s="15">
        <v>0</v>
      </c>
      <c r="BA776" s="15">
        <v>0</v>
      </c>
      <c r="BB776" s="15">
        <v>0</v>
      </c>
      <c r="BC776" s="15">
        <v>28083.200000000001</v>
      </c>
      <c r="BD776" s="15">
        <v>38000</v>
      </c>
      <c r="BE776" s="15">
        <v>9916.7999999999993</v>
      </c>
      <c r="BF776" s="15">
        <v>26.1</v>
      </c>
      <c r="BG776">
        <f t="shared" si="93"/>
        <v>21186.682961228737</v>
      </c>
      <c r="BH776">
        <f t="shared" si="94"/>
        <v>16813.317038771263</v>
      </c>
      <c r="BI776">
        <f t="shared" si="95"/>
        <v>0.44245571154661217</v>
      </c>
    </row>
    <row r="777" spans="1:61" ht="15" thickBot="1" x14ac:dyDescent="0.35">
      <c r="A777" s="14" t="s">
        <v>190</v>
      </c>
      <c r="B777" s="15">
        <v>15654.9</v>
      </c>
      <c r="C777" s="15">
        <v>0</v>
      </c>
      <c r="D777" s="15">
        <v>4943.6000000000004</v>
      </c>
      <c r="E777" s="15">
        <v>2883.8</v>
      </c>
      <c r="F777" s="15">
        <v>7827.4</v>
      </c>
      <c r="G777" s="15">
        <v>0</v>
      </c>
      <c r="H777" s="15">
        <v>0</v>
      </c>
      <c r="I777" s="15">
        <v>0</v>
      </c>
      <c r="J777" s="15">
        <v>823.9</v>
      </c>
      <c r="K777" s="15">
        <v>823.9</v>
      </c>
      <c r="L777" s="15">
        <v>0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32957.599999999999</v>
      </c>
      <c r="S777" s="15">
        <v>34000</v>
      </c>
      <c r="T777" s="15">
        <v>1042.4000000000001</v>
      </c>
      <c r="U777" s="15">
        <v>3.07</v>
      </c>
      <c r="V777">
        <f t="shared" si="87"/>
        <v>31452.792207281393</v>
      </c>
      <c r="W777">
        <f t="shared" si="88"/>
        <v>2547.2077927186074</v>
      </c>
      <c r="X777">
        <f t="shared" si="89"/>
        <v>7.4917876256429622E-2</v>
      </c>
      <c r="Y777" t="str">
        <f t="shared" si="90"/>
        <v>valid</v>
      </c>
      <c r="Z777" t="str">
        <f t="shared" si="91"/>
        <v>valid</v>
      </c>
      <c r="AA777">
        <f t="shared" si="92"/>
        <v>1</v>
      </c>
      <c r="AL777" s="14" t="s">
        <v>190</v>
      </c>
      <c r="AM777" s="15">
        <v>0</v>
      </c>
      <c r="AN777" s="15">
        <v>0</v>
      </c>
      <c r="AO777" s="15">
        <v>668.6</v>
      </c>
      <c r="AP777" s="15">
        <v>0</v>
      </c>
      <c r="AQ777" s="15">
        <v>0</v>
      </c>
      <c r="AR777" s="15">
        <v>46136.7</v>
      </c>
      <c r="AS777" s="15">
        <v>0</v>
      </c>
      <c r="AT777" s="15">
        <v>0</v>
      </c>
      <c r="AU777" s="15">
        <v>0</v>
      </c>
      <c r="AV777" s="15">
        <v>0</v>
      </c>
      <c r="AW777" s="15">
        <v>0</v>
      </c>
      <c r="AX777" s="15">
        <v>0</v>
      </c>
      <c r="AY777" s="15">
        <v>0</v>
      </c>
      <c r="AZ777" s="15">
        <v>0</v>
      </c>
      <c r="BA777" s="15">
        <v>0</v>
      </c>
      <c r="BB777" s="15">
        <v>0</v>
      </c>
      <c r="BC777" s="15">
        <v>46805.4</v>
      </c>
      <c r="BD777" s="15">
        <v>34000</v>
      </c>
      <c r="BE777" s="15">
        <v>-12805.4</v>
      </c>
      <c r="BF777" s="15">
        <v>-37.659999999999997</v>
      </c>
      <c r="BG777">
        <f t="shared" si="93"/>
        <v>35311.188563749696</v>
      </c>
      <c r="BH777">
        <f t="shared" si="94"/>
        <v>-1311.1885637496962</v>
      </c>
      <c r="BI777">
        <f t="shared" si="95"/>
        <v>-3.8564369522049891E-2</v>
      </c>
    </row>
    <row r="778" spans="1:61" ht="15" thickBot="1" x14ac:dyDescent="0.35">
      <c r="A778" s="14" t="s">
        <v>191</v>
      </c>
      <c r="B778" s="15">
        <v>15654.9</v>
      </c>
      <c r="C778" s="15">
        <v>0</v>
      </c>
      <c r="D778" s="15">
        <v>4943.6000000000004</v>
      </c>
      <c r="E778" s="15">
        <v>2883.8</v>
      </c>
      <c r="F778" s="15">
        <v>7827.4</v>
      </c>
      <c r="G778" s="15">
        <v>0</v>
      </c>
      <c r="H778" s="15">
        <v>0</v>
      </c>
      <c r="I778" s="15">
        <v>0</v>
      </c>
      <c r="J778" s="15">
        <v>823.9</v>
      </c>
      <c r="K778" s="15">
        <v>823.9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32957.599999999999</v>
      </c>
      <c r="S778" s="15">
        <v>32000</v>
      </c>
      <c r="T778" s="15">
        <v>-957.6</v>
      </c>
      <c r="U778" s="15">
        <v>-2.99</v>
      </c>
      <c r="V778">
        <f t="shared" si="87"/>
        <v>31452.792207281393</v>
      </c>
      <c r="W778">
        <f t="shared" si="88"/>
        <v>547.20779271860738</v>
      </c>
      <c r="X778">
        <f t="shared" si="89"/>
        <v>1.7100243522456482E-2</v>
      </c>
      <c r="Y778" t="str">
        <f t="shared" si="90"/>
        <v>valid</v>
      </c>
      <c r="Z778" t="str">
        <f t="shared" si="91"/>
        <v>invalid</v>
      </c>
      <c r="AA778">
        <f t="shared" si="92"/>
        <v>0</v>
      </c>
      <c r="AL778" s="14" t="s">
        <v>191</v>
      </c>
      <c r="AM778" s="15">
        <v>0</v>
      </c>
      <c r="AN778" s="15">
        <v>0</v>
      </c>
      <c r="AO778" s="15">
        <v>668.6</v>
      </c>
      <c r="AP778" s="15">
        <v>0</v>
      </c>
      <c r="AQ778" s="15">
        <v>0</v>
      </c>
      <c r="AR778" s="15">
        <v>46136.7</v>
      </c>
      <c r="AS778" s="15">
        <v>0</v>
      </c>
      <c r="AT778" s="15">
        <v>0</v>
      </c>
      <c r="AU778" s="15">
        <v>0</v>
      </c>
      <c r="AV778" s="15">
        <v>0</v>
      </c>
      <c r="AW778" s="15">
        <v>0</v>
      </c>
      <c r="AX778" s="15">
        <v>0</v>
      </c>
      <c r="AY778" s="15">
        <v>0</v>
      </c>
      <c r="AZ778" s="15">
        <v>0</v>
      </c>
      <c r="BA778" s="15">
        <v>0</v>
      </c>
      <c r="BB778" s="15">
        <v>0</v>
      </c>
      <c r="BC778" s="15">
        <v>46805.4</v>
      </c>
      <c r="BD778" s="15">
        <v>32000</v>
      </c>
      <c r="BE778" s="15">
        <v>-14805.4</v>
      </c>
      <c r="BF778" s="15">
        <v>-46.27</v>
      </c>
      <c r="BG778">
        <f t="shared" si="93"/>
        <v>35311.188563749696</v>
      </c>
      <c r="BH778">
        <f t="shared" si="94"/>
        <v>-3311.1885637496962</v>
      </c>
      <c r="BI778">
        <f t="shared" si="95"/>
        <v>-0.10347464261717801</v>
      </c>
    </row>
    <row r="779" spans="1:61" ht="15" thickBot="1" x14ac:dyDescent="0.35">
      <c r="A779" s="14" t="s">
        <v>192</v>
      </c>
      <c r="B779" s="15">
        <v>15654.9</v>
      </c>
      <c r="C779" s="15">
        <v>0</v>
      </c>
      <c r="D779" s="15">
        <v>4943.6000000000004</v>
      </c>
      <c r="E779" s="15">
        <v>2883.8</v>
      </c>
      <c r="F779" s="15">
        <v>7827.4</v>
      </c>
      <c r="G779" s="15">
        <v>0</v>
      </c>
      <c r="H779" s="15">
        <v>0</v>
      </c>
      <c r="I779" s="15">
        <v>0</v>
      </c>
      <c r="J779" s="15">
        <v>0</v>
      </c>
      <c r="K779" s="15">
        <v>823.9</v>
      </c>
      <c r="L779" s="15">
        <v>0</v>
      </c>
      <c r="M779" s="15">
        <v>0</v>
      </c>
      <c r="N779" s="15">
        <v>0</v>
      </c>
      <c r="O779" s="15">
        <v>0</v>
      </c>
      <c r="P779" s="15">
        <v>0</v>
      </c>
      <c r="Q779" s="15">
        <v>0</v>
      </c>
      <c r="R779" s="15">
        <v>32133.7</v>
      </c>
      <c r="S779" s="15">
        <v>30000</v>
      </c>
      <c r="T779" s="15">
        <v>-2133.6999999999998</v>
      </c>
      <c r="U779" s="15">
        <v>-7.11</v>
      </c>
      <c r="V779">
        <f t="shared" si="87"/>
        <v>30666.510575743323</v>
      </c>
      <c r="W779">
        <f t="shared" si="88"/>
        <v>-666.51057574332299</v>
      </c>
      <c r="X779">
        <f t="shared" si="89"/>
        <v>-2.2217019191444101E-2</v>
      </c>
      <c r="Y779" t="str">
        <f t="shared" si="90"/>
        <v>invalid</v>
      </c>
      <c r="Z779" t="str">
        <f t="shared" si="91"/>
        <v>invalid</v>
      </c>
      <c r="AA779">
        <f t="shared" si="92"/>
        <v>1</v>
      </c>
      <c r="AL779" s="14" t="s">
        <v>192</v>
      </c>
      <c r="AM779" s="15">
        <v>0</v>
      </c>
      <c r="AN779" s="15">
        <v>0</v>
      </c>
      <c r="AO779" s="15">
        <v>0</v>
      </c>
      <c r="AP779" s="15">
        <v>0</v>
      </c>
      <c r="AQ779" s="15">
        <v>0</v>
      </c>
      <c r="AR779" s="15">
        <v>46136.7</v>
      </c>
      <c r="AS779" s="15">
        <v>0</v>
      </c>
      <c r="AT779" s="15">
        <v>0</v>
      </c>
      <c r="AU779" s="15">
        <v>0</v>
      </c>
      <c r="AV779" s="15">
        <v>0</v>
      </c>
      <c r="AW779" s="15">
        <v>0</v>
      </c>
      <c r="AX779" s="15">
        <v>0</v>
      </c>
      <c r="AY779" s="15">
        <v>0</v>
      </c>
      <c r="AZ779" s="15">
        <v>0</v>
      </c>
      <c r="BA779" s="15">
        <v>0</v>
      </c>
      <c r="BB779" s="15">
        <v>0</v>
      </c>
      <c r="BC779" s="15">
        <v>46136.7</v>
      </c>
      <c r="BD779" s="15">
        <v>30000</v>
      </c>
      <c r="BE779" s="15">
        <v>-16136.7</v>
      </c>
      <c r="BF779" s="15">
        <v>-53.79</v>
      </c>
      <c r="BG779">
        <f t="shared" si="93"/>
        <v>34806.704213811878</v>
      </c>
      <c r="BH779">
        <f t="shared" si="94"/>
        <v>-4806.7042138118777</v>
      </c>
      <c r="BI779">
        <f t="shared" si="95"/>
        <v>-0.16022347379372925</v>
      </c>
    </row>
    <row r="780" spans="1:61" ht="15" thickBot="1" x14ac:dyDescent="0.35">
      <c r="A780" s="14" t="s">
        <v>193</v>
      </c>
      <c r="B780" s="15">
        <v>15654.9</v>
      </c>
      <c r="C780" s="15">
        <v>0</v>
      </c>
      <c r="D780" s="15">
        <v>4943.6000000000004</v>
      </c>
      <c r="E780" s="15">
        <v>2883.8</v>
      </c>
      <c r="F780" s="15">
        <v>7827.4</v>
      </c>
      <c r="G780" s="15">
        <v>412</v>
      </c>
      <c r="H780" s="15">
        <v>0</v>
      </c>
      <c r="I780" s="15">
        <v>0</v>
      </c>
      <c r="J780" s="15">
        <v>823.9</v>
      </c>
      <c r="K780" s="15">
        <v>823.9</v>
      </c>
      <c r="L780" s="15">
        <v>0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33369.599999999999</v>
      </c>
      <c r="S780" s="15">
        <v>30000</v>
      </c>
      <c r="T780" s="15">
        <v>-3369.6</v>
      </c>
      <c r="U780" s="15">
        <v>-11.23</v>
      </c>
      <c r="V780">
        <f t="shared" si="87"/>
        <v>31845.98074010538</v>
      </c>
      <c r="W780">
        <f t="shared" si="88"/>
        <v>-1845.9807401053804</v>
      </c>
      <c r="X780">
        <f t="shared" si="89"/>
        <v>-6.153269133684601E-2</v>
      </c>
      <c r="Y780" t="str">
        <f t="shared" si="90"/>
        <v>valid</v>
      </c>
      <c r="Z780" t="str">
        <f t="shared" si="91"/>
        <v>valid</v>
      </c>
      <c r="AA780">
        <f t="shared" si="92"/>
        <v>1</v>
      </c>
      <c r="AL780" s="14" t="s">
        <v>193</v>
      </c>
      <c r="AM780" s="15">
        <v>0</v>
      </c>
      <c r="AN780" s="15">
        <v>0</v>
      </c>
      <c r="AO780" s="15">
        <v>668.6</v>
      </c>
      <c r="AP780" s="15">
        <v>0</v>
      </c>
      <c r="AQ780" s="15">
        <v>0</v>
      </c>
      <c r="AR780" s="15">
        <v>27414.6</v>
      </c>
      <c r="AS780" s="15">
        <v>0</v>
      </c>
      <c r="AT780" s="15">
        <v>0</v>
      </c>
      <c r="AU780" s="15">
        <v>0</v>
      </c>
      <c r="AV780" s="15">
        <v>0</v>
      </c>
      <c r="AW780" s="15">
        <v>0</v>
      </c>
      <c r="AX780" s="15">
        <v>0</v>
      </c>
      <c r="AY780" s="15">
        <v>0</v>
      </c>
      <c r="AZ780" s="15">
        <v>0</v>
      </c>
      <c r="BA780" s="15">
        <v>0</v>
      </c>
      <c r="BB780" s="15">
        <v>0</v>
      </c>
      <c r="BC780" s="15">
        <v>28083.200000000001</v>
      </c>
      <c r="BD780" s="15">
        <v>30000</v>
      </c>
      <c r="BE780" s="15">
        <v>1916.8</v>
      </c>
      <c r="BF780" s="15">
        <v>6.39</v>
      </c>
      <c r="BG780">
        <f t="shared" si="93"/>
        <v>21186.682961228737</v>
      </c>
      <c r="BH780">
        <f t="shared" si="94"/>
        <v>8813.3170387712635</v>
      </c>
      <c r="BI780">
        <f t="shared" si="95"/>
        <v>0.29377723462570876</v>
      </c>
    </row>
    <row r="781" spans="1:61" ht="15" thickBot="1" x14ac:dyDescent="0.35">
      <c r="A781" s="14" t="s">
        <v>194</v>
      </c>
      <c r="B781" s="15">
        <v>15654.9</v>
      </c>
      <c r="C781" s="15">
        <v>0</v>
      </c>
      <c r="D781" s="15">
        <v>4943.6000000000004</v>
      </c>
      <c r="E781" s="15">
        <v>2883.8</v>
      </c>
      <c r="F781" s="15">
        <v>7827.4</v>
      </c>
      <c r="G781" s="15">
        <v>412</v>
      </c>
      <c r="H781" s="15">
        <v>0</v>
      </c>
      <c r="I781" s="15">
        <v>0</v>
      </c>
      <c r="J781" s="15">
        <v>823.9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32545.7</v>
      </c>
      <c r="S781" s="15">
        <v>29000</v>
      </c>
      <c r="T781" s="15">
        <v>-3545.7</v>
      </c>
      <c r="U781" s="15">
        <v>-12.23</v>
      </c>
      <c r="V781">
        <f t="shared" si="87"/>
        <v>31059.699108567311</v>
      </c>
      <c r="W781">
        <f t="shared" si="88"/>
        <v>-2059.6991085673108</v>
      </c>
      <c r="X781">
        <f t="shared" si="89"/>
        <v>-7.102410719197623E-2</v>
      </c>
      <c r="Y781" t="str">
        <f t="shared" si="90"/>
        <v>valid</v>
      </c>
      <c r="Z781" t="str">
        <f t="shared" si="91"/>
        <v>invalid</v>
      </c>
      <c r="AA781">
        <f t="shared" si="92"/>
        <v>0</v>
      </c>
      <c r="AL781" s="14" t="s">
        <v>194</v>
      </c>
      <c r="AM781" s="15">
        <v>0</v>
      </c>
      <c r="AN781" s="15">
        <v>0</v>
      </c>
      <c r="AO781" s="15">
        <v>668.6</v>
      </c>
      <c r="AP781" s="15">
        <v>0</v>
      </c>
      <c r="AQ781" s="15">
        <v>0</v>
      </c>
      <c r="AR781" s="15">
        <v>27414.6</v>
      </c>
      <c r="AS781" s="15">
        <v>0</v>
      </c>
      <c r="AT781" s="15">
        <v>0</v>
      </c>
      <c r="AU781" s="15">
        <v>0</v>
      </c>
      <c r="AV781" s="15">
        <v>2674.6</v>
      </c>
      <c r="AW781" s="15">
        <v>0</v>
      </c>
      <c r="AX781" s="15">
        <v>0</v>
      </c>
      <c r="AY781" s="15">
        <v>0</v>
      </c>
      <c r="AZ781" s="15">
        <v>0</v>
      </c>
      <c r="BA781" s="15">
        <v>0</v>
      </c>
      <c r="BB781" s="15">
        <v>0</v>
      </c>
      <c r="BC781" s="15">
        <v>30757.8</v>
      </c>
      <c r="BD781" s="15">
        <v>29000</v>
      </c>
      <c r="BE781" s="15">
        <v>-1757.8</v>
      </c>
      <c r="BF781" s="15">
        <v>-6.06</v>
      </c>
      <c r="BG781">
        <f t="shared" si="93"/>
        <v>23204.469475874586</v>
      </c>
      <c r="BH781">
        <f t="shared" si="94"/>
        <v>5795.5305241254136</v>
      </c>
      <c r="BI781">
        <f t="shared" si="95"/>
        <v>0.19984588014225566</v>
      </c>
    </row>
    <row r="782" spans="1:61" ht="15" thickBot="1" x14ac:dyDescent="0.35">
      <c r="A782" s="14" t="s">
        <v>195</v>
      </c>
      <c r="B782" s="15">
        <v>15654.9</v>
      </c>
      <c r="C782" s="15">
        <v>0</v>
      </c>
      <c r="D782" s="15">
        <v>4943.6000000000004</v>
      </c>
      <c r="E782" s="15">
        <v>2883.8</v>
      </c>
      <c r="F782" s="15">
        <v>7827.4</v>
      </c>
      <c r="G782" s="15">
        <v>0</v>
      </c>
      <c r="H782" s="15">
        <v>0</v>
      </c>
      <c r="I782" s="15">
        <v>0</v>
      </c>
      <c r="J782" s="15">
        <v>823.9</v>
      </c>
      <c r="K782" s="15">
        <v>823.9</v>
      </c>
      <c r="L782" s="15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32957.599999999999</v>
      </c>
      <c r="S782" s="15">
        <v>26000</v>
      </c>
      <c r="T782" s="15">
        <v>-6957.6</v>
      </c>
      <c r="U782" s="15">
        <v>-26.76</v>
      </c>
      <c r="V782">
        <f t="shared" si="87"/>
        <v>31452.792207281393</v>
      </c>
      <c r="W782">
        <f t="shared" si="88"/>
        <v>-5452.7922072813926</v>
      </c>
      <c r="X782">
        <f t="shared" si="89"/>
        <v>-0.20972277720313048</v>
      </c>
      <c r="Y782" t="str">
        <f t="shared" si="90"/>
        <v>invalid</v>
      </c>
      <c r="Z782" t="str">
        <f t="shared" si="91"/>
        <v>invalid</v>
      </c>
      <c r="AA782">
        <f t="shared" si="92"/>
        <v>1</v>
      </c>
      <c r="AL782" s="14" t="s">
        <v>195</v>
      </c>
      <c r="AM782" s="15">
        <v>0</v>
      </c>
      <c r="AN782" s="15">
        <v>0</v>
      </c>
      <c r="AO782" s="15">
        <v>668.6</v>
      </c>
      <c r="AP782" s="15">
        <v>0</v>
      </c>
      <c r="AQ782" s="15">
        <v>0</v>
      </c>
      <c r="AR782" s="15">
        <v>46136.7</v>
      </c>
      <c r="AS782" s="15">
        <v>0</v>
      </c>
      <c r="AT782" s="15">
        <v>0</v>
      </c>
      <c r="AU782" s="15">
        <v>0</v>
      </c>
      <c r="AV782" s="15">
        <v>0</v>
      </c>
      <c r="AW782" s="15">
        <v>0</v>
      </c>
      <c r="AX782" s="15">
        <v>0</v>
      </c>
      <c r="AY782" s="15">
        <v>0</v>
      </c>
      <c r="AZ782" s="15">
        <v>0</v>
      </c>
      <c r="BA782" s="15">
        <v>0</v>
      </c>
      <c r="BB782" s="15">
        <v>0</v>
      </c>
      <c r="BC782" s="15">
        <v>46805.4</v>
      </c>
      <c r="BD782" s="15">
        <v>26000</v>
      </c>
      <c r="BE782" s="15">
        <v>-20805.400000000001</v>
      </c>
      <c r="BF782" s="15">
        <v>-80.02</v>
      </c>
      <c r="BG782">
        <f t="shared" si="93"/>
        <v>35311.188563749696</v>
      </c>
      <c r="BH782">
        <f t="shared" si="94"/>
        <v>-9311.1885637496962</v>
      </c>
      <c r="BI782">
        <f t="shared" si="95"/>
        <v>-0.35812263706729602</v>
      </c>
    </row>
    <row r="783" spans="1:61" ht="15" thickBot="1" x14ac:dyDescent="0.35">
      <c r="A783" s="14" t="s">
        <v>196</v>
      </c>
      <c r="B783" s="15">
        <v>15654.9</v>
      </c>
      <c r="C783" s="15">
        <v>0</v>
      </c>
      <c r="D783" s="15">
        <v>4943.6000000000004</v>
      </c>
      <c r="E783" s="15">
        <v>2883.8</v>
      </c>
      <c r="F783" s="15">
        <v>7827.4</v>
      </c>
      <c r="G783" s="15">
        <v>0</v>
      </c>
      <c r="H783" s="15">
        <v>0</v>
      </c>
      <c r="I783" s="15">
        <v>0</v>
      </c>
      <c r="J783" s="15">
        <v>823.9</v>
      </c>
      <c r="K783" s="15">
        <v>0</v>
      </c>
      <c r="L783" s="15">
        <v>0</v>
      </c>
      <c r="M783" s="15">
        <v>0</v>
      </c>
      <c r="N783" s="15">
        <v>0</v>
      </c>
      <c r="O783" s="15">
        <v>0</v>
      </c>
      <c r="P783" s="15">
        <v>0</v>
      </c>
      <c r="Q783" s="15">
        <v>0</v>
      </c>
      <c r="R783" s="15">
        <v>32133.7</v>
      </c>
      <c r="S783" s="15">
        <v>27000</v>
      </c>
      <c r="T783" s="15">
        <v>-5133.7</v>
      </c>
      <c r="U783" s="15">
        <v>-19.010000000000002</v>
      </c>
      <c r="V783">
        <f t="shared" si="87"/>
        <v>30666.510575743323</v>
      </c>
      <c r="W783">
        <f t="shared" si="88"/>
        <v>-3666.510575743323</v>
      </c>
      <c r="X783">
        <f t="shared" si="89"/>
        <v>-0.13579668799049344</v>
      </c>
      <c r="Y783" t="str">
        <f t="shared" si="90"/>
        <v>invalid</v>
      </c>
      <c r="Z783" t="str">
        <f t="shared" si="91"/>
        <v>invalid</v>
      </c>
      <c r="AA783">
        <f t="shared" si="92"/>
        <v>1</v>
      </c>
      <c r="AL783" s="14" t="s">
        <v>196</v>
      </c>
      <c r="AM783" s="15">
        <v>0</v>
      </c>
      <c r="AN783" s="15">
        <v>0</v>
      </c>
      <c r="AO783" s="15">
        <v>668.6</v>
      </c>
      <c r="AP783" s="15">
        <v>0</v>
      </c>
      <c r="AQ783" s="15">
        <v>0</v>
      </c>
      <c r="AR783" s="15">
        <v>46136.7</v>
      </c>
      <c r="AS783" s="15">
        <v>0</v>
      </c>
      <c r="AT783" s="15">
        <v>0</v>
      </c>
      <c r="AU783" s="15">
        <v>0</v>
      </c>
      <c r="AV783" s="15">
        <v>2674.6</v>
      </c>
      <c r="AW783" s="15">
        <v>0</v>
      </c>
      <c r="AX783" s="15">
        <v>0</v>
      </c>
      <c r="AY783" s="15">
        <v>0</v>
      </c>
      <c r="AZ783" s="15">
        <v>0</v>
      </c>
      <c r="BA783" s="15">
        <v>0</v>
      </c>
      <c r="BB783" s="15">
        <v>0</v>
      </c>
      <c r="BC783" s="15">
        <v>49480</v>
      </c>
      <c r="BD783" s="15">
        <v>27000</v>
      </c>
      <c r="BE783" s="15">
        <v>-22480</v>
      </c>
      <c r="BF783" s="15">
        <v>-83.26</v>
      </c>
      <c r="BG783">
        <f t="shared" si="93"/>
        <v>37328.975078395546</v>
      </c>
      <c r="BH783">
        <f t="shared" si="94"/>
        <v>-10328.975078395546</v>
      </c>
      <c r="BI783">
        <f t="shared" si="95"/>
        <v>-0.38255463253316835</v>
      </c>
    </row>
    <row r="784" spans="1:61" ht="15" thickBot="1" x14ac:dyDescent="0.35">
      <c r="A784" s="14" t="s">
        <v>197</v>
      </c>
      <c r="B784" s="15">
        <v>15654.9</v>
      </c>
      <c r="C784" s="15">
        <v>0</v>
      </c>
      <c r="D784" s="15">
        <v>4943.6000000000004</v>
      </c>
      <c r="E784" s="15">
        <v>2883.8</v>
      </c>
      <c r="F784" s="15">
        <v>7827.4</v>
      </c>
      <c r="G784" s="15">
        <v>0</v>
      </c>
      <c r="H784" s="15">
        <v>0</v>
      </c>
      <c r="I784" s="15">
        <v>0</v>
      </c>
      <c r="J784" s="15">
        <v>0</v>
      </c>
      <c r="K784" s="15">
        <v>823.9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32133.7</v>
      </c>
      <c r="S784" s="15">
        <v>30000</v>
      </c>
      <c r="T784" s="15">
        <v>-2133.6999999999998</v>
      </c>
      <c r="U784" s="15">
        <v>-7.11</v>
      </c>
      <c r="V784">
        <f t="shared" si="87"/>
        <v>30666.510575743323</v>
      </c>
      <c r="W784">
        <f t="shared" si="88"/>
        <v>-666.51057574332299</v>
      </c>
      <c r="X784">
        <f t="shared" si="89"/>
        <v>-2.2217019191444101E-2</v>
      </c>
      <c r="Y784" t="str">
        <f t="shared" si="90"/>
        <v>invalid</v>
      </c>
      <c r="Z784" t="str">
        <f t="shared" si="91"/>
        <v>invalid</v>
      </c>
      <c r="AA784">
        <f t="shared" si="92"/>
        <v>1</v>
      </c>
      <c r="AL784" s="14" t="s">
        <v>197</v>
      </c>
      <c r="AM784" s="15">
        <v>0</v>
      </c>
      <c r="AN784" s="15">
        <v>0</v>
      </c>
      <c r="AO784" s="15">
        <v>668.6</v>
      </c>
      <c r="AP784" s="15">
        <v>0</v>
      </c>
      <c r="AQ784" s="15">
        <v>0</v>
      </c>
      <c r="AR784" s="15">
        <v>46136.7</v>
      </c>
      <c r="AS784" s="15">
        <v>0</v>
      </c>
      <c r="AT784" s="15">
        <v>0</v>
      </c>
      <c r="AU784" s="15">
        <v>0</v>
      </c>
      <c r="AV784" s="15">
        <v>0</v>
      </c>
      <c r="AW784" s="15">
        <v>0</v>
      </c>
      <c r="AX784" s="15">
        <v>0</v>
      </c>
      <c r="AY784" s="15">
        <v>0</v>
      </c>
      <c r="AZ784" s="15">
        <v>0</v>
      </c>
      <c r="BA784" s="15">
        <v>0</v>
      </c>
      <c r="BB784" s="15">
        <v>0</v>
      </c>
      <c r="BC784" s="15">
        <v>46805.4</v>
      </c>
      <c r="BD784" s="15">
        <v>30000</v>
      </c>
      <c r="BE784" s="15">
        <v>-16805.400000000001</v>
      </c>
      <c r="BF784" s="15">
        <v>-56.02</v>
      </c>
      <c r="BG784">
        <f t="shared" si="93"/>
        <v>35311.188563749696</v>
      </c>
      <c r="BH784">
        <f t="shared" si="94"/>
        <v>-5311.1885637496962</v>
      </c>
      <c r="BI784">
        <f t="shared" si="95"/>
        <v>-0.17703961879165653</v>
      </c>
    </row>
    <row r="785" spans="1:61" ht="15" thickBot="1" x14ac:dyDescent="0.35">
      <c r="A785" s="14" t="s">
        <v>198</v>
      </c>
      <c r="B785" s="15">
        <v>15654.9</v>
      </c>
      <c r="C785" s="15">
        <v>0</v>
      </c>
      <c r="D785" s="15">
        <v>4943.6000000000004</v>
      </c>
      <c r="E785" s="15">
        <v>2883.8</v>
      </c>
      <c r="F785" s="15">
        <v>7827.4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31309.8</v>
      </c>
      <c r="S785" s="15">
        <v>26000</v>
      </c>
      <c r="T785" s="15">
        <v>-5309.8</v>
      </c>
      <c r="U785" s="15">
        <v>-20.420000000000002</v>
      </c>
      <c r="V785">
        <f t="shared" si="87"/>
        <v>29880.22894420525</v>
      </c>
      <c r="W785">
        <f t="shared" si="88"/>
        <v>-3880.2289442052497</v>
      </c>
      <c r="X785">
        <f t="shared" si="89"/>
        <v>-0.14923957477712499</v>
      </c>
      <c r="Y785" t="str">
        <f t="shared" si="90"/>
        <v>invalid</v>
      </c>
      <c r="Z785" t="str">
        <f t="shared" si="91"/>
        <v>invalid</v>
      </c>
      <c r="AA785">
        <f t="shared" si="92"/>
        <v>1</v>
      </c>
      <c r="AL785" s="14" t="s">
        <v>198</v>
      </c>
      <c r="AM785" s="15">
        <v>0</v>
      </c>
      <c r="AN785" s="15">
        <v>0</v>
      </c>
      <c r="AO785" s="15">
        <v>668.6</v>
      </c>
      <c r="AP785" s="15">
        <v>0</v>
      </c>
      <c r="AQ785" s="15">
        <v>0</v>
      </c>
      <c r="AR785" s="15">
        <v>46136.7</v>
      </c>
      <c r="AS785" s="15">
        <v>0</v>
      </c>
      <c r="AT785" s="15">
        <v>0</v>
      </c>
      <c r="AU785" s="15">
        <v>0</v>
      </c>
      <c r="AV785" s="15">
        <v>0</v>
      </c>
      <c r="AW785" s="15">
        <v>0</v>
      </c>
      <c r="AX785" s="15">
        <v>0</v>
      </c>
      <c r="AY785" s="15">
        <v>0</v>
      </c>
      <c r="AZ785" s="15">
        <v>0</v>
      </c>
      <c r="BA785" s="15">
        <v>0</v>
      </c>
      <c r="BB785" s="15">
        <v>0</v>
      </c>
      <c r="BC785" s="15">
        <v>46805.4</v>
      </c>
      <c r="BD785" s="15">
        <v>26000</v>
      </c>
      <c r="BE785" s="15">
        <v>-20805.400000000001</v>
      </c>
      <c r="BF785" s="15">
        <v>-80.02</v>
      </c>
      <c r="BG785">
        <f t="shared" si="93"/>
        <v>35311.188563749696</v>
      </c>
      <c r="BH785">
        <f t="shared" si="94"/>
        <v>-9311.1885637496962</v>
      </c>
      <c r="BI785">
        <f t="shared" si="95"/>
        <v>-0.35812263706729602</v>
      </c>
    </row>
    <row r="786" spans="1:61" ht="15" thickBot="1" x14ac:dyDescent="0.35">
      <c r="A786" s="14" t="s">
        <v>199</v>
      </c>
      <c r="B786" s="15">
        <v>15654.9</v>
      </c>
      <c r="C786" s="15">
        <v>0</v>
      </c>
      <c r="D786" s="15">
        <v>4943.6000000000004</v>
      </c>
      <c r="E786" s="15">
        <v>2883.8</v>
      </c>
      <c r="F786" s="15">
        <v>7827.4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31309.8</v>
      </c>
      <c r="S786" s="15">
        <v>26000</v>
      </c>
      <c r="T786" s="15">
        <v>-5309.8</v>
      </c>
      <c r="U786" s="15">
        <v>-20.420000000000002</v>
      </c>
      <c r="V786">
        <f t="shared" si="87"/>
        <v>29880.22894420525</v>
      </c>
      <c r="W786">
        <f t="shared" si="88"/>
        <v>-3880.2289442052497</v>
      </c>
      <c r="X786">
        <f t="shared" si="89"/>
        <v>-0.14923957477712499</v>
      </c>
      <c r="Y786" t="str">
        <f t="shared" si="90"/>
        <v>invalid</v>
      </c>
      <c r="Z786" t="str">
        <f t="shared" si="91"/>
        <v>invalid</v>
      </c>
      <c r="AA786">
        <f t="shared" si="92"/>
        <v>1</v>
      </c>
      <c r="AL786" s="14" t="s">
        <v>199</v>
      </c>
      <c r="AM786" s="15">
        <v>0</v>
      </c>
      <c r="AN786" s="15">
        <v>0</v>
      </c>
      <c r="AO786" s="15">
        <v>668.6</v>
      </c>
      <c r="AP786" s="15">
        <v>0</v>
      </c>
      <c r="AQ786" s="15">
        <v>0</v>
      </c>
      <c r="AR786" s="15">
        <v>46136.7</v>
      </c>
      <c r="AS786" s="15">
        <v>0</v>
      </c>
      <c r="AT786" s="15">
        <v>0</v>
      </c>
      <c r="AU786" s="15">
        <v>0</v>
      </c>
      <c r="AV786" s="15">
        <v>0</v>
      </c>
      <c r="AW786" s="15">
        <v>0</v>
      </c>
      <c r="AX786" s="15">
        <v>0</v>
      </c>
      <c r="AY786" s="15">
        <v>0</v>
      </c>
      <c r="AZ786" s="15">
        <v>0</v>
      </c>
      <c r="BA786" s="15">
        <v>0</v>
      </c>
      <c r="BB786" s="15">
        <v>0</v>
      </c>
      <c r="BC786" s="15">
        <v>46805.4</v>
      </c>
      <c r="BD786" s="15">
        <v>26000</v>
      </c>
      <c r="BE786" s="15">
        <v>-20805.400000000001</v>
      </c>
      <c r="BF786" s="15">
        <v>-80.02</v>
      </c>
      <c r="BG786">
        <f t="shared" si="93"/>
        <v>35311.188563749696</v>
      </c>
      <c r="BH786">
        <f t="shared" si="94"/>
        <v>-9311.1885637496962</v>
      </c>
      <c r="BI786">
        <f t="shared" si="95"/>
        <v>-0.35812263706729602</v>
      </c>
    </row>
    <row r="787" spans="1:61" ht="15" thickBot="1" x14ac:dyDescent="0.35">
      <c r="A787" s="14" t="s">
        <v>200</v>
      </c>
      <c r="B787" s="15">
        <v>15654.9</v>
      </c>
      <c r="C787" s="15">
        <v>0</v>
      </c>
      <c r="D787" s="15">
        <v>4943.6000000000004</v>
      </c>
      <c r="E787" s="15">
        <v>2883.8</v>
      </c>
      <c r="F787" s="15">
        <v>7827.4</v>
      </c>
      <c r="G787" s="15">
        <v>0</v>
      </c>
      <c r="H787" s="15">
        <v>0</v>
      </c>
      <c r="I787" s="15">
        <v>0</v>
      </c>
      <c r="J787" s="15">
        <v>823.9</v>
      </c>
      <c r="K787" s="15">
        <v>0</v>
      </c>
      <c r="L787" s="15">
        <v>0</v>
      </c>
      <c r="M787" s="15">
        <v>0</v>
      </c>
      <c r="N787" s="15">
        <v>0</v>
      </c>
      <c r="O787" s="15">
        <v>0</v>
      </c>
      <c r="P787" s="15">
        <v>0</v>
      </c>
      <c r="Q787" s="15">
        <v>0</v>
      </c>
      <c r="R787" s="15">
        <v>32133.7</v>
      </c>
      <c r="S787" s="15">
        <v>26000</v>
      </c>
      <c r="T787" s="15">
        <v>-6133.7</v>
      </c>
      <c r="U787" s="15">
        <v>-23.59</v>
      </c>
      <c r="V787">
        <f t="shared" si="87"/>
        <v>30666.510575743323</v>
      </c>
      <c r="W787">
        <f t="shared" si="88"/>
        <v>-4666.510575743323</v>
      </c>
      <c r="X787">
        <f t="shared" si="89"/>
        <v>-0.17948117599012781</v>
      </c>
      <c r="Y787" t="str">
        <f t="shared" si="90"/>
        <v>invalid</v>
      </c>
      <c r="Z787" t="str">
        <f t="shared" si="91"/>
        <v>invalid</v>
      </c>
      <c r="AA787">
        <f t="shared" si="92"/>
        <v>1</v>
      </c>
      <c r="AL787" s="14" t="s">
        <v>200</v>
      </c>
      <c r="AM787" s="15">
        <v>0</v>
      </c>
      <c r="AN787" s="15">
        <v>0</v>
      </c>
      <c r="AO787" s="15">
        <v>0</v>
      </c>
      <c r="AP787" s="15">
        <v>0</v>
      </c>
      <c r="AQ787" s="15">
        <v>0</v>
      </c>
      <c r="AR787" s="15">
        <v>46136.7</v>
      </c>
      <c r="AS787" s="15">
        <v>0</v>
      </c>
      <c r="AT787" s="15">
        <v>0</v>
      </c>
      <c r="AU787" s="15">
        <v>0</v>
      </c>
      <c r="AV787" s="15">
        <v>2674.6</v>
      </c>
      <c r="AW787" s="15">
        <v>0</v>
      </c>
      <c r="AX787" s="15">
        <v>0</v>
      </c>
      <c r="AY787" s="15">
        <v>0</v>
      </c>
      <c r="AZ787" s="15">
        <v>0</v>
      </c>
      <c r="BA787" s="15">
        <v>0</v>
      </c>
      <c r="BB787" s="15">
        <v>0</v>
      </c>
      <c r="BC787" s="15">
        <v>48811.3</v>
      </c>
      <c r="BD787" s="15">
        <v>26000</v>
      </c>
      <c r="BE787" s="15">
        <v>-22811.3</v>
      </c>
      <c r="BF787" s="15">
        <v>-87.74</v>
      </c>
      <c r="BG787">
        <f t="shared" si="93"/>
        <v>36824.490728457735</v>
      </c>
      <c r="BH787">
        <f t="shared" si="94"/>
        <v>-10824.490728457735</v>
      </c>
      <c r="BI787">
        <f t="shared" si="95"/>
        <v>-0.41632656647914362</v>
      </c>
    </row>
    <row r="788" spans="1:61" ht="15" thickBot="1" x14ac:dyDescent="0.35">
      <c r="A788" s="14" t="s">
        <v>201</v>
      </c>
      <c r="B788" s="15">
        <v>15654.9</v>
      </c>
      <c r="C788" s="15">
        <v>0</v>
      </c>
      <c r="D788" s="15">
        <v>4943.6000000000004</v>
      </c>
      <c r="E788" s="15">
        <v>2883.8</v>
      </c>
      <c r="F788" s="15">
        <v>7827.4</v>
      </c>
      <c r="G788" s="15">
        <v>0</v>
      </c>
      <c r="H788" s="15">
        <v>0</v>
      </c>
      <c r="I788" s="15">
        <v>0</v>
      </c>
      <c r="J788" s="15">
        <v>823.9</v>
      </c>
      <c r="K788" s="15">
        <v>0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32133.7</v>
      </c>
      <c r="S788" s="15">
        <v>26000</v>
      </c>
      <c r="T788" s="15">
        <v>-6133.7</v>
      </c>
      <c r="U788" s="15">
        <v>-23.59</v>
      </c>
      <c r="V788">
        <f t="shared" si="87"/>
        <v>30666.510575743323</v>
      </c>
      <c r="W788">
        <f t="shared" si="88"/>
        <v>-4666.510575743323</v>
      </c>
      <c r="X788">
        <f t="shared" si="89"/>
        <v>-0.17948117599012781</v>
      </c>
      <c r="Y788" t="str">
        <f t="shared" si="90"/>
        <v>invalid</v>
      </c>
      <c r="Z788" t="str">
        <f t="shared" si="91"/>
        <v>invalid</v>
      </c>
      <c r="AA788">
        <f t="shared" si="92"/>
        <v>1</v>
      </c>
      <c r="AL788" s="14" t="s">
        <v>201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46136.7</v>
      </c>
      <c r="AS788" s="15">
        <v>0</v>
      </c>
      <c r="AT788" s="15">
        <v>0</v>
      </c>
      <c r="AU788" s="15">
        <v>0</v>
      </c>
      <c r="AV788" s="15">
        <v>2674.6</v>
      </c>
      <c r="AW788" s="15">
        <v>0</v>
      </c>
      <c r="AX788" s="15">
        <v>0</v>
      </c>
      <c r="AY788" s="15">
        <v>0</v>
      </c>
      <c r="AZ788" s="15">
        <v>0</v>
      </c>
      <c r="BA788" s="15">
        <v>0</v>
      </c>
      <c r="BB788" s="15">
        <v>0</v>
      </c>
      <c r="BC788" s="15">
        <v>48811.3</v>
      </c>
      <c r="BD788" s="15">
        <v>26000</v>
      </c>
      <c r="BE788" s="15">
        <v>-22811.3</v>
      </c>
      <c r="BF788" s="15">
        <v>-87.74</v>
      </c>
      <c r="BG788">
        <f t="shared" si="93"/>
        <v>36824.490728457735</v>
      </c>
      <c r="BH788">
        <f t="shared" si="94"/>
        <v>-10824.490728457735</v>
      </c>
      <c r="BI788">
        <f t="shared" si="95"/>
        <v>-0.41632656647914362</v>
      </c>
    </row>
    <row r="789" spans="1:61" ht="15" thickBot="1" x14ac:dyDescent="0.35">
      <c r="A789" s="14" t="s">
        <v>202</v>
      </c>
      <c r="B789" s="15">
        <v>15654.9</v>
      </c>
      <c r="C789" s="15">
        <v>0</v>
      </c>
      <c r="D789" s="15">
        <v>4943.6000000000004</v>
      </c>
      <c r="E789" s="15">
        <v>2883.8</v>
      </c>
      <c r="F789" s="15">
        <v>7827.4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31309.8</v>
      </c>
      <c r="S789" s="15">
        <v>25000</v>
      </c>
      <c r="T789" s="15">
        <v>-6309.8</v>
      </c>
      <c r="U789" s="15">
        <v>-25.24</v>
      </c>
      <c r="V789">
        <f t="shared" si="87"/>
        <v>29880.22894420525</v>
      </c>
      <c r="W789">
        <f t="shared" si="88"/>
        <v>-4880.2289442052497</v>
      </c>
      <c r="X789">
        <f t="shared" si="89"/>
        <v>-0.19520915776820999</v>
      </c>
      <c r="Y789" t="str">
        <f t="shared" si="90"/>
        <v>invalid</v>
      </c>
      <c r="Z789" t="str">
        <f t="shared" si="91"/>
        <v>invalid</v>
      </c>
      <c r="AA789">
        <f t="shared" si="92"/>
        <v>1</v>
      </c>
      <c r="AL789" s="14" t="s">
        <v>202</v>
      </c>
      <c r="AM789" s="15">
        <v>0</v>
      </c>
      <c r="AN789" s="15">
        <v>0</v>
      </c>
      <c r="AO789" s="15">
        <v>0</v>
      </c>
      <c r="AP789" s="15">
        <v>0</v>
      </c>
      <c r="AQ789" s="15">
        <v>0</v>
      </c>
      <c r="AR789" s="15">
        <v>46136.7</v>
      </c>
      <c r="AS789" s="15">
        <v>0</v>
      </c>
      <c r="AT789" s="15">
        <v>0</v>
      </c>
      <c r="AU789" s="15">
        <v>0</v>
      </c>
      <c r="AV789" s="15">
        <v>2674.6</v>
      </c>
      <c r="AW789" s="15">
        <v>0</v>
      </c>
      <c r="AX789" s="15">
        <v>0</v>
      </c>
      <c r="AY789" s="15">
        <v>0</v>
      </c>
      <c r="AZ789" s="15">
        <v>0</v>
      </c>
      <c r="BA789" s="15">
        <v>0</v>
      </c>
      <c r="BB789" s="15">
        <v>0</v>
      </c>
      <c r="BC789" s="15">
        <v>48811.3</v>
      </c>
      <c r="BD789" s="15">
        <v>25000</v>
      </c>
      <c r="BE789" s="15">
        <v>-23811.3</v>
      </c>
      <c r="BF789" s="15">
        <v>-95.25</v>
      </c>
      <c r="BG789">
        <f t="shared" si="93"/>
        <v>36824.490728457735</v>
      </c>
      <c r="BH789">
        <f t="shared" si="94"/>
        <v>-11824.490728457735</v>
      </c>
      <c r="BI789">
        <f t="shared" si="95"/>
        <v>-0.47297962913830938</v>
      </c>
    </row>
    <row r="790" spans="1:61" ht="15" thickBot="1" x14ac:dyDescent="0.35">
      <c r="A790" s="14" t="s">
        <v>203</v>
      </c>
      <c r="B790" s="15">
        <v>15654.9</v>
      </c>
      <c r="C790" s="15">
        <v>0</v>
      </c>
      <c r="D790" s="15">
        <v>4943.6000000000004</v>
      </c>
      <c r="E790" s="15">
        <v>2883.8</v>
      </c>
      <c r="F790" s="15">
        <v>7827.4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31309.8</v>
      </c>
      <c r="S790" s="15">
        <v>23000</v>
      </c>
      <c r="T790" s="15">
        <v>-8309.7999999999993</v>
      </c>
      <c r="U790" s="15">
        <v>-36.130000000000003</v>
      </c>
      <c r="V790">
        <f t="shared" si="87"/>
        <v>29880.22894420525</v>
      </c>
      <c r="W790">
        <f t="shared" si="88"/>
        <v>-6880.2289442052497</v>
      </c>
      <c r="X790">
        <f t="shared" si="89"/>
        <v>-0.29914038887848909</v>
      </c>
      <c r="Y790" t="str">
        <f t="shared" si="90"/>
        <v>invalid</v>
      </c>
      <c r="Z790" t="str">
        <f t="shared" si="91"/>
        <v>invalid</v>
      </c>
      <c r="AA790">
        <f t="shared" si="92"/>
        <v>1</v>
      </c>
      <c r="AL790" s="14" t="s">
        <v>203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46136.7</v>
      </c>
      <c r="AS790" s="15">
        <v>0</v>
      </c>
      <c r="AT790" s="15">
        <v>0</v>
      </c>
      <c r="AU790" s="15">
        <v>0</v>
      </c>
      <c r="AV790" s="15">
        <v>2674.6</v>
      </c>
      <c r="AW790" s="15">
        <v>0</v>
      </c>
      <c r="AX790" s="15">
        <v>0</v>
      </c>
      <c r="AY790" s="15">
        <v>0</v>
      </c>
      <c r="AZ790" s="15">
        <v>0</v>
      </c>
      <c r="BA790" s="15">
        <v>0</v>
      </c>
      <c r="BB790" s="15">
        <v>0</v>
      </c>
      <c r="BC790" s="15">
        <v>48811.3</v>
      </c>
      <c r="BD790" s="15">
        <v>23000</v>
      </c>
      <c r="BE790" s="15">
        <v>-25811.3</v>
      </c>
      <c r="BF790" s="15">
        <v>-112.22</v>
      </c>
      <c r="BG790">
        <f t="shared" si="93"/>
        <v>36824.490728457735</v>
      </c>
      <c r="BH790">
        <f t="shared" si="94"/>
        <v>-13824.490728457735</v>
      </c>
      <c r="BI790">
        <f t="shared" si="95"/>
        <v>-0.60106481428077108</v>
      </c>
    </row>
    <row r="791" spans="1:61" ht="15" thickBot="1" x14ac:dyDescent="0.35">
      <c r="A791" s="14" t="s">
        <v>204</v>
      </c>
      <c r="B791" s="15">
        <v>15654.9</v>
      </c>
      <c r="C791" s="15">
        <v>0</v>
      </c>
      <c r="D791" s="15">
        <v>4943.6000000000004</v>
      </c>
      <c r="E791" s="15">
        <v>2883.8</v>
      </c>
      <c r="F791" s="15">
        <v>7827.4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15">
        <v>0</v>
      </c>
      <c r="P791" s="15">
        <v>0</v>
      </c>
      <c r="Q791" s="15">
        <v>0</v>
      </c>
      <c r="R791" s="15">
        <v>31309.8</v>
      </c>
      <c r="S791" s="15">
        <v>27000</v>
      </c>
      <c r="T791" s="15">
        <v>-4309.8</v>
      </c>
      <c r="U791" s="15">
        <v>-15.96</v>
      </c>
      <c r="V791">
        <f t="shared" si="87"/>
        <v>29880.22894420525</v>
      </c>
      <c r="W791">
        <f t="shared" si="88"/>
        <v>-2880.2289442052497</v>
      </c>
      <c r="X791">
        <f t="shared" si="89"/>
        <v>-0.10667514608167591</v>
      </c>
      <c r="Y791" t="str">
        <f t="shared" si="90"/>
        <v>invalid</v>
      </c>
      <c r="Z791" t="str">
        <f t="shared" si="91"/>
        <v>invalid</v>
      </c>
      <c r="AA791">
        <f t="shared" si="92"/>
        <v>1</v>
      </c>
      <c r="AL791" s="14" t="s">
        <v>204</v>
      </c>
      <c r="AM791" s="15">
        <v>0</v>
      </c>
      <c r="AN791" s="15">
        <v>0</v>
      </c>
      <c r="AO791" s="15">
        <v>0</v>
      </c>
      <c r="AP791" s="15">
        <v>0</v>
      </c>
      <c r="AQ791" s="15">
        <v>0</v>
      </c>
      <c r="AR791" s="15">
        <v>46136.7</v>
      </c>
      <c r="AS791" s="15">
        <v>0</v>
      </c>
      <c r="AT791" s="15">
        <v>0</v>
      </c>
      <c r="AU791" s="15">
        <v>0</v>
      </c>
      <c r="AV791" s="15">
        <v>2674.6</v>
      </c>
      <c r="AW791" s="15">
        <v>0</v>
      </c>
      <c r="AX791" s="15">
        <v>0</v>
      </c>
      <c r="AY791" s="15">
        <v>0</v>
      </c>
      <c r="AZ791" s="15">
        <v>0</v>
      </c>
      <c r="BA791" s="15">
        <v>0</v>
      </c>
      <c r="BB791" s="15">
        <v>0</v>
      </c>
      <c r="BC791" s="15">
        <v>48811.3</v>
      </c>
      <c r="BD791" s="15">
        <v>27000</v>
      </c>
      <c r="BE791" s="15">
        <v>-21811.3</v>
      </c>
      <c r="BF791" s="15">
        <v>-80.78</v>
      </c>
      <c r="BG791">
        <f t="shared" si="93"/>
        <v>36824.490728457735</v>
      </c>
      <c r="BH791">
        <f t="shared" si="94"/>
        <v>-9824.4907284577348</v>
      </c>
      <c r="BI791">
        <f t="shared" si="95"/>
        <v>-0.36387002697991611</v>
      </c>
    </row>
    <row r="792" spans="1:61" ht="15" thickBot="1" x14ac:dyDescent="0.35">
      <c r="A792" s="14" t="s">
        <v>205</v>
      </c>
      <c r="B792" s="15">
        <v>15654.9</v>
      </c>
      <c r="C792" s="15">
        <v>0</v>
      </c>
      <c r="D792" s="15">
        <v>4943.6000000000004</v>
      </c>
      <c r="E792" s="15">
        <v>2883.8</v>
      </c>
      <c r="F792" s="15">
        <v>7827.4</v>
      </c>
      <c r="G792" s="15">
        <v>0</v>
      </c>
      <c r="H792" s="15">
        <v>0</v>
      </c>
      <c r="I792" s="15">
        <v>0</v>
      </c>
      <c r="J792" s="15">
        <v>823.9</v>
      </c>
      <c r="K792" s="15">
        <v>0</v>
      </c>
      <c r="L792" s="15">
        <v>0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32133.7</v>
      </c>
      <c r="S792" s="15">
        <v>26000</v>
      </c>
      <c r="T792" s="15">
        <v>-6133.7</v>
      </c>
      <c r="U792" s="15">
        <v>-23.59</v>
      </c>
      <c r="V792">
        <f t="shared" si="87"/>
        <v>30666.510575743323</v>
      </c>
      <c r="W792">
        <f t="shared" si="88"/>
        <v>-4666.510575743323</v>
      </c>
      <c r="X792">
        <f t="shared" si="89"/>
        <v>-0.17948117599012781</v>
      </c>
      <c r="Y792" t="str">
        <f t="shared" si="90"/>
        <v>invalid</v>
      </c>
      <c r="Z792" t="str">
        <f t="shared" si="91"/>
        <v>invalid</v>
      </c>
      <c r="AA792">
        <f t="shared" si="92"/>
        <v>1</v>
      </c>
      <c r="AL792" s="14" t="s">
        <v>205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46136.7</v>
      </c>
      <c r="AS792" s="15">
        <v>0</v>
      </c>
      <c r="AT792" s="15">
        <v>0</v>
      </c>
      <c r="AU792" s="15">
        <v>0</v>
      </c>
      <c r="AV792" s="15">
        <v>2674.6</v>
      </c>
      <c r="AW792" s="15">
        <v>0</v>
      </c>
      <c r="AX792" s="15">
        <v>0</v>
      </c>
      <c r="AY792" s="15">
        <v>0</v>
      </c>
      <c r="AZ792" s="15">
        <v>0</v>
      </c>
      <c r="BA792" s="15">
        <v>0</v>
      </c>
      <c r="BB792" s="15">
        <v>0</v>
      </c>
      <c r="BC792" s="15">
        <v>48811.3</v>
      </c>
      <c r="BD792" s="15">
        <v>26000</v>
      </c>
      <c r="BE792" s="15">
        <v>-22811.3</v>
      </c>
      <c r="BF792" s="15">
        <v>-87.74</v>
      </c>
      <c r="BG792">
        <f t="shared" si="93"/>
        <v>36824.490728457735</v>
      </c>
      <c r="BH792">
        <f t="shared" si="94"/>
        <v>-10824.490728457735</v>
      </c>
      <c r="BI792">
        <f t="shared" si="95"/>
        <v>-0.41632656647914362</v>
      </c>
    </row>
    <row r="793" spans="1:61" ht="15" thickBot="1" x14ac:dyDescent="0.35">
      <c r="A793" s="14" t="s">
        <v>206</v>
      </c>
      <c r="B793" s="15">
        <v>15654.9</v>
      </c>
      <c r="C793" s="15">
        <v>0</v>
      </c>
      <c r="D793" s="15">
        <v>4943.6000000000004</v>
      </c>
      <c r="E793" s="15">
        <v>2883.8</v>
      </c>
      <c r="F793" s="15">
        <v>7827.4</v>
      </c>
      <c r="G793" s="15">
        <v>0</v>
      </c>
      <c r="H793" s="15">
        <v>0</v>
      </c>
      <c r="I793" s="15">
        <v>0</v>
      </c>
      <c r="J793" s="15">
        <v>823.9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32133.7</v>
      </c>
      <c r="S793" s="15">
        <v>27000</v>
      </c>
      <c r="T793" s="15">
        <v>-5133.7</v>
      </c>
      <c r="U793" s="15">
        <v>-19.010000000000002</v>
      </c>
      <c r="V793">
        <f t="shared" si="87"/>
        <v>30666.510575743323</v>
      </c>
      <c r="W793">
        <f t="shared" si="88"/>
        <v>-3666.510575743323</v>
      </c>
      <c r="X793">
        <f t="shared" si="89"/>
        <v>-0.13579668799049344</v>
      </c>
      <c r="Y793" t="str">
        <f t="shared" si="90"/>
        <v>invalid</v>
      </c>
      <c r="Z793" t="str">
        <f t="shared" si="91"/>
        <v>invalid</v>
      </c>
      <c r="AA793">
        <f t="shared" si="92"/>
        <v>1</v>
      </c>
      <c r="AL793" s="14" t="s">
        <v>206</v>
      </c>
      <c r="AM793" s="15">
        <v>0</v>
      </c>
      <c r="AN793" s="15">
        <v>0</v>
      </c>
      <c r="AO793" s="15">
        <v>0</v>
      </c>
      <c r="AP793" s="15">
        <v>0</v>
      </c>
      <c r="AQ793" s="15">
        <v>0</v>
      </c>
      <c r="AR793" s="15">
        <v>46136.7</v>
      </c>
      <c r="AS793" s="15">
        <v>0</v>
      </c>
      <c r="AT793" s="15">
        <v>0</v>
      </c>
      <c r="AU793" s="15">
        <v>0</v>
      </c>
      <c r="AV793" s="15">
        <v>2674.6</v>
      </c>
      <c r="AW793" s="15">
        <v>0</v>
      </c>
      <c r="AX793" s="15">
        <v>0</v>
      </c>
      <c r="AY793" s="15">
        <v>0</v>
      </c>
      <c r="AZ793" s="15">
        <v>0</v>
      </c>
      <c r="BA793" s="15">
        <v>0</v>
      </c>
      <c r="BB793" s="15">
        <v>0</v>
      </c>
      <c r="BC793" s="15">
        <v>48811.3</v>
      </c>
      <c r="BD793" s="15">
        <v>27000</v>
      </c>
      <c r="BE793" s="15">
        <v>-21811.3</v>
      </c>
      <c r="BF793" s="15">
        <v>-80.78</v>
      </c>
      <c r="BG793">
        <f t="shared" si="93"/>
        <v>36824.490728457735</v>
      </c>
      <c r="BH793">
        <f t="shared" si="94"/>
        <v>-9824.4907284577348</v>
      </c>
      <c r="BI793">
        <f t="shared" si="95"/>
        <v>-0.36387002697991611</v>
      </c>
    </row>
    <row r="794" spans="1:61" ht="15" thickBot="1" x14ac:dyDescent="0.35">
      <c r="A794" s="14" t="s">
        <v>207</v>
      </c>
      <c r="B794" s="15">
        <v>15654.9</v>
      </c>
      <c r="C794" s="15">
        <v>0</v>
      </c>
      <c r="D794" s="15">
        <v>4943.6000000000004</v>
      </c>
      <c r="E794" s="15">
        <v>2883.8</v>
      </c>
      <c r="F794" s="15">
        <v>7827.4</v>
      </c>
      <c r="G794" s="15">
        <v>0</v>
      </c>
      <c r="H794" s="15">
        <v>0</v>
      </c>
      <c r="I794" s="15">
        <v>0</v>
      </c>
      <c r="J794" s="15">
        <v>823.9</v>
      </c>
      <c r="K794" s="15">
        <v>0</v>
      </c>
      <c r="L794" s="15">
        <v>0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32133.7</v>
      </c>
      <c r="S794" s="15">
        <v>24000</v>
      </c>
      <c r="T794" s="15">
        <v>-8133.7</v>
      </c>
      <c r="U794" s="15">
        <v>-33.89</v>
      </c>
      <c r="V794">
        <f t="shared" si="87"/>
        <v>30666.510575743323</v>
      </c>
      <c r="W794">
        <f t="shared" si="88"/>
        <v>-6666.510575743323</v>
      </c>
      <c r="X794">
        <f t="shared" si="89"/>
        <v>-0.27777127398930512</v>
      </c>
      <c r="Y794" t="str">
        <f t="shared" si="90"/>
        <v>invalid</v>
      </c>
      <c r="Z794" t="str">
        <f t="shared" si="91"/>
        <v>invalid</v>
      </c>
      <c r="AA794">
        <f t="shared" si="92"/>
        <v>1</v>
      </c>
      <c r="AL794" s="14" t="s">
        <v>207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46136.7</v>
      </c>
      <c r="AS794" s="15">
        <v>0</v>
      </c>
      <c r="AT794" s="15">
        <v>0</v>
      </c>
      <c r="AU794" s="15">
        <v>0</v>
      </c>
      <c r="AV794" s="15">
        <v>2674.6</v>
      </c>
      <c r="AW794" s="15">
        <v>0</v>
      </c>
      <c r="AX794" s="15">
        <v>0</v>
      </c>
      <c r="AY794" s="15">
        <v>0</v>
      </c>
      <c r="AZ794" s="15">
        <v>0</v>
      </c>
      <c r="BA794" s="15">
        <v>0</v>
      </c>
      <c r="BB794" s="15">
        <v>0</v>
      </c>
      <c r="BC794" s="15">
        <v>48811.3</v>
      </c>
      <c r="BD794" s="15">
        <v>24000</v>
      </c>
      <c r="BE794" s="15">
        <v>-24811.3</v>
      </c>
      <c r="BF794" s="15">
        <v>-103.38</v>
      </c>
      <c r="BG794">
        <f t="shared" si="93"/>
        <v>36824.490728457735</v>
      </c>
      <c r="BH794">
        <f t="shared" si="94"/>
        <v>-12824.490728457735</v>
      </c>
      <c r="BI794">
        <f t="shared" si="95"/>
        <v>-0.53435378035240566</v>
      </c>
    </row>
    <row r="795" spans="1:61" ht="15" thickBot="1" x14ac:dyDescent="0.35">
      <c r="A795" s="14" t="s">
        <v>208</v>
      </c>
      <c r="B795" s="15">
        <v>15654.9</v>
      </c>
      <c r="C795" s="15">
        <v>0</v>
      </c>
      <c r="D795" s="15">
        <v>4943.6000000000004</v>
      </c>
      <c r="E795" s="15">
        <v>2883.8</v>
      </c>
      <c r="F795" s="15">
        <v>7827.4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5">
        <v>0</v>
      </c>
      <c r="Q795" s="15">
        <v>0</v>
      </c>
      <c r="R795" s="15">
        <v>31309.8</v>
      </c>
      <c r="S795" s="15">
        <v>25000</v>
      </c>
      <c r="T795" s="15">
        <v>-6309.8</v>
      </c>
      <c r="U795" s="15">
        <v>-25.24</v>
      </c>
      <c r="V795">
        <f t="shared" si="87"/>
        <v>29880.22894420525</v>
      </c>
      <c r="W795">
        <f t="shared" si="88"/>
        <v>-4880.2289442052497</v>
      </c>
      <c r="X795">
        <f t="shared" si="89"/>
        <v>-0.19520915776820999</v>
      </c>
      <c r="Y795" t="str">
        <f t="shared" si="90"/>
        <v>invalid</v>
      </c>
      <c r="Z795" t="str">
        <f t="shared" si="91"/>
        <v>invalid</v>
      </c>
      <c r="AA795">
        <f t="shared" si="92"/>
        <v>1</v>
      </c>
      <c r="AL795" s="14" t="s">
        <v>208</v>
      </c>
      <c r="AM795" s="15">
        <v>0</v>
      </c>
      <c r="AN795" s="15">
        <v>0</v>
      </c>
      <c r="AO795" s="15">
        <v>0</v>
      </c>
      <c r="AP795" s="15">
        <v>0</v>
      </c>
      <c r="AQ795" s="15">
        <v>0</v>
      </c>
      <c r="AR795" s="15">
        <v>46136.7</v>
      </c>
      <c r="AS795" s="15">
        <v>0</v>
      </c>
      <c r="AT795" s="15">
        <v>0</v>
      </c>
      <c r="AU795" s="15">
        <v>0</v>
      </c>
      <c r="AV795" s="15">
        <v>2674.6</v>
      </c>
      <c r="AW795" s="15">
        <v>0</v>
      </c>
      <c r="AX795" s="15">
        <v>0</v>
      </c>
      <c r="AY795" s="15">
        <v>0</v>
      </c>
      <c r="AZ795" s="15">
        <v>0</v>
      </c>
      <c r="BA795" s="15">
        <v>0</v>
      </c>
      <c r="BB795" s="15">
        <v>0</v>
      </c>
      <c r="BC795" s="15">
        <v>48811.3</v>
      </c>
      <c r="BD795" s="15">
        <v>25000</v>
      </c>
      <c r="BE795" s="15">
        <v>-23811.3</v>
      </c>
      <c r="BF795" s="15">
        <v>-95.25</v>
      </c>
      <c r="BG795">
        <f t="shared" si="93"/>
        <v>36824.490728457735</v>
      </c>
      <c r="BH795">
        <f t="shared" si="94"/>
        <v>-11824.490728457735</v>
      </c>
      <c r="BI795">
        <f t="shared" si="95"/>
        <v>-0.47297962913830938</v>
      </c>
    </row>
    <row r="796" spans="1:61" ht="15" thickBot="1" x14ac:dyDescent="0.35">
      <c r="A796" s="14" t="s">
        <v>209</v>
      </c>
      <c r="B796" s="15">
        <v>15654.9</v>
      </c>
      <c r="C796" s="15">
        <v>0</v>
      </c>
      <c r="D796" s="15">
        <v>4943.6000000000004</v>
      </c>
      <c r="E796" s="15">
        <v>2883.8</v>
      </c>
      <c r="F796" s="15">
        <v>7827.4</v>
      </c>
      <c r="G796" s="15">
        <v>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31309.8</v>
      </c>
      <c r="S796" s="15">
        <v>25000</v>
      </c>
      <c r="T796" s="15">
        <v>-6309.8</v>
      </c>
      <c r="U796" s="15">
        <v>-25.24</v>
      </c>
      <c r="V796">
        <f t="shared" si="87"/>
        <v>29880.22894420525</v>
      </c>
      <c r="W796">
        <f t="shared" si="88"/>
        <v>-4880.2289442052497</v>
      </c>
      <c r="X796">
        <f t="shared" si="89"/>
        <v>-0.19520915776820999</v>
      </c>
      <c r="Y796" t="str">
        <f t="shared" si="90"/>
        <v>invalid</v>
      </c>
      <c r="Z796" t="str">
        <f t="shared" si="91"/>
        <v>invalid</v>
      </c>
      <c r="AA796">
        <f t="shared" si="92"/>
        <v>1</v>
      </c>
      <c r="AL796" s="14" t="s">
        <v>209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46136.7</v>
      </c>
      <c r="AS796" s="15">
        <v>0</v>
      </c>
      <c r="AT796" s="15">
        <v>0</v>
      </c>
      <c r="AU796" s="15">
        <v>0</v>
      </c>
      <c r="AV796" s="15">
        <v>0</v>
      </c>
      <c r="AW796" s="15">
        <v>0</v>
      </c>
      <c r="AX796" s="15">
        <v>0</v>
      </c>
      <c r="AY796" s="15">
        <v>0</v>
      </c>
      <c r="AZ796" s="15">
        <v>0</v>
      </c>
      <c r="BA796" s="15">
        <v>0</v>
      </c>
      <c r="BB796" s="15">
        <v>0</v>
      </c>
      <c r="BC796" s="15">
        <v>46136.7</v>
      </c>
      <c r="BD796" s="15">
        <v>25000</v>
      </c>
      <c r="BE796" s="15">
        <v>-21136.7</v>
      </c>
      <c r="BF796" s="15">
        <v>-84.55</v>
      </c>
      <c r="BG796">
        <f t="shared" si="93"/>
        <v>34806.704213811878</v>
      </c>
      <c r="BH796">
        <f t="shared" si="94"/>
        <v>-9806.7042138118777</v>
      </c>
      <c r="BI796">
        <f t="shared" si="95"/>
        <v>-0.39226816855247509</v>
      </c>
    </row>
    <row r="797" spans="1:61" ht="15" thickBot="1" x14ac:dyDescent="0.35">
      <c r="A797" s="14" t="s">
        <v>210</v>
      </c>
      <c r="B797" s="15">
        <v>15654.9</v>
      </c>
      <c r="C797" s="15">
        <v>0</v>
      </c>
      <c r="D797" s="15">
        <v>4943.6000000000004</v>
      </c>
      <c r="E797" s="15">
        <v>2883.8</v>
      </c>
      <c r="F797" s="15">
        <v>7827.4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31309.8</v>
      </c>
      <c r="S797" s="15">
        <v>25000</v>
      </c>
      <c r="T797" s="15">
        <v>-6309.8</v>
      </c>
      <c r="U797" s="15">
        <v>-25.24</v>
      </c>
      <c r="V797">
        <f t="shared" si="87"/>
        <v>29880.22894420525</v>
      </c>
      <c r="W797">
        <f t="shared" si="88"/>
        <v>-4880.2289442052497</v>
      </c>
      <c r="X797">
        <f t="shared" si="89"/>
        <v>-0.19520915776820999</v>
      </c>
      <c r="Y797" t="str">
        <f t="shared" si="90"/>
        <v>invalid</v>
      </c>
      <c r="Z797" t="str">
        <f t="shared" si="91"/>
        <v>invalid</v>
      </c>
      <c r="AA797">
        <f t="shared" si="92"/>
        <v>1</v>
      </c>
      <c r="AL797" s="14" t="s">
        <v>210</v>
      </c>
      <c r="AM797" s="15">
        <v>0</v>
      </c>
      <c r="AN797" s="15">
        <v>0</v>
      </c>
      <c r="AO797" s="15">
        <v>0</v>
      </c>
      <c r="AP797" s="15">
        <v>0</v>
      </c>
      <c r="AQ797" s="15">
        <v>0</v>
      </c>
      <c r="AR797" s="15">
        <v>46136.7</v>
      </c>
      <c r="AS797" s="15">
        <v>0</v>
      </c>
      <c r="AT797" s="15">
        <v>0</v>
      </c>
      <c r="AU797" s="15">
        <v>0</v>
      </c>
      <c r="AV797" s="15">
        <v>2674.6</v>
      </c>
      <c r="AW797" s="15">
        <v>0</v>
      </c>
      <c r="AX797" s="15">
        <v>0</v>
      </c>
      <c r="AY797" s="15">
        <v>0</v>
      </c>
      <c r="AZ797" s="15">
        <v>0</v>
      </c>
      <c r="BA797" s="15">
        <v>0</v>
      </c>
      <c r="BB797" s="15">
        <v>0</v>
      </c>
      <c r="BC797" s="15">
        <v>48811.3</v>
      </c>
      <c r="BD797" s="15">
        <v>25000</v>
      </c>
      <c r="BE797" s="15">
        <v>-23811.3</v>
      </c>
      <c r="BF797" s="15">
        <v>-95.25</v>
      </c>
      <c r="BG797">
        <f t="shared" si="93"/>
        <v>36824.490728457735</v>
      </c>
      <c r="BH797">
        <f t="shared" si="94"/>
        <v>-11824.490728457735</v>
      </c>
      <c r="BI797">
        <f t="shared" si="95"/>
        <v>-0.47297962913830938</v>
      </c>
    </row>
    <row r="798" spans="1:61" ht="15" thickBot="1" x14ac:dyDescent="0.35">
      <c r="A798" s="14" t="s">
        <v>211</v>
      </c>
      <c r="B798" s="15">
        <v>15654.9</v>
      </c>
      <c r="C798" s="15">
        <v>0</v>
      </c>
      <c r="D798" s="15">
        <v>4943.6000000000004</v>
      </c>
      <c r="E798" s="15">
        <v>2883.8</v>
      </c>
      <c r="F798" s="15">
        <v>7827.4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31309.8</v>
      </c>
      <c r="S798" s="15">
        <v>26000</v>
      </c>
      <c r="T798" s="15">
        <v>-5309.8</v>
      </c>
      <c r="U798" s="15">
        <v>-20.420000000000002</v>
      </c>
      <c r="V798">
        <f t="shared" si="87"/>
        <v>29880.22894420525</v>
      </c>
      <c r="W798">
        <f t="shared" si="88"/>
        <v>-3880.2289442052497</v>
      </c>
      <c r="X798">
        <f t="shared" si="89"/>
        <v>-0.14923957477712499</v>
      </c>
      <c r="Y798" t="str">
        <f t="shared" si="90"/>
        <v>invalid</v>
      </c>
      <c r="Z798" t="str">
        <f t="shared" si="91"/>
        <v>invalid</v>
      </c>
      <c r="AA798">
        <f t="shared" si="92"/>
        <v>1</v>
      </c>
      <c r="AL798" s="14" t="s">
        <v>211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46136.7</v>
      </c>
      <c r="AS798" s="15">
        <v>0</v>
      </c>
      <c r="AT798" s="15">
        <v>0</v>
      </c>
      <c r="AU798" s="15">
        <v>0</v>
      </c>
      <c r="AV798" s="15">
        <v>2674.6</v>
      </c>
      <c r="AW798" s="15">
        <v>0</v>
      </c>
      <c r="AX798" s="15">
        <v>0</v>
      </c>
      <c r="AY798" s="15">
        <v>0</v>
      </c>
      <c r="AZ798" s="15">
        <v>0</v>
      </c>
      <c r="BA798" s="15">
        <v>0</v>
      </c>
      <c r="BB798" s="15">
        <v>0</v>
      </c>
      <c r="BC798" s="15">
        <v>48811.3</v>
      </c>
      <c r="BD798" s="15">
        <v>26000</v>
      </c>
      <c r="BE798" s="15">
        <v>-22811.3</v>
      </c>
      <c r="BF798" s="15">
        <v>-87.74</v>
      </c>
      <c r="BG798">
        <f t="shared" si="93"/>
        <v>36824.490728457735</v>
      </c>
      <c r="BH798">
        <f t="shared" si="94"/>
        <v>-10824.490728457735</v>
      </c>
      <c r="BI798">
        <f t="shared" si="95"/>
        <v>-0.41632656647914362</v>
      </c>
    </row>
    <row r="799" spans="1:61" ht="15" thickBot="1" x14ac:dyDescent="0.35">
      <c r="A799" s="14" t="s">
        <v>212</v>
      </c>
      <c r="B799" s="15">
        <v>15654.9</v>
      </c>
      <c r="C799" s="15">
        <v>0</v>
      </c>
      <c r="D799" s="15">
        <v>4943.6000000000004</v>
      </c>
      <c r="E799" s="15">
        <v>2883.8</v>
      </c>
      <c r="F799" s="15">
        <v>7827.4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31309.8</v>
      </c>
      <c r="S799" s="15">
        <v>27000</v>
      </c>
      <c r="T799" s="15">
        <v>-4309.8</v>
      </c>
      <c r="U799" s="15">
        <v>-15.96</v>
      </c>
      <c r="V799">
        <f t="shared" si="87"/>
        <v>29880.22894420525</v>
      </c>
      <c r="W799">
        <f t="shared" si="88"/>
        <v>-2880.2289442052497</v>
      </c>
      <c r="X799">
        <f t="shared" si="89"/>
        <v>-0.10667514608167591</v>
      </c>
      <c r="Y799" t="str">
        <f t="shared" si="90"/>
        <v>invalid</v>
      </c>
      <c r="Z799" t="str">
        <f t="shared" si="91"/>
        <v>invalid</v>
      </c>
      <c r="AA799">
        <f t="shared" si="92"/>
        <v>1</v>
      </c>
      <c r="AL799" s="14" t="s">
        <v>212</v>
      </c>
      <c r="AM799" s="15">
        <v>0</v>
      </c>
      <c r="AN799" s="15">
        <v>0</v>
      </c>
      <c r="AO799" s="15">
        <v>0</v>
      </c>
      <c r="AP799" s="15">
        <v>0</v>
      </c>
      <c r="AQ799" s="15">
        <v>0</v>
      </c>
      <c r="AR799" s="15">
        <v>46136.7</v>
      </c>
      <c r="AS799" s="15">
        <v>0</v>
      </c>
      <c r="AT799" s="15">
        <v>0</v>
      </c>
      <c r="AU799" s="15">
        <v>0</v>
      </c>
      <c r="AV799" s="15">
        <v>2674.6</v>
      </c>
      <c r="AW799" s="15">
        <v>0</v>
      </c>
      <c r="AX799" s="15">
        <v>0</v>
      </c>
      <c r="AY799" s="15">
        <v>0</v>
      </c>
      <c r="AZ799" s="15">
        <v>0</v>
      </c>
      <c r="BA799" s="15">
        <v>0</v>
      </c>
      <c r="BB799" s="15">
        <v>0</v>
      </c>
      <c r="BC799" s="15">
        <v>48811.3</v>
      </c>
      <c r="BD799" s="15">
        <v>27000</v>
      </c>
      <c r="BE799" s="15">
        <v>-21811.3</v>
      </c>
      <c r="BF799" s="15">
        <v>-80.78</v>
      </c>
      <c r="BG799">
        <f t="shared" si="93"/>
        <v>36824.490728457735</v>
      </c>
      <c r="BH799">
        <f t="shared" si="94"/>
        <v>-9824.4907284577348</v>
      </c>
      <c r="BI799">
        <f t="shared" si="95"/>
        <v>-0.36387002697991611</v>
      </c>
    </row>
    <row r="800" spans="1:61" ht="15" thickBot="1" x14ac:dyDescent="0.35">
      <c r="A800" s="14" t="s">
        <v>213</v>
      </c>
      <c r="B800" s="15">
        <v>15654.9</v>
      </c>
      <c r="C800" s="15">
        <v>0</v>
      </c>
      <c r="D800" s="15">
        <v>4943.6000000000004</v>
      </c>
      <c r="E800" s="15">
        <v>2883.8</v>
      </c>
      <c r="F800" s="15">
        <v>7827.4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31309.8</v>
      </c>
      <c r="S800" s="15">
        <v>24000</v>
      </c>
      <c r="T800" s="15">
        <v>-7309.8</v>
      </c>
      <c r="U800" s="15">
        <v>-30.46</v>
      </c>
      <c r="V800">
        <f t="shared" si="87"/>
        <v>29880.22894420525</v>
      </c>
      <c r="W800">
        <f t="shared" si="88"/>
        <v>-5880.2289442052497</v>
      </c>
      <c r="X800">
        <f t="shared" si="89"/>
        <v>-0.24500953934188541</v>
      </c>
      <c r="Y800" t="str">
        <f t="shared" si="90"/>
        <v>invalid</v>
      </c>
      <c r="Z800" t="str">
        <f t="shared" si="91"/>
        <v>invalid</v>
      </c>
      <c r="AA800">
        <f t="shared" si="92"/>
        <v>1</v>
      </c>
      <c r="AL800" s="14" t="s">
        <v>213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46136.7</v>
      </c>
      <c r="AS800" s="15">
        <v>0</v>
      </c>
      <c r="AT800" s="15">
        <v>0</v>
      </c>
      <c r="AU800" s="15">
        <v>0</v>
      </c>
      <c r="AV800" s="15">
        <v>2674.6</v>
      </c>
      <c r="AW800" s="15">
        <v>0</v>
      </c>
      <c r="AX800" s="15">
        <v>0</v>
      </c>
      <c r="AY800" s="15">
        <v>0</v>
      </c>
      <c r="AZ800" s="15">
        <v>0</v>
      </c>
      <c r="BA800" s="15">
        <v>0</v>
      </c>
      <c r="BB800" s="15">
        <v>0</v>
      </c>
      <c r="BC800" s="15">
        <v>48811.3</v>
      </c>
      <c r="BD800" s="15">
        <v>24000</v>
      </c>
      <c r="BE800" s="15">
        <v>-24811.3</v>
      </c>
      <c r="BF800" s="15">
        <v>-103.38</v>
      </c>
      <c r="BG800">
        <f t="shared" si="93"/>
        <v>36824.490728457735</v>
      </c>
      <c r="BH800">
        <f t="shared" si="94"/>
        <v>-12824.490728457735</v>
      </c>
      <c r="BI800">
        <f t="shared" si="95"/>
        <v>-0.53435378035240566</v>
      </c>
    </row>
    <row r="801" spans="1:61" ht="15" thickBot="1" x14ac:dyDescent="0.35">
      <c r="A801" s="14" t="s">
        <v>214</v>
      </c>
      <c r="B801" s="15">
        <v>15654.9</v>
      </c>
      <c r="C801" s="15">
        <v>0</v>
      </c>
      <c r="D801" s="15">
        <v>4943.6000000000004</v>
      </c>
      <c r="E801" s="15">
        <v>2883.8</v>
      </c>
      <c r="F801" s="15">
        <v>7827.4</v>
      </c>
      <c r="G801" s="15">
        <v>0</v>
      </c>
      <c r="H801" s="15">
        <v>0</v>
      </c>
      <c r="I801" s="15">
        <v>0</v>
      </c>
      <c r="J801" s="15">
        <v>823.9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32133.7</v>
      </c>
      <c r="S801" s="15">
        <v>24000</v>
      </c>
      <c r="T801" s="15">
        <v>-8133.7</v>
      </c>
      <c r="U801" s="15">
        <v>-33.89</v>
      </c>
      <c r="V801">
        <f t="shared" si="87"/>
        <v>30666.510575743323</v>
      </c>
      <c r="W801">
        <f t="shared" si="88"/>
        <v>-6666.510575743323</v>
      </c>
      <c r="X801">
        <f t="shared" si="89"/>
        <v>-0.27777127398930512</v>
      </c>
      <c r="Y801" t="str">
        <f t="shared" si="90"/>
        <v>invalid</v>
      </c>
      <c r="Z801" t="str">
        <f t="shared" si="91"/>
        <v>invalid</v>
      </c>
      <c r="AA801">
        <f t="shared" si="92"/>
        <v>1</v>
      </c>
      <c r="AL801" s="14" t="s">
        <v>214</v>
      </c>
      <c r="AM801" s="15">
        <v>0</v>
      </c>
      <c r="AN801" s="15">
        <v>0</v>
      </c>
      <c r="AO801" s="15">
        <v>0</v>
      </c>
      <c r="AP801" s="15">
        <v>0</v>
      </c>
      <c r="AQ801" s="15">
        <v>0</v>
      </c>
      <c r="AR801" s="15">
        <v>46136.7</v>
      </c>
      <c r="AS801" s="15">
        <v>0</v>
      </c>
      <c r="AT801" s="15">
        <v>0</v>
      </c>
      <c r="AU801" s="15">
        <v>0</v>
      </c>
      <c r="AV801" s="15">
        <v>2674.6</v>
      </c>
      <c r="AW801" s="15">
        <v>0</v>
      </c>
      <c r="AX801" s="15">
        <v>0</v>
      </c>
      <c r="AY801" s="15">
        <v>0</v>
      </c>
      <c r="AZ801" s="15">
        <v>0</v>
      </c>
      <c r="BA801" s="15">
        <v>0</v>
      </c>
      <c r="BB801" s="15">
        <v>0</v>
      </c>
      <c r="BC801" s="15">
        <v>48811.3</v>
      </c>
      <c r="BD801" s="15">
        <v>24000</v>
      </c>
      <c r="BE801" s="15">
        <v>-24811.3</v>
      </c>
      <c r="BF801" s="15">
        <v>-103.38</v>
      </c>
      <c r="BG801">
        <f t="shared" si="93"/>
        <v>36824.490728457735</v>
      </c>
      <c r="BH801">
        <f t="shared" si="94"/>
        <v>-12824.490728457735</v>
      </c>
      <c r="BI801">
        <f t="shared" si="95"/>
        <v>-0.53435378035240566</v>
      </c>
    </row>
    <row r="802" spans="1:61" ht="15" thickBot="1" x14ac:dyDescent="0.35">
      <c r="A802" s="14" t="s">
        <v>215</v>
      </c>
      <c r="B802" s="15">
        <v>15654.9</v>
      </c>
      <c r="C802" s="15">
        <v>0</v>
      </c>
      <c r="D802" s="15">
        <v>4943.6000000000004</v>
      </c>
      <c r="E802" s="15">
        <v>2883.8</v>
      </c>
      <c r="F802" s="15">
        <v>7827.4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31309.8</v>
      </c>
      <c r="S802" s="15">
        <v>23000</v>
      </c>
      <c r="T802" s="15">
        <v>-8309.7999999999993</v>
      </c>
      <c r="U802" s="15">
        <v>-36.130000000000003</v>
      </c>
      <c r="V802">
        <f t="shared" si="87"/>
        <v>29880.22894420525</v>
      </c>
      <c r="W802">
        <f t="shared" si="88"/>
        <v>-6880.2289442052497</v>
      </c>
      <c r="X802">
        <f t="shared" si="89"/>
        <v>-0.29914038887848909</v>
      </c>
      <c r="Y802" t="str">
        <f t="shared" si="90"/>
        <v>invalid</v>
      </c>
      <c r="Z802" t="str">
        <f t="shared" si="91"/>
        <v>invalid</v>
      </c>
      <c r="AA802">
        <f t="shared" si="92"/>
        <v>1</v>
      </c>
      <c r="AL802" s="14" t="s">
        <v>215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46136.7</v>
      </c>
      <c r="AS802" s="15">
        <v>0</v>
      </c>
      <c r="AT802" s="15">
        <v>0</v>
      </c>
      <c r="AU802" s="15">
        <v>0</v>
      </c>
      <c r="AV802" s="15">
        <v>2674.6</v>
      </c>
      <c r="AW802" s="15">
        <v>0</v>
      </c>
      <c r="AX802" s="15">
        <v>0</v>
      </c>
      <c r="AY802" s="15">
        <v>0</v>
      </c>
      <c r="AZ802" s="15">
        <v>0</v>
      </c>
      <c r="BA802" s="15">
        <v>0</v>
      </c>
      <c r="BB802" s="15">
        <v>0</v>
      </c>
      <c r="BC802" s="15">
        <v>48811.3</v>
      </c>
      <c r="BD802" s="15">
        <v>23000</v>
      </c>
      <c r="BE802" s="15">
        <v>-25811.3</v>
      </c>
      <c r="BF802" s="15">
        <v>-112.22</v>
      </c>
      <c r="BG802">
        <f t="shared" si="93"/>
        <v>36824.490728457735</v>
      </c>
      <c r="BH802">
        <f t="shared" si="94"/>
        <v>-13824.490728457735</v>
      </c>
      <c r="BI802">
        <f t="shared" si="95"/>
        <v>-0.60106481428077108</v>
      </c>
    </row>
    <row r="803" spans="1:61" ht="15" thickBot="1" x14ac:dyDescent="0.35">
      <c r="A803" s="14" t="s">
        <v>216</v>
      </c>
      <c r="B803" s="15">
        <v>15654.9</v>
      </c>
      <c r="C803" s="15">
        <v>0</v>
      </c>
      <c r="D803" s="15">
        <v>4943.6000000000004</v>
      </c>
      <c r="E803" s="15">
        <v>2883.8</v>
      </c>
      <c r="F803" s="15">
        <v>7827.4</v>
      </c>
      <c r="G803" s="15">
        <v>0</v>
      </c>
      <c r="H803" s="15">
        <v>0</v>
      </c>
      <c r="I803" s="15">
        <v>0</v>
      </c>
      <c r="J803" s="15">
        <v>823.9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5">
        <v>0</v>
      </c>
      <c r="Q803" s="15">
        <v>0</v>
      </c>
      <c r="R803" s="15">
        <v>32133.7</v>
      </c>
      <c r="S803" s="15">
        <v>27000</v>
      </c>
      <c r="T803" s="15">
        <v>-5133.7</v>
      </c>
      <c r="U803" s="15">
        <v>-19.010000000000002</v>
      </c>
      <c r="V803">
        <f t="shared" si="87"/>
        <v>30666.510575743323</v>
      </c>
      <c r="W803">
        <f t="shared" si="88"/>
        <v>-3666.510575743323</v>
      </c>
      <c r="X803">
        <f t="shared" si="89"/>
        <v>-0.13579668799049344</v>
      </c>
      <c r="Y803" t="str">
        <f t="shared" si="90"/>
        <v>invalid</v>
      </c>
      <c r="Z803" t="str">
        <f t="shared" si="91"/>
        <v>invalid</v>
      </c>
      <c r="AA803">
        <f t="shared" si="92"/>
        <v>1</v>
      </c>
      <c r="AL803" s="14" t="s">
        <v>216</v>
      </c>
      <c r="AM803" s="15">
        <v>0</v>
      </c>
      <c r="AN803" s="15">
        <v>0</v>
      </c>
      <c r="AO803" s="15">
        <v>0</v>
      </c>
      <c r="AP803" s="15">
        <v>0</v>
      </c>
      <c r="AQ803" s="15">
        <v>0</v>
      </c>
      <c r="AR803" s="15">
        <v>46136.7</v>
      </c>
      <c r="AS803" s="15">
        <v>0</v>
      </c>
      <c r="AT803" s="15">
        <v>0</v>
      </c>
      <c r="AU803" s="15">
        <v>0</v>
      </c>
      <c r="AV803" s="15">
        <v>2674.6</v>
      </c>
      <c r="AW803" s="15">
        <v>0</v>
      </c>
      <c r="AX803" s="15">
        <v>0</v>
      </c>
      <c r="AY803" s="15">
        <v>0</v>
      </c>
      <c r="AZ803" s="15">
        <v>0</v>
      </c>
      <c r="BA803" s="15">
        <v>0</v>
      </c>
      <c r="BB803" s="15">
        <v>0</v>
      </c>
      <c r="BC803" s="15">
        <v>48811.3</v>
      </c>
      <c r="BD803" s="15">
        <v>27000</v>
      </c>
      <c r="BE803" s="15">
        <v>-21811.3</v>
      </c>
      <c r="BF803" s="15">
        <v>-80.78</v>
      </c>
      <c r="BG803">
        <f t="shared" si="93"/>
        <v>36824.490728457735</v>
      </c>
      <c r="BH803">
        <f t="shared" si="94"/>
        <v>-9824.4907284577348</v>
      </c>
      <c r="BI803">
        <f t="shared" si="95"/>
        <v>-0.36387002697991611</v>
      </c>
    </row>
    <row r="804" spans="1:61" ht="15" thickBot="1" x14ac:dyDescent="0.35">
      <c r="A804" s="14" t="s">
        <v>217</v>
      </c>
      <c r="B804" s="15">
        <v>15654.9</v>
      </c>
      <c r="C804" s="15">
        <v>0</v>
      </c>
      <c r="D804" s="15">
        <v>4943.6000000000004</v>
      </c>
      <c r="E804" s="15">
        <v>2883.8</v>
      </c>
      <c r="F804" s="15">
        <v>7827.4</v>
      </c>
      <c r="G804" s="15">
        <v>0</v>
      </c>
      <c r="H804" s="15">
        <v>0</v>
      </c>
      <c r="I804" s="15">
        <v>0</v>
      </c>
      <c r="J804" s="15">
        <v>823.9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32133.7</v>
      </c>
      <c r="S804" s="15">
        <v>26000</v>
      </c>
      <c r="T804" s="15">
        <v>-6133.7</v>
      </c>
      <c r="U804" s="15">
        <v>-23.59</v>
      </c>
      <c r="V804">
        <f t="shared" si="87"/>
        <v>30666.510575743323</v>
      </c>
      <c r="W804">
        <f t="shared" si="88"/>
        <v>-4666.510575743323</v>
      </c>
      <c r="X804">
        <f t="shared" si="89"/>
        <v>-0.17948117599012781</v>
      </c>
      <c r="Y804" t="str">
        <f t="shared" si="90"/>
        <v>invalid</v>
      </c>
      <c r="Z804" t="str">
        <f t="shared" si="91"/>
        <v>invalid</v>
      </c>
      <c r="AA804">
        <f t="shared" si="92"/>
        <v>1</v>
      </c>
      <c r="AL804" s="14" t="s">
        <v>217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46136.7</v>
      </c>
      <c r="AS804" s="15">
        <v>0</v>
      </c>
      <c r="AT804" s="15">
        <v>0</v>
      </c>
      <c r="AU804" s="15">
        <v>0</v>
      </c>
      <c r="AV804" s="15">
        <v>2674.6</v>
      </c>
      <c r="AW804" s="15">
        <v>0</v>
      </c>
      <c r="AX804" s="15">
        <v>0</v>
      </c>
      <c r="AY804" s="15">
        <v>0</v>
      </c>
      <c r="AZ804" s="15">
        <v>0</v>
      </c>
      <c r="BA804" s="15">
        <v>0</v>
      </c>
      <c r="BB804" s="15">
        <v>0</v>
      </c>
      <c r="BC804" s="15">
        <v>48811.3</v>
      </c>
      <c r="BD804" s="15">
        <v>26000</v>
      </c>
      <c r="BE804" s="15">
        <v>-22811.3</v>
      </c>
      <c r="BF804" s="15">
        <v>-87.74</v>
      </c>
      <c r="BG804">
        <f t="shared" si="93"/>
        <v>36824.490728457735</v>
      </c>
      <c r="BH804">
        <f t="shared" si="94"/>
        <v>-10824.490728457735</v>
      </c>
      <c r="BI804">
        <f t="shared" si="95"/>
        <v>-0.41632656647914362</v>
      </c>
    </row>
    <row r="805" spans="1:61" ht="15" thickBot="1" x14ac:dyDescent="0.35">
      <c r="A805" s="14" t="s">
        <v>218</v>
      </c>
      <c r="B805" s="15">
        <v>15654.9</v>
      </c>
      <c r="C805" s="15">
        <v>0</v>
      </c>
      <c r="D805" s="15">
        <v>4943.6000000000004</v>
      </c>
      <c r="E805" s="15">
        <v>2883.8</v>
      </c>
      <c r="F805" s="15">
        <v>7827.4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31309.8</v>
      </c>
      <c r="S805" s="15">
        <v>25000</v>
      </c>
      <c r="T805" s="15">
        <v>-6309.8</v>
      </c>
      <c r="U805" s="15">
        <v>-25.24</v>
      </c>
      <c r="V805">
        <f t="shared" si="87"/>
        <v>29880.22894420525</v>
      </c>
      <c r="W805">
        <f t="shared" si="88"/>
        <v>-4880.2289442052497</v>
      </c>
      <c r="X805">
        <f t="shared" si="89"/>
        <v>-0.19520915776820999</v>
      </c>
      <c r="Y805" t="str">
        <f t="shared" si="90"/>
        <v>invalid</v>
      </c>
      <c r="Z805" t="str">
        <f t="shared" si="91"/>
        <v>invalid</v>
      </c>
      <c r="AA805">
        <f t="shared" si="92"/>
        <v>1</v>
      </c>
      <c r="AL805" s="14" t="s">
        <v>218</v>
      </c>
      <c r="AM805" s="15">
        <v>0</v>
      </c>
      <c r="AN805" s="15">
        <v>0</v>
      </c>
      <c r="AO805" s="15">
        <v>0</v>
      </c>
      <c r="AP805" s="15">
        <v>0</v>
      </c>
      <c r="AQ805" s="15">
        <v>0</v>
      </c>
      <c r="AR805" s="15">
        <v>46136.7</v>
      </c>
      <c r="AS805" s="15">
        <v>0</v>
      </c>
      <c r="AT805" s="15">
        <v>0</v>
      </c>
      <c r="AU805" s="15">
        <v>0</v>
      </c>
      <c r="AV805" s="15">
        <v>2674.6</v>
      </c>
      <c r="AW805" s="15">
        <v>0</v>
      </c>
      <c r="AX805" s="15">
        <v>0</v>
      </c>
      <c r="AY805" s="15">
        <v>0</v>
      </c>
      <c r="AZ805" s="15">
        <v>0</v>
      </c>
      <c r="BA805" s="15">
        <v>0</v>
      </c>
      <c r="BB805" s="15">
        <v>0</v>
      </c>
      <c r="BC805" s="15">
        <v>48811.3</v>
      </c>
      <c r="BD805" s="15">
        <v>25000</v>
      </c>
      <c r="BE805" s="15">
        <v>-23811.3</v>
      </c>
      <c r="BF805" s="15">
        <v>-95.25</v>
      </c>
      <c r="BG805">
        <f t="shared" si="93"/>
        <v>36824.490728457735</v>
      </c>
      <c r="BH805">
        <f t="shared" si="94"/>
        <v>-11824.490728457735</v>
      </c>
      <c r="BI805">
        <f t="shared" si="95"/>
        <v>-0.47297962913830938</v>
      </c>
    </row>
    <row r="806" spans="1:61" ht="15" thickBot="1" x14ac:dyDescent="0.35">
      <c r="A806" s="14" t="s">
        <v>219</v>
      </c>
      <c r="B806" s="15">
        <v>15654.9</v>
      </c>
      <c r="C806" s="15">
        <v>0</v>
      </c>
      <c r="D806" s="15">
        <v>4943.6000000000004</v>
      </c>
      <c r="E806" s="15">
        <v>2883.8</v>
      </c>
      <c r="F806" s="15">
        <v>7827.4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31309.8</v>
      </c>
      <c r="S806" s="15">
        <v>24000</v>
      </c>
      <c r="T806" s="15">
        <v>-7309.8</v>
      </c>
      <c r="U806" s="15">
        <v>-30.46</v>
      </c>
      <c r="V806">
        <f t="shared" si="87"/>
        <v>29880.22894420525</v>
      </c>
      <c r="W806">
        <f t="shared" si="88"/>
        <v>-5880.2289442052497</v>
      </c>
      <c r="X806">
        <f t="shared" si="89"/>
        <v>-0.24500953934188541</v>
      </c>
      <c r="Y806" t="str">
        <f t="shared" si="90"/>
        <v>invalid</v>
      </c>
      <c r="Z806" t="str">
        <f t="shared" si="91"/>
        <v>invalid</v>
      </c>
      <c r="AA806">
        <f t="shared" si="92"/>
        <v>1</v>
      </c>
      <c r="AL806" s="14" t="s">
        <v>219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46136.7</v>
      </c>
      <c r="AS806" s="15">
        <v>0</v>
      </c>
      <c r="AT806" s="15">
        <v>0</v>
      </c>
      <c r="AU806" s="15">
        <v>0</v>
      </c>
      <c r="AV806" s="15">
        <v>2674.6</v>
      </c>
      <c r="AW806" s="15">
        <v>0</v>
      </c>
      <c r="AX806" s="15">
        <v>0</v>
      </c>
      <c r="AY806" s="15">
        <v>0</v>
      </c>
      <c r="AZ806" s="15">
        <v>0</v>
      </c>
      <c r="BA806" s="15">
        <v>0</v>
      </c>
      <c r="BB806" s="15">
        <v>0</v>
      </c>
      <c r="BC806" s="15">
        <v>48811.3</v>
      </c>
      <c r="BD806" s="15">
        <v>24000</v>
      </c>
      <c r="BE806" s="15">
        <v>-24811.3</v>
      </c>
      <c r="BF806" s="15">
        <v>-103.38</v>
      </c>
      <c r="BG806">
        <f t="shared" si="93"/>
        <v>36824.490728457735</v>
      </c>
      <c r="BH806">
        <f t="shared" si="94"/>
        <v>-12824.490728457735</v>
      </c>
      <c r="BI806">
        <f t="shared" si="95"/>
        <v>-0.53435378035240566</v>
      </c>
    </row>
    <row r="807" spans="1:61" ht="15" thickBot="1" x14ac:dyDescent="0.35">
      <c r="A807" s="14" t="s">
        <v>220</v>
      </c>
      <c r="B807" s="15">
        <v>15654.9</v>
      </c>
      <c r="C807" s="15">
        <v>0</v>
      </c>
      <c r="D807" s="15">
        <v>4943.6000000000004</v>
      </c>
      <c r="E807" s="15">
        <v>2883.8</v>
      </c>
      <c r="F807" s="15">
        <v>7827.4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0</v>
      </c>
      <c r="Q807" s="15">
        <v>0</v>
      </c>
      <c r="R807" s="15">
        <v>31309.8</v>
      </c>
      <c r="S807" s="15">
        <v>24000</v>
      </c>
      <c r="T807" s="15">
        <v>-7309.8</v>
      </c>
      <c r="U807" s="15">
        <v>-30.46</v>
      </c>
      <c r="V807">
        <f t="shared" si="87"/>
        <v>29880.22894420525</v>
      </c>
      <c r="W807">
        <f t="shared" si="88"/>
        <v>-5880.2289442052497</v>
      </c>
      <c r="X807">
        <f t="shared" si="89"/>
        <v>-0.24500953934188541</v>
      </c>
      <c r="Y807" t="str">
        <f t="shared" si="90"/>
        <v>invalid</v>
      </c>
      <c r="Z807" t="str">
        <f t="shared" si="91"/>
        <v>invalid</v>
      </c>
      <c r="AA807">
        <f t="shared" si="92"/>
        <v>1</v>
      </c>
      <c r="AL807" s="14" t="s">
        <v>220</v>
      </c>
      <c r="AM807" s="15">
        <v>0</v>
      </c>
      <c r="AN807" s="15">
        <v>0</v>
      </c>
      <c r="AO807" s="15">
        <v>0</v>
      </c>
      <c r="AP807" s="15">
        <v>0</v>
      </c>
      <c r="AQ807" s="15">
        <v>0</v>
      </c>
      <c r="AR807" s="15">
        <v>46136.7</v>
      </c>
      <c r="AS807" s="15">
        <v>0</v>
      </c>
      <c r="AT807" s="15">
        <v>0</v>
      </c>
      <c r="AU807" s="15">
        <v>0</v>
      </c>
      <c r="AV807" s="15">
        <v>2674.6</v>
      </c>
      <c r="AW807" s="15">
        <v>0</v>
      </c>
      <c r="AX807" s="15">
        <v>0</v>
      </c>
      <c r="AY807" s="15">
        <v>0</v>
      </c>
      <c r="AZ807" s="15">
        <v>0</v>
      </c>
      <c r="BA807" s="15">
        <v>0</v>
      </c>
      <c r="BB807" s="15">
        <v>0</v>
      </c>
      <c r="BC807" s="15">
        <v>48811.3</v>
      </c>
      <c r="BD807" s="15">
        <v>24000</v>
      </c>
      <c r="BE807" s="15">
        <v>-24811.3</v>
      </c>
      <c r="BF807" s="15">
        <v>-103.38</v>
      </c>
      <c r="BG807">
        <f t="shared" si="93"/>
        <v>36824.490728457735</v>
      </c>
      <c r="BH807">
        <f t="shared" si="94"/>
        <v>-12824.490728457735</v>
      </c>
      <c r="BI807">
        <f t="shared" si="95"/>
        <v>-0.53435378035240566</v>
      </c>
    </row>
    <row r="808" spans="1:61" ht="15" thickBot="1" x14ac:dyDescent="0.35">
      <c r="A808" s="14" t="s">
        <v>221</v>
      </c>
      <c r="B808" s="15">
        <v>15654.9</v>
      </c>
      <c r="C808" s="15">
        <v>0</v>
      </c>
      <c r="D808" s="15">
        <v>4943.6000000000004</v>
      </c>
      <c r="E808" s="15">
        <v>2883.8</v>
      </c>
      <c r="F808" s="15">
        <v>7827.4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31309.8</v>
      </c>
      <c r="S808" s="15">
        <v>24000</v>
      </c>
      <c r="T808" s="15">
        <v>-7309.8</v>
      </c>
      <c r="U808" s="15">
        <v>-30.46</v>
      </c>
      <c r="V808">
        <f t="shared" si="87"/>
        <v>29880.22894420525</v>
      </c>
      <c r="W808">
        <f t="shared" si="88"/>
        <v>-5880.2289442052497</v>
      </c>
      <c r="X808">
        <f t="shared" si="89"/>
        <v>-0.24500953934188541</v>
      </c>
      <c r="Y808" t="str">
        <f t="shared" si="90"/>
        <v>invalid</v>
      </c>
      <c r="Z808" t="str">
        <f t="shared" si="91"/>
        <v>invalid</v>
      </c>
      <c r="AA808">
        <f t="shared" si="92"/>
        <v>1</v>
      </c>
      <c r="AL808" s="14" t="s">
        <v>221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46136.7</v>
      </c>
      <c r="AS808" s="15">
        <v>0</v>
      </c>
      <c r="AT808" s="15">
        <v>0</v>
      </c>
      <c r="AU808" s="15">
        <v>0</v>
      </c>
      <c r="AV808" s="15">
        <v>2674.6</v>
      </c>
      <c r="AW808" s="15">
        <v>0</v>
      </c>
      <c r="AX808" s="15">
        <v>0</v>
      </c>
      <c r="AY808" s="15">
        <v>0</v>
      </c>
      <c r="AZ808" s="15">
        <v>0</v>
      </c>
      <c r="BA808" s="15">
        <v>0</v>
      </c>
      <c r="BB808" s="15">
        <v>0</v>
      </c>
      <c r="BC808" s="15">
        <v>48811.3</v>
      </c>
      <c r="BD808" s="15">
        <v>24000</v>
      </c>
      <c r="BE808" s="15">
        <v>-24811.3</v>
      </c>
      <c r="BF808" s="15">
        <v>-103.38</v>
      </c>
      <c r="BG808">
        <f t="shared" si="93"/>
        <v>36824.490728457735</v>
      </c>
      <c r="BH808">
        <f t="shared" si="94"/>
        <v>-12824.490728457735</v>
      </c>
      <c r="BI808">
        <f t="shared" si="95"/>
        <v>-0.53435378035240566</v>
      </c>
    </row>
    <row r="809" spans="1:61" ht="15" thickBot="1" x14ac:dyDescent="0.35">
      <c r="A809" s="14" t="s">
        <v>222</v>
      </c>
      <c r="B809" s="15">
        <v>15654.9</v>
      </c>
      <c r="C809" s="15">
        <v>0</v>
      </c>
      <c r="D809" s="15">
        <v>4943.6000000000004</v>
      </c>
      <c r="E809" s="15">
        <v>2883.8</v>
      </c>
      <c r="F809" s="15">
        <v>7827.4</v>
      </c>
      <c r="G809" s="15">
        <v>0</v>
      </c>
      <c r="H809" s="15">
        <v>0</v>
      </c>
      <c r="I809" s="15">
        <v>0</v>
      </c>
      <c r="J809" s="15">
        <v>823.9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32133.7</v>
      </c>
      <c r="S809" s="15">
        <v>23000</v>
      </c>
      <c r="T809" s="15">
        <v>-9133.7000000000007</v>
      </c>
      <c r="U809" s="15">
        <v>-39.71</v>
      </c>
      <c r="V809">
        <f t="shared" si="87"/>
        <v>30666.510575743323</v>
      </c>
      <c r="W809">
        <f t="shared" si="88"/>
        <v>-7666.510575743323</v>
      </c>
      <c r="X809">
        <f t="shared" si="89"/>
        <v>-0.33332654677144885</v>
      </c>
      <c r="Y809" t="str">
        <f t="shared" si="90"/>
        <v>invalid</v>
      </c>
      <c r="Z809" t="str">
        <f t="shared" si="91"/>
        <v>invalid</v>
      </c>
      <c r="AA809">
        <f t="shared" si="92"/>
        <v>1</v>
      </c>
      <c r="AL809" s="14" t="s">
        <v>222</v>
      </c>
      <c r="AM809" s="15">
        <v>0</v>
      </c>
      <c r="AN809" s="15">
        <v>0</v>
      </c>
      <c r="AO809" s="15">
        <v>0</v>
      </c>
      <c r="AP809" s="15">
        <v>0</v>
      </c>
      <c r="AQ809" s="15">
        <v>0</v>
      </c>
      <c r="AR809" s="15">
        <v>46136.7</v>
      </c>
      <c r="AS809" s="15">
        <v>0</v>
      </c>
      <c r="AT809" s="15">
        <v>0</v>
      </c>
      <c r="AU809" s="15">
        <v>0</v>
      </c>
      <c r="AV809" s="15">
        <v>2674.6</v>
      </c>
      <c r="AW809" s="15">
        <v>0</v>
      </c>
      <c r="AX809" s="15">
        <v>0</v>
      </c>
      <c r="AY809" s="15">
        <v>0</v>
      </c>
      <c r="AZ809" s="15">
        <v>0</v>
      </c>
      <c r="BA809" s="15">
        <v>0</v>
      </c>
      <c r="BB809" s="15">
        <v>0</v>
      </c>
      <c r="BC809" s="15">
        <v>48811.3</v>
      </c>
      <c r="BD809" s="15">
        <v>23000</v>
      </c>
      <c r="BE809" s="15">
        <v>-25811.3</v>
      </c>
      <c r="BF809" s="15">
        <v>-112.22</v>
      </c>
      <c r="BG809">
        <f t="shared" si="93"/>
        <v>36824.490728457735</v>
      </c>
      <c r="BH809">
        <f t="shared" si="94"/>
        <v>-13824.490728457735</v>
      </c>
      <c r="BI809">
        <f t="shared" si="95"/>
        <v>-0.60106481428077108</v>
      </c>
    </row>
    <row r="810" spans="1:61" ht="15" thickBot="1" x14ac:dyDescent="0.35">
      <c r="A810" s="14" t="s">
        <v>223</v>
      </c>
      <c r="B810" s="15">
        <v>15654.9</v>
      </c>
      <c r="C810" s="15">
        <v>0</v>
      </c>
      <c r="D810" s="15">
        <v>4943.6000000000004</v>
      </c>
      <c r="E810" s="15">
        <v>2883.8</v>
      </c>
      <c r="F810" s="15">
        <v>7827.4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31309.8</v>
      </c>
      <c r="S810" s="15">
        <v>23000</v>
      </c>
      <c r="T810" s="15">
        <v>-8309.7999999999993</v>
      </c>
      <c r="U810" s="15">
        <v>-36.130000000000003</v>
      </c>
      <c r="V810">
        <f t="shared" si="87"/>
        <v>29880.22894420525</v>
      </c>
      <c r="W810">
        <f t="shared" si="88"/>
        <v>-6880.2289442052497</v>
      </c>
      <c r="X810">
        <f t="shared" si="89"/>
        <v>-0.29914038887848909</v>
      </c>
      <c r="Y810" t="str">
        <f t="shared" si="90"/>
        <v>invalid</v>
      </c>
      <c r="Z810" t="str">
        <f t="shared" si="91"/>
        <v>invalid</v>
      </c>
      <c r="AA810">
        <f t="shared" si="92"/>
        <v>1</v>
      </c>
      <c r="AL810" s="14" t="s">
        <v>223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46136.7</v>
      </c>
      <c r="AS810" s="15">
        <v>0</v>
      </c>
      <c r="AT810" s="15">
        <v>0</v>
      </c>
      <c r="AU810" s="15">
        <v>0</v>
      </c>
      <c r="AV810" s="15">
        <v>2674.6</v>
      </c>
      <c r="AW810" s="15">
        <v>0</v>
      </c>
      <c r="AX810" s="15">
        <v>0</v>
      </c>
      <c r="AY810" s="15">
        <v>0</v>
      </c>
      <c r="AZ810" s="15">
        <v>0</v>
      </c>
      <c r="BA810" s="15">
        <v>0</v>
      </c>
      <c r="BB810" s="15">
        <v>0</v>
      </c>
      <c r="BC810" s="15">
        <v>48811.3</v>
      </c>
      <c r="BD810" s="15">
        <v>23000</v>
      </c>
      <c r="BE810" s="15">
        <v>-25811.3</v>
      </c>
      <c r="BF810" s="15">
        <v>-112.22</v>
      </c>
      <c r="BG810">
        <f t="shared" si="93"/>
        <v>36824.490728457735</v>
      </c>
      <c r="BH810">
        <f t="shared" si="94"/>
        <v>-13824.490728457735</v>
      </c>
      <c r="BI810">
        <f t="shared" si="95"/>
        <v>-0.60106481428077108</v>
      </c>
    </row>
    <row r="811" spans="1:61" ht="15" thickBot="1" x14ac:dyDescent="0.35">
      <c r="A811" s="14" t="s">
        <v>224</v>
      </c>
      <c r="B811" s="15">
        <v>15654.9</v>
      </c>
      <c r="C811" s="15">
        <v>0</v>
      </c>
      <c r="D811" s="15">
        <v>4943.6000000000004</v>
      </c>
      <c r="E811" s="15">
        <v>2883.8</v>
      </c>
      <c r="F811" s="15">
        <v>7827.4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31309.8</v>
      </c>
      <c r="S811" s="15">
        <v>23000</v>
      </c>
      <c r="T811" s="15">
        <v>-8309.7999999999993</v>
      </c>
      <c r="U811" s="15">
        <v>-36.130000000000003</v>
      </c>
      <c r="V811">
        <f t="shared" si="87"/>
        <v>29880.22894420525</v>
      </c>
      <c r="W811">
        <f t="shared" si="88"/>
        <v>-6880.2289442052497</v>
      </c>
      <c r="X811">
        <f t="shared" si="89"/>
        <v>-0.29914038887848909</v>
      </c>
      <c r="Y811" t="str">
        <f t="shared" si="90"/>
        <v>invalid</v>
      </c>
      <c r="Z811" t="str">
        <f t="shared" si="91"/>
        <v>invalid</v>
      </c>
      <c r="AA811">
        <f t="shared" si="92"/>
        <v>1</v>
      </c>
      <c r="AL811" s="14" t="s">
        <v>224</v>
      </c>
      <c r="AM811" s="15">
        <v>0</v>
      </c>
      <c r="AN811" s="15">
        <v>0</v>
      </c>
      <c r="AO811" s="15">
        <v>0</v>
      </c>
      <c r="AP811" s="15">
        <v>0</v>
      </c>
      <c r="AQ811" s="15">
        <v>0</v>
      </c>
      <c r="AR811" s="15">
        <v>46136.7</v>
      </c>
      <c r="AS811" s="15">
        <v>0</v>
      </c>
      <c r="AT811" s="15">
        <v>0</v>
      </c>
      <c r="AU811" s="15">
        <v>0</v>
      </c>
      <c r="AV811" s="15">
        <v>2674.6</v>
      </c>
      <c r="AW811" s="15">
        <v>0</v>
      </c>
      <c r="AX811" s="15">
        <v>0</v>
      </c>
      <c r="AY811" s="15">
        <v>0</v>
      </c>
      <c r="AZ811" s="15">
        <v>0</v>
      </c>
      <c r="BA811" s="15">
        <v>0</v>
      </c>
      <c r="BB811" s="15">
        <v>0</v>
      </c>
      <c r="BC811" s="15">
        <v>48811.3</v>
      </c>
      <c r="BD811" s="15">
        <v>23000</v>
      </c>
      <c r="BE811" s="15">
        <v>-25811.3</v>
      </c>
      <c r="BF811" s="15">
        <v>-112.22</v>
      </c>
      <c r="BG811">
        <f t="shared" si="93"/>
        <v>36824.490728457735</v>
      </c>
      <c r="BH811">
        <f t="shared" si="94"/>
        <v>-13824.490728457735</v>
      </c>
      <c r="BI811">
        <f t="shared" si="95"/>
        <v>-0.60106481428077108</v>
      </c>
    </row>
    <row r="812" spans="1:61" ht="15" thickBot="1" x14ac:dyDescent="0.35">
      <c r="A812" s="14" t="s">
        <v>225</v>
      </c>
      <c r="B812" s="15">
        <v>15654.9</v>
      </c>
      <c r="C812" s="15">
        <v>0</v>
      </c>
      <c r="D812" s="15">
        <v>4943.6000000000004</v>
      </c>
      <c r="E812" s="15">
        <v>2883.8</v>
      </c>
      <c r="F812" s="15">
        <v>7827.4</v>
      </c>
      <c r="G812" s="15">
        <v>0</v>
      </c>
      <c r="H812" s="15">
        <v>0</v>
      </c>
      <c r="I812" s="15">
        <v>0</v>
      </c>
      <c r="J812" s="15">
        <v>823.9</v>
      </c>
      <c r="K812" s="15">
        <v>0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32133.7</v>
      </c>
      <c r="S812" s="15">
        <v>23000</v>
      </c>
      <c r="T812" s="15">
        <v>-9133.7000000000007</v>
      </c>
      <c r="U812" s="15">
        <v>-39.71</v>
      </c>
      <c r="V812">
        <f t="shared" si="87"/>
        <v>30666.510575743323</v>
      </c>
      <c r="W812">
        <f t="shared" si="88"/>
        <v>-7666.510575743323</v>
      </c>
      <c r="X812">
        <f t="shared" si="89"/>
        <v>-0.33332654677144885</v>
      </c>
      <c r="Y812" t="str">
        <f t="shared" si="90"/>
        <v>invalid</v>
      </c>
      <c r="Z812" t="str">
        <f t="shared" si="91"/>
        <v>invalid</v>
      </c>
      <c r="AA812">
        <f t="shared" si="92"/>
        <v>1</v>
      </c>
      <c r="AL812" s="14" t="s">
        <v>225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46136.7</v>
      </c>
      <c r="AS812" s="15">
        <v>0</v>
      </c>
      <c r="AT812" s="15">
        <v>0</v>
      </c>
      <c r="AU812" s="15">
        <v>0</v>
      </c>
      <c r="AV812" s="15">
        <v>2674.6</v>
      </c>
      <c r="AW812" s="15">
        <v>0</v>
      </c>
      <c r="AX812" s="15">
        <v>0</v>
      </c>
      <c r="AY812" s="15">
        <v>0</v>
      </c>
      <c r="AZ812" s="15">
        <v>0</v>
      </c>
      <c r="BA812" s="15">
        <v>0</v>
      </c>
      <c r="BB812" s="15">
        <v>0</v>
      </c>
      <c r="BC812" s="15">
        <v>48811.3</v>
      </c>
      <c r="BD812" s="15">
        <v>23000</v>
      </c>
      <c r="BE812" s="15">
        <v>-25811.3</v>
      </c>
      <c r="BF812" s="15">
        <v>-112.22</v>
      </c>
      <c r="BG812">
        <f t="shared" si="93"/>
        <v>36824.490728457735</v>
      </c>
      <c r="BH812">
        <f t="shared" si="94"/>
        <v>-13824.490728457735</v>
      </c>
      <c r="BI812">
        <f t="shared" si="95"/>
        <v>-0.60106481428077108</v>
      </c>
    </row>
    <row r="813" spans="1:61" ht="15" thickBot="1" x14ac:dyDescent="0.35">
      <c r="A813" s="14" t="s">
        <v>226</v>
      </c>
      <c r="B813" s="15">
        <v>15654.9</v>
      </c>
      <c r="C813" s="15">
        <v>0</v>
      </c>
      <c r="D813" s="15">
        <v>4943.6000000000004</v>
      </c>
      <c r="E813" s="15">
        <v>2883.8</v>
      </c>
      <c r="F813" s="15">
        <v>7827.4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31309.8</v>
      </c>
      <c r="S813" s="15">
        <v>19000</v>
      </c>
      <c r="T813" s="15">
        <v>-12309.8</v>
      </c>
      <c r="U813" s="15">
        <v>-64.790000000000006</v>
      </c>
      <c r="V813">
        <f t="shared" si="87"/>
        <v>29880.22894420525</v>
      </c>
      <c r="W813">
        <f t="shared" si="88"/>
        <v>-10880.22894420525</v>
      </c>
      <c r="X813">
        <f t="shared" si="89"/>
        <v>-0.57264362864238161</v>
      </c>
      <c r="Y813" t="str">
        <f t="shared" si="90"/>
        <v>invalid</v>
      </c>
      <c r="Z813" t="str">
        <f t="shared" si="91"/>
        <v>invalid</v>
      </c>
      <c r="AA813">
        <f t="shared" si="92"/>
        <v>1</v>
      </c>
      <c r="AL813" s="14" t="s">
        <v>226</v>
      </c>
      <c r="AM813" s="15">
        <v>0</v>
      </c>
      <c r="AN813" s="15">
        <v>0</v>
      </c>
      <c r="AO813" s="15">
        <v>0</v>
      </c>
      <c r="AP813" s="15">
        <v>0</v>
      </c>
      <c r="AQ813" s="15">
        <v>0</v>
      </c>
      <c r="AR813" s="15">
        <v>46136.7</v>
      </c>
      <c r="AS813" s="15">
        <v>0</v>
      </c>
      <c r="AT813" s="15">
        <v>0</v>
      </c>
      <c r="AU813" s="15">
        <v>0</v>
      </c>
      <c r="AV813" s="15">
        <v>2674.6</v>
      </c>
      <c r="AW813" s="15">
        <v>0</v>
      </c>
      <c r="AX813" s="15">
        <v>0</v>
      </c>
      <c r="AY813" s="15">
        <v>0</v>
      </c>
      <c r="AZ813" s="15">
        <v>0</v>
      </c>
      <c r="BA813" s="15">
        <v>0</v>
      </c>
      <c r="BB813" s="15">
        <v>0</v>
      </c>
      <c r="BC813" s="15">
        <v>48811.3</v>
      </c>
      <c r="BD813" s="15">
        <v>19000</v>
      </c>
      <c r="BE813" s="15">
        <v>-29811.3</v>
      </c>
      <c r="BF813" s="15">
        <v>-156.9</v>
      </c>
      <c r="BG813">
        <f t="shared" si="93"/>
        <v>36824.490728457735</v>
      </c>
      <c r="BH813">
        <f t="shared" si="94"/>
        <v>-17824.490728457735</v>
      </c>
      <c r="BI813">
        <f t="shared" si="95"/>
        <v>-0.93813109097145975</v>
      </c>
    </row>
    <row r="814" spans="1:61" ht="15" thickBot="1" x14ac:dyDescent="0.35">
      <c r="A814" s="14" t="s">
        <v>227</v>
      </c>
      <c r="B814" s="15">
        <v>14007</v>
      </c>
      <c r="C814" s="15">
        <v>0</v>
      </c>
      <c r="D814" s="15">
        <v>4943.6000000000004</v>
      </c>
      <c r="E814" s="15">
        <v>2883.8</v>
      </c>
      <c r="F814" s="15">
        <v>7827.4</v>
      </c>
      <c r="G814" s="15">
        <v>0</v>
      </c>
      <c r="H814" s="15">
        <v>0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29661.9</v>
      </c>
      <c r="S814" s="15">
        <v>18000</v>
      </c>
      <c r="T814" s="15">
        <v>-11661.9</v>
      </c>
      <c r="U814" s="15">
        <v>-64.790000000000006</v>
      </c>
      <c r="V814">
        <f t="shared" si="87"/>
        <v>28307.570247019201</v>
      </c>
      <c r="W814">
        <f t="shared" si="88"/>
        <v>-10307.570247019201</v>
      </c>
      <c r="X814">
        <f t="shared" si="89"/>
        <v>-0.57264279150106667</v>
      </c>
      <c r="Y814" t="str">
        <f t="shared" si="90"/>
        <v>invalid</v>
      </c>
      <c r="Z814" t="str">
        <f t="shared" si="91"/>
        <v>invalid</v>
      </c>
      <c r="AA814">
        <f t="shared" si="92"/>
        <v>1</v>
      </c>
      <c r="AL814" s="14" t="s">
        <v>227</v>
      </c>
      <c r="AM814" s="15">
        <v>0</v>
      </c>
      <c r="AN814" s="15">
        <v>0</v>
      </c>
      <c r="AO814" s="15">
        <v>668.6</v>
      </c>
      <c r="AP814" s="15">
        <v>0</v>
      </c>
      <c r="AQ814" s="15">
        <v>0</v>
      </c>
      <c r="AR814" s="15">
        <v>46136.7</v>
      </c>
      <c r="AS814" s="15">
        <v>0</v>
      </c>
      <c r="AT814" s="15">
        <v>0</v>
      </c>
      <c r="AU814" s="15">
        <v>0</v>
      </c>
      <c r="AV814" s="15">
        <v>2674.6</v>
      </c>
      <c r="AW814" s="15">
        <v>0</v>
      </c>
      <c r="AX814" s="15">
        <v>0</v>
      </c>
      <c r="AY814" s="15">
        <v>0</v>
      </c>
      <c r="AZ814" s="15">
        <v>0</v>
      </c>
      <c r="BA814" s="15">
        <v>0</v>
      </c>
      <c r="BB814" s="15">
        <v>0</v>
      </c>
      <c r="BC814" s="15">
        <v>49480</v>
      </c>
      <c r="BD814" s="15">
        <v>18000</v>
      </c>
      <c r="BE814" s="15">
        <v>-31480</v>
      </c>
      <c r="BF814" s="15">
        <v>-174.89</v>
      </c>
      <c r="BG814">
        <f t="shared" si="93"/>
        <v>37328.975078395546</v>
      </c>
      <c r="BH814">
        <f t="shared" si="94"/>
        <v>-19328.975078395546</v>
      </c>
      <c r="BI814">
        <f t="shared" si="95"/>
        <v>-1.0738319487997525</v>
      </c>
    </row>
    <row r="815" spans="1:61" ht="15" thickBot="1" x14ac:dyDescent="0.35">
      <c r="A815" s="14" t="s">
        <v>228</v>
      </c>
      <c r="B815" s="15">
        <v>15654.9</v>
      </c>
      <c r="C815" s="15">
        <v>0</v>
      </c>
      <c r="D815" s="15">
        <v>4943.6000000000004</v>
      </c>
      <c r="E815" s="15">
        <v>2883.8</v>
      </c>
      <c r="F815" s="15">
        <v>7827.4</v>
      </c>
      <c r="G815" s="15">
        <v>0</v>
      </c>
      <c r="H815" s="15">
        <v>0</v>
      </c>
      <c r="I815" s="15">
        <v>0</v>
      </c>
      <c r="J815" s="15">
        <v>823.9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32133.7</v>
      </c>
      <c r="S815" s="15">
        <v>24000</v>
      </c>
      <c r="T815" s="15">
        <v>-8133.7</v>
      </c>
      <c r="U815" s="15">
        <v>-33.89</v>
      </c>
      <c r="V815">
        <f t="shared" si="87"/>
        <v>30666.510575743323</v>
      </c>
      <c r="W815">
        <f t="shared" si="88"/>
        <v>-6666.510575743323</v>
      </c>
      <c r="X815">
        <f t="shared" si="89"/>
        <v>-0.27777127398930512</v>
      </c>
      <c r="Y815" t="str">
        <f t="shared" si="90"/>
        <v>invalid</v>
      </c>
      <c r="Z815" t="str">
        <f t="shared" si="91"/>
        <v>invalid</v>
      </c>
      <c r="AA815">
        <f t="shared" si="92"/>
        <v>1</v>
      </c>
      <c r="AL815" s="14" t="s">
        <v>228</v>
      </c>
      <c r="AM815" s="15">
        <v>0</v>
      </c>
      <c r="AN815" s="15">
        <v>0</v>
      </c>
      <c r="AO815" s="15">
        <v>0</v>
      </c>
      <c r="AP815" s="15">
        <v>0</v>
      </c>
      <c r="AQ815" s="15">
        <v>0</v>
      </c>
      <c r="AR815" s="15">
        <v>46136.7</v>
      </c>
      <c r="AS815" s="15">
        <v>0</v>
      </c>
      <c r="AT815" s="15">
        <v>0</v>
      </c>
      <c r="AU815" s="15">
        <v>0</v>
      </c>
      <c r="AV815" s="15">
        <v>2674.6</v>
      </c>
      <c r="AW815" s="15">
        <v>0</v>
      </c>
      <c r="AX815" s="15">
        <v>0</v>
      </c>
      <c r="AY815" s="15">
        <v>0</v>
      </c>
      <c r="AZ815" s="15">
        <v>0</v>
      </c>
      <c r="BA815" s="15">
        <v>0</v>
      </c>
      <c r="BB815" s="15">
        <v>0</v>
      </c>
      <c r="BC815" s="15">
        <v>48811.3</v>
      </c>
      <c r="BD815" s="15">
        <v>24000</v>
      </c>
      <c r="BE815" s="15">
        <v>-24811.3</v>
      </c>
      <c r="BF815" s="15">
        <v>-103.38</v>
      </c>
      <c r="BG815">
        <f t="shared" si="93"/>
        <v>36824.490728457735</v>
      </c>
      <c r="BH815">
        <f t="shared" si="94"/>
        <v>-12824.490728457735</v>
      </c>
      <c r="BI815">
        <f t="shared" si="95"/>
        <v>-0.53435378035240566</v>
      </c>
    </row>
    <row r="816" spans="1:61" ht="15" thickBot="1" x14ac:dyDescent="0.35">
      <c r="A816" s="14" t="s">
        <v>229</v>
      </c>
      <c r="B816" s="15">
        <v>15654.9</v>
      </c>
      <c r="C816" s="15">
        <v>0</v>
      </c>
      <c r="D816" s="15">
        <v>4943.6000000000004</v>
      </c>
      <c r="E816" s="15">
        <v>2883.8</v>
      </c>
      <c r="F816" s="15">
        <v>7827.4</v>
      </c>
      <c r="G816" s="15">
        <v>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31309.8</v>
      </c>
      <c r="S816" s="15">
        <v>25000</v>
      </c>
      <c r="T816" s="15">
        <v>-6309.8</v>
      </c>
      <c r="U816" s="15">
        <v>-25.24</v>
      </c>
      <c r="V816">
        <f t="shared" si="87"/>
        <v>29880.22894420525</v>
      </c>
      <c r="W816">
        <f t="shared" si="88"/>
        <v>-4880.2289442052497</v>
      </c>
      <c r="X816">
        <f t="shared" si="89"/>
        <v>-0.19520915776820999</v>
      </c>
      <c r="Y816" t="str">
        <f t="shared" si="90"/>
        <v>invalid</v>
      </c>
      <c r="Z816" t="str">
        <f t="shared" si="91"/>
        <v>invalid</v>
      </c>
      <c r="AA816">
        <f t="shared" si="92"/>
        <v>1</v>
      </c>
      <c r="AL816" s="14" t="s">
        <v>229</v>
      </c>
      <c r="AM816" s="15">
        <v>0</v>
      </c>
      <c r="AN816" s="15">
        <v>0</v>
      </c>
      <c r="AO816" s="15">
        <v>668.6</v>
      </c>
      <c r="AP816" s="15">
        <v>0</v>
      </c>
      <c r="AQ816" s="15">
        <v>0</v>
      </c>
      <c r="AR816" s="15">
        <v>46136.7</v>
      </c>
      <c r="AS816" s="15">
        <v>0</v>
      </c>
      <c r="AT816" s="15">
        <v>0</v>
      </c>
      <c r="AU816" s="15">
        <v>0</v>
      </c>
      <c r="AV816" s="15">
        <v>2674.6</v>
      </c>
      <c r="AW816" s="15">
        <v>0</v>
      </c>
      <c r="AX816" s="15">
        <v>0</v>
      </c>
      <c r="AY816" s="15">
        <v>0</v>
      </c>
      <c r="AZ816" s="15">
        <v>0</v>
      </c>
      <c r="BA816" s="15">
        <v>0</v>
      </c>
      <c r="BB816" s="15">
        <v>0</v>
      </c>
      <c r="BC816" s="15">
        <v>49480</v>
      </c>
      <c r="BD816" s="15">
        <v>25000</v>
      </c>
      <c r="BE816" s="15">
        <v>-24480</v>
      </c>
      <c r="BF816" s="15">
        <v>-97.92</v>
      </c>
      <c r="BG816">
        <f t="shared" si="93"/>
        <v>37328.975078395546</v>
      </c>
      <c r="BH816">
        <f t="shared" si="94"/>
        <v>-12328.975078395546</v>
      </c>
      <c r="BI816">
        <f t="shared" si="95"/>
        <v>-0.49315900313582184</v>
      </c>
    </row>
    <row r="817" spans="1:61" ht="15" thickBot="1" x14ac:dyDescent="0.35">
      <c r="A817" s="14" t="s">
        <v>230</v>
      </c>
      <c r="B817" s="15">
        <v>15654.9</v>
      </c>
      <c r="C817" s="15">
        <v>0</v>
      </c>
      <c r="D817" s="15">
        <v>4943.6000000000004</v>
      </c>
      <c r="E817" s="15">
        <v>2883.8</v>
      </c>
      <c r="F817" s="15">
        <v>7827.4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31309.8</v>
      </c>
      <c r="S817" s="15">
        <v>23000</v>
      </c>
      <c r="T817" s="15">
        <v>-8309.7999999999993</v>
      </c>
      <c r="U817" s="15">
        <v>-36.130000000000003</v>
      </c>
      <c r="V817">
        <f t="shared" si="87"/>
        <v>29880.22894420525</v>
      </c>
      <c r="W817">
        <f t="shared" si="88"/>
        <v>-6880.2289442052497</v>
      </c>
      <c r="X817">
        <f t="shared" si="89"/>
        <v>-0.29914038887848909</v>
      </c>
      <c r="Y817" t="str">
        <f t="shared" si="90"/>
        <v>invalid</v>
      </c>
      <c r="Z817" t="str">
        <f t="shared" si="91"/>
        <v>invalid</v>
      </c>
      <c r="AA817">
        <f t="shared" si="92"/>
        <v>1</v>
      </c>
      <c r="AL817" s="14" t="s">
        <v>230</v>
      </c>
      <c r="AM817" s="15">
        <v>0</v>
      </c>
      <c r="AN817" s="15">
        <v>0</v>
      </c>
      <c r="AO817" s="15">
        <v>668.6</v>
      </c>
      <c r="AP817" s="15">
        <v>0</v>
      </c>
      <c r="AQ817" s="15">
        <v>0</v>
      </c>
      <c r="AR817" s="15">
        <v>46136.7</v>
      </c>
      <c r="AS817" s="15">
        <v>0</v>
      </c>
      <c r="AT817" s="15">
        <v>0</v>
      </c>
      <c r="AU817" s="15">
        <v>0</v>
      </c>
      <c r="AV817" s="15">
        <v>2674.6</v>
      </c>
      <c r="AW817" s="15">
        <v>0</v>
      </c>
      <c r="AX817" s="15">
        <v>0</v>
      </c>
      <c r="AY817" s="15">
        <v>0</v>
      </c>
      <c r="AZ817" s="15">
        <v>0</v>
      </c>
      <c r="BA817" s="15">
        <v>0</v>
      </c>
      <c r="BB817" s="15">
        <v>0</v>
      </c>
      <c r="BC817" s="15">
        <v>49480</v>
      </c>
      <c r="BD817" s="15">
        <v>23000</v>
      </c>
      <c r="BE817" s="15">
        <v>-26480</v>
      </c>
      <c r="BF817" s="15">
        <v>-115.13</v>
      </c>
      <c r="BG817">
        <f t="shared" si="93"/>
        <v>37328.975078395546</v>
      </c>
      <c r="BH817">
        <f t="shared" si="94"/>
        <v>-14328.975078395546</v>
      </c>
      <c r="BI817">
        <f t="shared" si="95"/>
        <v>-0.62299891645198024</v>
      </c>
    </row>
    <row r="818" spans="1:61" ht="15" thickBot="1" x14ac:dyDescent="0.35">
      <c r="A818" s="14" t="s">
        <v>231</v>
      </c>
      <c r="B818" s="15">
        <v>14007</v>
      </c>
      <c r="C818" s="15">
        <v>0</v>
      </c>
      <c r="D818" s="15">
        <v>4943.6000000000004</v>
      </c>
      <c r="E818" s="15">
        <v>2883.8</v>
      </c>
      <c r="F818" s="15">
        <v>7827.4</v>
      </c>
      <c r="G818" s="15">
        <v>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29661.9</v>
      </c>
      <c r="S818" s="15">
        <v>22000</v>
      </c>
      <c r="T818" s="15">
        <v>-7661.9</v>
      </c>
      <c r="U818" s="15">
        <v>-34.83</v>
      </c>
      <c r="V818">
        <f t="shared" si="87"/>
        <v>28307.570247019201</v>
      </c>
      <c r="W818">
        <f t="shared" si="88"/>
        <v>-6307.5702470192009</v>
      </c>
      <c r="X818">
        <f t="shared" si="89"/>
        <v>-0.28670773850087278</v>
      </c>
      <c r="Y818" t="str">
        <f t="shared" si="90"/>
        <v>invalid</v>
      </c>
      <c r="Z818" t="str">
        <f t="shared" si="91"/>
        <v>invalid</v>
      </c>
      <c r="AA818">
        <f t="shared" si="92"/>
        <v>1</v>
      </c>
      <c r="AL818" s="14" t="s">
        <v>231</v>
      </c>
      <c r="AM818" s="15">
        <v>0</v>
      </c>
      <c r="AN818" s="15">
        <v>0</v>
      </c>
      <c r="AO818" s="15">
        <v>668.6</v>
      </c>
      <c r="AP818" s="15">
        <v>0</v>
      </c>
      <c r="AQ818" s="15">
        <v>0</v>
      </c>
      <c r="AR818" s="15">
        <v>46136.7</v>
      </c>
      <c r="AS818" s="15">
        <v>0</v>
      </c>
      <c r="AT818" s="15">
        <v>0</v>
      </c>
      <c r="AU818" s="15">
        <v>0</v>
      </c>
      <c r="AV818" s="15">
        <v>2674.6</v>
      </c>
      <c r="AW818" s="15">
        <v>0</v>
      </c>
      <c r="AX818" s="15">
        <v>0</v>
      </c>
      <c r="AY818" s="15">
        <v>0</v>
      </c>
      <c r="AZ818" s="15">
        <v>0</v>
      </c>
      <c r="BA818" s="15">
        <v>0</v>
      </c>
      <c r="BB818" s="15">
        <v>0</v>
      </c>
      <c r="BC818" s="15">
        <v>49480</v>
      </c>
      <c r="BD818" s="15">
        <v>22000</v>
      </c>
      <c r="BE818" s="15">
        <v>-27480</v>
      </c>
      <c r="BF818" s="15">
        <v>-124.91</v>
      </c>
      <c r="BG818">
        <f t="shared" si="93"/>
        <v>37328.975078395546</v>
      </c>
      <c r="BH818">
        <f t="shared" si="94"/>
        <v>-15328.975078395546</v>
      </c>
      <c r="BI818">
        <f t="shared" si="95"/>
        <v>-0.69677159447252479</v>
      </c>
    </row>
    <row r="819" spans="1:61" ht="15" thickBot="1" x14ac:dyDescent="0.35">
      <c r="A819" s="14" t="s">
        <v>232</v>
      </c>
      <c r="B819" s="15">
        <v>14007</v>
      </c>
      <c r="C819" s="15">
        <v>0</v>
      </c>
      <c r="D819" s="15">
        <v>4943.6000000000004</v>
      </c>
      <c r="E819" s="15">
        <v>2883.8</v>
      </c>
      <c r="F819" s="15">
        <v>7827.4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5">
        <v>0</v>
      </c>
      <c r="P819" s="15">
        <v>0</v>
      </c>
      <c r="Q819" s="15">
        <v>0</v>
      </c>
      <c r="R819" s="15">
        <v>29661.9</v>
      </c>
      <c r="S819" s="15">
        <v>22000</v>
      </c>
      <c r="T819" s="15">
        <v>-7661.9</v>
      </c>
      <c r="U819" s="15">
        <v>-34.83</v>
      </c>
      <c r="V819">
        <f t="shared" si="87"/>
        <v>28307.570247019201</v>
      </c>
      <c r="W819">
        <f t="shared" si="88"/>
        <v>-6307.5702470192009</v>
      </c>
      <c r="X819">
        <f t="shared" si="89"/>
        <v>-0.28670773850087278</v>
      </c>
      <c r="Y819" t="str">
        <f t="shared" si="90"/>
        <v>invalid</v>
      </c>
      <c r="Z819" t="str">
        <f t="shared" si="91"/>
        <v>invalid</v>
      </c>
      <c r="AA819">
        <f t="shared" si="92"/>
        <v>1</v>
      </c>
      <c r="AL819" s="14" t="s">
        <v>232</v>
      </c>
      <c r="AM819" s="15">
        <v>0</v>
      </c>
      <c r="AN819" s="15">
        <v>0</v>
      </c>
      <c r="AO819" s="15">
        <v>668.6</v>
      </c>
      <c r="AP819" s="15">
        <v>0</v>
      </c>
      <c r="AQ819" s="15">
        <v>0</v>
      </c>
      <c r="AR819" s="15">
        <v>46136.7</v>
      </c>
      <c r="AS819" s="15">
        <v>0</v>
      </c>
      <c r="AT819" s="15">
        <v>0</v>
      </c>
      <c r="AU819" s="15">
        <v>0</v>
      </c>
      <c r="AV819" s="15">
        <v>2674.6</v>
      </c>
      <c r="AW819" s="15">
        <v>0</v>
      </c>
      <c r="AX819" s="15">
        <v>0</v>
      </c>
      <c r="AY819" s="15">
        <v>0</v>
      </c>
      <c r="AZ819" s="15">
        <v>0</v>
      </c>
      <c r="BA819" s="15">
        <v>0</v>
      </c>
      <c r="BB819" s="15">
        <v>0</v>
      </c>
      <c r="BC819" s="15">
        <v>49480</v>
      </c>
      <c r="BD819" s="15">
        <v>22000</v>
      </c>
      <c r="BE819" s="15">
        <v>-27480</v>
      </c>
      <c r="BF819" s="15">
        <v>-124.91</v>
      </c>
      <c r="BG819">
        <f t="shared" si="93"/>
        <v>37328.975078395546</v>
      </c>
      <c r="BH819">
        <f t="shared" si="94"/>
        <v>-15328.975078395546</v>
      </c>
      <c r="BI819">
        <f t="shared" si="95"/>
        <v>-0.69677159447252479</v>
      </c>
    </row>
    <row r="820" spans="1:61" ht="15" thickBot="1" x14ac:dyDescent="0.35">
      <c r="A820" s="14" t="s">
        <v>233</v>
      </c>
      <c r="B820" s="15">
        <v>15654.9</v>
      </c>
      <c r="C820" s="15">
        <v>0</v>
      </c>
      <c r="D820" s="15">
        <v>4943.6000000000004</v>
      </c>
      <c r="E820" s="15">
        <v>2883.8</v>
      </c>
      <c r="F820" s="15">
        <v>7827.4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31309.8</v>
      </c>
      <c r="S820" s="15">
        <v>26000</v>
      </c>
      <c r="T820" s="15">
        <v>-5309.8</v>
      </c>
      <c r="U820" s="15">
        <v>-20.420000000000002</v>
      </c>
      <c r="V820">
        <f t="shared" si="87"/>
        <v>29880.22894420525</v>
      </c>
      <c r="W820">
        <f t="shared" si="88"/>
        <v>-3880.2289442052497</v>
      </c>
      <c r="X820">
        <f t="shared" si="89"/>
        <v>-0.14923957477712499</v>
      </c>
      <c r="Y820" t="str">
        <f t="shared" si="90"/>
        <v>invalid</v>
      </c>
      <c r="Z820" t="str">
        <f t="shared" si="91"/>
        <v>invalid</v>
      </c>
      <c r="AA820">
        <f t="shared" si="92"/>
        <v>1</v>
      </c>
      <c r="AL820" s="14" t="s">
        <v>233</v>
      </c>
      <c r="AM820" s="15">
        <v>0</v>
      </c>
      <c r="AN820" s="15">
        <v>0</v>
      </c>
      <c r="AO820" s="15">
        <v>668.6</v>
      </c>
      <c r="AP820" s="15">
        <v>0</v>
      </c>
      <c r="AQ820" s="15">
        <v>0</v>
      </c>
      <c r="AR820" s="15">
        <v>46136.7</v>
      </c>
      <c r="AS820" s="15">
        <v>0</v>
      </c>
      <c r="AT820" s="15">
        <v>0</v>
      </c>
      <c r="AU820" s="15">
        <v>0</v>
      </c>
      <c r="AV820" s="15">
        <v>2674.6</v>
      </c>
      <c r="AW820" s="15">
        <v>0</v>
      </c>
      <c r="AX820" s="15">
        <v>0</v>
      </c>
      <c r="AY820" s="15">
        <v>0</v>
      </c>
      <c r="AZ820" s="15">
        <v>0</v>
      </c>
      <c r="BA820" s="15">
        <v>0</v>
      </c>
      <c r="BB820" s="15">
        <v>0</v>
      </c>
      <c r="BC820" s="15">
        <v>49480</v>
      </c>
      <c r="BD820" s="15">
        <v>26000</v>
      </c>
      <c r="BE820" s="15">
        <v>-23480</v>
      </c>
      <c r="BF820" s="15">
        <v>-90.31</v>
      </c>
      <c r="BG820">
        <f t="shared" si="93"/>
        <v>37328.975078395546</v>
      </c>
      <c r="BH820">
        <f t="shared" si="94"/>
        <v>-11328.975078395546</v>
      </c>
      <c r="BI820">
        <f t="shared" si="95"/>
        <v>-0.43572981070752098</v>
      </c>
    </row>
    <row r="821" spans="1:61" ht="15" thickBot="1" x14ac:dyDescent="0.35">
      <c r="A821" s="14" t="s">
        <v>234</v>
      </c>
      <c r="B821" s="15">
        <v>15654.9</v>
      </c>
      <c r="C821" s="15">
        <v>0</v>
      </c>
      <c r="D821" s="15">
        <v>4943.6000000000004</v>
      </c>
      <c r="E821" s="15">
        <v>2883.8</v>
      </c>
      <c r="F821" s="15">
        <v>7827.4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31309.8</v>
      </c>
      <c r="S821" s="15">
        <v>26000</v>
      </c>
      <c r="T821" s="15">
        <v>-5309.8</v>
      </c>
      <c r="U821" s="15">
        <v>-20.420000000000002</v>
      </c>
      <c r="V821">
        <f t="shared" si="87"/>
        <v>29880.22894420525</v>
      </c>
      <c r="W821">
        <f t="shared" si="88"/>
        <v>-3880.2289442052497</v>
      </c>
      <c r="X821">
        <f t="shared" si="89"/>
        <v>-0.14923957477712499</v>
      </c>
      <c r="Y821" t="str">
        <f t="shared" si="90"/>
        <v>invalid</v>
      </c>
      <c r="Z821" t="str">
        <f t="shared" si="91"/>
        <v>invalid</v>
      </c>
      <c r="AA821">
        <f t="shared" si="92"/>
        <v>1</v>
      </c>
      <c r="AL821" s="14" t="s">
        <v>234</v>
      </c>
      <c r="AM821" s="15">
        <v>0</v>
      </c>
      <c r="AN821" s="15">
        <v>0</v>
      </c>
      <c r="AO821" s="15">
        <v>668.6</v>
      </c>
      <c r="AP821" s="15">
        <v>0</v>
      </c>
      <c r="AQ821" s="15">
        <v>0</v>
      </c>
      <c r="AR821" s="15">
        <v>46136.7</v>
      </c>
      <c r="AS821" s="15">
        <v>0</v>
      </c>
      <c r="AT821" s="15">
        <v>0</v>
      </c>
      <c r="AU821" s="15">
        <v>0</v>
      </c>
      <c r="AV821" s="15">
        <v>2674.6</v>
      </c>
      <c r="AW821" s="15">
        <v>0</v>
      </c>
      <c r="AX821" s="15">
        <v>0</v>
      </c>
      <c r="AY821" s="15">
        <v>0</v>
      </c>
      <c r="AZ821" s="15">
        <v>0</v>
      </c>
      <c r="BA821" s="15">
        <v>0</v>
      </c>
      <c r="BB821" s="15">
        <v>0</v>
      </c>
      <c r="BC821" s="15">
        <v>49480</v>
      </c>
      <c r="BD821" s="15">
        <v>26000</v>
      </c>
      <c r="BE821" s="15">
        <v>-23480</v>
      </c>
      <c r="BF821" s="15">
        <v>-90.31</v>
      </c>
      <c r="BG821">
        <f t="shared" si="93"/>
        <v>37328.975078395546</v>
      </c>
      <c r="BH821">
        <f t="shared" si="94"/>
        <v>-11328.975078395546</v>
      </c>
      <c r="BI821">
        <f t="shared" si="95"/>
        <v>-0.43572981070752098</v>
      </c>
    </row>
    <row r="822" spans="1:61" ht="15" thickBot="1" x14ac:dyDescent="0.35">
      <c r="A822" s="14" t="s">
        <v>235</v>
      </c>
      <c r="B822" s="15">
        <v>15654.9</v>
      </c>
      <c r="C822" s="15">
        <v>0</v>
      </c>
      <c r="D822" s="15">
        <v>4943.6000000000004</v>
      </c>
      <c r="E822" s="15">
        <v>2883.8</v>
      </c>
      <c r="F822" s="15">
        <v>7827.4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31309.8</v>
      </c>
      <c r="S822" s="15">
        <v>26000</v>
      </c>
      <c r="T822" s="15">
        <v>-5309.8</v>
      </c>
      <c r="U822" s="15">
        <v>-20.420000000000002</v>
      </c>
      <c r="V822">
        <f t="shared" si="87"/>
        <v>29880.22894420525</v>
      </c>
      <c r="W822">
        <f t="shared" si="88"/>
        <v>-3880.2289442052497</v>
      </c>
      <c r="X822">
        <f t="shared" si="89"/>
        <v>-0.14923957477712499</v>
      </c>
      <c r="Y822" t="str">
        <f t="shared" si="90"/>
        <v>invalid</v>
      </c>
      <c r="Z822" t="str">
        <f t="shared" si="91"/>
        <v>invalid</v>
      </c>
      <c r="AA822">
        <f t="shared" si="92"/>
        <v>1</v>
      </c>
      <c r="AL822" s="14" t="s">
        <v>235</v>
      </c>
      <c r="AM822" s="15">
        <v>0</v>
      </c>
      <c r="AN822" s="15">
        <v>0</v>
      </c>
      <c r="AO822" s="15">
        <v>668.6</v>
      </c>
      <c r="AP822" s="15">
        <v>0</v>
      </c>
      <c r="AQ822" s="15">
        <v>0</v>
      </c>
      <c r="AR822" s="15">
        <v>46136.7</v>
      </c>
      <c r="AS822" s="15">
        <v>0</v>
      </c>
      <c r="AT822" s="15">
        <v>0</v>
      </c>
      <c r="AU822" s="15">
        <v>0</v>
      </c>
      <c r="AV822" s="15">
        <v>2674.6</v>
      </c>
      <c r="AW822" s="15">
        <v>0</v>
      </c>
      <c r="AX822" s="15">
        <v>0</v>
      </c>
      <c r="AY822" s="15">
        <v>0</v>
      </c>
      <c r="AZ822" s="15">
        <v>0</v>
      </c>
      <c r="BA822" s="15">
        <v>0</v>
      </c>
      <c r="BB822" s="15">
        <v>0</v>
      </c>
      <c r="BC822" s="15">
        <v>49480</v>
      </c>
      <c r="BD822" s="15">
        <v>26000</v>
      </c>
      <c r="BE822" s="15">
        <v>-23480</v>
      </c>
      <c r="BF822" s="15">
        <v>-90.31</v>
      </c>
      <c r="BG822">
        <f t="shared" si="93"/>
        <v>37328.975078395546</v>
      </c>
      <c r="BH822">
        <f t="shared" si="94"/>
        <v>-11328.975078395546</v>
      </c>
      <c r="BI822">
        <f t="shared" si="95"/>
        <v>-0.43572981070752098</v>
      </c>
    </row>
    <row r="823" spans="1:61" ht="15" thickBot="1" x14ac:dyDescent="0.35">
      <c r="A823" s="14" t="s">
        <v>236</v>
      </c>
      <c r="B823" s="15">
        <v>15654.9</v>
      </c>
      <c r="C823" s="15">
        <v>0</v>
      </c>
      <c r="D823" s="15">
        <v>4943.6000000000004</v>
      </c>
      <c r="E823" s="15">
        <v>2883.8</v>
      </c>
      <c r="F823" s="15">
        <v>7827.4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31309.8</v>
      </c>
      <c r="S823" s="15">
        <v>26000</v>
      </c>
      <c r="T823" s="15">
        <v>-5309.8</v>
      </c>
      <c r="U823" s="15">
        <v>-20.420000000000002</v>
      </c>
      <c r="V823">
        <f t="shared" si="87"/>
        <v>29880.22894420525</v>
      </c>
      <c r="W823">
        <f t="shared" si="88"/>
        <v>-3880.2289442052497</v>
      </c>
      <c r="X823">
        <f t="shared" si="89"/>
        <v>-0.14923957477712499</v>
      </c>
      <c r="Y823" t="str">
        <f t="shared" si="90"/>
        <v>invalid</v>
      </c>
      <c r="Z823" t="str">
        <f t="shared" si="91"/>
        <v>invalid</v>
      </c>
      <c r="AA823">
        <f t="shared" si="92"/>
        <v>1</v>
      </c>
      <c r="AL823" s="14" t="s">
        <v>236</v>
      </c>
      <c r="AM823" s="15">
        <v>0</v>
      </c>
      <c r="AN823" s="15">
        <v>0</v>
      </c>
      <c r="AO823" s="15">
        <v>668.6</v>
      </c>
      <c r="AP823" s="15">
        <v>0</v>
      </c>
      <c r="AQ823" s="15">
        <v>0</v>
      </c>
      <c r="AR823" s="15">
        <v>46136.7</v>
      </c>
      <c r="AS823" s="15">
        <v>0</v>
      </c>
      <c r="AT823" s="15">
        <v>0</v>
      </c>
      <c r="AU823" s="15">
        <v>0</v>
      </c>
      <c r="AV823" s="15">
        <v>2674.6</v>
      </c>
      <c r="AW823" s="15">
        <v>0</v>
      </c>
      <c r="AX823" s="15">
        <v>0</v>
      </c>
      <c r="AY823" s="15">
        <v>0</v>
      </c>
      <c r="AZ823" s="15">
        <v>0</v>
      </c>
      <c r="BA823" s="15">
        <v>0</v>
      </c>
      <c r="BB823" s="15">
        <v>0</v>
      </c>
      <c r="BC823" s="15">
        <v>49480</v>
      </c>
      <c r="BD823" s="15">
        <v>26000</v>
      </c>
      <c r="BE823" s="15">
        <v>-23480</v>
      </c>
      <c r="BF823" s="15">
        <v>-90.31</v>
      </c>
      <c r="BG823">
        <f t="shared" si="93"/>
        <v>37328.975078395546</v>
      </c>
      <c r="BH823">
        <f t="shared" si="94"/>
        <v>-11328.975078395546</v>
      </c>
      <c r="BI823">
        <f t="shared" si="95"/>
        <v>-0.43572981070752098</v>
      </c>
    </row>
    <row r="824" spans="1:61" ht="15" thickBot="1" x14ac:dyDescent="0.35">
      <c r="A824" s="14" t="s">
        <v>237</v>
      </c>
      <c r="B824" s="15">
        <v>15654.9</v>
      </c>
      <c r="C824" s="15">
        <v>0</v>
      </c>
      <c r="D824" s="15">
        <v>4943.6000000000004</v>
      </c>
      <c r="E824" s="15">
        <v>2883.8</v>
      </c>
      <c r="F824" s="15">
        <v>7827.4</v>
      </c>
      <c r="G824" s="15">
        <v>0</v>
      </c>
      <c r="H824" s="15">
        <v>0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31309.8</v>
      </c>
      <c r="S824" s="15">
        <v>24000</v>
      </c>
      <c r="T824" s="15">
        <v>-7309.8</v>
      </c>
      <c r="U824" s="15">
        <v>-30.46</v>
      </c>
      <c r="V824">
        <f t="shared" si="87"/>
        <v>29880.22894420525</v>
      </c>
      <c r="W824">
        <f t="shared" si="88"/>
        <v>-5880.2289442052497</v>
      </c>
      <c r="X824">
        <f t="shared" si="89"/>
        <v>-0.24500953934188541</v>
      </c>
      <c r="Y824" t="str">
        <f t="shared" si="90"/>
        <v>invalid</v>
      </c>
      <c r="Z824" t="str">
        <f t="shared" si="91"/>
        <v>invalid</v>
      </c>
      <c r="AA824">
        <f t="shared" si="92"/>
        <v>1</v>
      </c>
      <c r="AL824" s="14" t="s">
        <v>237</v>
      </c>
      <c r="AM824" s="15">
        <v>0</v>
      </c>
      <c r="AN824" s="15">
        <v>0</v>
      </c>
      <c r="AO824" s="15">
        <v>668.6</v>
      </c>
      <c r="AP824" s="15">
        <v>0</v>
      </c>
      <c r="AQ824" s="15">
        <v>0</v>
      </c>
      <c r="AR824" s="15">
        <v>46136.7</v>
      </c>
      <c r="AS824" s="15">
        <v>0</v>
      </c>
      <c r="AT824" s="15">
        <v>0</v>
      </c>
      <c r="AU824" s="15">
        <v>0</v>
      </c>
      <c r="AV824" s="15">
        <v>2674.6</v>
      </c>
      <c r="AW824" s="15">
        <v>0</v>
      </c>
      <c r="AX824" s="15">
        <v>0</v>
      </c>
      <c r="AY824" s="15">
        <v>0</v>
      </c>
      <c r="AZ824" s="15">
        <v>0</v>
      </c>
      <c r="BA824" s="15">
        <v>0</v>
      </c>
      <c r="BB824" s="15">
        <v>0</v>
      </c>
      <c r="BC824" s="15">
        <v>49480</v>
      </c>
      <c r="BD824" s="15">
        <v>24000</v>
      </c>
      <c r="BE824" s="15">
        <v>-25480</v>
      </c>
      <c r="BF824" s="15">
        <v>-106.17</v>
      </c>
      <c r="BG824">
        <f t="shared" si="93"/>
        <v>37328.975078395546</v>
      </c>
      <c r="BH824">
        <f t="shared" si="94"/>
        <v>-13328.975078395546</v>
      </c>
      <c r="BI824">
        <f t="shared" si="95"/>
        <v>-0.55537396159981445</v>
      </c>
    </row>
    <row r="825" spans="1:61" ht="15" thickBot="1" x14ac:dyDescent="0.35">
      <c r="A825" s="14" t="s">
        <v>238</v>
      </c>
      <c r="B825" s="15">
        <v>15654.9</v>
      </c>
      <c r="C825" s="15">
        <v>0</v>
      </c>
      <c r="D825" s="15">
        <v>4943.6000000000004</v>
      </c>
      <c r="E825" s="15">
        <v>2883.8</v>
      </c>
      <c r="F825" s="15">
        <v>7827.4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31309.8</v>
      </c>
      <c r="S825" s="15">
        <v>24000</v>
      </c>
      <c r="T825" s="15">
        <v>-7309.8</v>
      </c>
      <c r="U825" s="15">
        <v>-30.46</v>
      </c>
      <c r="V825">
        <f t="shared" si="87"/>
        <v>29880.22894420525</v>
      </c>
      <c r="W825">
        <f t="shared" si="88"/>
        <v>-5880.2289442052497</v>
      </c>
      <c r="X825">
        <f t="shared" si="89"/>
        <v>-0.24500953934188541</v>
      </c>
      <c r="Y825" t="str">
        <f t="shared" si="90"/>
        <v>invalid</v>
      </c>
      <c r="Z825" t="str">
        <f t="shared" si="91"/>
        <v>invalid</v>
      </c>
      <c r="AA825">
        <f t="shared" si="92"/>
        <v>1</v>
      </c>
      <c r="AL825" s="14" t="s">
        <v>238</v>
      </c>
      <c r="AM825" s="15">
        <v>0</v>
      </c>
      <c r="AN825" s="15">
        <v>0</v>
      </c>
      <c r="AO825" s="15">
        <v>668.6</v>
      </c>
      <c r="AP825" s="15">
        <v>0</v>
      </c>
      <c r="AQ825" s="15">
        <v>0</v>
      </c>
      <c r="AR825" s="15">
        <v>46136.7</v>
      </c>
      <c r="AS825" s="15">
        <v>0</v>
      </c>
      <c r="AT825" s="15">
        <v>0</v>
      </c>
      <c r="AU825" s="15">
        <v>0</v>
      </c>
      <c r="AV825" s="15">
        <v>2674.6</v>
      </c>
      <c r="AW825" s="15">
        <v>0</v>
      </c>
      <c r="AX825" s="15">
        <v>0</v>
      </c>
      <c r="AY825" s="15">
        <v>0</v>
      </c>
      <c r="AZ825" s="15">
        <v>0</v>
      </c>
      <c r="BA825" s="15">
        <v>0</v>
      </c>
      <c r="BB825" s="15">
        <v>0</v>
      </c>
      <c r="BC825" s="15">
        <v>49480</v>
      </c>
      <c r="BD825" s="15">
        <v>24000</v>
      </c>
      <c r="BE825" s="15">
        <v>-25480</v>
      </c>
      <c r="BF825" s="15">
        <v>-106.17</v>
      </c>
      <c r="BG825">
        <f t="shared" si="93"/>
        <v>37328.975078395546</v>
      </c>
      <c r="BH825">
        <f t="shared" si="94"/>
        <v>-13328.975078395546</v>
      </c>
      <c r="BI825">
        <f t="shared" si="95"/>
        <v>-0.55537396159981445</v>
      </c>
    </row>
    <row r="826" spans="1:61" ht="15" thickBot="1" x14ac:dyDescent="0.35">
      <c r="A826" s="14" t="s">
        <v>239</v>
      </c>
      <c r="B826" s="15">
        <v>14007</v>
      </c>
      <c r="C826" s="15">
        <v>0</v>
      </c>
      <c r="D826" s="15">
        <v>3707.7</v>
      </c>
      <c r="E826" s="15">
        <v>2883.8</v>
      </c>
      <c r="F826" s="15">
        <v>7827.4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28426</v>
      </c>
      <c r="S826" s="15">
        <v>23000</v>
      </c>
      <c r="T826" s="15">
        <v>-5426</v>
      </c>
      <c r="U826" s="15">
        <v>-23.59</v>
      </c>
      <c r="V826">
        <f t="shared" si="87"/>
        <v>27128.100082657136</v>
      </c>
      <c r="W826">
        <f t="shared" si="88"/>
        <v>-4128.1000826571362</v>
      </c>
      <c r="X826">
        <f t="shared" si="89"/>
        <v>-0.17948261228944071</v>
      </c>
      <c r="Y826" t="str">
        <f t="shared" si="90"/>
        <v>invalid</v>
      </c>
      <c r="Z826" t="str">
        <f t="shared" si="91"/>
        <v>invalid</v>
      </c>
      <c r="AA826">
        <f t="shared" si="92"/>
        <v>1</v>
      </c>
      <c r="AL826" s="14" t="s">
        <v>239</v>
      </c>
      <c r="AM826" s="15">
        <v>0</v>
      </c>
      <c r="AN826" s="15">
        <v>0</v>
      </c>
      <c r="AO826" s="15">
        <v>668.6</v>
      </c>
      <c r="AP826" s="15">
        <v>0</v>
      </c>
      <c r="AQ826" s="15">
        <v>0</v>
      </c>
      <c r="AR826" s="15">
        <v>46136.7</v>
      </c>
      <c r="AS826" s="15">
        <v>0</v>
      </c>
      <c r="AT826" s="15">
        <v>0</v>
      </c>
      <c r="AU826" s="15">
        <v>0</v>
      </c>
      <c r="AV826" s="15">
        <v>2674.6</v>
      </c>
      <c r="AW826" s="15">
        <v>0</v>
      </c>
      <c r="AX826" s="15">
        <v>0</v>
      </c>
      <c r="AY826" s="15">
        <v>0</v>
      </c>
      <c r="AZ826" s="15">
        <v>0</v>
      </c>
      <c r="BA826" s="15">
        <v>0</v>
      </c>
      <c r="BB826" s="15">
        <v>0</v>
      </c>
      <c r="BC826" s="15">
        <v>49480</v>
      </c>
      <c r="BD826" s="15">
        <v>23000</v>
      </c>
      <c r="BE826" s="15">
        <v>-26480</v>
      </c>
      <c r="BF826" s="15">
        <v>-115.13</v>
      </c>
      <c r="BG826">
        <f t="shared" si="93"/>
        <v>37328.975078395546</v>
      </c>
      <c r="BH826">
        <f t="shared" si="94"/>
        <v>-14328.975078395546</v>
      </c>
      <c r="BI826">
        <f t="shared" si="95"/>
        <v>-0.62299891645198024</v>
      </c>
    </row>
    <row r="827" spans="1:61" ht="15" thickBot="1" x14ac:dyDescent="0.35">
      <c r="A827" s="14" t="s">
        <v>240</v>
      </c>
      <c r="B827" s="15">
        <v>15654.9</v>
      </c>
      <c r="C827" s="15">
        <v>0</v>
      </c>
      <c r="D827" s="15">
        <v>4943.6000000000004</v>
      </c>
      <c r="E827" s="15">
        <v>2883.8</v>
      </c>
      <c r="F827" s="15">
        <v>7827.4</v>
      </c>
      <c r="G827" s="15">
        <v>0</v>
      </c>
      <c r="H827" s="15">
        <v>0</v>
      </c>
      <c r="I827" s="15">
        <v>0</v>
      </c>
      <c r="J827" s="15">
        <v>823.9</v>
      </c>
      <c r="K827" s="15">
        <v>0</v>
      </c>
      <c r="L827" s="15">
        <v>0</v>
      </c>
      <c r="M827" s="15">
        <v>0</v>
      </c>
      <c r="N827" s="15">
        <v>0</v>
      </c>
      <c r="O827" s="15">
        <v>0</v>
      </c>
      <c r="P827" s="15">
        <v>0</v>
      </c>
      <c r="Q827" s="15">
        <v>0</v>
      </c>
      <c r="R827" s="15">
        <v>32133.7</v>
      </c>
      <c r="S827" s="15">
        <v>27000</v>
      </c>
      <c r="T827" s="15">
        <v>-5133.7</v>
      </c>
      <c r="U827" s="15">
        <v>-19.010000000000002</v>
      </c>
      <c r="V827">
        <f t="shared" si="87"/>
        <v>30666.510575743323</v>
      </c>
      <c r="W827">
        <f t="shared" si="88"/>
        <v>-3666.510575743323</v>
      </c>
      <c r="X827">
        <f t="shared" si="89"/>
        <v>-0.13579668799049344</v>
      </c>
      <c r="Y827" t="str">
        <f t="shared" si="90"/>
        <v>invalid</v>
      </c>
      <c r="Z827" t="str">
        <f t="shared" si="91"/>
        <v>invalid</v>
      </c>
      <c r="AA827">
        <f t="shared" si="92"/>
        <v>1</v>
      </c>
      <c r="AL827" s="14" t="s">
        <v>240</v>
      </c>
      <c r="AM827" s="15">
        <v>0</v>
      </c>
      <c r="AN827" s="15">
        <v>0</v>
      </c>
      <c r="AO827" s="15">
        <v>668.6</v>
      </c>
      <c r="AP827" s="15">
        <v>0</v>
      </c>
      <c r="AQ827" s="15">
        <v>0</v>
      </c>
      <c r="AR827" s="15">
        <v>46136.7</v>
      </c>
      <c r="AS827" s="15">
        <v>0</v>
      </c>
      <c r="AT827" s="15">
        <v>0</v>
      </c>
      <c r="AU827" s="15">
        <v>0</v>
      </c>
      <c r="AV827" s="15">
        <v>2674.6</v>
      </c>
      <c r="AW827" s="15">
        <v>0</v>
      </c>
      <c r="AX827" s="15">
        <v>0</v>
      </c>
      <c r="AY827" s="15">
        <v>0</v>
      </c>
      <c r="AZ827" s="15">
        <v>0</v>
      </c>
      <c r="BA827" s="15">
        <v>0</v>
      </c>
      <c r="BB827" s="15">
        <v>0</v>
      </c>
      <c r="BC827" s="15">
        <v>49480</v>
      </c>
      <c r="BD827" s="15">
        <v>27000</v>
      </c>
      <c r="BE827" s="15">
        <v>-22480</v>
      </c>
      <c r="BF827" s="15">
        <v>-83.26</v>
      </c>
      <c r="BG827">
        <f t="shared" si="93"/>
        <v>37328.975078395546</v>
      </c>
      <c r="BH827">
        <f t="shared" si="94"/>
        <v>-10328.975078395546</v>
      </c>
      <c r="BI827">
        <f t="shared" si="95"/>
        <v>-0.38255463253316835</v>
      </c>
    </row>
    <row r="828" spans="1:61" ht="15" thickBot="1" x14ac:dyDescent="0.35">
      <c r="A828" s="14" t="s">
        <v>241</v>
      </c>
      <c r="B828" s="15">
        <v>15654.9</v>
      </c>
      <c r="C828" s="15">
        <v>0</v>
      </c>
      <c r="D828" s="15">
        <v>4943.6000000000004</v>
      </c>
      <c r="E828" s="15">
        <v>2883.8</v>
      </c>
      <c r="F828" s="15">
        <v>7827.4</v>
      </c>
      <c r="G828" s="15">
        <v>0</v>
      </c>
      <c r="H828" s="15">
        <v>0</v>
      </c>
      <c r="I828" s="15">
        <v>0</v>
      </c>
      <c r="J828" s="15">
        <v>0</v>
      </c>
      <c r="K828" s="15">
        <v>0</v>
      </c>
      <c r="L828" s="15">
        <v>0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31309.8</v>
      </c>
      <c r="S828" s="15">
        <v>28000</v>
      </c>
      <c r="T828" s="15">
        <v>-3309.8</v>
      </c>
      <c r="U828" s="15">
        <v>-11.82</v>
      </c>
      <c r="V828">
        <f t="shared" ref="V828:V850" si="96">R828*$T$842</f>
        <v>29880.22894420525</v>
      </c>
      <c r="W828">
        <f t="shared" ref="W828:W850" si="97">S828-V828</f>
        <v>-1880.2289442052497</v>
      </c>
      <c r="X828">
        <f t="shared" ref="X828:X850" si="98">W828/S828</f>
        <v>-6.7151033721616057E-2</v>
      </c>
      <c r="Y828" t="str">
        <f t="shared" ref="Y828:Y850" si="99">IF(X828*BI828&lt;=0,"valid","invalid")</f>
        <v>invalid</v>
      </c>
      <c r="Z828" t="str">
        <f t="shared" ref="Z828:Z850" si="100">IF(U828*BF828&lt;=0,"valid","invalid")</f>
        <v>invalid</v>
      </c>
      <c r="AA828">
        <f t="shared" ref="AA828:AA850" si="101">IF(Y828=Z828,1,0)</f>
        <v>1</v>
      </c>
      <c r="AL828" s="14" t="s">
        <v>241</v>
      </c>
      <c r="AM828" s="15">
        <v>0</v>
      </c>
      <c r="AN828" s="15">
        <v>0</v>
      </c>
      <c r="AO828" s="15">
        <v>668.6</v>
      </c>
      <c r="AP828" s="15">
        <v>0</v>
      </c>
      <c r="AQ828" s="15">
        <v>0</v>
      </c>
      <c r="AR828" s="15">
        <v>46136.7</v>
      </c>
      <c r="AS828" s="15">
        <v>0</v>
      </c>
      <c r="AT828" s="15">
        <v>0</v>
      </c>
      <c r="AU828" s="15">
        <v>0</v>
      </c>
      <c r="AV828" s="15">
        <v>2674.6</v>
      </c>
      <c r="AW828" s="15">
        <v>0</v>
      </c>
      <c r="AX828" s="15">
        <v>0</v>
      </c>
      <c r="AY828" s="15">
        <v>0</v>
      </c>
      <c r="AZ828" s="15">
        <v>0</v>
      </c>
      <c r="BA828" s="15">
        <v>0</v>
      </c>
      <c r="BB828" s="15">
        <v>0</v>
      </c>
      <c r="BC828" s="15">
        <v>49480</v>
      </c>
      <c r="BD828" s="15">
        <v>28000</v>
      </c>
      <c r="BE828" s="15">
        <v>-21480</v>
      </c>
      <c r="BF828" s="15">
        <v>-76.709999999999994</v>
      </c>
      <c r="BG828">
        <f t="shared" ref="BG828:BG841" si="102">BC828*$BE$842</f>
        <v>37328.975078395546</v>
      </c>
      <c r="BH828">
        <f t="shared" ref="BH828:BH841" si="103">BD828-BG828</f>
        <v>-9328.975078395546</v>
      </c>
      <c r="BI828">
        <f t="shared" ref="BI828:BI841" si="104">BH828/BD828</f>
        <v>-0.33317768137126952</v>
      </c>
    </row>
    <row r="829" spans="1:61" ht="15" thickBot="1" x14ac:dyDescent="0.35">
      <c r="A829" s="14" t="s">
        <v>242</v>
      </c>
      <c r="B829" s="15">
        <v>15654.9</v>
      </c>
      <c r="C829" s="15">
        <v>0</v>
      </c>
      <c r="D829" s="15">
        <v>4943.6000000000004</v>
      </c>
      <c r="E829" s="15">
        <v>2883.8</v>
      </c>
      <c r="F829" s="15">
        <v>7827.4</v>
      </c>
      <c r="G829" s="15">
        <v>823.9</v>
      </c>
      <c r="H829" s="15">
        <v>0</v>
      </c>
      <c r="I829" s="15">
        <v>0</v>
      </c>
      <c r="J829" s="15">
        <v>823.9</v>
      </c>
      <c r="K829" s="15">
        <v>0</v>
      </c>
      <c r="L829" s="15">
        <v>0</v>
      </c>
      <c r="M829" s="15">
        <v>0</v>
      </c>
      <c r="N829" s="15">
        <v>0</v>
      </c>
      <c r="O829" s="15">
        <v>6179.6</v>
      </c>
      <c r="P829" s="15">
        <v>0</v>
      </c>
      <c r="Q829" s="15">
        <v>0</v>
      </c>
      <c r="R829" s="15">
        <v>39137.199999999997</v>
      </c>
      <c r="S829" s="15">
        <v>46000</v>
      </c>
      <c r="T829" s="15">
        <v>6862.8</v>
      </c>
      <c r="U829" s="15">
        <v>14.92</v>
      </c>
      <c r="V829">
        <f t="shared" si="96"/>
        <v>37350.238463201604</v>
      </c>
      <c r="W829">
        <f t="shared" si="97"/>
        <v>8649.7615367983963</v>
      </c>
      <c r="X829">
        <f t="shared" si="98"/>
        <v>0.18803829427822599</v>
      </c>
      <c r="Y829" t="str">
        <f t="shared" si="99"/>
        <v>invalid</v>
      </c>
      <c r="Z829" t="str">
        <f t="shared" si="100"/>
        <v>invalid</v>
      </c>
      <c r="AA829">
        <f t="shared" si="101"/>
        <v>1</v>
      </c>
      <c r="AL829" s="14" t="s">
        <v>242</v>
      </c>
      <c r="AM829" s="15">
        <v>0</v>
      </c>
      <c r="AN829" s="15">
        <v>0</v>
      </c>
      <c r="AO829" s="15">
        <v>668.6</v>
      </c>
      <c r="AP829" s="15">
        <v>0</v>
      </c>
      <c r="AQ829" s="15">
        <v>0</v>
      </c>
      <c r="AR829" s="15">
        <v>27414.6</v>
      </c>
      <c r="AS829" s="15">
        <v>0</v>
      </c>
      <c r="AT829" s="15">
        <v>0</v>
      </c>
      <c r="AU829" s="15">
        <v>0</v>
      </c>
      <c r="AV829" s="15">
        <v>2674.6</v>
      </c>
      <c r="AW829" s="15">
        <v>0</v>
      </c>
      <c r="AX829" s="15">
        <v>0</v>
      </c>
      <c r="AY829" s="15">
        <v>0</v>
      </c>
      <c r="AZ829" s="15">
        <v>0</v>
      </c>
      <c r="BA829" s="15">
        <v>0</v>
      </c>
      <c r="BB829" s="15">
        <v>0</v>
      </c>
      <c r="BC829" s="15">
        <v>30757.8</v>
      </c>
      <c r="BD829" s="15">
        <v>46000</v>
      </c>
      <c r="BE829" s="15">
        <v>15242.2</v>
      </c>
      <c r="BF829" s="15">
        <v>33.14</v>
      </c>
      <c r="BG829">
        <f t="shared" si="102"/>
        <v>23204.469475874586</v>
      </c>
      <c r="BH829">
        <f t="shared" si="103"/>
        <v>22795.530524125414</v>
      </c>
      <c r="BI829">
        <f t="shared" si="104"/>
        <v>0.49555501139403074</v>
      </c>
    </row>
    <row r="830" spans="1:61" ht="15" thickBot="1" x14ac:dyDescent="0.35">
      <c r="A830" s="14" t="s">
        <v>243</v>
      </c>
      <c r="B830" s="15">
        <v>26778.1</v>
      </c>
      <c r="C830" s="15">
        <v>17714.7</v>
      </c>
      <c r="D830" s="15">
        <v>4943.6000000000004</v>
      </c>
      <c r="E830" s="15">
        <v>2883.8</v>
      </c>
      <c r="F830" s="15">
        <v>7827.4</v>
      </c>
      <c r="G830" s="15">
        <v>0</v>
      </c>
      <c r="H830" s="15">
        <v>0</v>
      </c>
      <c r="I830" s="15">
        <v>0</v>
      </c>
      <c r="J830" s="15">
        <v>823.9</v>
      </c>
      <c r="K830" s="15">
        <v>0</v>
      </c>
      <c r="L830" s="15">
        <v>0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60971.6</v>
      </c>
      <c r="S830" s="15">
        <v>74000</v>
      </c>
      <c r="T830" s="15">
        <v>13028.4</v>
      </c>
      <c r="U830" s="15">
        <v>17.61</v>
      </c>
      <c r="V830">
        <f t="shared" si="96"/>
        <v>58187.703757114541</v>
      </c>
      <c r="W830">
        <f t="shared" si="97"/>
        <v>15812.296242885459</v>
      </c>
      <c r="X830">
        <f t="shared" si="98"/>
        <v>0.2136796789579116</v>
      </c>
      <c r="Y830" t="str">
        <f t="shared" si="99"/>
        <v>invalid</v>
      </c>
      <c r="Z830" t="str">
        <f t="shared" si="100"/>
        <v>invalid</v>
      </c>
      <c r="AA830">
        <f t="shared" si="101"/>
        <v>1</v>
      </c>
      <c r="AL830" s="14" t="s">
        <v>243</v>
      </c>
      <c r="AM830" s="15">
        <v>0</v>
      </c>
      <c r="AN830" s="15">
        <v>0</v>
      </c>
      <c r="AO830" s="15">
        <v>668.6</v>
      </c>
      <c r="AP830" s="15">
        <v>0</v>
      </c>
      <c r="AQ830" s="15">
        <v>0</v>
      </c>
      <c r="AR830" s="15">
        <v>46136.7</v>
      </c>
      <c r="AS830" s="15">
        <v>0</v>
      </c>
      <c r="AT830" s="15">
        <v>0</v>
      </c>
      <c r="AU830" s="15">
        <v>0</v>
      </c>
      <c r="AV830" s="15">
        <v>2674.6</v>
      </c>
      <c r="AW830" s="15">
        <v>0</v>
      </c>
      <c r="AX830" s="15">
        <v>0</v>
      </c>
      <c r="AY830" s="15">
        <v>0</v>
      </c>
      <c r="AZ830" s="15">
        <v>0</v>
      </c>
      <c r="BA830" s="15">
        <v>0</v>
      </c>
      <c r="BB830" s="15">
        <v>0</v>
      </c>
      <c r="BC830" s="15">
        <v>49480</v>
      </c>
      <c r="BD830" s="15">
        <v>74000</v>
      </c>
      <c r="BE830" s="15">
        <v>24520</v>
      </c>
      <c r="BF830" s="15">
        <v>33.14</v>
      </c>
      <c r="BG830">
        <f t="shared" si="102"/>
        <v>37328.975078395546</v>
      </c>
      <c r="BH830">
        <f t="shared" si="103"/>
        <v>36671.024921604454</v>
      </c>
      <c r="BI830">
        <f t="shared" si="104"/>
        <v>0.49555439083249264</v>
      </c>
    </row>
    <row r="831" spans="1:61" ht="15" thickBot="1" x14ac:dyDescent="0.35">
      <c r="A831" s="14" t="s">
        <v>244</v>
      </c>
      <c r="B831" s="15">
        <v>25130.2</v>
      </c>
      <c r="C831" s="15">
        <v>17714.7</v>
      </c>
      <c r="D831" s="15">
        <v>4943.6000000000004</v>
      </c>
      <c r="E831" s="15">
        <v>2883.8</v>
      </c>
      <c r="F831" s="15">
        <v>7827.4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58499.8</v>
      </c>
      <c r="S831" s="15">
        <v>71000</v>
      </c>
      <c r="T831" s="15">
        <v>12500.2</v>
      </c>
      <c r="U831" s="15">
        <v>17.61</v>
      </c>
      <c r="V831">
        <f t="shared" si="96"/>
        <v>55828.763428390419</v>
      </c>
      <c r="W831">
        <f t="shared" si="97"/>
        <v>15171.236571609581</v>
      </c>
      <c r="X831">
        <f t="shared" si="98"/>
        <v>0.21367938833252931</v>
      </c>
      <c r="Y831" t="str">
        <f t="shared" si="99"/>
        <v>invalid</v>
      </c>
      <c r="Z831" t="str">
        <f t="shared" si="100"/>
        <v>invalid</v>
      </c>
      <c r="AA831">
        <f t="shared" si="101"/>
        <v>1</v>
      </c>
      <c r="AL831" s="14" t="s">
        <v>244</v>
      </c>
      <c r="AM831" s="15">
        <v>0</v>
      </c>
      <c r="AN831" s="15">
        <v>0</v>
      </c>
      <c r="AO831" s="15">
        <v>0</v>
      </c>
      <c r="AP831" s="15">
        <v>0</v>
      </c>
      <c r="AQ831" s="15">
        <v>0</v>
      </c>
      <c r="AR831" s="15">
        <v>46136.7</v>
      </c>
      <c r="AS831" s="15">
        <v>0</v>
      </c>
      <c r="AT831" s="15">
        <v>0</v>
      </c>
      <c r="AU831" s="15">
        <v>0</v>
      </c>
      <c r="AV831" s="15">
        <v>2674.6</v>
      </c>
      <c r="AW831" s="15">
        <v>0</v>
      </c>
      <c r="AX831" s="15">
        <v>0</v>
      </c>
      <c r="AY831" s="15">
        <v>0</v>
      </c>
      <c r="AZ831" s="15">
        <v>0</v>
      </c>
      <c r="BA831" s="15">
        <v>0</v>
      </c>
      <c r="BB831" s="15">
        <v>0</v>
      </c>
      <c r="BC831" s="15">
        <v>48811.3</v>
      </c>
      <c r="BD831" s="15">
        <v>71000</v>
      </c>
      <c r="BE831" s="15">
        <v>22188.7</v>
      </c>
      <c r="BF831" s="15">
        <v>31.25</v>
      </c>
      <c r="BG831">
        <f t="shared" si="102"/>
        <v>36824.490728457735</v>
      </c>
      <c r="BH831">
        <f t="shared" si="103"/>
        <v>34175.509271542265</v>
      </c>
      <c r="BI831">
        <f t="shared" si="104"/>
        <v>0.48134520100763756</v>
      </c>
    </row>
    <row r="832" spans="1:61" ht="15" thickBot="1" x14ac:dyDescent="0.35">
      <c r="A832" s="14" t="s">
        <v>245</v>
      </c>
      <c r="B832" s="15">
        <v>23482.3</v>
      </c>
      <c r="C832" s="15">
        <v>17714.7</v>
      </c>
      <c r="D832" s="15">
        <v>4943.6000000000004</v>
      </c>
      <c r="E832" s="15">
        <v>2883.8</v>
      </c>
      <c r="F832" s="15">
        <v>7827.4</v>
      </c>
      <c r="G832" s="15">
        <v>0</v>
      </c>
      <c r="H832" s="15">
        <v>0</v>
      </c>
      <c r="I832" s="15">
        <v>0</v>
      </c>
      <c r="J832" s="15">
        <v>823.9</v>
      </c>
      <c r="K832" s="15">
        <v>0</v>
      </c>
      <c r="L832" s="15">
        <v>0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57675.9</v>
      </c>
      <c r="S832" s="15">
        <v>70000</v>
      </c>
      <c r="T832" s="15">
        <v>12324.1</v>
      </c>
      <c r="U832" s="15">
        <v>17.61</v>
      </c>
      <c r="V832">
        <f t="shared" si="96"/>
        <v>55042.481796852349</v>
      </c>
      <c r="W832">
        <f t="shared" si="97"/>
        <v>14957.518203147651</v>
      </c>
      <c r="X832">
        <f t="shared" si="98"/>
        <v>0.21367883147353786</v>
      </c>
      <c r="Y832" t="str">
        <f t="shared" si="99"/>
        <v>invalid</v>
      </c>
      <c r="Z832" t="str">
        <f t="shared" si="100"/>
        <v>invalid</v>
      </c>
      <c r="AA832">
        <f t="shared" si="101"/>
        <v>1</v>
      </c>
      <c r="AL832" s="14" t="s">
        <v>245</v>
      </c>
      <c r="AM832" s="15">
        <v>0</v>
      </c>
      <c r="AN832" s="15">
        <v>0</v>
      </c>
      <c r="AO832" s="15">
        <v>668.6</v>
      </c>
      <c r="AP832" s="15">
        <v>0</v>
      </c>
      <c r="AQ832" s="15">
        <v>0</v>
      </c>
      <c r="AR832" s="15">
        <v>46136.7</v>
      </c>
      <c r="AS832" s="15">
        <v>0</v>
      </c>
      <c r="AT832" s="15">
        <v>0</v>
      </c>
      <c r="AU832" s="15">
        <v>0</v>
      </c>
      <c r="AV832" s="15">
        <v>2674.6</v>
      </c>
      <c r="AW832" s="15">
        <v>0</v>
      </c>
      <c r="AX832" s="15">
        <v>0</v>
      </c>
      <c r="AY832" s="15">
        <v>0</v>
      </c>
      <c r="AZ832" s="15">
        <v>0</v>
      </c>
      <c r="BA832" s="15">
        <v>0</v>
      </c>
      <c r="BB832" s="15">
        <v>0</v>
      </c>
      <c r="BC832" s="15">
        <v>49480</v>
      </c>
      <c r="BD832" s="15">
        <v>70000</v>
      </c>
      <c r="BE832" s="15">
        <v>20520</v>
      </c>
      <c r="BF832" s="15">
        <v>29.31</v>
      </c>
      <c r="BG832">
        <f t="shared" si="102"/>
        <v>37328.975078395546</v>
      </c>
      <c r="BH832">
        <f t="shared" si="103"/>
        <v>32671.024921604454</v>
      </c>
      <c r="BI832">
        <f t="shared" si="104"/>
        <v>0.46672892745149219</v>
      </c>
    </row>
    <row r="833" spans="1:61" ht="15" thickBot="1" x14ac:dyDescent="0.35">
      <c r="A833" s="14" t="s">
        <v>246</v>
      </c>
      <c r="B833" s="15">
        <v>15654.9</v>
      </c>
      <c r="C833" s="15">
        <v>17714.7</v>
      </c>
      <c r="D833" s="15">
        <v>4943.6000000000004</v>
      </c>
      <c r="E833" s="15">
        <v>2883.8</v>
      </c>
      <c r="F833" s="15">
        <v>7827.4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6179.6</v>
      </c>
      <c r="P833" s="15">
        <v>0</v>
      </c>
      <c r="Q833" s="15">
        <v>0</v>
      </c>
      <c r="R833" s="15">
        <v>55204.1</v>
      </c>
      <c r="S833" s="15">
        <v>67000</v>
      </c>
      <c r="T833" s="15">
        <v>11795.9</v>
      </c>
      <c r="U833" s="15">
        <v>17.61</v>
      </c>
      <c r="V833">
        <f t="shared" si="96"/>
        <v>52683.54146812822</v>
      </c>
      <c r="W833">
        <f t="shared" si="97"/>
        <v>14316.45853187178</v>
      </c>
      <c r="X833">
        <f t="shared" si="98"/>
        <v>0.21367848555032506</v>
      </c>
      <c r="Y833" t="str">
        <f t="shared" si="99"/>
        <v>invalid</v>
      </c>
      <c r="Z833" t="str">
        <f t="shared" si="100"/>
        <v>invalid</v>
      </c>
      <c r="AA833">
        <f t="shared" si="101"/>
        <v>1</v>
      </c>
      <c r="AL833" s="14" t="s">
        <v>246</v>
      </c>
      <c r="AM833" s="15">
        <v>0</v>
      </c>
      <c r="AN833" s="15">
        <v>0</v>
      </c>
      <c r="AO833" s="15">
        <v>668.6</v>
      </c>
      <c r="AP833" s="15">
        <v>0</v>
      </c>
      <c r="AQ833" s="15">
        <v>0</v>
      </c>
      <c r="AR833" s="15">
        <v>46136.7</v>
      </c>
      <c r="AS833" s="15">
        <v>0</v>
      </c>
      <c r="AT833" s="15">
        <v>0</v>
      </c>
      <c r="AU833" s="15">
        <v>0</v>
      </c>
      <c r="AV833" s="15">
        <v>2674.6</v>
      </c>
      <c r="AW833" s="15">
        <v>0</v>
      </c>
      <c r="AX833" s="15">
        <v>0</v>
      </c>
      <c r="AY833" s="15">
        <v>0</v>
      </c>
      <c r="AZ833" s="15">
        <v>0</v>
      </c>
      <c r="BA833" s="15">
        <v>0</v>
      </c>
      <c r="BB833" s="15">
        <v>0</v>
      </c>
      <c r="BC833" s="15">
        <v>49480</v>
      </c>
      <c r="BD833" s="15">
        <v>67000</v>
      </c>
      <c r="BE833" s="15">
        <v>17520</v>
      </c>
      <c r="BF833" s="15">
        <v>26.15</v>
      </c>
      <c r="BG833">
        <f t="shared" si="102"/>
        <v>37328.975078395546</v>
      </c>
      <c r="BH833">
        <f t="shared" si="103"/>
        <v>29671.024921604454</v>
      </c>
      <c r="BI833">
        <f t="shared" si="104"/>
        <v>0.4428511182329023</v>
      </c>
    </row>
    <row r="834" spans="1:61" ht="15" thickBot="1" x14ac:dyDescent="0.35">
      <c r="A834" s="14" t="s">
        <v>247</v>
      </c>
      <c r="B834" s="15">
        <v>15654.9</v>
      </c>
      <c r="C834" s="15">
        <v>0</v>
      </c>
      <c r="D834" s="15">
        <v>3707.7</v>
      </c>
      <c r="E834" s="15">
        <v>2883.8</v>
      </c>
      <c r="F834" s="15">
        <v>7827.4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17714.7</v>
      </c>
      <c r="P834" s="15">
        <v>0</v>
      </c>
      <c r="Q834" s="15">
        <v>0</v>
      </c>
      <c r="R834" s="15">
        <v>47788.6</v>
      </c>
      <c r="S834" s="15">
        <v>58000</v>
      </c>
      <c r="T834" s="15">
        <v>10211.4</v>
      </c>
      <c r="U834" s="15">
        <v>17.61</v>
      </c>
      <c r="V834">
        <f t="shared" si="96"/>
        <v>45606.625047845948</v>
      </c>
      <c r="W834">
        <f t="shared" si="97"/>
        <v>12393.374952154052</v>
      </c>
      <c r="X834">
        <f t="shared" si="98"/>
        <v>0.2136788784854147</v>
      </c>
      <c r="Y834" t="str">
        <f t="shared" si="99"/>
        <v>invalid</v>
      </c>
      <c r="Z834" t="str">
        <f t="shared" si="100"/>
        <v>invalid</v>
      </c>
      <c r="AA834">
        <f t="shared" si="101"/>
        <v>1</v>
      </c>
      <c r="AL834" s="14" t="s">
        <v>247</v>
      </c>
      <c r="AM834" s="15">
        <v>0</v>
      </c>
      <c r="AN834" s="15">
        <v>0</v>
      </c>
      <c r="AO834" s="15">
        <v>668.6</v>
      </c>
      <c r="AP834" s="15">
        <v>0</v>
      </c>
      <c r="AQ834" s="15">
        <v>0</v>
      </c>
      <c r="AR834" s="15">
        <v>46136.7</v>
      </c>
      <c r="AS834" s="15">
        <v>0</v>
      </c>
      <c r="AT834" s="15">
        <v>0</v>
      </c>
      <c r="AU834" s="15">
        <v>0</v>
      </c>
      <c r="AV834" s="15">
        <v>2674.6</v>
      </c>
      <c r="AW834" s="15">
        <v>0</v>
      </c>
      <c r="AX834" s="15">
        <v>0</v>
      </c>
      <c r="AY834" s="15">
        <v>0</v>
      </c>
      <c r="AZ834" s="15">
        <v>0</v>
      </c>
      <c r="BA834" s="15">
        <v>0</v>
      </c>
      <c r="BB834" s="15">
        <v>0</v>
      </c>
      <c r="BC834" s="15">
        <v>49480</v>
      </c>
      <c r="BD834" s="15">
        <v>58000</v>
      </c>
      <c r="BE834" s="15">
        <v>8520</v>
      </c>
      <c r="BF834" s="15">
        <v>14.69</v>
      </c>
      <c r="BG834">
        <f t="shared" si="102"/>
        <v>37328.975078395546</v>
      </c>
      <c r="BH834">
        <f t="shared" si="103"/>
        <v>20671.024921604454</v>
      </c>
      <c r="BI834">
        <f t="shared" si="104"/>
        <v>0.35639698140697335</v>
      </c>
    </row>
    <row r="835" spans="1:61" ht="15" thickBot="1" x14ac:dyDescent="0.35">
      <c r="A835" s="14" t="s">
        <v>248</v>
      </c>
      <c r="B835" s="15">
        <v>15654.9</v>
      </c>
      <c r="C835" s="15">
        <v>0</v>
      </c>
      <c r="D835" s="15">
        <v>3707.7</v>
      </c>
      <c r="E835" s="15">
        <v>2883.8</v>
      </c>
      <c r="F835" s="15">
        <v>7827.4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16890.8</v>
      </c>
      <c r="P835" s="15">
        <v>0</v>
      </c>
      <c r="Q835" s="15">
        <v>0</v>
      </c>
      <c r="R835" s="15">
        <v>46964.6</v>
      </c>
      <c r="S835" s="15">
        <v>57000</v>
      </c>
      <c r="T835" s="15">
        <v>10035.4</v>
      </c>
      <c r="U835" s="15">
        <v>17.61</v>
      </c>
      <c r="V835">
        <f t="shared" si="96"/>
        <v>44820.247982197965</v>
      </c>
      <c r="W835">
        <f t="shared" si="97"/>
        <v>12179.752017802035</v>
      </c>
      <c r="X835">
        <f t="shared" si="98"/>
        <v>0.21367985996143921</v>
      </c>
      <c r="Y835" t="str">
        <f t="shared" si="99"/>
        <v>invalid</v>
      </c>
      <c r="Z835" t="str">
        <f t="shared" si="100"/>
        <v>invalid</v>
      </c>
      <c r="AA835">
        <f t="shared" si="101"/>
        <v>1</v>
      </c>
      <c r="AL835" s="14" t="s">
        <v>248</v>
      </c>
      <c r="AM835" s="15">
        <v>0</v>
      </c>
      <c r="AN835" s="15">
        <v>0</v>
      </c>
      <c r="AO835" s="15">
        <v>668.6</v>
      </c>
      <c r="AP835" s="15">
        <v>0</v>
      </c>
      <c r="AQ835" s="15">
        <v>0</v>
      </c>
      <c r="AR835" s="15">
        <v>46136.7</v>
      </c>
      <c r="AS835" s="15">
        <v>0</v>
      </c>
      <c r="AT835" s="15">
        <v>0</v>
      </c>
      <c r="AU835" s="15">
        <v>0</v>
      </c>
      <c r="AV835" s="15">
        <v>2674.6</v>
      </c>
      <c r="AW835" s="15">
        <v>0</v>
      </c>
      <c r="AX835" s="15">
        <v>0</v>
      </c>
      <c r="AY835" s="15">
        <v>0</v>
      </c>
      <c r="AZ835" s="15">
        <v>0</v>
      </c>
      <c r="BA835" s="15">
        <v>0</v>
      </c>
      <c r="BB835" s="15">
        <v>0</v>
      </c>
      <c r="BC835" s="15">
        <v>49480</v>
      </c>
      <c r="BD835" s="15">
        <v>57000</v>
      </c>
      <c r="BE835" s="15">
        <v>7520</v>
      </c>
      <c r="BF835" s="15">
        <v>13.19</v>
      </c>
      <c r="BG835">
        <f t="shared" si="102"/>
        <v>37328.975078395546</v>
      </c>
      <c r="BH835">
        <f t="shared" si="103"/>
        <v>19671.024921604454</v>
      </c>
      <c r="BI835">
        <f t="shared" si="104"/>
        <v>0.34510570037902549</v>
      </c>
    </row>
    <row r="836" spans="1:61" ht="15" thickBot="1" x14ac:dyDescent="0.35">
      <c r="A836" s="14" t="s">
        <v>249</v>
      </c>
      <c r="B836" s="15">
        <v>14007</v>
      </c>
      <c r="C836" s="15">
        <v>0</v>
      </c>
      <c r="D836" s="15">
        <v>3707.7</v>
      </c>
      <c r="E836" s="15">
        <v>2883.8</v>
      </c>
      <c r="F836" s="15">
        <v>7827.4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6179.6</v>
      </c>
      <c r="P836" s="15">
        <v>0</v>
      </c>
      <c r="Q836" s="15">
        <v>0</v>
      </c>
      <c r="R836" s="15">
        <v>34605.5</v>
      </c>
      <c r="S836" s="15">
        <v>42000</v>
      </c>
      <c r="T836" s="15">
        <v>7394.5</v>
      </c>
      <c r="U836" s="15">
        <v>17.61</v>
      </c>
      <c r="V836">
        <f t="shared" si="96"/>
        <v>33025.450904467441</v>
      </c>
      <c r="W836">
        <f t="shared" si="97"/>
        <v>8974.5490955325586</v>
      </c>
      <c r="X836">
        <f t="shared" si="98"/>
        <v>0.21367974036982282</v>
      </c>
      <c r="Y836" t="str">
        <f t="shared" si="99"/>
        <v>invalid</v>
      </c>
      <c r="Z836" t="str">
        <f t="shared" si="100"/>
        <v>valid</v>
      </c>
      <c r="AA836">
        <f t="shared" si="101"/>
        <v>0</v>
      </c>
      <c r="AL836" s="14" t="s">
        <v>249</v>
      </c>
      <c r="AM836" s="15">
        <v>0</v>
      </c>
      <c r="AN836" s="15">
        <v>0</v>
      </c>
      <c r="AO836" s="15">
        <v>668.6</v>
      </c>
      <c r="AP836" s="15">
        <v>0</v>
      </c>
      <c r="AQ836" s="15">
        <v>0</v>
      </c>
      <c r="AR836" s="15">
        <v>46136.7</v>
      </c>
      <c r="AS836" s="15">
        <v>0</v>
      </c>
      <c r="AT836" s="15">
        <v>0</v>
      </c>
      <c r="AU836" s="15">
        <v>0</v>
      </c>
      <c r="AV836" s="15">
        <v>2674.6</v>
      </c>
      <c r="AW836" s="15">
        <v>0</v>
      </c>
      <c r="AX836" s="15">
        <v>0</v>
      </c>
      <c r="AY836" s="15">
        <v>0</v>
      </c>
      <c r="AZ836" s="15">
        <v>0</v>
      </c>
      <c r="BA836" s="15">
        <v>0</v>
      </c>
      <c r="BB836" s="15">
        <v>0</v>
      </c>
      <c r="BC836" s="15">
        <v>49480</v>
      </c>
      <c r="BD836" s="15">
        <v>42000</v>
      </c>
      <c r="BE836" s="15">
        <v>-7480</v>
      </c>
      <c r="BF836" s="15">
        <v>-17.809999999999999</v>
      </c>
      <c r="BG836">
        <f t="shared" si="102"/>
        <v>37328.975078395546</v>
      </c>
      <c r="BH836">
        <f t="shared" si="103"/>
        <v>4671.024921604454</v>
      </c>
      <c r="BI836">
        <f t="shared" si="104"/>
        <v>0.11121487908582034</v>
      </c>
    </row>
    <row r="837" spans="1:61" ht="15" thickBot="1" x14ac:dyDescent="0.35">
      <c r="A837" s="14" t="s">
        <v>250</v>
      </c>
      <c r="B837" s="15">
        <v>14007</v>
      </c>
      <c r="C837" s="15">
        <v>0</v>
      </c>
      <c r="D837" s="15">
        <v>3707.7</v>
      </c>
      <c r="E837" s="15">
        <v>2883.8</v>
      </c>
      <c r="F837" s="15">
        <v>7827.4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412</v>
      </c>
      <c r="P837" s="15">
        <v>0</v>
      </c>
      <c r="Q837" s="15">
        <v>0</v>
      </c>
      <c r="R837" s="15">
        <v>28837.9</v>
      </c>
      <c r="S837" s="15">
        <v>35000</v>
      </c>
      <c r="T837" s="15">
        <v>6162.1</v>
      </c>
      <c r="U837" s="15">
        <v>17.61</v>
      </c>
      <c r="V837">
        <f t="shared" si="96"/>
        <v>27521.193181371218</v>
      </c>
      <c r="W837">
        <f t="shared" si="97"/>
        <v>7478.8068186287819</v>
      </c>
      <c r="X837">
        <f t="shared" si="98"/>
        <v>0.21368019481796519</v>
      </c>
      <c r="Y837" t="str">
        <f t="shared" si="99"/>
        <v>valid</v>
      </c>
      <c r="Z837" t="str">
        <f t="shared" si="100"/>
        <v>valid</v>
      </c>
      <c r="AA837">
        <f t="shared" si="101"/>
        <v>1</v>
      </c>
      <c r="AL837" s="14" t="s">
        <v>250</v>
      </c>
      <c r="AM837" s="15">
        <v>0</v>
      </c>
      <c r="AN837" s="15">
        <v>0</v>
      </c>
      <c r="AO837" s="15">
        <v>668.6</v>
      </c>
      <c r="AP837" s="15">
        <v>0</v>
      </c>
      <c r="AQ837" s="15">
        <v>0</v>
      </c>
      <c r="AR837" s="15">
        <v>46136.7</v>
      </c>
      <c r="AS837" s="15">
        <v>0</v>
      </c>
      <c r="AT837" s="15">
        <v>0</v>
      </c>
      <c r="AU837" s="15">
        <v>0</v>
      </c>
      <c r="AV837" s="15">
        <v>2674.6</v>
      </c>
      <c r="AW837" s="15">
        <v>0</v>
      </c>
      <c r="AX837" s="15">
        <v>0</v>
      </c>
      <c r="AY837" s="15">
        <v>0</v>
      </c>
      <c r="AZ837" s="15">
        <v>0</v>
      </c>
      <c r="BA837" s="15">
        <v>0</v>
      </c>
      <c r="BB837" s="15">
        <v>0</v>
      </c>
      <c r="BC837" s="15">
        <v>49480</v>
      </c>
      <c r="BD837" s="15">
        <v>35000</v>
      </c>
      <c r="BE837" s="15">
        <v>-14480</v>
      </c>
      <c r="BF837" s="15">
        <v>-41.37</v>
      </c>
      <c r="BG837">
        <f t="shared" si="102"/>
        <v>37328.975078395546</v>
      </c>
      <c r="BH837">
        <f t="shared" si="103"/>
        <v>-2328.975078395546</v>
      </c>
      <c r="BI837">
        <f t="shared" si="104"/>
        <v>-6.6542145097015601E-2</v>
      </c>
    </row>
    <row r="838" spans="1:61" ht="15" thickBot="1" x14ac:dyDescent="0.35">
      <c r="A838" s="14" t="s">
        <v>251</v>
      </c>
      <c r="B838" s="15">
        <v>14007</v>
      </c>
      <c r="C838" s="15">
        <v>0</v>
      </c>
      <c r="D838" s="15">
        <v>3707.7</v>
      </c>
      <c r="E838" s="15">
        <v>2883.8</v>
      </c>
      <c r="F838" s="15">
        <v>7827.4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28426</v>
      </c>
      <c r="S838" s="15">
        <v>31000</v>
      </c>
      <c r="T838" s="15">
        <v>2574</v>
      </c>
      <c r="U838" s="15">
        <v>8.3000000000000007</v>
      </c>
      <c r="V838">
        <f t="shared" si="96"/>
        <v>27128.100082657136</v>
      </c>
      <c r="W838">
        <f t="shared" si="97"/>
        <v>3871.8999173428638</v>
      </c>
      <c r="X838">
        <f t="shared" si="98"/>
        <v>0.12489999733364077</v>
      </c>
      <c r="Y838" t="str">
        <f t="shared" si="99"/>
        <v>valid</v>
      </c>
      <c r="Z838" t="str">
        <f t="shared" si="100"/>
        <v>valid</v>
      </c>
      <c r="AA838">
        <f t="shared" si="101"/>
        <v>1</v>
      </c>
      <c r="AL838" s="14" t="s">
        <v>251</v>
      </c>
      <c r="AM838" s="15">
        <v>0</v>
      </c>
      <c r="AN838" s="15">
        <v>0</v>
      </c>
      <c r="AO838" s="15">
        <v>668.6</v>
      </c>
      <c r="AP838" s="15">
        <v>0</v>
      </c>
      <c r="AQ838" s="15">
        <v>0</v>
      </c>
      <c r="AR838" s="15">
        <v>46136.7</v>
      </c>
      <c r="AS838" s="15">
        <v>0</v>
      </c>
      <c r="AT838" s="15">
        <v>0</v>
      </c>
      <c r="AU838" s="15">
        <v>0</v>
      </c>
      <c r="AV838" s="15">
        <v>2674.6</v>
      </c>
      <c r="AW838" s="15">
        <v>0</v>
      </c>
      <c r="AX838" s="15">
        <v>0</v>
      </c>
      <c r="AY838" s="15">
        <v>0</v>
      </c>
      <c r="AZ838" s="15">
        <v>0</v>
      </c>
      <c r="BA838" s="15">
        <v>0</v>
      </c>
      <c r="BB838" s="15">
        <v>0</v>
      </c>
      <c r="BC838" s="15">
        <v>49480</v>
      </c>
      <c r="BD838" s="15">
        <v>31000</v>
      </c>
      <c r="BE838" s="15">
        <v>-18480</v>
      </c>
      <c r="BF838" s="15">
        <v>-59.61</v>
      </c>
      <c r="BG838">
        <f t="shared" si="102"/>
        <v>37328.975078395546</v>
      </c>
      <c r="BH838">
        <f t="shared" si="103"/>
        <v>-6328.975078395546</v>
      </c>
      <c r="BI838">
        <f t="shared" si="104"/>
        <v>-0.20416048639985632</v>
      </c>
    </row>
    <row r="839" spans="1:61" ht="15" thickBot="1" x14ac:dyDescent="0.35">
      <c r="A839" s="14" t="s">
        <v>252</v>
      </c>
      <c r="B839" s="15">
        <v>14007</v>
      </c>
      <c r="C839" s="15">
        <v>0</v>
      </c>
      <c r="D839" s="15">
        <v>3707.7</v>
      </c>
      <c r="E839" s="15">
        <v>2883.8</v>
      </c>
      <c r="F839" s="15">
        <v>7827.4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0</v>
      </c>
      <c r="P839" s="15">
        <v>0</v>
      </c>
      <c r="Q839" s="15">
        <v>0</v>
      </c>
      <c r="R839" s="15">
        <v>28426</v>
      </c>
      <c r="S839" s="15">
        <v>33000</v>
      </c>
      <c r="T839" s="15">
        <v>4574</v>
      </c>
      <c r="U839" s="15">
        <v>13.86</v>
      </c>
      <c r="V839">
        <f t="shared" si="96"/>
        <v>27128.100082657136</v>
      </c>
      <c r="W839">
        <f t="shared" si="97"/>
        <v>5871.8999173428638</v>
      </c>
      <c r="X839">
        <f t="shared" si="98"/>
        <v>0.17793636113160194</v>
      </c>
      <c r="Y839" t="str">
        <f t="shared" si="99"/>
        <v>valid</v>
      </c>
      <c r="Z839" t="str">
        <f t="shared" si="100"/>
        <v>valid</v>
      </c>
      <c r="AA839">
        <f t="shared" si="101"/>
        <v>1</v>
      </c>
      <c r="AL839" s="14" t="s">
        <v>252</v>
      </c>
      <c r="AM839" s="15">
        <v>0</v>
      </c>
      <c r="AN839" s="15">
        <v>0</v>
      </c>
      <c r="AO839" s="15">
        <v>668.6</v>
      </c>
      <c r="AP839" s="15">
        <v>0</v>
      </c>
      <c r="AQ839" s="15">
        <v>0</v>
      </c>
      <c r="AR839" s="15">
        <v>46136.7</v>
      </c>
      <c r="AS839" s="15">
        <v>0</v>
      </c>
      <c r="AT839" s="15">
        <v>0</v>
      </c>
      <c r="AU839" s="15">
        <v>0</v>
      </c>
      <c r="AV839" s="15">
        <v>2674.6</v>
      </c>
      <c r="AW839" s="15">
        <v>0</v>
      </c>
      <c r="AX839" s="15">
        <v>0</v>
      </c>
      <c r="AY839" s="15">
        <v>0</v>
      </c>
      <c r="AZ839" s="15">
        <v>0</v>
      </c>
      <c r="BA839" s="15">
        <v>0</v>
      </c>
      <c r="BB839" s="15">
        <v>0</v>
      </c>
      <c r="BC839" s="15">
        <v>49480</v>
      </c>
      <c r="BD839" s="15">
        <v>33000</v>
      </c>
      <c r="BE839" s="15">
        <v>-16480</v>
      </c>
      <c r="BF839" s="15">
        <v>-49.94</v>
      </c>
      <c r="BG839">
        <f t="shared" si="102"/>
        <v>37328.975078395546</v>
      </c>
      <c r="BH839">
        <f t="shared" si="103"/>
        <v>-4328.975078395546</v>
      </c>
      <c r="BI839">
        <f t="shared" si="104"/>
        <v>-0.13118106298168322</v>
      </c>
    </row>
    <row r="840" spans="1:61" ht="15" thickBot="1" x14ac:dyDescent="0.35">
      <c r="A840" s="14" t="s">
        <v>253</v>
      </c>
      <c r="B840" s="15">
        <v>14007</v>
      </c>
      <c r="C840" s="15">
        <v>0</v>
      </c>
      <c r="D840" s="15">
        <v>3707.7</v>
      </c>
      <c r="E840" s="15">
        <v>2883.8</v>
      </c>
      <c r="F840" s="15">
        <v>7827.4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15">
        <v>6179.6</v>
      </c>
      <c r="P840" s="15">
        <v>0</v>
      </c>
      <c r="Q840" s="15">
        <v>0</v>
      </c>
      <c r="R840" s="15">
        <v>34605.5</v>
      </c>
      <c r="S840" s="15">
        <v>32000</v>
      </c>
      <c r="T840" s="15">
        <v>-2605.5</v>
      </c>
      <c r="U840" s="15">
        <v>-8.14</v>
      </c>
      <c r="V840">
        <f t="shared" si="96"/>
        <v>33025.450904467441</v>
      </c>
      <c r="W840">
        <f t="shared" si="97"/>
        <v>-1025.4509044674414</v>
      </c>
      <c r="X840">
        <f t="shared" si="98"/>
        <v>-3.2045340764607542E-2</v>
      </c>
      <c r="Y840" t="str">
        <f t="shared" si="99"/>
        <v>invalid</v>
      </c>
      <c r="Z840" t="str">
        <f t="shared" si="100"/>
        <v>invalid</v>
      </c>
      <c r="AA840">
        <f t="shared" si="101"/>
        <v>1</v>
      </c>
      <c r="AL840" s="14" t="s">
        <v>253</v>
      </c>
      <c r="AM840" s="15">
        <v>0</v>
      </c>
      <c r="AN840" s="15">
        <v>0</v>
      </c>
      <c r="AO840" s="15">
        <v>668.6</v>
      </c>
      <c r="AP840" s="15">
        <v>0</v>
      </c>
      <c r="AQ840" s="15">
        <v>0</v>
      </c>
      <c r="AR840" s="15">
        <v>46136.7</v>
      </c>
      <c r="AS840" s="15">
        <v>0</v>
      </c>
      <c r="AT840" s="15">
        <v>0</v>
      </c>
      <c r="AU840" s="15">
        <v>0</v>
      </c>
      <c r="AV840" s="15">
        <v>2674.6</v>
      </c>
      <c r="AW840" s="15">
        <v>0</v>
      </c>
      <c r="AX840" s="15">
        <v>0</v>
      </c>
      <c r="AY840" s="15">
        <v>0</v>
      </c>
      <c r="AZ840" s="15">
        <v>0</v>
      </c>
      <c r="BA840" s="15">
        <v>0</v>
      </c>
      <c r="BB840" s="15">
        <v>0</v>
      </c>
      <c r="BC840" s="15">
        <v>49480</v>
      </c>
      <c r="BD840" s="15">
        <v>32000</v>
      </c>
      <c r="BE840" s="15">
        <v>-17480</v>
      </c>
      <c r="BF840" s="15">
        <v>-54.63</v>
      </c>
      <c r="BG840">
        <f t="shared" si="102"/>
        <v>37328.975078395546</v>
      </c>
      <c r="BH840">
        <f t="shared" si="103"/>
        <v>-5328.975078395546</v>
      </c>
      <c r="BI840">
        <f t="shared" si="104"/>
        <v>-0.16653047119986081</v>
      </c>
    </row>
    <row r="841" spans="1:61" ht="15" thickBot="1" x14ac:dyDescent="0.35">
      <c r="A841" s="14" t="s">
        <v>254</v>
      </c>
      <c r="B841" s="15">
        <v>14007</v>
      </c>
      <c r="C841" s="15">
        <v>0</v>
      </c>
      <c r="D841" s="15">
        <v>0</v>
      </c>
      <c r="E841" s="15">
        <v>2883.8</v>
      </c>
      <c r="F841" s="15">
        <v>7827.4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6179.6</v>
      </c>
      <c r="P841" s="15">
        <v>0</v>
      </c>
      <c r="Q841" s="15">
        <v>0</v>
      </c>
      <c r="R841" s="15">
        <v>30897.8</v>
      </c>
      <c r="S841" s="15">
        <v>29000</v>
      </c>
      <c r="T841" s="15">
        <v>-1897.8</v>
      </c>
      <c r="U841" s="15">
        <v>-6.54</v>
      </c>
      <c r="V841">
        <f t="shared" si="96"/>
        <v>29487.040411381258</v>
      </c>
      <c r="W841">
        <f t="shared" si="97"/>
        <v>-487.04041138125831</v>
      </c>
      <c r="X841">
        <f t="shared" si="98"/>
        <v>-1.6794496944181322E-2</v>
      </c>
      <c r="Y841" t="str">
        <f t="shared" si="99"/>
        <v>invalid</v>
      </c>
      <c r="Z841" t="str">
        <f t="shared" si="100"/>
        <v>invalid</v>
      </c>
      <c r="AA841">
        <f t="shared" si="101"/>
        <v>1</v>
      </c>
      <c r="AL841" s="14" t="s">
        <v>254</v>
      </c>
      <c r="AM841" s="15">
        <v>0</v>
      </c>
      <c r="AN841" s="15">
        <v>0</v>
      </c>
      <c r="AO841" s="15">
        <v>668.6</v>
      </c>
      <c r="AP841" s="15">
        <v>0</v>
      </c>
      <c r="AQ841" s="15">
        <v>0</v>
      </c>
      <c r="AR841" s="15">
        <v>46136.7</v>
      </c>
      <c r="AS841" s="15">
        <v>0</v>
      </c>
      <c r="AT841" s="15">
        <v>0</v>
      </c>
      <c r="AU841" s="15">
        <v>0</v>
      </c>
      <c r="AV841" s="15">
        <v>2674.6</v>
      </c>
      <c r="AW841" s="15">
        <v>0</v>
      </c>
      <c r="AX841" s="15">
        <v>0</v>
      </c>
      <c r="AY841" s="15">
        <v>0</v>
      </c>
      <c r="AZ841" s="15">
        <v>0</v>
      </c>
      <c r="BA841" s="15">
        <v>0</v>
      </c>
      <c r="BB841" s="15">
        <v>0</v>
      </c>
      <c r="BC841" s="15">
        <v>49480</v>
      </c>
      <c r="BD841" s="15">
        <v>29000</v>
      </c>
      <c r="BE841" s="15">
        <v>-20480</v>
      </c>
      <c r="BF841" s="15">
        <v>-70.62</v>
      </c>
      <c r="BG841">
        <f t="shared" si="102"/>
        <v>37328.975078395546</v>
      </c>
      <c r="BH841">
        <f t="shared" si="103"/>
        <v>-8328.975078395546</v>
      </c>
      <c r="BI841">
        <f t="shared" si="104"/>
        <v>-0.28720603718605331</v>
      </c>
    </row>
    <row r="842" spans="1:61" ht="15" thickBot="1" x14ac:dyDescent="0.35">
      <c r="R842">
        <f>SUM(R635:R841)</f>
        <v>3686312.9999999972</v>
      </c>
      <c r="S842">
        <f>SUM(S635:S841)</f>
        <v>3518000</v>
      </c>
      <c r="T842">
        <f>S842/R842</f>
        <v>0.95434109908735443</v>
      </c>
      <c r="V842">
        <f>SUM(V635:V841)</f>
        <v>3518000.0000000023</v>
      </c>
      <c r="BC842">
        <f>SUM(BC635:BC841)</f>
        <v>4663150.7999999933</v>
      </c>
      <c r="BD842">
        <f>SUM(BD635:BD841)</f>
        <v>3518000</v>
      </c>
      <c r="BE842">
        <f>BD842/BC842</f>
        <v>0.75442552704922283</v>
      </c>
      <c r="BG842">
        <f>SUM(BG635:BG841)</f>
        <v>3518000.0000000075</v>
      </c>
    </row>
    <row r="843" spans="1:61" ht="15" thickBot="1" x14ac:dyDescent="0.35">
      <c r="A843" s="16" t="s">
        <v>488</v>
      </c>
      <c r="B843" s="17">
        <v>84453.7</v>
      </c>
      <c r="R843" t="s">
        <v>509</v>
      </c>
      <c r="S843">
        <f>CORREL(S635:S841,R635:R841)</f>
        <v>0.96169070207360485</v>
      </c>
      <c r="X843" t="s">
        <v>514</v>
      </c>
      <c r="Y843">
        <f>COUNTIF(Y$635:Y$841,$X843)</f>
        <v>70</v>
      </c>
      <c r="Z843">
        <f>COUNTIF(Z$635:Z$841,$X843)</f>
        <v>72</v>
      </c>
      <c r="AA843">
        <f>SUM(AA635:AA841)</f>
        <v>199</v>
      </c>
      <c r="AL843" s="16" t="s">
        <v>488</v>
      </c>
      <c r="AM843" s="17">
        <v>52154.400000000001</v>
      </c>
      <c r="BC843" t="s">
        <v>509</v>
      </c>
      <c r="BD843">
        <f>CORREL(BD635:BD841,BC635:BC841)</f>
        <v>0.79963198161061533</v>
      </c>
    </row>
    <row r="844" spans="1:61" ht="15" thickBot="1" x14ac:dyDescent="0.35">
      <c r="A844" s="16" t="s">
        <v>489</v>
      </c>
      <c r="B844" s="17">
        <v>0</v>
      </c>
      <c r="X844" t="s">
        <v>515</v>
      </c>
      <c r="Y844">
        <f>COUNTIF(Y$635:Y$841,$X844)</f>
        <v>137</v>
      </c>
      <c r="Z844">
        <f>COUNTIF(Z$635:Z$841,$X844)</f>
        <v>135</v>
      </c>
      <c r="AL844" s="16" t="s">
        <v>489</v>
      </c>
      <c r="AM844" s="17">
        <v>0</v>
      </c>
    </row>
    <row r="845" spans="1:61" ht="15" thickBot="1" x14ac:dyDescent="0.35">
      <c r="A845" s="16" t="s">
        <v>490</v>
      </c>
      <c r="B845" s="17">
        <v>3686313</v>
      </c>
      <c r="AL845" s="16" t="s">
        <v>490</v>
      </c>
      <c r="AM845" s="17">
        <v>4663150.8</v>
      </c>
    </row>
    <row r="846" spans="1:61" ht="15" thickBot="1" x14ac:dyDescent="0.35">
      <c r="A846" s="16" t="s">
        <v>491</v>
      </c>
      <c r="B846" s="17">
        <v>3518000</v>
      </c>
      <c r="AL846" s="16" t="s">
        <v>491</v>
      </c>
      <c r="AM846" s="17">
        <v>3518000</v>
      </c>
    </row>
    <row r="847" spans="1:61" ht="15" thickBot="1" x14ac:dyDescent="0.35">
      <c r="A847" s="16" t="s">
        <v>492</v>
      </c>
      <c r="B847" s="17">
        <v>168313</v>
      </c>
      <c r="AL847" s="16" t="s">
        <v>492</v>
      </c>
      <c r="AM847" s="17">
        <v>1145150.8</v>
      </c>
    </row>
    <row r="848" spans="1:61" ht="20.399999999999999" thickBot="1" x14ac:dyDescent="0.35">
      <c r="A848" s="16" t="s">
        <v>493</v>
      </c>
      <c r="B848" s="17"/>
      <c r="AL848" s="16" t="s">
        <v>493</v>
      </c>
      <c r="AM848" s="17"/>
    </row>
    <row r="849" spans="1:39" ht="20.399999999999999" thickBot="1" x14ac:dyDescent="0.35">
      <c r="A849" s="16" t="s">
        <v>494</v>
      </c>
      <c r="B849" s="17"/>
      <c r="AL849" s="16" t="s">
        <v>494</v>
      </c>
      <c r="AM849" s="17"/>
    </row>
    <row r="850" spans="1:39" ht="15" thickBot="1" x14ac:dyDescent="0.35">
      <c r="A850" s="16" t="s">
        <v>495</v>
      </c>
      <c r="B850" s="17">
        <v>0</v>
      </c>
      <c r="AL850" s="16" t="s">
        <v>495</v>
      </c>
      <c r="AM850" s="17">
        <v>0</v>
      </c>
    </row>
    <row r="852" spans="1:39" x14ac:dyDescent="0.3">
      <c r="A852" s="18" t="s">
        <v>496</v>
      </c>
      <c r="AL852" s="18" t="s">
        <v>496</v>
      </c>
    </row>
    <row r="854" spans="1:39" x14ac:dyDescent="0.3">
      <c r="A854" s="19" t="s">
        <v>497</v>
      </c>
      <c r="AL854" s="19" t="s">
        <v>507</v>
      </c>
    </row>
    <row r="855" spans="1:39" x14ac:dyDescent="0.3">
      <c r="A855" s="19" t="s">
        <v>498</v>
      </c>
      <c r="AL855" s="19" t="s">
        <v>508</v>
      </c>
    </row>
  </sheetData>
  <hyperlinks>
    <hyperlink ref="A852" r:id="rId1" display="https://miau.my-x.hu/myx-free/coco/test/446498620210309120950.html"/>
    <hyperlink ref="AL852" r:id="rId2" display="https://miau.my-x.hu/myx-free/coco/test/943288620210309121137.html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55"/>
  <sheetViews>
    <sheetView zoomScale="101" workbookViewId="0"/>
  </sheetViews>
  <sheetFormatPr defaultRowHeight="14.4" x14ac:dyDescent="0.3"/>
  <sheetData>
    <row r="1" spans="1:78" ht="18" x14ac:dyDescent="0.3">
      <c r="A1" s="10"/>
      <c r="X1" s="10"/>
      <c r="BI1" s="10"/>
    </row>
    <row r="2" spans="1:78" x14ac:dyDescent="0.3">
      <c r="A2" s="11"/>
      <c r="X2" s="11"/>
      <c r="BI2" s="11"/>
    </row>
    <row r="5" spans="1:78" ht="18" x14ac:dyDescent="0.3">
      <c r="A5" s="12" t="s">
        <v>23</v>
      </c>
      <c r="B5" s="13">
        <v>3947518</v>
      </c>
      <c r="C5" s="12" t="s">
        <v>24</v>
      </c>
      <c r="D5" s="13">
        <v>207</v>
      </c>
      <c r="E5" s="12" t="s">
        <v>25</v>
      </c>
      <c r="F5" s="13">
        <v>16</v>
      </c>
      <c r="G5" s="12" t="s">
        <v>26</v>
      </c>
      <c r="H5" s="13">
        <v>207</v>
      </c>
      <c r="I5" s="12" t="s">
        <v>27</v>
      </c>
      <c r="J5" s="13">
        <v>0</v>
      </c>
      <c r="K5" s="12" t="s">
        <v>28</v>
      </c>
      <c r="L5" s="13" t="s">
        <v>519</v>
      </c>
      <c r="X5" s="12" t="s">
        <v>23</v>
      </c>
      <c r="Y5" s="13">
        <v>3303956</v>
      </c>
      <c r="Z5" s="12" t="s">
        <v>24</v>
      </c>
      <c r="AA5" s="13">
        <v>207</v>
      </c>
      <c r="AB5" s="12" t="s">
        <v>25</v>
      </c>
      <c r="AC5" s="13">
        <v>16</v>
      </c>
      <c r="AD5" s="12" t="s">
        <v>26</v>
      </c>
      <c r="AE5" s="13">
        <v>207</v>
      </c>
      <c r="AF5" s="12" t="s">
        <v>27</v>
      </c>
      <c r="AG5" s="13">
        <v>0</v>
      </c>
      <c r="AH5" s="12" t="s">
        <v>28</v>
      </c>
      <c r="AI5" s="13" t="s">
        <v>541</v>
      </c>
      <c r="BI5" s="12" t="s">
        <v>23</v>
      </c>
      <c r="BJ5" s="13">
        <v>2799117</v>
      </c>
      <c r="BK5" s="12" t="s">
        <v>24</v>
      </c>
      <c r="BL5" s="13">
        <v>207</v>
      </c>
      <c r="BM5" s="12" t="s">
        <v>25</v>
      </c>
      <c r="BN5" s="13">
        <v>16</v>
      </c>
      <c r="BO5" s="12" t="s">
        <v>26</v>
      </c>
      <c r="BP5" s="13">
        <v>207</v>
      </c>
      <c r="BQ5" s="12" t="s">
        <v>27</v>
      </c>
      <c r="BR5" s="13">
        <v>0</v>
      </c>
      <c r="BS5" s="12" t="s">
        <v>28</v>
      </c>
      <c r="BT5" s="13" t="s">
        <v>570</v>
      </c>
    </row>
    <row r="6" spans="1:78" ht="18.600000000000001" thickBot="1" x14ac:dyDescent="0.35">
      <c r="A6" s="10"/>
      <c r="X6" s="10"/>
      <c r="AQ6" t="s">
        <v>499</v>
      </c>
      <c r="AR6" t="s">
        <v>499</v>
      </c>
      <c r="AS6" t="s">
        <v>499</v>
      </c>
      <c r="AT6" t="s">
        <v>499</v>
      </c>
      <c r="AU6" t="s">
        <v>499</v>
      </c>
      <c r="AV6" t="s">
        <v>499</v>
      </c>
      <c r="AW6" t="s">
        <v>499</v>
      </c>
      <c r="AX6" t="s">
        <v>499</v>
      </c>
      <c r="AY6" t="s">
        <v>499</v>
      </c>
      <c r="AZ6" t="s">
        <v>499</v>
      </c>
      <c r="BA6" t="s">
        <v>499</v>
      </c>
      <c r="BB6" t="s">
        <v>499</v>
      </c>
      <c r="BC6" t="s">
        <v>499</v>
      </c>
      <c r="BD6" t="s">
        <v>499</v>
      </c>
      <c r="BE6" t="s">
        <v>499</v>
      </c>
      <c r="BF6" t="s">
        <v>499</v>
      </c>
      <c r="BG6" t="s">
        <v>499</v>
      </c>
      <c r="BI6" s="10"/>
    </row>
    <row r="7" spans="1:78" ht="15" thickBot="1" x14ac:dyDescent="0.35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39</v>
      </c>
      <c r="K7" s="14" t="s">
        <v>40</v>
      </c>
      <c r="L7" s="14" t="s">
        <v>41</v>
      </c>
      <c r="M7" s="14" t="s">
        <v>42</v>
      </c>
      <c r="N7" s="14" t="s">
        <v>43</v>
      </c>
      <c r="O7" s="14" t="s">
        <v>44</v>
      </c>
      <c r="P7" s="14" t="s">
        <v>45</v>
      </c>
      <c r="Q7" s="14" t="s">
        <v>46</v>
      </c>
      <c r="R7" s="14" t="s">
        <v>47</v>
      </c>
      <c r="X7" s="14" t="s">
        <v>30</v>
      </c>
      <c r="Y7" s="14" t="s">
        <v>31</v>
      </c>
      <c r="Z7" s="14" t="s">
        <v>32</v>
      </c>
      <c r="AA7" s="14" t="s">
        <v>33</v>
      </c>
      <c r="AB7" s="14" t="s">
        <v>34</v>
      </c>
      <c r="AC7" s="14" t="s">
        <v>35</v>
      </c>
      <c r="AD7" s="14" t="s">
        <v>36</v>
      </c>
      <c r="AE7" s="14" t="s">
        <v>37</v>
      </c>
      <c r="AF7" s="14" t="s">
        <v>38</v>
      </c>
      <c r="AG7" s="14" t="s">
        <v>39</v>
      </c>
      <c r="AH7" s="14" t="s">
        <v>40</v>
      </c>
      <c r="AI7" s="14" t="s">
        <v>41</v>
      </c>
      <c r="AJ7" s="14" t="s">
        <v>42</v>
      </c>
      <c r="AK7" s="14" t="s">
        <v>43</v>
      </c>
      <c r="AL7" s="14" t="s">
        <v>44</v>
      </c>
      <c r="AM7" s="14" t="s">
        <v>45</v>
      </c>
      <c r="AN7" s="14" t="s">
        <v>46</v>
      </c>
      <c r="AO7" s="14" t="s">
        <v>47</v>
      </c>
      <c r="AQ7" t="str">
        <f>Y7</f>
        <v>X(A1)</v>
      </c>
      <c r="AR7" t="str">
        <f t="shared" ref="AR7:BG7" si="0">Z7</f>
        <v>X(A2)</v>
      </c>
      <c r="AS7" t="str">
        <f t="shared" si="0"/>
        <v>X(A3)</v>
      </c>
      <c r="AT7" t="str">
        <f t="shared" si="0"/>
        <v>X(A4)</v>
      </c>
      <c r="AU7" t="str">
        <f t="shared" si="0"/>
        <v>X(A5)</v>
      </c>
      <c r="AV7" t="str">
        <f t="shared" si="0"/>
        <v>X(A6)</v>
      </c>
      <c r="AW7" t="str">
        <f t="shared" si="0"/>
        <v>X(A7)</v>
      </c>
      <c r="AX7" t="str">
        <f t="shared" si="0"/>
        <v>X(A8)</v>
      </c>
      <c r="AY7" t="str">
        <f t="shared" si="0"/>
        <v>X(A9)</v>
      </c>
      <c r="AZ7" t="str">
        <f t="shared" si="0"/>
        <v>X(A10)</v>
      </c>
      <c r="BA7" t="str">
        <f t="shared" si="0"/>
        <v>X(A11)</v>
      </c>
      <c r="BB7" t="str">
        <f t="shared" si="0"/>
        <v>X(A12)</v>
      </c>
      <c r="BC7" t="str">
        <f t="shared" si="0"/>
        <v>X(A13)</v>
      </c>
      <c r="BD7" t="str">
        <f t="shared" si="0"/>
        <v>X(A14)</v>
      </c>
      <c r="BE7" t="str">
        <f t="shared" si="0"/>
        <v>X(A15)</v>
      </c>
      <c r="BF7" t="str">
        <f t="shared" si="0"/>
        <v>X(A16)</v>
      </c>
      <c r="BG7" t="str">
        <f t="shared" si="0"/>
        <v>Y(A17)</v>
      </c>
      <c r="BI7" s="14" t="s">
        <v>30</v>
      </c>
      <c r="BJ7" s="14" t="s">
        <v>31</v>
      </c>
      <c r="BK7" s="14" t="s">
        <v>32</v>
      </c>
      <c r="BL7" s="14" t="s">
        <v>33</v>
      </c>
      <c r="BM7" s="14" t="s">
        <v>34</v>
      </c>
      <c r="BN7" s="14" t="s">
        <v>35</v>
      </c>
      <c r="BO7" s="14" t="s">
        <v>36</v>
      </c>
      <c r="BP7" s="14" t="s">
        <v>37</v>
      </c>
      <c r="BQ7" s="14" t="s">
        <v>38</v>
      </c>
      <c r="BR7" s="14" t="s">
        <v>39</v>
      </c>
      <c r="BS7" s="14" t="s">
        <v>40</v>
      </c>
      <c r="BT7" s="14" t="s">
        <v>41</v>
      </c>
      <c r="BU7" s="14" t="s">
        <v>42</v>
      </c>
      <c r="BV7" s="14" t="s">
        <v>43</v>
      </c>
      <c r="BW7" s="14" t="s">
        <v>44</v>
      </c>
      <c r="BX7" s="14" t="s">
        <v>45</v>
      </c>
      <c r="BY7" s="14" t="s">
        <v>46</v>
      </c>
      <c r="BZ7" s="14" t="s">
        <v>47</v>
      </c>
    </row>
    <row r="8" spans="1:78" ht="15" thickBot="1" x14ac:dyDescent="0.35">
      <c r="A8" s="14" t="s">
        <v>48</v>
      </c>
      <c r="B8" s="15">
        <v>122</v>
      </c>
      <c r="C8" s="15">
        <v>172</v>
      </c>
      <c r="D8" s="15">
        <v>185</v>
      </c>
      <c r="E8" s="15">
        <v>134</v>
      </c>
      <c r="F8" s="15">
        <v>157</v>
      </c>
      <c r="G8" s="15">
        <v>18</v>
      </c>
      <c r="H8" s="15">
        <v>54</v>
      </c>
      <c r="I8" s="15">
        <v>181</v>
      </c>
      <c r="J8" s="15">
        <v>164</v>
      </c>
      <c r="K8" s="15">
        <v>3</v>
      </c>
      <c r="L8" s="15">
        <v>89</v>
      </c>
      <c r="M8" s="15">
        <v>89</v>
      </c>
      <c r="N8" s="15">
        <v>141</v>
      </c>
      <c r="O8" s="15">
        <v>182</v>
      </c>
      <c r="P8" s="15">
        <v>179</v>
      </c>
      <c r="Q8" s="15">
        <v>91</v>
      </c>
      <c r="R8" s="15">
        <v>2000000</v>
      </c>
      <c r="X8" s="14" t="s">
        <v>48</v>
      </c>
      <c r="Y8" s="15">
        <v>122</v>
      </c>
      <c r="Z8" s="15">
        <v>172</v>
      </c>
      <c r="AA8" s="15">
        <v>185</v>
      </c>
      <c r="AB8" s="15">
        <v>134</v>
      </c>
      <c r="AC8" s="15">
        <v>157</v>
      </c>
      <c r="AD8" s="15">
        <v>18</v>
      </c>
      <c r="AE8" s="15">
        <v>54</v>
      </c>
      <c r="AF8" s="15">
        <v>181</v>
      </c>
      <c r="AG8" s="15">
        <v>164</v>
      </c>
      <c r="AH8" s="15">
        <v>3</v>
      </c>
      <c r="AI8" s="15">
        <v>89</v>
      </c>
      <c r="AJ8" s="15">
        <v>89</v>
      </c>
      <c r="AK8" s="15">
        <v>141</v>
      </c>
      <c r="AL8" s="15">
        <v>182</v>
      </c>
      <c r="AM8" s="15">
        <v>179</v>
      </c>
      <c r="AN8" s="15">
        <v>91</v>
      </c>
      <c r="AO8" s="15">
        <v>12000</v>
      </c>
      <c r="AQ8">
        <f>RANK(Y8,Y$8:Y$214,0)</f>
        <v>21</v>
      </c>
      <c r="AR8">
        <f t="shared" ref="AR8:BF71" si="1">RANK(Z8,Z$8:Z$214,0)</f>
        <v>1</v>
      </c>
      <c r="AS8">
        <f t="shared" si="1"/>
        <v>1</v>
      </c>
      <c r="AT8">
        <f t="shared" si="1"/>
        <v>1</v>
      </c>
      <c r="AU8">
        <f t="shared" si="1"/>
        <v>1</v>
      </c>
      <c r="AV8">
        <f t="shared" si="1"/>
        <v>188</v>
      </c>
      <c r="AW8">
        <f t="shared" si="1"/>
        <v>96</v>
      </c>
      <c r="AX8">
        <f t="shared" si="1"/>
        <v>1</v>
      </c>
      <c r="AY8">
        <f t="shared" si="1"/>
        <v>1</v>
      </c>
      <c r="AZ8">
        <f t="shared" si="1"/>
        <v>205</v>
      </c>
      <c r="BA8">
        <f t="shared" si="1"/>
        <v>113</v>
      </c>
      <c r="BB8">
        <f t="shared" si="1"/>
        <v>1</v>
      </c>
      <c r="BC8">
        <f t="shared" si="1"/>
        <v>1</v>
      </c>
      <c r="BD8">
        <f t="shared" si="1"/>
        <v>1</v>
      </c>
      <c r="BE8">
        <f t="shared" si="1"/>
        <v>1</v>
      </c>
      <c r="BF8">
        <f t="shared" si="1"/>
        <v>1</v>
      </c>
      <c r="BG8">
        <f>AO8</f>
        <v>12000</v>
      </c>
      <c r="BI8" s="14" t="s">
        <v>48</v>
      </c>
      <c r="BJ8" s="15">
        <v>21</v>
      </c>
      <c r="BK8" s="15">
        <v>1</v>
      </c>
      <c r="BL8" s="15">
        <v>1</v>
      </c>
      <c r="BM8" s="15">
        <v>1</v>
      </c>
      <c r="BN8" s="15">
        <v>1</v>
      </c>
      <c r="BO8" s="15">
        <v>188</v>
      </c>
      <c r="BP8" s="15">
        <v>96</v>
      </c>
      <c r="BQ8" s="15">
        <v>1</v>
      </c>
      <c r="BR8" s="15">
        <v>1</v>
      </c>
      <c r="BS8" s="15">
        <v>205</v>
      </c>
      <c r="BT8" s="15">
        <v>113</v>
      </c>
      <c r="BU8" s="15">
        <v>1</v>
      </c>
      <c r="BV8" s="15">
        <v>1</v>
      </c>
      <c r="BW8" s="15">
        <v>1</v>
      </c>
      <c r="BX8" s="15">
        <v>1</v>
      </c>
      <c r="BY8" s="15">
        <v>1</v>
      </c>
      <c r="BZ8" s="15">
        <v>12000</v>
      </c>
    </row>
    <row r="9" spans="1:78" ht="15" thickBot="1" x14ac:dyDescent="0.35">
      <c r="A9" s="14" t="s">
        <v>49</v>
      </c>
      <c r="B9" s="15">
        <v>122</v>
      </c>
      <c r="C9" s="15">
        <v>172</v>
      </c>
      <c r="D9" s="15">
        <v>185</v>
      </c>
      <c r="E9" s="15">
        <v>134</v>
      </c>
      <c r="F9" s="15">
        <v>157</v>
      </c>
      <c r="G9" s="15">
        <v>16</v>
      </c>
      <c r="H9" s="15">
        <v>194</v>
      </c>
      <c r="I9" s="15">
        <v>10</v>
      </c>
      <c r="J9" s="15">
        <v>164</v>
      </c>
      <c r="K9" s="15">
        <v>32</v>
      </c>
      <c r="L9" s="15">
        <v>89</v>
      </c>
      <c r="M9" s="15">
        <v>89</v>
      </c>
      <c r="N9" s="15">
        <v>141</v>
      </c>
      <c r="O9" s="15">
        <v>182</v>
      </c>
      <c r="P9" s="15">
        <v>179</v>
      </c>
      <c r="Q9" s="15">
        <v>91</v>
      </c>
      <c r="R9" s="15">
        <v>1000000</v>
      </c>
      <c r="X9" s="14" t="s">
        <v>49</v>
      </c>
      <c r="Y9" s="15">
        <v>122</v>
      </c>
      <c r="Z9" s="15">
        <v>172</v>
      </c>
      <c r="AA9" s="15">
        <v>185</v>
      </c>
      <c r="AB9" s="15">
        <v>134</v>
      </c>
      <c r="AC9" s="15">
        <v>157</v>
      </c>
      <c r="AD9" s="15">
        <v>16</v>
      </c>
      <c r="AE9" s="15">
        <v>194</v>
      </c>
      <c r="AF9" s="15">
        <v>10</v>
      </c>
      <c r="AG9" s="15">
        <v>164</v>
      </c>
      <c r="AH9" s="15">
        <v>32</v>
      </c>
      <c r="AI9" s="15">
        <v>89</v>
      </c>
      <c r="AJ9" s="15">
        <v>89</v>
      </c>
      <c r="AK9" s="15">
        <v>141</v>
      </c>
      <c r="AL9" s="15">
        <v>182</v>
      </c>
      <c r="AM9" s="15">
        <v>179</v>
      </c>
      <c r="AN9" s="15">
        <v>91</v>
      </c>
      <c r="AO9" s="15">
        <v>11000</v>
      </c>
      <c r="AQ9">
        <f t="shared" ref="AQ9:BF72" si="2">RANK(Y9,Y$8:Y$214,0)</f>
        <v>21</v>
      </c>
      <c r="AR9">
        <f t="shared" si="1"/>
        <v>1</v>
      </c>
      <c r="AS9">
        <f t="shared" si="1"/>
        <v>1</v>
      </c>
      <c r="AT9">
        <f t="shared" si="1"/>
        <v>1</v>
      </c>
      <c r="AU9">
        <f t="shared" si="1"/>
        <v>1</v>
      </c>
      <c r="AV9">
        <f t="shared" si="1"/>
        <v>191</v>
      </c>
      <c r="AW9">
        <f t="shared" si="1"/>
        <v>1</v>
      </c>
      <c r="AX9">
        <f t="shared" si="1"/>
        <v>125</v>
      </c>
      <c r="AY9">
        <f t="shared" si="1"/>
        <v>1</v>
      </c>
      <c r="AZ9">
        <f t="shared" si="1"/>
        <v>171</v>
      </c>
      <c r="BA9">
        <f t="shared" si="1"/>
        <v>113</v>
      </c>
      <c r="BB9">
        <f t="shared" si="1"/>
        <v>1</v>
      </c>
      <c r="BC9">
        <f t="shared" si="1"/>
        <v>1</v>
      </c>
      <c r="BD9">
        <f t="shared" si="1"/>
        <v>1</v>
      </c>
      <c r="BE9">
        <f t="shared" si="1"/>
        <v>1</v>
      </c>
      <c r="BF9">
        <f t="shared" si="1"/>
        <v>1</v>
      </c>
      <c r="BG9">
        <f t="shared" ref="BG9:BG72" si="3">AO9</f>
        <v>11000</v>
      </c>
      <c r="BI9" s="14" t="s">
        <v>49</v>
      </c>
      <c r="BJ9" s="15">
        <v>21</v>
      </c>
      <c r="BK9" s="15">
        <v>1</v>
      </c>
      <c r="BL9" s="15">
        <v>1</v>
      </c>
      <c r="BM9" s="15">
        <v>1</v>
      </c>
      <c r="BN9" s="15">
        <v>1</v>
      </c>
      <c r="BO9" s="15">
        <v>191</v>
      </c>
      <c r="BP9" s="15">
        <v>1</v>
      </c>
      <c r="BQ9" s="15">
        <v>125</v>
      </c>
      <c r="BR9" s="15">
        <v>1</v>
      </c>
      <c r="BS9" s="15">
        <v>171</v>
      </c>
      <c r="BT9" s="15">
        <v>113</v>
      </c>
      <c r="BU9" s="15">
        <v>1</v>
      </c>
      <c r="BV9" s="15">
        <v>1</v>
      </c>
      <c r="BW9" s="15">
        <v>1</v>
      </c>
      <c r="BX9" s="15">
        <v>1</v>
      </c>
      <c r="BY9" s="15">
        <v>1</v>
      </c>
      <c r="BZ9" s="15">
        <v>11000</v>
      </c>
    </row>
    <row r="10" spans="1:78" ht="15" thickBot="1" x14ac:dyDescent="0.35">
      <c r="A10" s="14" t="s">
        <v>50</v>
      </c>
      <c r="B10" s="15">
        <v>188</v>
      </c>
      <c r="C10" s="15">
        <v>93</v>
      </c>
      <c r="D10" s="15">
        <v>185</v>
      </c>
      <c r="E10" s="15">
        <v>134</v>
      </c>
      <c r="F10" s="15">
        <v>157</v>
      </c>
      <c r="G10" s="15">
        <v>1</v>
      </c>
      <c r="H10" s="15">
        <v>194</v>
      </c>
      <c r="I10" s="15">
        <v>181</v>
      </c>
      <c r="J10" s="15">
        <v>1</v>
      </c>
      <c r="K10" s="15">
        <v>205</v>
      </c>
      <c r="L10" s="15">
        <v>200</v>
      </c>
      <c r="M10" s="15">
        <v>89</v>
      </c>
      <c r="N10" s="15">
        <v>141</v>
      </c>
      <c r="O10" s="15">
        <v>182</v>
      </c>
      <c r="P10" s="15">
        <v>179</v>
      </c>
      <c r="Q10" s="15">
        <v>91</v>
      </c>
      <c r="R10" s="15">
        <v>1000000</v>
      </c>
      <c r="X10" s="14" t="s">
        <v>50</v>
      </c>
      <c r="Y10" s="15">
        <v>188</v>
      </c>
      <c r="Z10" s="15">
        <v>93</v>
      </c>
      <c r="AA10" s="15">
        <v>185</v>
      </c>
      <c r="AB10" s="15">
        <v>134</v>
      </c>
      <c r="AC10" s="15">
        <v>157</v>
      </c>
      <c r="AD10" s="15">
        <v>1</v>
      </c>
      <c r="AE10" s="15">
        <v>194</v>
      </c>
      <c r="AF10" s="15">
        <v>181</v>
      </c>
      <c r="AG10" s="15">
        <v>1</v>
      </c>
      <c r="AH10" s="15">
        <v>205</v>
      </c>
      <c r="AI10" s="15">
        <v>200</v>
      </c>
      <c r="AJ10" s="15">
        <v>89</v>
      </c>
      <c r="AK10" s="15">
        <v>141</v>
      </c>
      <c r="AL10" s="15">
        <v>182</v>
      </c>
      <c r="AM10" s="15">
        <v>179</v>
      </c>
      <c r="AN10" s="15">
        <v>91</v>
      </c>
      <c r="AO10" s="15">
        <v>11000</v>
      </c>
      <c r="AQ10">
        <f t="shared" si="2"/>
        <v>1</v>
      </c>
      <c r="AR10">
        <f t="shared" si="1"/>
        <v>37</v>
      </c>
      <c r="AS10">
        <f t="shared" si="1"/>
        <v>1</v>
      </c>
      <c r="AT10">
        <f t="shared" si="1"/>
        <v>1</v>
      </c>
      <c r="AU10">
        <f t="shared" si="1"/>
        <v>1</v>
      </c>
      <c r="AV10">
        <f t="shared" si="1"/>
        <v>207</v>
      </c>
      <c r="AW10">
        <f t="shared" si="1"/>
        <v>1</v>
      </c>
      <c r="AX10">
        <f t="shared" si="1"/>
        <v>1</v>
      </c>
      <c r="AY10">
        <f t="shared" si="1"/>
        <v>207</v>
      </c>
      <c r="AZ10">
        <f t="shared" si="1"/>
        <v>1</v>
      </c>
      <c r="BA10">
        <f t="shared" si="1"/>
        <v>1</v>
      </c>
      <c r="BB10">
        <f t="shared" si="1"/>
        <v>1</v>
      </c>
      <c r="BC10">
        <f t="shared" si="1"/>
        <v>1</v>
      </c>
      <c r="BD10">
        <f t="shared" si="1"/>
        <v>1</v>
      </c>
      <c r="BE10">
        <f t="shared" si="1"/>
        <v>1</v>
      </c>
      <c r="BF10">
        <f t="shared" si="1"/>
        <v>1</v>
      </c>
      <c r="BG10">
        <f t="shared" si="3"/>
        <v>11000</v>
      </c>
      <c r="BI10" s="14" t="s">
        <v>50</v>
      </c>
      <c r="BJ10" s="15">
        <v>1</v>
      </c>
      <c r="BK10" s="15">
        <v>37</v>
      </c>
      <c r="BL10" s="15">
        <v>1</v>
      </c>
      <c r="BM10" s="15">
        <v>1</v>
      </c>
      <c r="BN10" s="15">
        <v>1</v>
      </c>
      <c r="BO10" s="15">
        <v>207</v>
      </c>
      <c r="BP10" s="15">
        <v>1</v>
      </c>
      <c r="BQ10" s="15">
        <v>1</v>
      </c>
      <c r="BR10" s="15">
        <v>207</v>
      </c>
      <c r="BS10" s="15">
        <v>1</v>
      </c>
      <c r="BT10" s="15">
        <v>1</v>
      </c>
      <c r="BU10" s="15">
        <v>1</v>
      </c>
      <c r="BV10" s="15">
        <v>1</v>
      </c>
      <c r="BW10" s="15">
        <v>1</v>
      </c>
      <c r="BX10" s="15">
        <v>1</v>
      </c>
      <c r="BY10" s="15">
        <v>1</v>
      </c>
      <c r="BZ10" s="15">
        <v>11000</v>
      </c>
    </row>
    <row r="11" spans="1:78" ht="15" thickBot="1" x14ac:dyDescent="0.35">
      <c r="A11" s="14" t="s">
        <v>51</v>
      </c>
      <c r="B11" s="15">
        <v>110</v>
      </c>
      <c r="C11" s="15">
        <v>172</v>
      </c>
      <c r="D11" s="15">
        <v>112</v>
      </c>
      <c r="E11" s="15">
        <v>134</v>
      </c>
      <c r="F11" s="15">
        <v>157</v>
      </c>
      <c r="G11" s="15">
        <v>21</v>
      </c>
      <c r="H11" s="15">
        <v>113</v>
      </c>
      <c r="I11" s="15">
        <v>7</v>
      </c>
      <c r="J11" s="15">
        <v>164</v>
      </c>
      <c r="K11" s="15">
        <v>116</v>
      </c>
      <c r="L11" s="15">
        <v>200</v>
      </c>
      <c r="M11" s="15">
        <v>89</v>
      </c>
      <c r="N11" s="15">
        <v>8</v>
      </c>
      <c r="O11" s="15">
        <v>182</v>
      </c>
      <c r="P11" s="15">
        <v>179</v>
      </c>
      <c r="Q11" s="15">
        <v>91</v>
      </c>
      <c r="R11" s="15">
        <v>3000000</v>
      </c>
      <c r="X11" s="14" t="s">
        <v>51</v>
      </c>
      <c r="Y11" s="15">
        <v>110</v>
      </c>
      <c r="Z11" s="15">
        <v>172</v>
      </c>
      <c r="AA11" s="15">
        <v>112</v>
      </c>
      <c r="AB11" s="15">
        <v>134</v>
      </c>
      <c r="AC11" s="15">
        <v>157</v>
      </c>
      <c r="AD11" s="15">
        <v>21</v>
      </c>
      <c r="AE11" s="15">
        <v>113</v>
      </c>
      <c r="AF11" s="15">
        <v>7</v>
      </c>
      <c r="AG11" s="15">
        <v>164</v>
      </c>
      <c r="AH11" s="15">
        <v>116</v>
      </c>
      <c r="AI11" s="15">
        <v>200</v>
      </c>
      <c r="AJ11" s="15">
        <v>89</v>
      </c>
      <c r="AK11" s="15">
        <v>8</v>
      </c>
      <c r="AL11" s="15">
        <v>182</v>
      </c>
      <c r="AM11" s="15">
        <v>179</v>
      </c>
      <c r="AN11" s="15">
        <v>91</v>
      </c>
      <c r="AO11" s="15">
        <v>13000</v>
      </c>
      <c r="AQ11">
        <f t="shared" si="2"/>
        <v>87</v>
      </c>
      <c r="AR11">
        <f t="shared" si="1"/>
        <v>1</v>
      </c>
      <c r="AS11">
        <f t="shared" si="1"/>
        <v>24</v>
      </c>
      <c r="AT11">
        <f t="shared" si="1"/>
        <v>1</v>
      </c>
      <c r="AU11">
        <f t="shared" si="1"/>
        <v>1</v>
      </c>
      <c r="AV11">
        <f t="shared" si="1"/>
        <v>184</v>
      </c>
      <c r="AW11">
        <f t="shared" si="1"/>
        <v>15</v>
      </c>
      <c r="AX11">
        <f t="shared" si="1"/>
        <v>199</v>
      </c>
      <c r="AY11">
        <f t="shared" si="1"/>
        <v>1</v>
      </c>
      <c r="AZ11">
        <f t="shared" si="1"/>
        <v>71</v>
      </c>
      <c r="BA11">
        <f t="shared" si="1"/>
        <v>1</v>
      </c>
      <c r="BB11">
        <f t="shared" si="1"/>
        <v>1</v>
      </c>
      <c r="BC11">
        <f t="shared" si="1"/>
        <v>195</v>
      </c>
      <c r="BD11">
        <f t="shared" si="1"/>
        <v>1</v>
      </c>
      <c r="BE11">
        <f t="shared" si="1"/>
        <v>1</v>
      </c>
      <c r="BF11">
        <f t="shared" si="1"/>
        <v>1</v>
      </c>
      <c r="BG11">
        <f t="shared" si="3"/>
        <v>13000</v>
      </c>
      <c r="BI11" s="14" t="s">
        <v>51</v>
      </c>
      <c r="BJ11" s="15">
        <v>87</v>
      </c>
      <c r="BK11" s="15">
        <v>1</v>
      </c>
      <c r="BL11" s="15">
        <v>24</v>
      </c>
      <c r="BM11" s="15">
        <v>1</v>
      </c>
      <c r="BN11" s="15">
        <v>1</v>
      </c>
      <c r="BO11" s="15">
        <v>184</v>
      </c>
      <c r="BP11" s="15">
        <v>15</v>
      </c>
      <c r="BQ11" s="15">
        <v>199</v>
      </c>
      <c r="BR11" s="15">
        <v>1</v>
      </c>
      <c r="BS11" s="15">
        <v>71</v>
      </c>
      <c r="BT11" s="15">
        <v>1</v>
      </c>
      <c r="BU11" s="15">
        <v>1</v>
      </c>
      <c r="BV11" s="15">
        <v>195</v>
      </c>
      <c r="BW11" s="15">
        <v>1</v>
      </c>
      <c r="BX11" s="15">
        <v>1</v>
      </c>
      <c r="BY11" s="15">
        <v>1</v>
      </c>
      <c r="BZ11" s="15">
        <v>13000</v>
      </c>
    </row>
    <row r="12" spans="1:78" ht="15" thickBot="1" x14ac:dyDescent="0.35">
      <c r="A12" s="14" t="s">
        <v>52</v>
      </c>
      <c r="B12" s="15">
        <v>122</v>
      </c>
      <c r="C12" s="15">
        <v>93</v>
      </c>
      <c r="D12" s="15">
        <v>185</v>
      </c>
      <c r="E12" s="15">
        <v>134</v>
      </c>
      <c r="F12" s="15">
        <v>157</v>
      </c>
      <c r="G12" s="15">
        <v>21</v>
      </c>
      <c r="H12" s="15">
        <v>194</v>
      </c>
      <c r="I12" s="15">
        <v>2</v>
      </c>
      <c r="J12" s="15">
        <v>164</v>
      </c>
      <c r="K12" s="15">
        <v>205</v>
      </c>
      <c r="L12" s="15">
        <v>96</v>
      </c>
      <c r="M12" s="15">
        <v>89</v>
      </c>
      <c r="N12" s="15">
        <v>141</v>
      </c>
      <c r="O12" s="15">
        <v>182</v>
      </c>
      <c r="P12" s="15">
        <v>179</v>
      </c>
      <c r="Q12" s="15">
        <v>91</v>
      </c>
      <c r="R12" s="15">
        <v>2000000</v>
      </c>
      <c r="X12" s="14" t="s">
        <v>52</v>
      </c>
      <c r="Y12" s="15">
        <v>122</v>
      </c>
      <c r="Z12" s="15">
        <v>93</v>
      </c>
      <c r="AA12" s="15">
        <v>185</v>
      </c>
      <c r="AB12" s="15">
        <v>134</v>
      </c>
      <c r="AC12" s="15">
        <v>157</v>
      </c>
      <c r="AD12" s="15">
        <v>21</v>
      </c>
      <c r="AE12" s="15">
        <v>194</v>
      </c>
      <c r="AF12" s="15">
        <v>2</v>
      </c>
      <c r="AG12" s="15">
        <v>164</v>
      </c>
      <c r="AH12" s="15">
        <v>205</v>
      </c>
      <c r="AI12" s="15">
        <v>96</v>
      </c>
      <c r="AJ12" s="15">
        <v>89</v>
      </c>
      <c r="AK12" s="15">
        <v>141</v>
      </c>
      <c r="AL12" s="15">
        <v>182</v>
      </c>
      <c r="AM12" s="15">
        <v>179</v>
      </c>
      <c r="AN12" s="15">
        <v>91</v>
      </c>
      <c r="AO12" s="15">
        <v>12000</v>
      </c>
      <c r="AQ12">
        <f t="shared" si="2"/>
        <v>21</v>
      </c>
      <c r="AR12">
        <f t="shared" si="1"/>
        <v>37</v>
      </c>
      <c r="AS12">
        <f t="shared" si="1"/>
        <v>1</v>
      </c>
      <c r="AT12">
        <f t="shared" si="1"/>
        <v>1</v>
      </c>
      <c r="AU12">
        <f t="shared" si="1"/>
        <v>1</v>
      </c>
      <c r="AV12">
        <f t="shared" si="1"/>
        <v>184</v>
      </c>
      <c r="AW12">
        <f t="shared" si="1"/>
        <v>1</v>
      </c>
      <c r="AX12">
        <f t="shared" si="1"/>
        <v>204</v>
      </c>
      <c r="AY12">
        <f t="shared" si="1"/>
        <v>1</v>
      </c>
      <c r="AZ12">
        <f t="shared" si="1"/>
        <v>1</v>
      </c>
      <c r="BA12">
        <f t="shared" si="1"/>
        <v>106</v>
      </c>
      <c r="BB12">
        <f t="shared" si="1"/>
        <v>1</v>
      </c>
      <c r="BC12">
        <f t="shared" si="1"/>
        <v>1</v>
      </c>
      <c r="BD12">
        <f t="shared" si="1"/>
        <v>1</v>
      </c>
      <c r="BE12">
        <f t="shared" si="1"/>
        <v>1</v>
      </c>
      <c r="BF12">
        <f t="shared" si="1"/>
        <v>1</v>
      </c>
      <c r="BG12">
        <f t="shared" si="3"/>
        <v>12000</v>
      </c>
      <c r="BI12" s="14" t="s">
        <v>52</v>
      </c>
      <c r="BJ12" s="15">
        <v>21</v>
      </c>
      <c r="BK12" s="15">
        <v>37</v>
      </c>
      <c r="BL12" s="15">
        <v>1</v>
      </c>
      <c r="BM12" s="15">
        <v>1</v>
      </c>
      <c r="BN12" s="15">
        <v>1</v>
      </c>
      <c r="BO12" s="15">
        <v>184</v>
      </c>
      <c r="BP12" s="15">
        <v>1</v>
      </c>
      <c r="BQ12" s="15">
        <v>204</v>
      </c>
      <c r="BR12" s="15">
        <v>1</v>
      </c>
      <c r="BS12" s="15">
        <v>1</v>
      </c>
      <c r="BT12" s="15">
        <v>106</v>
      </c>
      <c r="BU12" s="15">
        <v>1</v>
      </c>
      <c r="BV12" s="15">
        <v>1</v>
      </c>
      <c r="BW12" s="15">
        <v>1</v>
      </c>
      <c r="BX12" s="15">
        <v>1</v>
      </c>
      <c r="BY12" s="15">
        <v>1</v>
      </c>
      <c r="BZ12" s="15">
        <v>12000</v>
      </c>
    </row>
    <row r="13" spans="1:78" ht="15" thickBot="1" x14ac:dyDescent="0.35">
      <c r="A13" s="14" t="s">
        <v>53</v>
      </c>
      <c r="B13" s="15">
        <v>110</v>
      </c>
      <c r="C13" s="15">
        <v>172</v>
      </c>
      <c r="D13" s="15">
        <v>112</v>
      </c>
      <c r="E13" s="15">
        <v>134</v>
      </c>
      <c r="F13" s="15">
        <v>157</v>
      </c>
      <c r="G13" s="15">
        <v>3</v>
      </c>
      <c r="H13" s="15">
        <v>113</v>
      </c>
      <c r="I13" s="15">
        <v>84</v>
      </c>
      <c r="J13" s="15">
        <v>164</v>
      </c>
      <c r="K13" s="15">
        <v>4</v>
      </c>
      <c r="L13" s="15">
        <v>96</v>
      </c>
      <c r="M13" s="15">
        <v>89</v>
      </c>
      <c r="N13" s="15">
        <v>141</v>
      </c>
      <c r="O13" s="15">
        <v>182</v>
      </c>
      <c r="P13" s="15">
        <v>179</v>
      </c>
      <c r="Q13" s="15">
        <v>91</v>
      </c>
      <c r="R13" s="15">
        <v>2000000</v>
      </c>
      <c r="X13" s="14" t="s">
        <v>53</v>
      </c>
      <c r="Y13" s="15">
        <v>110</v>
      </c>
      <c r="Z13" s="15">
        <v>172</v>
      </c>
      <c r="AA13" s="15">
        <v>112</v>
      </c>
      <c r="AB13" s="15">
        <v>134</v>
      </c>
      <c r="AC13" s="15">
        <v>157</v>
      </c>
      <c r="AD13" s="15">
        <v>3</v>
      </c>
      <c r="AE13" s="15">
        <v>113</v>
      </c>
      <c r="AF13" s="15">
        <v>84</v>
      </c>
      <c r="AG13" s="15">
        <v>164</v>
      </c>
      <c r="AH13" s="15">
        <v>4</v>
      </c>
      <c r="AI13" s="15">
        <v>96</v>
      </c>
      <c r="AJ13" s="15">
        <v>89</v>
      </c>
      <c r="AK13" s="15">
        <v>141</v>
      </c>
      <c r="AL13" s="15">
        <v>182</v>
      </c>
      <c r="AM13" s="15">
        <v>179</v>
      </c>
      <c r="AN13" s="15">
        <v>91</v>
      </c>
      <c r="AO13" s="15">
        <v>12000</v>
      </c>
      <c r="AQ13">
        <f t="shared" si="2"/>
        <v>87</v>
      </c>
      <c r="AR13">
        <f t="shared" si="1"/>
        <v>1</v>
      </c>
      <c r="AS13">
        <f t="shared" si="1"/>
        <v>24</v>
      </c>
      <c r="AT13">
        <f t="shared" si="1"/>
        <v>1</v>
      </c>
      <c r="AU13">
        <f t="shared" si="1"/>
        <v>1</v>
      </c>
      <c r="AV13">
        <f t="shared" si="1"/>
        <v>204</v>
      </c>
      <c r="AW13">
        <f t="shared" si="1"/>
        <v>15</v>
      </c>
      <c r="AX13">
        <f t="shared" si="1"/>
        <v>28</v>
      </c>
      <c r="AY13">
        <f t="shared" si="1"/>
        <v>1</v>
      </c>
      <c r="AZ13">
        <f t="shared" si="1"/>
        <v>202</v>
      </c>
      <c r="BA13">
        <f t="shared" si="1"/>
        <v>106</v>
      </c>
      <c r="BB13">
        <f t="shared" si="1"/>
        <v>1</v>
      </c>
      <c r="BC13">
        <f t="shared" si="1"/>
        <v>1</v>
      </c>
      <c r="BD13">
        <f t="shared" si="1"/>
        <v>1</v>
      </c>
      <c r="BE13">
        <f t="shared" si="1"/>
        <v>1</v>
      </c>
      <c r="BF13">
        <f t="shared" si="1"/>
        <v>1</v>
      </c>
      <c r="BG13">
        <f t="shared" si="3"/>
        <v>12000</v>
      </c>
      <c r="BI13" s="14" t="s">
        <v>53</v>
      </c>
      <c r="BJ13" s="15">
        <v>87</v>
      </c>
      <c r="BK13" s="15">
        <v>1</v>
      </c>
      <c r="BL13" s="15">
        <v>24</v>
      </c>
      <c r="BM13" s="15">
        <v>1</v>
      </c>
      <c r="BN13" s="15">
        <v>1</v>
      </c>
      <c r="BO13" s="15">
        <v>204</v>
      </c>
      <c r="BP13" s="15">
        <v>15</v>
      </c>
      <c r="BQ13" s="15">
        <v>28</v>
      </c>
      <c r="BR13" s="15">
        <v>1</v>
      </c>
      <c r="BS13" s="15">
        <v>202</v>
      </c>
      <c r="BT13" s="15">
        <v>106</v>
      </c>
      <c r="BU13" s="15">
        <v>1</v>
      </c>
      <c r="BV13" s="15">
        <v>1</v>
      </c>
      <c r="BW13" s="15">
        <v>1</v>
      </c>
      <c r="BX13" s="15">
        <v>1</v>
      </c>
      <c r="BY13" s="15">
        <v>1</v>
      </c>
      <c r="BZ13" s="15">
        <v>12000</v>
      </c>
    </row>
    <row r="14" spans="1:78" ht="15" thickBot="1" x14ac:dyDescent="0.35">
      <c r="A14" s="14" t="s">
        <v>54</v>
      </c>
      <c r="B14" s="15">
        <v>122</v>
      </c>
      <c r="C14" s="15">
        <v>172</v>
      </c>
      <c r="D14" s="15">
        <v>185</v>
      </c>
      <c r="E14" s="15">
        <v>134</v>
      </c>
      <c r="F14" s="15">
        <v>157</v>
      </c>
      <c r="G14" s="15">
        <v>8</v>
      </c>
      <c r="H14" s="15">
        <v>194</v>
      </c>
      <c r="I14" s="15">
        <v>84</v>
      </c>
      <c r="J14" s="15">
        <v>164</v>
      </c>
      <c r="K14" s="15">
        <v>138</v>
      </c>
      <c r="L14" s="15">
        <v>96</v>
      </c>
      <c r="M14" s="15">
        <v>89</v>
      </c>
      <c r="N14" s="15">
        <v>141</v>
      </c>
      <c r="O14" s="15">
        <v>182</v>
      </c>
      <c r="P14" s="15">
        <v>179</v>
      </c>
      <c r="Q14" s="15">
        <v>91</v>
      </c>
      <c r="R14" s="15">
        <v>1000000</v>
      </c>
      <c r="X14" s="14" t="s">
        <v>54</v>
      </c>
      <c r="Y14" s="15">
        <v>122</v>
      </c>
      <c r="Z14" s="15">
        <v>172</v>
      </c>
      <c r="AA14" s="15">
        <v>185</v>
      </c>
      <c r="AB14" s="15">
        <v>134</v>
      </c>
      <c r="AC14" s="15">
        <v>157</v>
      </c>
      <c r="AD14" s="15">
        <v>8</v>
      </c>
      <c r="AE14" s="15">
        <v>194</v>
      </c>
      <c r="AF14" s="15">
        <v>84</v>
      </c>
      <c r="AG14" s="15">
        <v>164</v>
      </c>
      <c r="AH14" s="15">
        <v>138</v>
      </c>
      <c r="AI14" s="15">
        <v>96</v>
      </c>
      <c r="AJ14" s="15">
        <v>89</v>
      </c>
      <c r="AK14" s="15">
        <v>141</v>
      </c>
      <c r="AL14" s="15">
        <v>182</v>
      </c>
      <c r="AM14" s="15">
        <v>179</v>
      </c>
      <c r="AN14" s="15">
        <v>91</v>
      </c>
      <c r="AO14" s="15">
        <v>11000</v>
      </c>
      <c r="AQ14">
        <f t="shared" si="2"/>
        <v>21</v>
      </c>
      <c r="AR14">
        <f t="shared" si="1"/>
        <v>1</v>
      </c>
      <c r="AS14">
        <f t="shared" si="1"/>
        <v>1</v>
      </c>
      <c r="AT14">
        <f t="shared" si="1"/>
        <v>1</v>
      </c>
      <c r="AU14">
        <f t="shared" si="1"/>
        <v>1</v>
      </c>
      <c r="AV14">
        <f t="shared" si="1"/>
        <v>198</v>
      </c>
      <c r="AW14">
        <f t="shared" si="1"/>
        <v>1</v>
      </c>
      <c r="AX14">
        <f t="shared" si="1"/>
        <v>28</v>
      </c>
      <c r="AY14">
        <f t="shared" si="1"/>
        <v>1</v>
      </c>
      <c r="AZ14">
        <f t="shared" si="1"/>
        <v>52</v>
      </c>
      <c r="BA14">
        <f t="shared" si="1"/>
        <v>106</v>
      </c>
      <c r="BB14">
        <f t="shared" si="1"/>
        <v>1</v>
      </c>
      <c r="BC14">
        <f t="shared" si="1"/>
        <v>1</v>
      </c>
      <c r="BD14">
        <f t="shared" si="1"/>
        <v>1</v>
      </c>
      <c r="BE14">
        <f t="shared" si="1"/>
        <v>1</v>
      </c>
      <c r="BF14">
        <f t="shared" si="1"/>
        <v>1</v>
      </c>
      <c r="BG14">
        <f t="shared" si="3"/>
        <v>11000</v>
      </c>
      <c r="BI14" s="14" t="s">
        <v>54</v>
      </c>
      <c r="BJ14" s="15">
        <v>21</v>
      </c>
      <c r="BK14" s="15">
        <v>1</v>
      </c>
      <c r="BL14" s="15">
        <v>1</v>
      </c>
      <c r="BM14" s="15">
        <v>1</v>
      </c>
      <c r="BN14" s="15">
        <v>1</v>
      </c>
      <c r="BO14" s="15">
        <v>198</v>
      </c>
      <c r="BP14" s="15">
        <v>1</v>
      </c>
      <c r="BQ14" s="15">
        <v>28</v>
      </c>
      <c r="BR14" s="15">
        <v>1</v>
      </c>
      <c r="BS14" s="15">
        <v>52</v>
      </c>
      <c r="BT14" s="15">
        <v>106</v>
      </c>
      <c r="BU14" s="15">
        <v>1</v>
      </c>
      <c r="BV14" s="15">
        <v>1</v>
      </c>
      <c r="BW14" s="15">
        <v>1</v>
      </c>
      <c r="BX14" s="15">
        <v>1</v>
      </c>
      <c r="BY14" s="15">
        <v>1</v>
      </c>
      <c r="BZ14" s="15">
        <v>11000</v>
      </c>
    </row>
    <row r="15" spans="1:78" ht="15" thickBot="1" x14ac:dyDescent="0.35">
      <c r="A15" s="14" t="s">
        <v>55</v>
      </c>
      <c r="B15" s="15">
        <v>122</v>
      </c>
      <c r="C15" s="15">
        <v>93</v>
      </c>
      <c r="D15" s="15">
        <v>185</v>
      </c>
      <c r="E15" s="15">
        <v>134</v>
      </c>
      <c r="F15" s="15">
        <v>157</v>
      </c>
      <c r="G15" s="15">
        <v>5</v>
      </c>
      <c r="H15" s="15">
        <v>113</v>
      </c>
      <c r="I15" s="15">
        <v>181</v>
      </c>
      <c r="J15" s="15">
        <v>5</v>
      </c>
      <c r="K15" s="15">
        <v>52</v>
      </c>
      <c r="L15" s="15">
        <v>65</v>
      </c>
      <c r="M15" s="15">
        <v>89</v>
      </c>
      <c r="N15" s="15">
        <v>141</v>
      </c>
      <c r="O15" s="15">
        <v>182</v>
      </c>
      <c r="P15" s="15">
        <v>179</v>
      </c>
      <c r="Q15" s="15">
        <v>91</v>
      </c>
      <c r="R15" s="15">
        <v>2000000</v>
      </c>
      <c r="X15" s="14" t="s">
        <v>55</v>
      </c>
      <c r="Y15" s="15">
        <v>122</v>
      </c>
      <c r="Z15" s="15">
        <v>93</v>
      </c>
      <c r="AA15" s="15">
        <v>185</v>
      </c>
      <c r="AB15" s="15">
        <v>134</v>
      </c>
      <c r="AC15" s="15">
        <v>157</v>
      </c>
      <c r="AD15" s="15">
        <v>5</v>
      </c>
      <c r="AE15" s="15">
        <v>113</v>
      </c>
      <c r="AF15" s="15">
        <v>181</v>
      </c>
      <c r="AG15" s="15">
        <v>5</v>
      </c>
      <c r="AH15" s="15">
        <v>52</v>
      </c>
      <c r="AI15" s="15">
        <v>65</v>
      </c>
      <c r="AJ15" s="15">
        <v>89</v>
      </c>
      <c r="AK15" s="15">
        <v>141</v>
      </c>
      <c r="AL15" s="15">
        <v>182</v>
      </c>
      <c r="AM15" s="15">
        <v>179</v>
      </c>
      <c r="AN15" s="15">
        <v>91</v>
      </c>
      <c r="AO15" s="15">
        <v>12000</v>
      </c>
      <c r="AQ15">
        <f t="shared" si="2"/>
        <v>21</v>
      </c>
      <c r="AR15">
        <f t="shared" si="1"/>
        <v>37</v>
      </c>
      <c r="AS15">
        <f t="shared" si="1"/>
        <v>1</v>
      </c>
      <c r="AT15">
        <f t="shared" si="1"/>
        <v>1</v>
      </c>
      <c r="AU15">
        <f t="shared" si="1"/>
        <v>1</v>
      </c>
      <c r="AV15">
        <f t="shared" si="1"/>
        <v>201</v>
      </c>
      <c r="AW15">
        <f t="shared" si="1"/>
        <v>15</v>
      </c>
      <c r="AX15">
        <f t="shared" si="1"/>
        <v>1</v>
      </c>
      <c r="AY15">
        <f t="shared" si="1"/>
        <v>203</v>
      </c>
      <c r="AZ15">
        <f t="shared" si="1"/>
        <v>142</v>
      </c>
      <c r="BA15">
        <f t="shared" si="1"/>
        <v>139</v>
      </c>
      <c r="BB15">
        <f t="shared" si="1"/>
        <v>1</v>
      </c>
      <c r="BC15">
        <f t="shared" si="1"/>
        <v>1</v>
      </c>
      <c r="BD15">
        <f t="shared" si="1"/>
        <v>1</v>
      </c>
      <c r="BE15">
        <f t="shared" si="1"/>
        <v>1</v>
      </c>
      <c r="BF15">
        <f t="shared" si="1"/>
        <v>1</v>
      </c>
      <c r="BG15">
        <f t="shared" si="3"/>
        <v>12000</v>
      </c>
      <c r="BI15" s="14" t="s">
        <v>55</v>
      </c>
      <c r="BJ15" s="15">
        <v>21</v>
      </c>
      <c r="BK15" s="15">
        <v>37</v>
      </c>
      <c r="BL15" s="15">
        <v>1</v>
      </c>
      <c r="BM15" s="15">
        <v>1</v>
      </c>
      <c r="BN15" s="15">
        <v>1</v>
      </c>
      <c r="BO15" s="15">
        <v>201</v>
      </c>
      <c r="BP15" s="15">
        <v>15</v>
      </c>
      <c r="BQ15" s="15">
        <v>1</v>
      </c>
      <c r="BR15" s="15">
        <v>203</v>
      </c>
      <c r="BS15" s="15">
        <v>142</v>
      </c>
      <c r="BT15" s="15">
        <v>139</v>
      </c>
      <c r="BU15" s="15">
        <v>1</v>
      </c>
      <c r="BV15" s="15">
        <v>1</v>
      </c>
      <c r="BW15" s="15">
        <v>1</v>
      </c>
      <c r="BX15" s="15">
        <v>1</v>
      </c>
      <c r="BY15" s="15">
        <v>1</v>
      </c>
      <c r="BZ15" s="15">
        <v>12000</v>
      </c>
    </row>
    <row r="16" spans="1:78" ht="15" thickBot="1" x14ac:dyDescent="0.35">
      <c r="A16" s="14" t="s">
        <v>56</v>
      </c>
      <c r="B16" s="15">
        <v>188</v>
      </c>
      <c r="C16" s="15">
        <v>172</v>
      </c>
      <c r="D16" s="15">
        <v>112</v>
      </c>
      <c r="E16" s="15">
        <v>134</v>
      </c>
      <c r="F16" s="15">
        <v>157</v>
      </c>
      <c r="G16" s="15">
        <v>2</v>
      </c>
      <c r="H16" s="15">
        <v>194</v>
      </c>
      <c r="I16" s="15">
        <v>181</v>
      </c>
      <c r="J16" s="15">
        <v>164</v>
      </c>
      <c r="K16" s="15">
        <v>11</v>
      </c>
      <c r="L16" s="15">
        <v>70</v>
      </c>
      <c r="M16" s="15">
        <v>89</v>
      </c>
      <c r="N16" s="15">
        <v>141</v>
      </c>
      <c r="O16" s="15">
        <v>61</v>
      </c>
      <c r="P16" s="15">
        <v>179</v>
      </c>
      <c r="Q16" s="15">
        <v>91</v>
      </c>
      <c r="R16" s="15">
        <v>2000000</v>
      </c>
      <c r="X16" s="14" t="s">
        <v>56</v>
      </c>
      <c r="Y16" s="15">
        <v>188</v>
      </c>
      <c r="Z16" s="15">
        <v>172</v>
      </c>
      <c r="AA16" s="15">
        <v>112</v>
      </c>
      <c r="AB16" s="15">
        <v>134</v>
      </c>
      <c r="AC16" s="15">
        <v>157</v>
      </c>
      <c r="AD16" s="15">
        <v>2</v>
      </c>
      <c r="AE16" s="15">
        <v>194</v>
      </c>
      <c r="AF16" s="15">
        <v>181</v>
      </c>
      <c r="AG16" s="15">
        <v>164</v>
      </c>
      <c r="AH16" s="15">
        <v>11</v>
      </c>
      <c r="AI16" s="15">
        <v>70</v>
      </c>
      <c r="AJ16" s="15">
        <v>89</v>
      </c>
      <c r="AK16" s="15">
        <v>141</v>
      </c>
      <c r="AL16" s="15">
        <v>61</v>
      </c>
      <c r="AM16" s="15">
        <v>179</v>
      </c>
      <c r="AN16" s="15">
        <v>91</v>
      </c>
      <c r="AO16" s="15">
        <v>12000</v>
      </c>
      <c r="AQ16">
        <f t="shared" si="2"/>
        <v>1</v>
      </c>
      <c r="AR16">
        <f t="shared" si="1"/>
        <v>1</v>
      </c>
      <c r="AS16">
        <f t="shared" si="1"/>
        <v>24</v>
      </c>
      <c r="AT16">
        <f t="shared" si="1"/>
        <v>1</v>
      </c>
      <c r="AU16">
        <f t="shared" si="1"/>
        <v>1</v>
      </c>
      <c r="AV16">
        <f t="shared" si="1"/>
        <v>206</v>
      </c>
      <c r="AW16">
        <f t="shared" si="1"/>
        <v>1</v>
      </c>
      <c r="AX16">
        <f t="shared" si="1"/>
        <v>1</v>
      </c>
      <c r="AY16">
        <f t="shared" si="1"/>
        <v>1</v>
      </c>
      <c r="AZ16">
        <f t="shared" si="1"/>
        <v>196</v>
      </c>
      <c r="BA16">
        <f t="shared" si="1"/>
        <v>134</v>
      </c>
      <c r="BB16">
        <f t="shared" si="1"/>
        <v>1</v>
      </c>
      <c r="BC16">
        <f t="shared" si="1"/>
        <v>1</v>
      </c>
      <c r="BD16">
        <f t="shared" si="1"/>
        <v>133</v>
      </c>
      <c r="BE16">
        <f t="shared" si="1"/>
        <v>1</v>
      </c>
      <c r="BF16">
        <f t="shared" si="1"/>
        <v>1</v>
      </c>
      <c r="BG16">
        <f t="shared" si="3"/>
        <v>12000</v>
      </c>
      <c r="BI16" s="14" t="s">
        <v>56</v>
      </c>
      <c r="BJ16" s="15">
        <v>1</v>
      </c>
      <c r="BK16" s="15">
        <v>1</v>
      </c>
      <c r="BL16" s="15">
        <v>24</v>
      </c>
      <c r="BM16" s="15">
        <v>1</v>
      </c>
      <c r="BN16" s="15">
        <v>1</v>
      </c>
      <c r="BO16" s="15">
        <v>206</v>
      </c>
      <c r="BP16" s="15">
        <v>1</v>
      </c>
      <c r="BQ16" s="15">
        <v>1</v>
      </c>
      <c r="BR16" s="15">
        <v>1</v>
      </c>
      <c r="BS16" s="15">
        <v>196</v>
      </c>
      <c r="BT16" s="15">
        <v>134</v>
      </c>
      <c r="BU16" s="15">
        <v>1</v>
      </c>
      <c r="BV16" s="15">
        <v>1</v>
      </c>
      <c r="BW16" s="15">
        <v>133</v>
      </c>
      <c r="BX16" s="15">
        <v>1</v>
      </c>
      <c r="BY16" s="15">
        <v>1</v>
      </c>
      <c r="BZ16" s="15">
        <v>12000</v>
      </c>
    </row>
    <row r="17" spans="1:78" ht="15" thickBot="1" x14ac:dyDescent="0.35">
      <c r="A17" s="14" t="s">
        <v>57</v>
      </c>
      <c r="B17" s="15">
        <v>110</v>
      </c>
      <c r="C17" s="15">
        <v>172</v>
      </c>
      <c r="D17" s="15">
        <v>185</v>
      </c>
      <c r="E17" s="15">
        <v>134</v>
      </c>
      <c r="F17" s="15">
        <v>157</v>
      </c>
      <c r="G17" s="15">
        <v>5</v>
      </c>
      <c r="H17" s="15">
        <v>113</v>
      </c>
      <c r="I17" s="15">
        <v>181</v>
      </c>
      <c r="J17" s="15">
        <v>164</v>
      </c>
      <c r="K17" s="15">
        <v>67</v>
      </c>
      <c r="L17" s="15">
        <v>70</v>
      </c>
      <c r="M17" s="15">
        <v>1</v>
      </c>
      <c r="N17" s="15">
        <v>141</v>
      </c>
      <c r="O17" s="15">
        <v>182</v>
      </c>
      <c r="P17" s="15">
        <v>179</v>
      </c>
      <c r="Q17" s="15">
        <v>91</v>
      </c>
      <c r="R17" s="15">
        <v>1000000</v>
      </c>
      <c r="X17" s="14" t="s">
        <v>57</v>
      </c>
      <c r="Y17" s="15">
        <v>110</v>
      </c>
      <c r="Z17" s="15">
        <v>172</v>
      </c>
      <c r="AA17" s="15">
        <v>185</v>
      </c>
      <c r="AB17" s="15">
        <v>134</v>
      </c>
      <c r="AC17" s="15">
        <v>157</v>
      </c>
      <c r="AD17" s="15">
        <v>5</v>
      </c>
      <c r="AE17" s="15">
        <v>113</v>
      </c>
      <c r="AF17" s="15">
        <v>181</v>
      </c>
      <c r="AG17" s="15">
        <v>164</v>
      </c>
      <c r="AH17" s="15">
        <v>67</v>
      </c>
      <c r="AI17" s="15">
        <v>70</v>
      </c>
      <c r="AJ17" s="15">
        <v>1</v>
      </c>
      <c r="AK17" s="15">
        <v>141</v>
      </c>
      <c r="AL17" s="15">
        <v>182</v>
      </c>
      <c r="AM17" s="15">
        <v>179</v>
      </c>
      <c r="AN17" s="15">
        <v>91</v>
      </c>
      <c r="AO17" s="15">
        <v>11000</v>
      </c>
      <c r="AQ17">
        <f t="shared" si="2"/>
        <v>87</v>
      </c>
      <c r="AR17">
        <f t="shared" si="1"/>
        <v>1</v>
      </c>
      <c r="AS17">
        <f t="shared" si="1"/>
        <v>1</v>
      </c>
      <c r="AT17">
        <f t="shared" si="1"/>
        <v>1</v>
      </c>
      <c r="AU17">
        <f t="shared" si="1"/>
        <v>1</v>
      </c>
      <c r="AV17">
        <f t="shared" si="1"/>
        <v>201</v>
      </c>
      <c r="AW17">
        <f t="shared" si="1"/>
        <v>15</v>
      </c>
      <c r="AX17">
        <f t="shared" si="1"/>
        <v>1</v>
      </c>
      <c r="AY17">
        <f t="shared" si="1"/>
        <v>1</v>
      </c>
      <c r="AZ17">
        <f t="shared" si="1"/>
        <v>128</v>
      </c>
      <c r="BA17">
        <f t="shared" si="1"/>
        <v>134</v>
      </c>
      <c r="BB17">
        <f t="shared" si="1"/>
        <v>207</v>
      </c>
      <c r="BC17">
        <f t="shared" si="1"/>
        <v>1</v>
      </c>
      <c r="BD17">
        <f t="shared" si="1"/>
        <v>1</v>
      </c>
      <c r="BE17">
        <f t="shared" si="1"/>
        <v>1</v>
      </c>
      <c r="BF17">
        <f t="shared" si="1"/>
        <v>1</v>
      </c>
      <c r="BG17">
        <f t="shared" si="3"/>
        <v>11000</v>
      </c>
      <c r="BI17" s="14" t="s">
        <v>57</v>
      </c>
      <c r="BJ17" s="15">
        <v>87</v>
      </c>
      <c r="BK17" s="15">
        <v>1</v>
      </c>
      <c r="BL17" s="15">
        <v>1</v>
      </c>
      <c r="BM17" s="15">
        <v>1</v>
      </c>
      <c r="BN17" s="15">
        <v>1</v>
      </c>
      <c r="BO17" s="15">
        <v>201</v>
      </c>
      <c r="BP17" s="15">
        <v>15</v>
      </c>
      <c r="BQ17" s="15">
        <v>1</v>
      </c>
      <c r="BR17" s="15">
        <v>1</v>
      </c>
      <c r="BS17" s="15">
        <v>128</v>
      </c>
      <c r="BT17" s="15">
        <v>134</v>
      </c>
      <c r="BU17" s="15">
        <v>207</v>
      </c>
      <c r="BV17" s="15">
        <v>1</v>
      </c>
      <c r="BW17" s="15">
        <v>1</v>
      </c>
      <c r="BX17" s="15">
        <v>1</v>
      </c>
      <c r="BY17" s="15">
        <v>1</v>
      </c>
      <c r="BZ17" s="15">
        <v>11000</v>
      </c>
    </row>
    <row r="18" spans="1:78" ht="15" thickBot="1" x14ac:dyDescent="0.35">
      <c r="A18" s="14" t="s">
        <v>58</v>
      </c>
      <c r="B18" s="15">
        <v>188</v>
      </c>
      <c r="C18" s="15">
        <v>172</v>
      </c>
      <c r="D18" s="15">
        <v>185</v>
      </c>
      <c r="E18" s="15">
        <v>134</v>
      </c>
      <c r="F18" s="15">
        <v>157</v>
      </c>
      <c r="G18" s="15">
        <v>11</v>
      </c>
      <c r="H18" s="15">
        <v>113</v>
      </c>
      <c r="I18" s="15">
        <v>181</v>
      </c>
      <c r="J18" s="15">
        <v>164</v>
      </c>
      <c r="K18" s="15">
        <v>22</v>
      </c>
      <c r="L18" s="15">
        <v>1</v>
      </c>
      <c r="M18" s="15">
        <v>89</v>
      </c>
      <c r="N18" s="15">
        <v>141</v>
      </c>
      <c r="O18" s="15">
        <v>182</v>
      </c>
      <c r="P18" s="15">
        <v>179</v>
      </c>
      <c r="Q18" s="15">
        <v>91</v>
      </c>
      <c r="R18" s="15">
        <v>1000000</v>
      </c>
      <c r="X18" s="14" t="s">
        <v>58</v>
      </c>
      <c r="Y18" s="15">
        <v>188</v>
      </c>
      <c r="Z18" s="15">
        <v>172</v>
      </c>
      <c r="AA18" s="15">
        <v>185</v>
      </c>
      <c r="AB18" s="15">
        <v>134</v>
      </c>
      <c r="AC18" s="15">
        <v>157</v>
      </c>
      <c r="AD18" s="15">
        <v>11</v>
      </c>
      <c r="AE18" s="15">
        <v>113</v>
      </c>
      <c r="AF18" s="15">
        <v>181</v>
      </c>
      <c r="AG18" s="15">
        <v>164</v>
      </c>
      <c r="AH18" s="15">
        <v>22</v>
      </c>
      <c r="AI18" s="15">
        <v>1</v>
      </c>
      <c r="AJ18" s="15">
        <v>89</v>
      </c>
      <c r="AK18" s="15">
        <v>141</v>
      </c>
      <c r="AL18" s="15">
        <v>182</v>
      </c>
      <c r="AM18" s="15">
        <v>179</v>
      </c>
      <c r="AN18" s="15">
        <v>91</v>
      </c>
      <c r="AO18" s="15">
        <v>11000</v>
      </c>
      <c r="AQ18">
        <f t="shared" si="2"/>
        <v>1</v>
      </c>
      <c r="AR18">
        <f t="shared" si="1"/>
        <v>1</v>
      </c>
      <c r="AS18">
        <f t="shared" si="1"/>
        <v>1</v>
      </c>
      <c r="AT18">
        <f t="shared" si="1"/>
        <v>1</v>
      </c>
      <c r="AU18">
        <f t="shared" si="1"/>
        <v>1</v>
      </c>
      <c r="AV18">
        <f t="shared" si="1"/>
        <v>193</v>
      </c>
      <c r="AW18">
        <f t="shared" si="1"/>
        <v>15</v>
      </c>
      <c r="AX18">
        <f t="shared" si="1"/>
        <v>1</v>
      </c>
      <c r="AY18">
        <f t="shared" si="1"/>
        <v>1</v>
      </c>
      <c r="AZ18">
        <f t="shared" si="1"/>
        <v>181</v>
      </c>
      <c r="BA18">
        <f t="shared" si="1"/>
        <v>207</v>
      </c>
      <c r="BB18">
        <f t="shared" si="1"/>
        <v>1</v>
      </c>
      <c r="BC18">
        <f t="shared" si="1"/>
        <v>1</v>
      </c>
      <c r="BD18">
        <f t="shared" si="1"/>
        <v>1</v>
      </c>
      <c r="BE18">
        <f t="shared" si="1"/>
        <v>1</v>
      </c>
      <c r="BF18">
        <f t="shared" si="1"/>
        <v>1</v>
      </c>
      <c r="BG18">
        <f t="shared" si="3"/>
        <v>11000</v>
      </c>
      <c r="BI18" s="14" t="s">
        <v>58</v>
      </c>
      <c r="BJ18" s="15">
        <v>1</v>
      </c>
      <c r="BK18" s="15">
        <v>1</v>
      </c>
      <c r="BL18" s="15">
        <v>1</v>
      </c>
      <c r="BM18" s="15">
        <v>1</v>
      </c>
      <c r="BN18" s="15">
        <v>1</v>
      </c>
      <c r="BO18" s="15">
        <v>193</v>
      </c>
      <c r="BP18" s="15">
        <v>15</v>
      </c>
      <c r="BQ18" s="15">
        <v>1</v>
      </c>
      <c r="BR18" s="15">
        <v>1</v>
      </c>
      <c r="BS18" s="15">
        <v>181</v>
      </c>
      <c r="BT18" s="15">
        <v>207</v>
      </c>
      <c r="BU18" s="15">
        <v>1</v>
      </c>
      <c r="BV18" s="15">
        <v>1</v>
      </c>
      <c r="BW18" s="15">
        <v>1</v>
      </c>
      <c r="BX18" s="15">
        <v>1</v>
      </c>
      <c r="BY18" s="15">
        <v>1</v>
      </c>
      <c r="BZ18" s="15">
        <v>11000</v>
      </c>
    </row>
    <row r="19" spans="1:78" ht="15" thickBot="1" x14ac:dyDescent="0.35">
      <c r="A19" s="14" t="s">
        <v>59</v>
      </c>
      <c r="B19" s="15">
        <v>122</v>
      </c>
      <c r="C19" s="15">
        <v>172</v>
      </c>
      <c r="D19" s="15">
        <v>185</v>
      </c>
      <c r="E19" s="15">
        <v>134</v>
      </c>
      <c r="F19" s="15">
        <v>157</v>
      </c>
      <c r="G19" s="15">
        <v>37</v>
      </c>
      <c r="H19" s="15">
        <v>113</v>
      </c>
      <c r="I19" s="15">
        <v>84</v>
      </c>
      <c r="J19" s="15">
        <v>164</v>
      </c>
      <c r="K19" s="15">
        <v>157</v>
      </c>
      <c r="L19" s="15">
        <v>18</v>
      </c>
      <c r="M19" s="15">
        <v>89</v>
      </c>
      <c r="N19" s="15">
        <v>141</v>
      </c>
      <c r="O19" s="15">
        <v>182</v>
      </c>
      <c r="P19" s="15">
        <v>179</v>
      </c>
      <c r="Q19" s="15">
        <v>91</v>
      </c>
      <c r="R19" s="15">
        <v>1000000</v>
      </c>
      <c r="X19" s="14" t="s">
        <v>59</v>
      </c>
      <c r="Y19" s="15">
        <v>122</v>
      </c>
      <c r="Z19" s="15">
        <v>172</v>
      </c>
      <c r="AA19" s="15">
        <v>185</v>
      </c>
      <c r="AB19" s="15">
        <v>134</v>
      </c>
      <c r="AC19" s="15">
        <v>157</v>
      </c>
      <c r="AD19" s="15">
        <v>37</v>
      </c>
      <c r="AE19" s="15">
        <v>113</v>
      </c>
      <c r="AF19" s="15">
        <v>84</v>
      </c>
      <c r="AG19" s="15">
        <v>164</v>
      </c>
      <c r="AH19" s="15">
        <v>157</v>
      </c>
      <c r="AI19" s="15">
        <v>18</v>
      </c>
      <c r="AJ19" s="15">
        <v>89</v>
      </c>
      <c r="AK19" s="15">
        <v>141</v>
      </c>
      <c r="AL19" s="15">
        <v>182</v>
      </c>
      <c r="AM19" s="15">
        <v>179</v>
      </c>
      <c r="AN19" s="15">
        <v>91</v>
      </c>
      <c r="AO19" s="15">
        <v>11000</v>
      </c>
      <c r="AQ19">
        <f t="shared" si="2"/>
        <v>21</v>
      </c>
      <c r="AR19">
        <f t="shared" si="1"/>
        <v>1</v>
      </c>
      <c r="AS19">
        <f t="shared" si="1"/>
        <v>1</v>
      </c>
      <c r="AT19">
        <f t="shared" si="1"/>
        <v>1</v>
      </c>
      <c r="AU19">
        <f t="shared" si="1"/>
        <v>1</v>
      </c>
      <c r="AV19">
        <f t="shared" si="1"/>
        <v>171</v>
      </c>
      <c r="AW19">
        <f t="shared" si="1"/>
        <v>15</v>
      </c>
      <c r="AX19">
        <f t="shared" si="1"/>
        <v>28</v>
      </c>
      <c r="AY19">
        <f t="shared" si="1"/>
        <v>1</v>
      </c>
      <c r="AZ19">
        <f t="shared" si="1"/>
        <v>27</v>
      </c>
      <c r="BA19">
        <f t="shared" si="1"/>
        <v>185</v>
      </c>
      <c r="BB19">
        <f t="shared" si="1"/>
        <v>1</v>
      </c>
      <c r="BC19">
        <f t="shared" si="1"/>
        <v>1</v>
      </c>
      <c r="BD19">
        <f t="shared" si="1"/>
        <v>1</v>
      </c>
      <c r="BE19">
        <f t="shared" si="1"/>
        <v>1</v>
      </c>
      <c r="BF19">
        <f t="shared" si="1"/>
        <v>1</v>
      </c>
      <c r="BG19">
        <f t="shared" si="3"/>
        <v>11000</v>
      </c>
      <c r="BI19" s="14" t="s">
        <v>59</v>
      </c>
      <c r="BJ19" s="15">
        <v>21</v>
      </c>
      <c r="BK19" s="15">
        <v>1</v>
      </c>
      <c r="BL19" s="15">
        <v>1</v>
      </c>
      <c r="BM19" s="15">
        <v>1</v>
      </c>
      <c r="BN19" s="15">
        <v>1</v>
      </c>
      <c r="BO19" s="15">
        <v>171</v>
      </c>
      <c r="BP19" s="15">
        <v>15</v>
      </c>
      <c r="BQ19" s="15">
        <v>28</v>
      </c>
      <c r="BR19" s="15">
        <v>1</v>
      </c>
      <c r="BS19" s="15">
        <v>27</v>
      </c>
      <c r="BT19" s="15">
        <v>185</v>
      </c>
      <c r="BU19" s="15">
        <v>1</v>
      </c>
      <c r="BV19" s="15">
        <v>1</v>
      </c>
      <c r="BW19" s="15">
        <v>1</v>
      </c>
      <c r="BX19" s="15">
        <v>1</v>
      </c>
      <c r="BY19" s="15">
        <v>1</v>
      </c>
      <c r="BZ19" s="15">
        <v>11000</v>
      </c>
    </row>
    <row r="20" spans="1:78" ht="15" thickBot="1" x14ac:dyDescent="0.35">
      <c r="A20" s="14" t="s">
        <v>60</v>
      </c>
      <c r="B20" s="15">
        <v>188</v>
      </c>
      <c r="C20" s="15">
        <v>172</v>
      </c>
      <c r="D20" s="15">
        <v>112</v>
      </c>
      <c r="E20" s="15">
        <v>134</v>
      </c>
      <c r="F20" s="15">
        <v>157</v>
      </c>
      <c r="G20" s="15">
        <v>5</v>
      </c>
      <c r="H20" s="15">
        <v>194</v>
      </c>
      <c r="I20" s="15">
        <v>10</v>
      </c>
      <c r="J20" s="15">
        <v>164</v>
      </c>
      <c r="K20" s="15">
        <v>94</v>
      </c>
      <c r="L20" s="15">
        <v>80</v>
      </c>
      <c r="M20" s="15">
        <v>89</v>
      </c>
      <c r="N20" s="15">
        <v>141</v>
      </c>
      <c r="O20" s="15">
        <v>182</v>
      </c>
      <c r="P20" s="15">
        <v>179</v>
      </c>
      <c r="Q20" s="15">
        <v>91</v>
      </c>
      <c r="R20" s="15">
        <v>2000000</v>
      </c>
      <c r="X20" s="14" t="s">
        <v>60</v>
      </c>
      <c r="Y20" s="15">
        <v>188</v>
      </c>
      <c r="Z20" s="15">
        <v>172</v>
      </c>
      <c r="AA20" s="15">
        <v>112</v>
      </c>
      <c r="AB20" s="15">
        <v>134</v>
      </c>
      <c r="AC20" s="15">
        <v>157</v>
      </c>
      <c r="AD20" s="15">
        <v>5</v>
      </c>
      <c r="AE20" s="15">
        <v>194</v>
      </c>
      <c r="AF20" s="15">
        <v>10</v>
      </c>
      <c r="AG20" s="15">
        <v>164</v>
      </c>
      <c r="AH20" s="15">
        <v>94</v>
      </c>
      <c r="AI20" s="15">
        <v>80</v>
      </c>
      <c r="AJ20" s="15">
        <v>89</v>
      </c>
      <c r="AK20" s="15">
        <v>141</v>
      </c>
      <c r="AL20" s="15">
        <v>182</v>
      </c>
      <c r="AM20" s="15">
        <v>179</v>
      </c>
      <c r="AN20" s="15">
        <v>91</v>
      </c>
      <c r="AO20" s="15">
        <v>12000</v>
      </c>
      <c r="AQ20">
        <f t="shared" si="2"/>
        <v>1</v>
      </c>
      <c r="AR20">
        <f t="shared" si="1"/>
        <v>1</v>
      </c>
      <c r="AS20">
        <f t="shared" si="1"/>
        <v>24</v>
      </c>
      <c r="AT20">
        <f t="shared" si="1"/>
        <v>1</v>
      </c>
      <c r="AU20">
        <f t="shared" si="1"/>
        <v>1</v>
      </c>
      <c r="AV20">
        <f t="shared" si="1"/>
        <v>201</v>
      </c>
      <c r="AW20">
        <f t="shared" si="1"/>
        <v>1</v>
      </c>
      <c r="AX20">
        <f t="shared" si="1"/>
        <v>125</v>
      </c>
      <c r="AY20">
        <f t="shared" si="1"/>
        <v>1</v>
      </c>
      <c r="AZ20">
        <f t="shared" si="1"/>
        <v>93</v>
      </c>
      <c r="BA20">
        <f t="shared" si="1"/>
        <v>120</v>
      </c>
      <c r="BB20">
        <f t="shared" si="1"/>
        <v>1</v>
      </c>
      <c r="BC20">
        <f t="shared" si="1"/>
        <v>1</v>
      </c>
      <c r="BD20">
        <f t="shared" si="1"/>
        <v>1</v>
      </c>
      <c r="BE20">
        <f t="shared" si="1"/>
        <v>1</v>
      </c>
      <c r="BF20">
        <f t="shared" si="1"/>
        <v>1</v>
      </c>
      <c r="BG20">
        <f t="shared" si="3"/>
        <v>12000</v>
      </c>
      <c r="BI20" s="14" t="s">
        <v>60</v>
      </c>
      <c r="BJ20" s="15">
        <v>1</v>
      </c>
      <c r="BK20" s="15">
        <v>1</v>
      </c>
      <c r="BL20" s="15">
        <v>24</v>
      </c>
      <c r="BM20" s="15">
        <v>1</v>
      </c>
      <c r="BN20" s="15">
        <v>1</v>
      </c>
      <c r="BO20" s="15">
        <v>201</v>
      </c>
      <c r="BP20" s="15">
        <v>1</v>
      </c>
      <c r="BQ20" s="15">
        <v>125</v>
      </c>
      <c r="BR20" s="15">
        <v>1</v>
      </c>
      <c r="BS20" s="15">
        <v>93</v>
      </c>
      <c r="BT20" s="15">
        <v>120</v>
      </c>
      <c r="BU20" s="15">
        <v>1</v>
      </c>
      <c r="BV20" s="15">
        <v>1</v>
      </c>
      <c r="BW20" s="15">
        <v>1</v>
      </c>
      <c r="BX20" s="15">
        <v>1</v>
      </c>
      <c r="BY20" s="15">
        <v>1</v>
      </c>
      <c r="BZ20" s="15">
        <v>12000</v>
      </c>
    </row>
    <row r="21" spans="1:78" ht="15" thickBot="1" x14ac:dyDescent="0.35">
      <c r="A21" s="14" t="s">
        <v>61</v>
      </c>
      <c r="B21" s="15">
        <v>110</v>
      </c>
      <c r="C21" s="15">
        <v>172</v>
      </c>
      <c r="D21" s="15">
        <v>185</v>
      </c>
      <c r="E21" s="15">
        <v>134</v>
      </c>
      <c r="F21" s="15">
        <v>157</v>
      </c>
      <c r="G21" s="15">
        <v>11</v>
      </c>
      <c r="H21" s="15">
        <v>194</v>
      </c>
      <c r="I21" s="15">
        <v>2</v>
      </c>
      <c r="J21" s="15">
        <v>164</v>
      </c>
      <c r="K21" s="15">
        <v>81</v>
      </c>
      <c r="L21" s="15">
        <v>53</v>
      </c>
      <c r="M21" s="15">
        <v>89</v>
      </c>
      <c r="N21" s="15">
        <v>141</v>
      </c>
      <c r="O21" s="15">
        <v>182</v>
      </c>
      <c r="P21" s="15">
        <v>91</v>
      </c>
      <c r="Q21" s="15">
        <v>91</v>
      </c>
      <c r="R21" s="15">
        <v>2000000</v>
      </c>
      <c r="X21" s="14" t="s">
        <v>61</v>
      </c>
      <c r="Y21" s="15">
        <v>110</v>
      </c>
      <c r="Z21" s="15">
        <v>172</v>
      </c>
      <c r="AA21" s="15">
        <v>185</v>
      </c>
      <c r="AB21" s="15">
        <v>134</v>
      </c>
      <c r="AC21" s="15">
        <v>157</v>
      </c>
      <c r="AD21" s="15">
        <v>11</v>
      </c>
      <c r="AE21" s="15">
        <v>194</v>
      </c>
      <c r="AF21" s="15">
        <v>2</v>
      </c>
      <c r="AG21" s="15">
        <v>164</v>
      </c>
      <c r="AH21" s="15">
        <v>81</v>
      </c>
      <c r="AI21" s="15">
        <v>53</v>
      </c>
      <c r="AJ21" s="15">
        <v>89</v>
      </c>
      <c r="AK21" s="15">
        <v>141</v>
      </c>
      <c r="AL21" s="15">
        <v>182</v>
      </c>
      <c r="AM21" s="15">
        <v>91</v>
      </c>
      <c r="AN21" s="15">
        <v>91</v>
      </c>
      <c r="AO21" s="15">
        <v>12000</v>
      </c>
      <c r="AQ21">
        <f t="shared" si="2"/>
        <v>87</v>
      </c>
      <c r="AR21">
        <f t="shared" si="1"/>
        <v>1</v>
      </c>
      <c r="AS21">
        <f t="shared" si="1"/>
        <v>1</v>
      </c>
      <c r="AT21">
        <f t="shared" si="1"/>
        <v>1</v>
      </c>
      <c r="AU21">
        <f t="shared" si="1"/>
        <v>1</v>
      </c>
      <c r="AV21">
        <f t="shared" si="1"/>
        <v>193</v>
      </c>
      <c r="AW21">
        <f t="shared" si="1"/>
        <v>1</v>
      </c>
      <c r="AX21">
        <f t="shared" si="1"/>
        <v>204</v>
      </c>
      <c r="AY21">
        <f t="shared" si="1"/>
        <v>1</v>
      </c>
      <c r="AZ21">
        <f t="shared" si="1"/>
        <v>115</v>
      </c>
      <c r="BA21">
        <f t="shared" si="1"/>
        <v>152</v>
      </c>
      <c r="BB21">
        <f t="shared" si="1"/>
        <v>1</v>
      </c>
      <c r="BC21">
        <f t="shared" si="1"/>
        <v>1</v>
      </c>
      <c r="BD21">
        <f t="shared" si="1"/>
        <v>1</v>
      </c>
      <c r="BE21">
        <f t="shared" si="1"/>
        <v>86</v>
      </c>
      <c r="BF21">
        <f t="shared" si="1"/>
        <v>1</v>
      </c>
      <c r="BG21">
        <f t="shared" si="3"/>
        <v>12000</v>
      </c>
      <c r="BI21" s="14" t="s">
        <v>61</v>
      </c>
      <c r="BJ21" s="15">
        <v>87</v>
      </c>
      <c r="BK21" s="15">
        <v>1</v>
      </c>
      <c r="BL21" s="15">
        <v>1</v>
      </c>
      <c r="BM21" s="15">
        <v>1</v>
      </c>
      <c r="BN21" s="15">
        <v>1</v>
      </c>
      <c r="BO21" s="15">
        <v>193</v>
      </c>
      <c r="BP21" s="15">
        <v>1</v>
      </c>
      <c r="BQ21" s="15">
        <v>204</v>
      </c>
      <c r="BR21" s="15">
        <v>1</v>
      </c>
      <c r="BS21" s="15">
        <v>115</v>
      </c>
      <c r="BT21" s="15">
        <v>152</v>
      </c>
      <c r="BU21" s="15">
        <v>1</v>
      </c>
      <c r="BV21" s="15">
        <v>1</v>
      </c>
      <c r="BW21" s="15">
        <v>1</v>
      </c>
      <c r="BX21" s="15">
        <v>86</v>
      </c>
      <c r="BY21" s="15">
        <v>1</v>
      </c>
      <c r="BZ21" s="15">
        <v>12000</v>
      </c>
    </row>
    <row r="22" spans="1:78" ht="15" thickBot="1" x14ac:dyDescent="0.35">
      <c r="A22" s="14" t="s">
        <v>62</v>
      </c>
      <c r="B22" s="15">
        <v>188</v>
      </c>
      <c r="C22" s="15">
        <v>93</v>
      </c>
      <c r="D22" s="15">
        <v>112</v>
      </c>
      <c r="E22" s="15">
        <v>134</v>
      </c>
      <c r="F22" s="15">
        <v>157</v>
      </c>
      <c r="G22" s="15">
        <v>3</v>
      </c>
      <c r="H22" s="15">
        <v>194</v>
      </c>
      <c r="I22" s="15">
        <v>181</v>
      </c>
      <c r="J22" s="15">
        <v>9</v>
      </c>
      <c r="K22" s="15">
        <v>52</v>
      </c>
      <c r="L22" s="15">
        <v>109</v>
      </c>
      <c r="M22" s="15">
        <v>89</v>
      </c>
      <c r="N22" s="15">
        <v>141</v>
      </c>
      <c r="O22" s="15">
        <v>182</v>
      </c>
      <c r="P22" s="15">
        <v>179</v>
      </c>
      <c r="Q22" s="15">
        <v>91</v>
      </c>
      <c r="R22" s="15">
        <v>1000000</v>
      </c>
      <c r="X22" s="14" t="s">
        <v>62</v>
      </c>
      <c r="Y22" s="15">
        <v>188</v>
      </c>
      <c r="Z22" s="15">
        <v>93</v>
      </c>
      <c r="AA22" s="15">
        <v>112</v>
      </c>
      <c r="AB22" s="15">
        <v>134</v>
      </c>
      <c r="AC22" s="15">
        <v>157</v>
      </c>
      <c r="AD22" s="15">
        <v>3</v>
      </c>
      <c r="AE22" s="15">
        <v>194</v>
      </c>
      <c r="AF22" s="15">
        <v>181</v>
      </c>
      <c r="AG22" s="15">
        <v>9</v>
      </c>
      <c r="AH22" s="15">
        <v>52</v>
      </c>
      <c r="AI22" s="15">
        <v>109</v>
      </c>
      <c r="AJ22" s="15">
        <v>89</v>
      </c>
      <c r="AK22" s="15">
        <v>141</v>
      </c>
      <c r="AL22" s="15">
        <v>182</v>
      </c>
      <c r="AM22" s="15">
        <v>179</v>
      </c>
      <c r="AN22" s="15">
        <v>91</v>
      </c>
      <c r="AO22" s="15">
        <v>11000</v>
      </c>
      <c r="AQ22">
        <f t="shared" si="2"/>
        <v>1</v>
      </c>
      <c r="AR22">
        <f t="shared" si="1"/>
        <v>37</v>
      </c>
      <c r="AS22">
        <f t="shared" si="1"/>
        <v>24</v>
      </c>
      <c r="AT22">
        <f t="shared" si="1"/>
        <v>1</v>
      </c>
      <c r="AU22">
        <f t="shared" si="1"/>
        <v>1</v>
      </c>
      <c r="AV22">
        <f t="shared" si="1"/>
        <v>204</v>
      </c>
      <c r="AW22">
        <f t="shared" si="1"/>
        <v>1</v>
      </c>
      <c r="AX22">
        <f t="shared" si="1"/>
        <v>1</v>
      </c>
      <c r="AY22">
        <f t="shared" si="1"/>
        <v>195</v>
      </c>
      <c r="AZ22">
        <f t="shared" si="1"/>
        <v>142</v>
      </c>
      <c r="BA22">
        <f t="shared" si="1"/>
        <v>87</v>
      </c>
      <c r="BB22">
        <f t="shared" si="1"/>
        <v>1</v>
      </c>
      <c r="BC22">
        <f t="shared" si="1"/>
        <v>1</v>
      </c>
      <c r="BD22">
        <f t="shared" si="1"/>
        <v>1</v>
      </c>
      <c r="BE22">
        <f t="shared" si="1"/>
        <v>1</v>
      </c>
      <c r="BF22">
        <f t="shared" si="1"/>
        <v>1</v>
      </c>
      <c r="BG22">
        <f t="shared" si="3"/>
        <v>11000</v>
      </c>
      <c r="BI22" s="14" t="s">
        <v>62</v>
      </c>
      <c r="BJ22" s="15">
        <v>1</v>
      </c>
      <c r="BK22" s="15">
        <v>37</v>
      </c>
      <c r="BL22" s="15">
        <v>24</v>
      </c>
      <c r="BM22" s="15">
        <v>1</v>
      </c>
      <c r="BN22" s="15">
        <v>1</v>
      </c>
      <c r="BO22" s="15">
        <v>204</v>
      </c>
      <c r="BP22" s="15">
        <v>1</v>
      </c>
      <c r="BQ22" s="15">
        <v>1</v>
      </c>
      <c r="BR22" s="15">
        <v>195</v>
      </c>
      <c r="BS22" s="15">
        <v>142</v>
      </c>
      <c r="BT22" s="15">
        <v>87</v>
      </c>
      <c r="BU22" s="15">
        <v>1</v>
      </c>
      <c r="BV22" s="15">
        <v>1</v>
      </c>
      <c r="BW22" s="15">
        <v>1</v>
      </c>
      <c r="BX22" s="15">
        <v>1</v>
      </c>
      <c r="BY22" s="15">
        <v>1</v>
      </c>
      <c r="BZ22" s="15">
        <v>11000</v>
      </c>
    </row>
    <row r="23" spans="1:78" ht="15" thickBot="1" x14ac:dyDescent="0.35">
      <c r="A23" s="14" t="s">
        <v>63</v>
      </c>
      <c r="B23" s="15">
        <v>110</v>
      </c>
      <c r="C23" s="15">
        <v>172</v>
      </c>
      <c r="D23" s="15">
        <v>112</v>
      </c>
      <c r="E23" s="15">
        <v>134</v>
      </c>
      <c r="F23" s="15">
        <v>157</v>
      </c>
      <c r="G23" s="15">
        <v>16</v>
      </c>
      <c r="H23" s="15">
        <v>113</v>
      </c>
      <c r="I23" s="15">
        <v>84</v>
      </c>
      <c r="J23" s="15">
        <v>9</v>
      </c>
      <c r="K23" s="15">
        <v>18</v>
      </c>
      <c r="L23" s="15">
        <v>80</v>
      </c>
      <c r="M23" s="15">
        <v>89</v>
      </c>
      <c r="N23" s="15">
        <v>141</v>
      </c>
      <c r="O23" s="15">
        <v>40</v>
      </c>
      <c r="P23" s="15">
        <v>179</v>
      </c>
      <c r="Q23" s="15">
        <v>91</v>
      </c>
      <c r="R23" s="15">
        <v>2000000</v>
      </c>
      <c r="X23" s="14" t="s">
        <v>63</v>
      </c>
      <c r="Y23" s="15">
        <v>110</v>
      </c>
      <c r="Z23" s="15">
        <v>172</v>
      </c>
      <c r="AA23" s="15">
        <v>112</v>
      </c>
      <c r="AB23" s="15">
        <v>134</v>
      </c>
      <c r="AC23" s="15">
        <v>157</v>
      </c>
      <c r="AD23" s="15">
        <v>16</v>
      </c>
      <c r="AE23" s="15">
        <v>113</v>
      </c>
      <c r="AF23" s="15">
        <v>84</v>
      </c>
      <c r="AG23" s="15">
        <v>9</v>
      </c>
      <c r="AH23" s="15">
        <v>18</v>
      </c>
      <c r="AI23" s="15">
        <v>80</v>
      </c>
      <c r="AJ23" s="15">
        <v>89</v>
      </c>
      <c r="AK23" s="15">
        <v>141</v>
      </c>
      <c r="AL23" s="15">
        <v>40</v>
      </c>
      <c r="AM23" s="15">
        <v>179</v>
      </c>
      <c r="AN23" s="15">
        <v>91</v>
      </c>
      <c r="AO23" s="15">
        <v>12000</v>
      </c>
      <c r="AQ23">
        <f t="shared" si="2"/>
        <v>87</v>
      </c>
      <c r="AR23">
        <f t="shared" si="1"/>
        <v>1</v>
      </c>
      <c r="AS23">
        <f t="shared" si="1"/>
        <v>24</v>
      </c>
      <c r="AT23">
        <f t="shared" si="1"/>
        <v>1</v>
      </c>
      <c r="AU23">
        <f t="shared" si="1"/>
        <v>1</v>
      </c>
      <c r="AV23">
        <f t="shared" si="1"/>
        <v>191</v>
      </c>
      <c r="AW23">
        <f t="shared" si="1"/>
        <v>15</v>
      </c>
      <c r="AX23">
        <f t="shared" si="1"/>
        <v>28</v>
      </c>
      <c r="AY23">
        <f t="shared" si="1"/>
        <v>195</v>
      </c>
      <c r="AZ23">
        <f t="shared" si="1"/>
        <v>187</v>
      </c>
      <c r="BA23">
        <f t="shared" si="1"/>
        <v>120</v>
      </c>
      <c r="BB23">
        <f t="shared" si="1"/>
        <v>1</v>
      </c>
      <c r="BC23">
        <f t="shared" si="1"/>
        <v>1</v>
      </c>
      <c r="BD23">
        <f t="shared" si="1"/>
        <v>164</v>
      </c>
      <c r="BE23">
        <f t="shared" si="1"/>
        <v>1</v>
      </c>
      <c r="BF23">
        <f t="shared" si="1"/>
        <v>1</v>
      </c>
      <c r="BG23">
        <f t="shared" si="3"/>
        <v>12000</v>
      </c>
      <c r="BI23" s="14" t="s">
        <v>63</v>
      </c>
      <c r="BJ23" s="15">
        <v>87</v>
      </c>
      <c r="BK23" s="15">
        <v>1</v>
      </c>
      <c r="BL23" s="15">
        <v>24</v>
      </c>
      <c r="BM23" s="15">
        <v>1</v>
      </c>
      <c r="BN23" s="15">
        <v>1</v>
      </c>
      <c r="BO23" s="15">
        <v>191</v>
      </c>
      <c r="BP23" s="15">
        <v>15</v>
      </c>
      <c r="BQ23" s="15">
        <v>28</v>
      </c>
      <c r="BR23" s="15">
        <v>195</v>
      </c>
      <c r="BS23" s="15">
        <v>187</v>
      </c>
      <c r="BT23" s="15">
        <v>120</v>
      </c>
      <c r="BU23" s="15">
        <v>1</v>
      </c>
      <c r="BV23" s="15">
        <v>1</v>
      </c>
      <c r="BW23" s="15">
        <v>164</v>
      </c>
      <c r="BX23" s="15">
        <v>1</v>
      </c>
      <c r="BY23" s="15">
        <v>1</v>
      </c>
      <c r="BZ23" s="15">
        <v>12000</v>
      </c>
    </row>
    <row r="24" spans="1:78" ht="15" thickBot="1" x14ac:dyDescent="0.35">
      <c r="A24" s="14" t="s">
        <v>64</v>
      </c>
      <c r="B24" s="15">
        <v>122</v>
      </c>
      <c r="C24" s="15">
        <v>172</v>
      </c>
      <c r="D24" s="15">
        <v>185</v>
      </c>
      <c r="E24" s="15">
        <v>134</v>
      </c>
      <c r="F24" s="15">
        <v>157</v>
      </c>
      <c r="G24" s="15">
        <v>11</v>
      </c>
      <c r="H24" s="15">
        <v>113</v>
      </c>
      <c r="I24" s="15">
        <v>181</v>
      </c>
      <c r="J24" s="15">
        <v>2</v>
      </c>
      <c r="K24" s="15">
        <v>182</v>
      </c>
      <c r="L24" s="15">
        <v>89</v>
      </c>
      <c r="M24" s="15">
        <v>89</v>
      </c>
      <c r="N24" s="15">
        <v>141</v>
      </c>
      <c r="O24" s="15">
        <v>76</v>
      </c>
      <c r="P24" s="15">
        <v>179</v>
      </c>
      <c r="Q24" s="15">
        <v>91</v>
      </c>
      <c r="R24" s="15">
        <v>1000000</v>
      </c>
      <c r="X24" s="14" t="s">
        <v>64</v>
      </c>
      <c r="Y24" s="15">
        <v>122</v>
      </c>
      <c r="Z24" s="15">
        <v>172</v>
      </c>
      <c r="AA24" s="15">
        <v>185</v>
      </c>
      <c r="AB24" s="15">
        <v>134</v>
      </c>
      <c r="AC24" s="15">
        <v>157</v>
      </c>
      <c r="AD24" s="15">
        <v>11</v>
      </c>
      <c r="AE24" s="15">
        <v>113</v>
      </c>
      <c r="AF24" s="15">
        <v>181</v>
      </c>
      <c r="AG24" s="15">
        <v>2</v>
      </c>
      <c r="AH24" s="15">
        <v>182</v>
      </c>
      <c r="AI24" s="15">
        <v>89</v>
      </c>
      <c r="AJ24" s="15">
        <v>89</v>
      </c>
      <c r="AK24" s="15">
        <v>141</v>
      </c>
      <c r="AL24" s="15">
        <v>76</v>
      </c>
      <c r="AM24" s="15">
        <v>179</v>
      </c>
      <c r="AN24" s="15">
        <v>91</v>
      </c>
      <c r="AO24" s="15">
        <v>11000</v>
      </c>
      <c r="AQ24">
        <f t="shared" si="2"/>
        <v>21</v>
      </c>
      <c r="AR24">
        <f t="shared" si="1"/>
        <v>1</v>
      </c>
      <c r="AS24">
        <f t="shared" si="1"/>
        <v>1</v>
      </c>
      <c r="AT24">
        <f t="shared" si="1"/>
        <v>1</v>
      </c>
      <c r="AU24">
        <f t="shared" si="1"/>
        <v>1</v>
      </c>
      <c r="AV24">
        <f t="shared" si="1"/>
        <v>193</v>
      </c>
      <c r="AW24">
        <f t="shared" si="1"/>
        <v>15</v>
      </c>
      <c r="AX24">
        <f t="shared" si="1"/>
        <v>1</v>
      </c>
      <c r="AY24">
        <f t="shared" si="1"/>
        <v>204</v>
      </c>
      <c r="AZ24">
        <f t="shared" si="1"/>
        <v>14</v>
      </c>
      <c r="BA24">
        <f t="shared" si="1"/>
        <v>113</v>
      </c>
      <c r="BB24">
        <f t="shared" si="1"/>
        <v>1</v>
      </c>
      <c r="BC24">
        <f t="shared" si="1"/>
        <v>1</v>
      </c>
      <c r="BD24">
        <f t="shared" si="1"/>
        <v>123</v>
      </c>
      <c r="BE24">
        <f t="shared" si="1"/>
        <v>1</v>
      </c>
      <c r="BF24">
        <f t="shared" si="1"/>
        <v>1</v>
      </c>
      <c r="BG24">
        <f t="shared" si="3"/>
        <v>11000</v>
      </c>
      <c r="BI24" s="14" t="s">
        <v>64</v>
      </c>
      <c r="BJ24" s="15">
        <v>21</v>
      </c>
      <c r="BK24" s="15">
        <v>1</v>
      </c>
      <c r="BL24" s="15">
        <v>1</v>
      </c>
      <c r="BM24" s="15">
        <v>1</v>
      </c>
      <c r="BN24" s="15">
        <v>1</v>
      </c>
      <c r="BO24" s="15">
        <v>193</v>
      </c>
      <c r="BP24" s="15">
        <v>15</v>
      </c>
      <c r="BQ24" s="15">
        <v>1</v>
      </c>
      <c r="BR24" s="15">
        <v>204</v>
      </c>
      <c r="BS24" s="15">
        <v>14</v>
      </c>
      <c r="BT24" s="15">
        <v>113</v>
      </c>
      <c r="BU24" s="15">
        <v>1</v>
      </c>
      <c r="BV24" s="15">
        <v>1</v>
      </c>
      <c r="BW24" s="15">
        <v>123</v>
      </c>
      <c r="BX24" s="15">
        <v>1</v>
      </c>
      <c r="BY24" s="15">
        <v>1</v>
      </c>
      <c r="BZ24" s="15">
        <v>11000</v>
      </c>
    </row>
    <row r="25" spans="1:78" ht="15" thickBot="1" x14ac:dyDescent="0.35">
      <c r="A25" s="14" t="s">
        <v>65</v>
      </c>
      <c r="B25" s="15">
        <v>108</v>
      </c>
      <c r="C25" s="15">
        <v>93</v>
      </c>
      <c r="D25" s="15">
        <v>185</v>
      </c>
      <c r="E25" s="15">
        <v>134</v>
      </c>
      <c r="F25" s="15">
        <v>157</v>
      </c>
      <c r="G25" s="15">
        <v>8</v>
      </c>
      <c r="H25" s="15">
        <v>113</v>
      </c>
      <c r="I25" s="15">
        <v>84</v>
      </c>
      <c r="J25" s="15">
        <v>2</v>
      </c>
      <c r="K25" s="15">
        <v>116</v>
      </c>
      <c r="L25" s="15">
        <v>109</v>
      </c>
      <c r="M25" s="15">
        <v>89</v>
      </c>
      <c r="N25" s="15">
        <v>141</v>
      </c>
      <c r="O25" s="15">
        <v>76</v>
      </c>
      <c r="P25" s="15">
        <v>179</v>
      </c>
      <c r="Q25" s="15">
        <v>91</v>
      </c>
      <c r="R25" s="15">
        <v>3000000</v>
      </c>
      <c r="X25" s="14" t="s">
        <v>65</v>
      </c>
      <c r="Y25" s="15">
        <v>108</v>
      </c>
      <c r="Z25" s="15">
        <v>93</v>
      </c>
      <c r="AA25" s="15">
        <v>185</v>
      </c>
      <c r="AB25" s="15">
        <v>134</v>
      </c>
      <c r="AC25" s="15">
        <v>157</v>
      </c>
      <c r="AD25" s="15">
        <v>8</v>
      </c>
      <c r="AE25" s="15">
        <v>113</v>
      </c>
      <c r="AF25" s="15">
        <v>84</v>
      </c>
      <c r="AG25" s="15">
        <v>2</v>
      </c>
      <c r="AH25" s="15">
        <v>116</v>
      </c>
      <c r="AI25" s="15">
        <v>109</v>
      </c>
      <c r="AJ25" s="15">
        <v>89</v>
      </c>
      <c r="AK25" s="15">
        <v>141</v>
      </c>
      <c r="AL25" s="15">
        <v>76</v>
      </c>
      <c r="AM25" s="15">
        <v>179</v>
      </c>
      <c r="AN25" s="15">
        <v>91</v>
      </c>
      <c r="AO25" s="15">
        <v>13000</v>
      </c>
      <c r="AQ25">
        <f t="shared" si="2"/>
        <v>99</v>
      </c>
      <c r="AR25">
        <f t="shared" si="2"/>
        <v>37</v>
      </c>
      <c r="AS25">
        <f t="shared" si="2"/>
        <v>1</v>
      </c>
      <c r="AT25">
        <f t="shared" si="2"/>
        <v>1</v>
      </c>
      <c r="AU25">
        <f t="shared" si="2"/>
        <v>1</v>
      </c>
      <c r="AV25">
        <f t="shared" si="2"/>
        <v>198</v>
      </c>
      <c r="AW25">
        <f t="shared" si="2"/>
        <v>15</v>
      </c>
      <c r="AX25">
        <f t="shared" si="2"/>
        <v>28</v>
      </c>
      <c r="AY25">
        <f t="shared" si="2"/>
        <v>204</v>
      </c>
      <c r="AZ25">
        <f t="shared" si="2"/>
        <v>71</v>
      </c>
      <c r="BA25">
        <f t="shared" si="2"/>
        <v>87</v>
      </c>
      <c r="BB25">
        <f t="shared" si="2"/>
        <v>1</v>
      </c>
      <c r="BC25">
        <f t="shared" si="2"/>
        <v>1</v>
      </c>
      <c r="BD25">
        <f t="shared" si="2"/>
        <v>123</v>
      </c>
      <c r="BE25">
        <f t="shared" si="2"/>
        <v>1</v>
      </c>
      <c r="BF25">
        <f t="shared" si="2"/>
        <v>1</v>
      </c>
      <c r="BG25">
        <f t="shared" si="3"/>
        <v>13000</v>
      </c>
      <c r="BI25" s="14" t="s">
        <v>65</v>
      </c>
      <c r="BJ25" s="15">
        <v>99</v>
      </c>
      <c r="BK25" s="15">
        <v>37</v>
      </c>
      <c r="BL25" s="15">
        <v>1</v>
      </c>
      <c r="BM25" s="15">
        <v>1</v>
      </c>
      <c r="BN25" s="15">
        <v>1</v>
      </c>
      <c r="BO25" s="15">
        <v>198</v>
      </c>
      <c r="BP25" s="15">
        <v>15</v>
      </c>
      <c r="BQ25" s="15">
        <v>28</v>
      </c>
      <c r="BR25" s="15">
        <v>204</v>
      </c>
      <c r="BS25" s="15">
        <v>71</v>
      </c>
      <c r="BT25" s="15">
        <v>87</v>
      </c>
      <c r="BU25" s="15">
        <v>1</v>
      </c>
      <c r="BV25" s="15">
        <v>1</v>
      </c>
      <c r="BW25" s="15">
        <v>123</v>
      </c>
      <c r="BX25" s="15">
        <v>1</v>
      </c>
      <c r="BY25" s="15">
        <v>1</v>
      </c>
      <c r="BZ25" s="15">
        <v>13000</v>
      </c>
    </row>
    <row r="26" spans="1:78" ht="15" thickBot="1" x14ac:dyDescent="0.35">
      <c r="A26" s="14" t="s">
        <v>66</v>
      </c>
      <c r="B26" s="15">
        <v>188</v>
      </c>
      <c r="C26" s="15">
        <v>172</v>
      </c>
      <c r="D26" s="15">
        <v>112</v>
      </c>
      <c r="E26" s="15">
        <v>134</v>
      </c>
      <c r="F26" s="15">
        <v>157</v>
      </c>
      <c r="G26" s="15">
        <v>8</v>
      </c>
      <c r="H26" s="15">
        <v>54</v>
      </c>
      <c r="I26" s="15">
        <v>10</v>
      </c>
      <c r="J26" s="15">
        <v>164</v>
      </c>
      <c r="K26" s="15">
        <v>182</v>
      </c>
      <c r="L26" s="15">
        <v>109</v>
      </c>
      <c r="M26" s="15">
        <v>89</v>
      </c>
      <c r="N26" s="15">
        <v>141</v>
      </c>
      <c r="O26" s="15">
        <v>40</v>
      </c>
      <c r="P26" s="15">
        <v>123</v>
      </c>
      <c r="Q26" s="15">
        <v>91</v>
      </c>
      <c r="R26" s="15">
        <v>2000000</v>
      </c>
      <c r="X26" s="14" t="s">
        <v>66</v>
      </c>
      <c r="Y26" s="15">
        <v>188</v>
      </c>
      <c r="Z26" s="15">
        <v>172</v>
      </c>
      <c r="AA26" s="15">
        <v>112</v>
      </c>
      <c r="AB26" s="15">
        <v>134</v>
      </c>
      <c r="AC26" s="15">
        <v>157</v>
      </c>
      <c r="AD26" s="15">
        <v>8</v>
      </c>
      <c r="AE26" s="15">
        <v>54</v>
      </c>
      <c r="AF26" s="15">
        <v>10</v>
      </c>
      <c r="AG26" s="15">
        <v>164</v>
      </c>
      <c r="AH26" s="15">
        <v>182</v>
      </c>
      <c r="AI26" s="15">
        <v>109</v>
      </c>
      <c r="AJ26" s="15">
        <v>89</v>
      </c>
      <c r="AK26" s="15">
        <v>141</v>
      </c>
      <c r="AL26" s="15">
        <v>40</v>
      </c>
      <c r="AM26" s="15">
        <v>123</v>
      </c>
      <c r="AN26" s="15">
        <v>91</v>
      </c>
      <c r="AO26" s="15">
        <v>12000</v>
      </c>
      <c r="AQ26">
        <f t="shared" si="2"/>
        <v>1</v>
      </c>
      <c r="AR26">
        <f t="shared" si="2"/>
        <v>1</v>
      </c>
      <c r="AS26">
        <f t="shared" si="2"/>
        <v>24</v>
      </c>
      <c r="AT26">
        <f t="shared" si="2"/>
        <v>1</v>
      </c>
      <c r="AU26">
        <f t="shared" si="2"/>
        <v>1</v>
      </c>
      <c r="AV26">
        <f t="shared" si="2"/>
        <v>198</v>
      </c>
      <c r="AW26">
        <f t="shared" si="2"/>
        <v>96</v>
      </c>
      <c r="AX26">
        <f t="shared" si="2"/>
        <v>125</v>
      </c>
      <c r="AY26">
        <f t="shared" si="2"/>
        <v>1</v>
      </c>
      <c r="AZ26">
        <f t="shared" si="2"/>
        <v>14</v>
      </c>
      <c r="BA26">
        <f t="shared" si="2"/>
        <v>87</v>
      </c>
      <c r="BB26">
        <f t="shared" si="2"/>
        <v>1</v>
      </c>
      <c r="BC26">
        <f t="shared" si="2"/>
        <v>1</v>
      </c>
      <c r="BD26">
        <f t="shared" si="2"/>
        <v>164</v>
      </c>
      <c r="BE26">
        <f t="shared" si="2"/>
        <v>60</v>
      </c>
      <c r="BF26">
        <f t="shared" si="2"/>
        <v>1</v>
      </c>
      <c r="BG26">
        <f t="shared" si="3"/>
        <v>12000</v>
      </c>
      <c r="BI26" s="14" t="s">
        <v>66</v>
      </c>
      <c r="BJ26" s="15">
        <v>1</v>
      </c>
      <c r="BK26" s="15">
        <v>1</v>
      </c>
      <c r="BL26" s="15">
        <v>24</v>
      </c>
      <c r="BM26" s="15">
        <v>1</v>
      </c>
      <c r="BN26" s="15">
        <v>1</v>
      </c>
      <c r="BO26" s="15">
        <v>198</v>
      </c>
      <c r="BP26" s="15">
        <v>96</v>
      </c>
      <c r="BQ26" s="15">
        <v>125</v>
      </c>
      <c r="BR26" s="15">
        <v>1</v>
      </c>
      <c r="BS26" s="15">
        <v>14</v>
      </c>
      <c r="BT26" s="15">
        <v>87</v>
      </c>
      <c r="BU26" s="15">
        <v>1</v>
      </c>
      <c r="BV26" s="15">
        <v>1</v>
      </c>
      <c r="BW26" s="15">
        <v>164</v>
      </c>
      <c r="BX26" s="15">
        <v>60</v>
      </c>
      <c r="BY26" s="15">
        <v>1</v>
      </c>
      <c r="BZ26" s="15">
        <v>12000</v>
      </c>
    </row>
    <row r="27" spans="1:78" ht="15" thickBot="1" x14ac:dyDescent="0.35">
      <c r="A27" s="14" t="s">
        <v>67</v>
      </c>
      <c r="B27" s="15">
        <v>110</v>
      </c>
      <c r="C27" s="15">
        <v>93</v>
      </c>
      <c r="D27" s="15">
        <v>185</v>
      </c>
      <c r="E27" s="15">
        <v>134</v>
      </c>
      <c r="F27" s="15">
        <v>157</v>
      </c>
      <c r="G27" s="15">
        <v>21</v>
      </c>
      <c r="H27" s="15">
        <v>113</v>
      </c>
      <c r="I27" s="15">
        <v>84</v>
      </c>
      <c r="J27" s="15">
        <v>2</v>
      </c>
      <c r="K27" s="15">
        <v>182</v>
      </c>
      <c r="L27" s="15">
        <v>65</v>
      </c>
      <c r="M27" s="15">
        <v>89</v>
      </c>
      <c r="N27" s="15">
        <v>141</v>
      </c>
      <c r="O27" s="15">
        <v>182</v>
      </c>
      <c r="P27" s="15">
        <v>179</v>
      </c>
      <c r="Q27" s="15">
        <v>91</v>
      </c>
      <c r="R27" s="15">
        <v>1000000</v>
      </c>
      <c r="X27" s="14" t="s">
        <v>67</v>
      </c>
      <c r="Y27" s="15">
        <v>110</v>
      </c>
      <c r="Z27" s="15">
        <v>93</v>
      </c>
      <c r="AA27" s="15">
        <v>185</v>
      </c>
      <c r="AB27" s="15">
        <v>134</v>
      </c>
      <c r="AC27" s="15">
        <v>157</v>
      </c>
      <c r="AD27" s="15">
        <v>21</v>
      </c>
      <c r="AE27" s="15">
        <v>113</v>
      </c>
      <c r="AF27" s="15">
        <v>84</v>
      </c>
      <c r="AG27" s="15">
        <v>2</v>
      </c>
      <c r="AH27" s="15">
        <v>182</v>
      </c>
      <c r="AI27" s="15">
        <v>65</v>
      </c>
      <c r="AJ27" s="15">
        <v>89</v>
      </c>
      <c r="AK27" s="15">
        <v>141</v>
      </c>
      <c r="AL27" s="15">
        <v>182</v>
      </c>
      <c r="AM27" s="15">
        <v>179</v>
      </c>
      <c r="AN27" s="15">
        <v>91</v>
      </c>
      <c r="AO27" s="15">
        <v>11000</v>
      </c>
      <c r="AQ27">
        <f t="shared" si="2"/>
        <v>87</v>
      </c>
      <c r="AR27">
        <f t="shared" si="2"/>
        <v>37</v>
      </c>
      <c r="AS27">
        <f t="shared" si="2"/>
        <v>1</v>
      </c>
      <c r="AT27">
        <f t="shared" si="2"/>
        <v>1</v>
      </c>
      <c r="AU27">
        <f t="shared" si="2"/>
        <v>1</v>
      </c>
      <c r="AV27">
        <f t="shared" si="2"/>
        <v>184</v>
      </c>
      <c r="AW27">
        <f t="shared" si="2"/>
        <v>15</v>
      </c>
      <c r="AX27">
        <f t="shared" si="2"/>
        <v>28</v>
      </c>
      <c r="AY27">
        <f t="shared" si="2"/>
        <v>204</v>
      </c>
      <c r="AZ27">
        <f t="shared" si="2"/>
        <v>14</v>
      </c>
      <c r="BA27">
        <f t="shared" si="2"/>
        <v>139</v>
      </c>
      <c r="BB27">
        <f t="shared" si="2"/>
        <v>1</v>
      </c>
      <c r="BC27">
        <f t="shared" si="2"/>
        <v>1</v>
      </c>
      <c r="BD27">
        <f t="shared" si="2"/>
        <v>1</v>
      </c>
      <c r="BE27">
        <f t="shared" si="2"/>
        <v>1</v>
      </c>
      <c r="BF27">
        <f t="shared" si="2"/>
        <v>1</v>
      </c>
      <c r="BG27">
        <f t="shared" si="3"/>
        <v>11000</v>
      </c>
      <c r="BI27" s="14" t="s">
        <v>67</v>
      </c>
      <c r="BJ27" s="15">
        <v>87</v>
      </c>
      <c r="BK27" s="15">
        <v>37</v>
      </c>
      <c r="BL27" s="15">
        <v>1</v>
      </c>
      <c r="BM27" s="15">
        <v>1</v>
      </c>
      <c r="BN27" s="15">
        <v>1</v>
      </c>
      <c r="BO27" s="15">
        <v>184</v>
      </c>
      <c r="BP27" s="15">
        <v>15</v>
      </c>
      <c r="BQ27" s="15">
        <v>28</v>
      </c>
      <c r="BR27" s="15">
        <v>204</v>
      </c>
      <c r="BS27" s="15">
        <v>14</v>
      </c>
      <c r="BT27" s="15">
        <v>139</v>
      </c>
      <c r="BU27" s="15">
        <v>1</v>
      </c>
      <c r="BV27" s="15">
        <v>1</v>
      </c>
      <c r="BW27" s="15">
        <v>1</v>
      </c>
      <c r="BX27" s="15">
        <v>1</v>
      </c>
      <c r="BY27" s="15">
        <v>1</v>
      </c>
      <c r="BZ27" s="15">
        <v>11000</v>
      </c>
    </row>
    <row r="28" spans="1:78" ht="15" thickBot="1" x14ac:dyDescent="0.35">
      <c r="A28" s="14" t="s">
        <v>68</v>
      </c>
      <c r="B28" s="15">
        <v>122</v>
      </c>
      <c r="C28" s="15">
        <v>172</v>
      </c>
      <c r="D28" s="15">
        <v>112</v>
      </c>
      <c r="E28" s="15">
        <v>134</v>
      </c>
      <c r="F28" s="15">
        <v>157</v>
      </c>
      <c r="G28" s="15">
        <v>18</v>
      </c>
      <c r="H28" s="15">
        <v>113</v>
      </c>
      <c r="I28" s="15">
        <v>84</v>
      </c>
      <c r="J28" s="15">
        <v>14</v>
      </c>
      <c r="K28" s="15">
        <v>4</v>
      </c>
      <c r="L28" s="15">
        <v>70</v>
      </c>
      <c r="M28" s="15">
        <v>89</v>
      </c>
      <c r="N28" s="15">
        <v>141</v>
      </c>
      <c r="O28" s="15">
        <v>86</v>
      </c>
      <c r="P28" s="15">
        <v>179</v>
      </c>
      <c r="Q28" s="15">
        <v>91</v>
      </c>
      <c r="R28" s="15">
        <v>2000000</v>
      </c>
      <c r="X28" s="14" t="s">
        <v>68</v>
      </c>
      <c r="Y28" s="15">
        <v>122</v>
      </c>
      <c r="Z28" s="15">
        <v>172</v>
      </c>
      <c r="AA28" s="15">
        <v>112</v>
      </c>
      <c r="AB28" s="15">
        <v>134</v>
      </c>
      <c r="AC28" s="15">
        <v>157</v>
      </c>
      <c r="AD28" s="15">
        <v>18</v>
      </c>
      <c r="AE28" s="15">
        <v>113</v>
      </c>
      <c r="AF28" s="15">
        <v>84</v>
      </c>
      <c r="AG28" s="15">
        <v>14</v>
      </c>
      <c r="AH28" s="15">
        <v>4</v>
      </c>
      <c r="AI28" s="15">
        <v>70</v>
      </c>
      <c r="AJ28" s="15">
        <v>89</v>
      </c>
      <c r="AK28" s="15">
        <v>141</v>
      </c>
      <c r="AL28" s="15">
        <v>86</v>
      </c>
      <c r="AM28" s="15">
        <v>179</v>
      </c>
      <c r="AN28" s="15">
        <v>91</v>
      </c>
      <c r="AO28" s="15">
        <v>12000</v>
      </c>
      <c r="AQ28">
        <f t="shared" si="2"/>
        <v>21</v>
      </c>
      <c r="AR28">
        <f t="shared" si="2"/>
        <v>1</v>
      </c>
      <c r="AS28">
        <f t="shared" si="2"/>
        <v>24</v>
      </c>
      <c r="AT28">
        <f t="shared" si="2"/>
        <v>1</v>
      </c>
      <c r="AU28">
        <f t="shared" si="2"/>
        <v>1</v>
      </c>
      <c r="AV28">
        <f t="shared" si="2"/>
        <v>188</v>
      </c>
      <c r="AW28">
        <f t="shared" si="2"/>
        <v>15</v>
      </c>
      <c r="AX28">
        <f t="shared" si="2"/>
        <v>28</v>
      </c>
      <c r="AY28">
        <f t="shared" si="2"/>
        <v>176</v>
      </c>
      <c r="AZ28">
        <f t="shared" si="2"/>
        <v>202</v>
      </c>
      <c r="BA28">
        <f t="shared" si="2"/>
        <v>134</v>
      </c>
      <c r="BB28">
        <f t="shared" si="2"/>
        <v>1</v>
      </c>
      <c r="BC28">
        <f t="shared" si="2"/>
        <v>1</v>
      </c>
      <c r="BD28">
        <f t="shared" si="2"/>
        <v>87</v>
      </c>
      <c r="BE28">
        <f t="shared" si="2"/>
        <v>1</v>
      </c>
      <c r="BF28">
        <f t="shared" si="2"/>
        <v>1</v>
      </c>
      <c r="BG28">
        <f t="shared" si="3"/>
        <v>12000</v>
      </c>
      <c r="BI28" s="14" t="s">
        <v>68</v>
      </c>
      <c r="BJ28" s="15">
        <v>21</v>
      </c>
      <c r="BK28" s="15">
        <v>1</v>
      </c>
      <c r="BL28" s="15">
        <v>24</v>
      </c>
      <c r="BM28" s="15">
        <v>1</v>
      </c>
      <c r="BN28" s="15">
        <v>1</v>
      </c>
      <c r="BO28" s="15">
        <v>188</v>
      </c>
      <c r="BP28" s="15">
        <v>15</v>
      </c>
      <c r="BQ28" s="15">
        <v>28</v>
      </c>
      <c r="BR28" s="15">
        <v>176</v>
      </c>
      <c r="BS28" s="15">
        <v>202</v>
      </c>
      <c r="BT28" s="15">
        <v>134</v>
      </c>
      <c r="BU28" s="15">
        <v>1</v>
      </c>
      <c r="BV28" s="15">
        <v>1</v>
      </c>
      <c r="BW28" s="15">
        <v>87</v>
      </c>
      <c r="BX28" s="15">
        <v>1</v>
      </c>
      <c r="BY28" s="15">
        <v>1</v>
      </c>
      <c r="BZ28" s="15">
        <v>12000</v>
      </c>
    </row>
    <row r="29" spans="1:78" ht="15" thickBot="1" x14ac:dyDescent="0.35">
      <c r="A29" s="14" t="s">
        <v>69</v>
      </c>
      <c r="B29" s="15">
        <v>122</v>
      </c>
      <c r="C29" s="15">
        <v>172</v>
      </c>
      <c r="D29" s="15">
        <v>112</v>
      </c>
      <c r="E29" s="15">
        <v>134</v>
      </c>
      <c r="F29" s="15">
        <v>157</v>
      </c>
      <c r="G29" s="15">
        <v>31</v>
      </c>
      <c r="H29" s="15">
        <v>113</v>
      </c>
      <c r="I29" s="15">
        <v>84</v>
      </c>
      <c r="J29" s="15">
        <v>164</v>
      </c>
      <c r="K29" s="15">
        <v>44</v>
      </c>
      <c r="L29" s="15">
        <v>122</v>
      </c>
      <c r="M29" s="15">
        <v>89</v>
      </c>
      <c r="N29" s="15">
        <v>141</v>
      </c>
      <c r="O29" s="15">
        <v>182</v>
      </c>
      <c r="P29" s="15">
        <v>179</v>
      </c>
      <c r="Q29" s="15">
        <v>91</v>
      </c>
      <c r="R29" s="15">
        <v>2000000</v>
      </c>
      <c r="X29" s="14" t="s">
        <v>69</v>
      </c>
      <c r="Y29" s="15">
        <v>122</v>
      </c>
      <c r="Z29" s="15">
        <v>172</v>
      </c>
      <c r="AA29" s="15">
        <v>112</v>
      </c>
      <c r="AB29" s="15">
        <v>134</v>
      </c>
      <c r="AC29" s="15">
        <v>157</v>
      </c>
      <c r="AD29" s="15">
        <v>31</v>
      </c>
      <c r="AE29" s="15">
        <v>113</v>
      </c>
      <c r="AF29" s="15">
        <v>84</v>
      </c>
      <c r="AG29" s="15">
        <v>164</v>
      </c>
      <c r="AH29" s="15">
        <v>44</v>
      </c>
      <c r="AI29" s="15">
        <v>122</v>
      </c>
      <c r="AJ29" s="15">
        <v>89</v>
      </c>
      <c r="AK29" s="15">
        <v>141</v>
      </c>
      <c r="AL29" s="15">
        <v>182</v>
      </c>
      <c r="AM29" s="15">
        <v>179</v>
      </c>
      <c r="AN29" s="15">
        <v>91</v>
      </c>
      <c r="AO29" s="15">
        <v>12000</v>
      </c>
      <c r="AQ29">
        <f t="shared" si="2"/>
        <v>21</v>
      </c>
      <c r="AR29">
        <f t="shared" si="2"/>
        <v>1</v>
      </c>
      <c r="AS29">
        <f t="shared" si="2"/>
        <v>24</v>
      </c>
      <c r="AT29">
        <f t="shared" si="2"/>
        <v>1</v>
      </c>
      <c r="AU29">
        <f t="shared" si="2"/>
        <v>1</v>
      </c>
      <c r="AV29">
        <f t="shared" si="2"/>
        <v>172</v>
      </c>
      <c r="AW29">
        <f t="shared" si="2"/>
        <v>15</v>
      </c>
      <c r="AX29">
        <f t="shared" si="2"/>
        <v>28</v>
      </c>
      <c r="AY29">
        <f t="shared" si="2"/>
        <v>1</v>
      </c>
      <c r="AZ29">
        <f t="shared" si="2"/>
        <v>157</v>
      </c>
      <c r="BA29">
        <f t="shared" si="2"/>
        <v>66</v>
      </c>
      <c r="BB29">
        <f t="shared" si="2"/>
        <v>1</v>
      </c>
      <c r="BC29">
        <f t="shared" si="2"/>
        <v>1</v>
      </c>
      <c r="BD29">
        <f t="shared" si="2"/>
        <v>1</v>
      </c>
      <c r="BE29">
        <f t="shared" si="2"/>
        <v>1</v>
      </c>
      <c r="BF29">
        <f t="shared" si="2"/>
        <v>1</v>
      </c>
      <c r="BG29">
        <f t="shared" si="3"/>
        <v>12000</v>
      </c>
      <c r="BI29" s="14" t="s">
        <v>69</v>
      </c>
      <c r="BJ29" s="15">
        <v>21</v>
      </c>
      <c r="BK29" s="15">
        <v>1</v>
      </c>
      <c r="BL29" s="15">
        <v>24</v>
      </c>
      <c r="BM29" s="15">
        <v>1</v>
      </c>
      <c r="BN29" s="15">
        <v>1</v>
      </c>
      <c r="BO29" s="15">
        <v>172</v>
      </c>
      <c r="BP29" s="15">
        <v>15</v>
      </c>
      <c r="BQ29" s="15">
        <v>28</v>
      </c>
      <c r="BR29" s="15">
        <v>1</v>
      </c>
      <c r="BS29" s="15">
        <v>157</v>
      </c>
      <c r="BT29" s="15">
        <v>66</v>
      </c>
      <c r="BU29" s="15">
        <v>1</v>
      </c>
      <c r="BV29" s="15">
        <v>1</v>
      </c>
      <c r="BW29" s="15">
        <v>1</v>
      </c>
      <c r="BX29" s="15">
        <v>1</v>
      </c>
      <c r="BY29" s="15">
        <v>1</v>
      </c>
      <c r="BZ29" s="15">
        <v>12000</v>
      </c>
    </row>
    <row r="30" spans="1:78" ht="15" thickBot="1" x14ac:dyDescent="0.35">
      <c r="A30" s="14" t="s">
        <v>70</v>
      </c>
      <c r="B30" s="15">
        <v>122</v>
      </c>
      <c r="C30" s="15">
        <v>172</v>
      </c>
      <c r="D30" s="15">
        <v>112</v>
      </c>
      <c r="E30" s="15">
        <v>134</v>
      </c>
      <c r="F30" s="15">
        <v>157</v>
      </c>
      <c r="G30" s="15">
        <v>11</v>
      </c>
      <c r="H30" s="15">
        <v>113</v>
      </c>
      <c r="I30" s="15">
        <v>181</v>
      </c>
      <c r="J30" s="15">
        <v>14</v>
      </c>
      <c r="K30" s="15">
        <v>28</v>
      </c>
      <c r="L30" s="15">
        <v>75</v>
      </c>
      <c r="M30" s="15">
        <v>89</v>
      </c>
      <c r="N30" s="15">
        <v>141</v>
      </c>
      <c r="O30" s="15">
        <v>182</v>
      </c>
      <c r="P30" s="15">
        <v>149</v>
      </c>
      <c r="Q30" s="15">
        <v>91</v>
      </c>
      <c r="R30" s="15">
        <v>2000000</v>
      </c>
      <c r="X30" s="14" t="s">
        <v>70</v>
      </c>
      <c r="Y30" s="15">
        <v>122</v>
      </c>
      <c r="Z30" s="15">
        <v>172</v>
      </c>
      <c r="AA30" s="15">
        <v>112</v>
      </c>
      <c r="AB30" s="15">
        <v>134</v>
      </c>
      <c r="AC30" s="15">
        <v>157</v>
      </c>
      <c r="AD30" s="15">
        <v>11</v>
      </c>
      <c r="AE30" s="15">
        <v>113</v>
      </c>
      <c r="AF30" s="15">
        <v>181</v>
      </c>
      <c r="AG30" s="15">
        <v>14</v>
      </c>
      <c r="AH30" s="15">
        <v>28</v>
      </c>
      <c r="AI30" s="15">
        <v>75</v>
      </c>
      <c r="AJ30" s="15">
        <v>89</v>
      </c>
      <c r="AK30" s="15">
        <v>141</v>
      </c>
      <c r="AL30" s="15">
        <v>182</v>
      </c>
      <c r="AM30" s="15">
        <v>149</v>
      </c>
      <c r="AN30" s="15">
        <v>91</v>
      </c>
      <c r="AO30" s="15">
        <v>12000</v>
      </c>
      <c r="AQ30">
        <f t="shared" si="2"/>
        <v>21</v>
      </c>
      <c r="AR30">
        <f t="shared" si="2"/>
        <v>1</v>
      </c>
      <c r="AS30">
        <f t="shared" si="2"/>
        <v>24</v>
      </c>
      <c r="AT30">
        <f t="shared" si="2"/>
        <v>1</v>
      </c>
      <c r="AU30">
        <f t="shared" si="2"/>
        <v>1</v>
      </c>
      <c r="AV30">
        <f t="shared" si="2"/>
        <v>193</v>
      </c>
      <c r="AW30">
        <f t="shared" si="2"/>
        <v>15</v>
      </c>
      <c r="AX30">
        <f t="shared" si="2"/>
        <v>1</v>
      </c>
      <c r="AY30">
        <f t="shared" si="2"/>
        <v>176</v>
      </c>
      <c r="AZ30">
        <f t="shared" si="2"/>
        <v>177</v>
      </c>
      <c r="BA30">
        <f t="shared" si="2"/>
        <v>129</v>
      </c>
      <c r="BB30">
        <f t="shared" si="2"/>
        <v>1</v>
      </c>
      <c r="BC30">
        <f t="shared" si="2"/>
        <v>1</v>
      </c>
      <c r="BD30">
        <f t="shared" si="2"/>
        <v>1</v>
      </c>
      <c r="BE30">
        <f t="shared" si="2"/>
        <v>42</v>
      </c>
      <c r="BF30">
        <f t="shared" si="2"/>
        <v>1</v>
      </c>
      <c r="BG30">
        <f t="shared" si="3"/>
        <v>12000</v>
      </c>
      <c r="BI30" s="14" t="s">
        <v>70</v>
      </c>
      <c r="BJ30" s="15">
        <v>21</v>
      </c>
      <c r="BK30" s="15">
        <v>1</v>
      </c>
      <c r="BL30" s="15">
        <v>24</v>
      </c>
      <c r="BM30" s="15">
        <v>1</v>
      </c>
      <c r="BN30" s="15">
        <v>1</v>
      </c>
      <c r="BO30" s="15">
        <v>193</v>
      </c>
      <c r="BP30" s="15">
        <v>15</v>
      </c>
      <c r="BQ30" s="15">
        <v>1</v>
      </c>
      <c r="BR30" s="15">
        <v>176</v>
      </c>
      <c r="BS30" s="15">
        <v>177</v>
      </c>
      <c r="BT30" s="15">
        <v>129</v>
      </c>
      <c r="BU30" s="15">
        <v>1</v>
      </c>
      <c r="BV30" s="15">
        <v>1</v>
      </c>
      <c r="BW30" s="15">
        <v>1</v>
      </c>
      <c r="BX30" s="15">
        <v>42</v>
      </c>
      <c r="BY30" s="15">
        <v>1</v>
      </c>
      <c r="BZ30" s="15">
        <v>12000</v>
      </c>
    </row>
    <row r="31" spans="1:78" ht="15" thickBot="1" x14ac:dyDescent="0.35">
      <c r="A31" s="14" t="s">
        <v>71</v>
      </c>
      <c r="B31" s="15">
        <v>110</v>
      </c>
      <c r="C31" s="15">
        <v>172</v>
      </c>
      <c r="D31" s="15">
        <v>185</v>
      </c>
      <c r="E31" s="15">
        <v>134</v>
      </c>
      <c r="F31" s="15">
        <v>157</v>
      </c>
      <c r="G31" s="15">
        <v>42</v>
      </c>
      <c r="H31" s="15">
        <v>113</v>
      </c>
      <c r="I31" s="15">
        <v>84</v>
      </c>
      <c r="J31" s="15">
        <v>164</v>
      </c>
      <c r="K31" s="15">
        <v>138</v>
      </c>
      <c r="L31" s="15">
        <v>96</v>
      </c>
      <c r="M31" s="15">
        <v>2</v>
      </c>
      <c r="N31" s="15">
        <v>141</v>
      </c>
      <c r="O31" s="15">
        <v>52</v>
      </c>
      <c r="P31" s="15">
        <v>179</v>
      </c>
      <c r="Q31" s="15">
        <v>91</v>
      </c>
      <c r="R31" s="15">
        <v>2000000</v>
      </c>
      <c r="X31" s="14" t="s">
        <v>71</v>
      </c>
      <c r="Y31" s="15">
        <v>110</v>
      </c>
      <c r="Z31" s="15">
        <v>172</v>
      </c>
      <c r="AA31" s="15">
        <v>185</v>
      </c>
      <c r="AB31" s="15">
        <v>134</v>
      </c>
      <c r="AC31" s="15">
        <v>157</v>
      </c>
      <c r="AD31" s="15">
        <v>42</v>
      </c>
      <c r="AE31" s="15">
        <v>113</v>
      </c>
      <c r="AF31" s="15">
        <v>84</v>
      </c>
      <c r="AG31" s="15">
        <v>164</v>
      </c>
      <c r="AH31" s="15">
        <v>138</v>
      </c>
      <c r="AI31" s="15">
        <v>96</v>
      </c>
      <c r="AJ31" s="15">
        <v>2</v>
      </c>
      <c r="AK31" s="15">
        <v>141</v>
      </c>
      <c r="AL31" s="15">
        <v>52</v>
      </c>
      <c r="AM31" s="15">
        <v>179</v>
      </c>
      <c r="AN31" s="15">
        <v>91</v>
      </c>
      <c r="AO31" s="15">
        <v>12000</v>
      </c>
      <c r="AQ31">
        <f t="shared" si="2"/>
        <v>87</v>
      </c>
      <c r="AR31">
        <f t="shared" si="2"/>
        <v>1</v>
      </c>
      <c r="AS31">
        <f t="shared" si="2"/>
        <v>1</v>
      </c>
      <c r="AT31">
        <f t="shared" si="2"/>
        <v>1</v>
      </c>
      <c r="AU31">
        <f t="shared" si="2"/>
        <v>1</v>
      </c>
      <c r="AV31">
        <f t="shared" si="2"/>
        <v>161</v>
      </c>
      <c r="AW31">
        <f t="shared" si="2"/>
        <v>15</v>
      </c>
      <c r="AX31">
        <f t="shared" si="2"/>
        <v>28</v>
      </c>
      <c r="AY31">
        <f t="shared" si="2"/>
        <v>1</v>
      </c>
      <c r="AZ31">
        <f t="shared" si="2"/>
        <v>52</v>
      </c>
      <c r="BA31">
        <f t="shared" si="2"/>
        <v>106</v>
      </c>
      <c r="BB31">
        <f t="shared" si="2"/>
        <v>206</v>
      </c>
      <c r="BC31">
        <f t="shared" si="2"/>
        <v>1</v>
      </c>
      <c r="BD31">
        <f t="shared" si="2"/>
        <v>148</v>
      </c>
      <c r="BE31">
        <f t="shared" si="2"/>
        <v>1</v>
      </c>
      <c r="BF31">
        <f t="shared" si="2"/>
        <v>1</v>
      </c>
      <c r="BG31">
        <f t="shared" si="3"/>
        <v>12000</v>
      </c>
      <c r="BI31" s="14" t="s">
        <v>71</v>
      </c>
      <c r="BJ31" s="15">
        <v>87</v>
      </c>
      <c r="BK31" s="15">
        <v>1</v>
      </c>
      <c r="BL31" s="15">
        <v>1</v>
      </c>
      <c r="BM31" s="15">
        <v>1</v>
      </c>
      <c r="BN31" s="15">
        <v>1</v>
      </c>
      <c r="BO31" s="15">
        <v>161</v>
      </c>
      <c r="BP31" s="15">
        <v>15</v>
      </c>
      <c r="BQ31" s="15">
        <v>28</v>
      </c>
      <c r="BR31" s="15">
        <v>1</v>
      </c>
      <c r="BS31" s="15">
        <v>52</v>
      </c>
      <c r="BT31" s="15">
        <v>106</v>
      </c>
      <c r="BU31" s="15">
        <v>206</v>
      </c>
      <c r="BV31" s="15">
        <v>1</v>
      </c>
      <c r="BW31" s="15">
        <v>148</v>
      </c>
      <c r="BX31" s="15">
        <v>1</v>
      </c>
      <c r="BY31" s="15">
        <v>1</v>
      </c>
      <c r="BZ31" s="15">
        <v>12000</v>
      </c>
    </row>
    <row r="32" spans="1:78" ht="15" thickBot="1" x14ac:dyDescent="0.35">
      <c r="A32" s="14" t="s">
        <v>72</v>
      </c>
      <c r="B32" s="15">
        <v>122</v>
      </c>
      <c r="C32" s="15">
        <v>172</v>
      </c>
      <c r="D32" s="15">
        <v>185</v>
      </c>
      <c r="E32" s="15">
        <v>134</v>
      </c>
      <c r="F32" s="15">
        <v>157</v>
      </c>
      <c r="G32" s="15">
        <v>21</v>
      </c>
      <c r="H32" s="15">
        <v>194</v>
      </c>
      <c r="I32" s="15">
        <v>10</v>
      </c>
      <c r="J32" s="15">
        <v>14</v>
      </c>
      <c r="K32" s="15">
        <v>94</v>
      </c>
      <c r="L32" s="15">
        <v>57</v>
      </c>
      <c r="M32" s="15">
        <v>89</v>
      </c>
      <c r="N32" s="15">
        <v>141</v>
      </c>
      <c r="O32" s="15">
        <v>40</v>
      </c>
      <c r="P32" s="15">
        <v>179</v>
      </c>
      <c r="Q32" s="15">
        <v>91</v>
      </c>
      <c r="R32" s="15">
        <v>2000000</v>
      </c>
      <c r="X32" s="14" t="s">
        <v>72</v>
      </c>
      <c r="Y32" s="15">
        <v>122</v>
      </c>
      <c r="Z32" s="15">
        <v>172</v>
      </c>
      <c r="AA32" s="15">
        <v>185</v>
      </c>
      <c r="AB32" s="15">
        <v>134</v>
      </c>
      <c r="AC32" s="15">
        <v>157</v>
      </c>
      <c r="AD32" s="15">
        <v>21</v>
      </c>
      <c r="AE32" s="15">
        <v>194</v>
      </c>
      <c r="AF32" s="15">
        <v>10</v>
      </c>
      <c r="AG32" s="15">
        <v>14</v>
      </c>
      <c r="AH32" s="15">
        <v>94</v>
      </c>
      <c r="AI32" s="15">
        <v>57</v>
      </c>
      <c r="AJ32" s="15">
        <v>89</v>
      </c>
      <c r="AK32" s="15">
        <v>141</v>
      </c>
      <c r="AL32" s="15">
        <v>40</v>
      </c>
      <c r="AM32" s="15">
        <v>179</v>
      </c>
      <c r="AN32" s="15">
        <v>91</v>
      </c>
      <c r="AO32" s="15">
        <v>12000</v>
      </c>
      <c r="AQ32">
        <f t="shared" si="2"/>
        <v>21</v>
      </c>
      <c r="AR32">
        <f t="shared" si="2"/>
        <v>1</v>
      </c>
      <c r="AS32">
        <f t="shared" si="2"/>
        <v>1</v>
      </c>
      <c r="AT32">
        <f t="shared" si="2"/>
        <v>1</v>
      </c>
      <c r="AU32">
        <f t="shared" si="2"/>
        <v>1</v>
      </c>
      <c r="AV32">
        <f t="shared" si="2"/>
        <v>184</v>
      </c>
      <c r="AW32">
        <f t="shared" si="2"/>
        <v>1</v>
      </c>
      <c r="AX32">
        <f t="shared" si="2"/>
        <v>125</v>
      </c>
      <c r="AY32">
        <f t="shared" si="2"/>
        <v>176</v>
      </c>
      <c r="AZ32">
        <f t="shared" si="2"/>
        <v>93</v>
      </c>
      <c r="BA32">
        <f t="shared" si="2"/>
        <v>148</v>
      </c>
      <c r="BB32">
        <f t="shared" si="2"/>
        <v>1</v>
      </c>
      <c r="BC32">
        <f t="shared" si="2"/>
        <v>1</v>
      </c>
      <c r="BD32">
        <f t="shared" si="2"/>
        <v>164</v>
      </c>
      <c r="BE32">
        <f t="shared" si="2"/>
        <v>1</v>
      </c>
      <c r="BF32">
        <f t="shared" si="2"/>
        <v>1</v>
      </c>
      <c r="BG32">
        <f t="shared" si="3"/>
        <v>12000</v>
      </c>
      <c r="BI32" s="14" t="s">
        <v>72</v>
      </c>
      <c r="BJ32" s="15">
        <v>21</v>
      </c>
      <c r="BK32" s="15">
        <v>1</v>
      </c>
      <c r="BL32" s="15">
        <v>1</v>
      </c>
      <c r="BM32" s="15">
        <v>1</v>
      </c>
      <c r="BN32" s="15">
        <v>1</v>
      </c>
      <c r="BO32" s="15">
        <v>184</v>
      </c>
      <c r="BP32" s="15">
        <v>1</v>
      </c>
      <c r="BQ32" s="15">
        <v>125</v>
      </c>
      <c r="BR32" s="15">
        <v>176</v>
      </c>
      <c r="BS32" s="15">
        <v>93</v>
      </c>
      <c r="BT32" s="15">
        <v>148</v>
      </c>
      <c r="BU32" s="15">
        <v>1</v>
      </c>
      <c r="BV32" s="15">
        <v>1</v>
      </c>
      <c r="BW32" s="15">
        <v>164</v>
      </c>
      <c r="BX32" s="15">
        <v>1</v>
      </c>
      <c r="BY32" s="15">
        <v>1</v>
      </c>
      <c r="BZ32" s="15">
        <v>12000</v>
      </c>
    </row>
    <row r="33" spans="1:78" ht="15" thickBot="1" x14ac:dyDescent="0.35">
      <c r="A33" s="14" t="s">
        <v>73</v>
      </c>
      <c r="B33" s="15">
        <v>122</v>
      </c>
      <c r="C33" s="15">
        <v>172</v>
      </c>
      <c r="D33" s="15">
        <v>185</v>
      </c>
      <c r="E33" s="15">
        <v>134</v>
      </c>
      <c r="F33" s="15">
        <v>157</v>
      </c>
      <c r="G33" s="15">
        <v>25</v>
      </c>
      <c r="H33" s="15">
        <v>113</v>
      </c>
      <c r="I33" s="15">
        <v>1</v>
      </c>
      <c r="J33" s="15">
        <v>14</v>
      </c>
      <c r="K33" s="15">
        <v>138</v>
      </c>
      <c r="L33" s="15">
        <v>80</v>
      </c>
      <c r="M33" s="15">
        <v>89</v>
      </c>
      <c r="N33" s="15">
        <v>141</v>
      </c>
      <c r="O33" s="15">
        <v>86</v>
      </c>
      <c r="P33" s="15">
        <v>179</v>
      </c>
      <c r="Q33" s="15">
        <v>91</v>
      </c>
      <c r="R33" s="15">
        <v>2000000</v>
      </c>
      <c r="X33" s="14" t="s">
        <v>73</v>
      </c>
      <c r="Y33" s="15">
        <v>122</v>
      </c>
      <c r="Z33" s="15">
        <v>172</v>
      </c>
      <c r="AA33" s="15">
        <v>185</v>
      </c>
      <c r="AB33" s="15">
        <v>134</v>
      </c>
      <c r="AC33" s="15">
        <v>157</v>
      </c>
      <c r="AD33" s="15">
        <v>25</v>
      </c>
      <c r="AE33" s="15">
        <v>113</v>
      </c>
      <c r="AF33" s="15">
        <v>1</v>
      </c>
      <c r="AG33" s="15">
        <v>14</v>
      </c>
      <c r="AH33" s="15">
        <v>138</v>
      </c>
      <c r="AI33" s="15">
        <v>80</v>
      </c>
      <c r="AJ33" s="15">
        <v>89</v>
      </c>
      <c r="AK33" s="15">
        <v>141</v>
      </c>
      <c r="AL33" s="15">
        <v>86</v>
      </c>
      <c r="AM33" s="15">
        <v>179</v>
      </c>
      <c r="AN33" s="15">
        <v>91</v>
      </c>
      <c r="AO33" s="15">
        <v>12000</v>
      </c>
      <c r="AQ33">
        <f t="shared" si="2"/>
        <v>21</v>
      </c>
      <c r="AR33">
        <f t="shared" si="2"/>
        <v>1</v>
      </c>
      <c r="AS33">
        <f t="shared" si="2"/>
        <v>1</v>
      </c>
      <c r="AT33">
        <f t="shared" si="2"/>
        <v>1</v>
      </c>
      <c r="AU33">
        <f t="shared" si="2"/>
        <v>1</v>
      </c>
      <c r="AV33">
        <f t="shared" si="2"/>
        <v>178</v>
      </c>
      <c r="AW33">
        <f t="shared" si="2"/>
        <v>15</v>
      </c>
      <c r="AX33">
        <f t="shared" si="2"/>
        <v>207</v>
      </c>
      <c r="AY33">
        <f t="shared" si="2"/>
        <v>176</v>
      </c>
      <c r="AZ33">
        <f t="shared" si="2"/>
        <v>52</v>
      </c>
      <c r="BA33">
        <f t="shared" si="2"/>
        <v>120</v>
      </c>
      <c r="BB33">
        <f t="shared" si="2"/>
        <v>1</v>
      </c>
      <c r="BC33">
        <f t="shared" si="2"/>
        <v>1</v>
      </c>
      <c r="BD33">
        <f t="shared" si="2"/>
        <v>87</v>
      </c>
      <c r="BE33">
        <f t="shared" si="2"/>
        <v>1</v>
      </c>
      <c r="BF33">
        <f t="shared" si="2"/>
        <v>1</v>
      </c>
      <c r="BG33">
        <f t="shared" si="3"/>
        <v>12000</v>
      </c>
      <c r="BI33" s="14" t="s">
        <v>73</v>
      </c>
      <c r="BJ33" s="15">
        <v>21</v>
      </c>
      <c r="BK33" s="15">
        <v>1</v>
      </c>
      <c r="BL33" s="15">
        <v>1</v>
      </c>
      <c r="BM33" s="15">
        <v>1</v>
      </c>
      <c r="BN33" s="15">
        <v>1</v>
      </c>
      <c r="BO33" s="15">
        <v>178</v>
      </c>
      <c r="BP33" s="15">
        <v>15</v>
      </c>
      <c r="BQ33" s="15">
        <v>207</v>
      </c>
      <c r="BR33" s="15">
        <v>176</v>
      </c>
      <c r="BS33" s="15">
        <v>52</v>
      </c>
      <c r="BT33" s="15">
        <v>120</v>
      </c>
      <c r="BU33" s="15">
        <v>1</v>
      </c>
      <c r="BV33" s="15">
        <v>1</v>
      </c>
      <c r="BW33" s="15">
        <v>87</v>
      </c>
      <c r="BX33" s="15">
        <v>1</v>
      </c>
      <c r="BY33" s="15">
        <v>1</v>
      </c>
      <c r="BZ33" s="15">
        <v>12000</v>
      </c>
    </row>
    <row r="34" spans="1:78" ht="15" thickBot="1" x14ac:dyDescent="0.35">
      <c r="A34" s="14" t="s">
        <v>74</v>
      </c>
      <c r="B34" s="15">
        <v>122</v>
      </c>
      <c r="C34" s="15">
        <v>172</v>
      </c>
      <c r="D34" s="15">
        <v>112</v>
      </c>
      <c r="E34" s="15">
        <v>134</v>
      </c>
      <c r="F34" s="15">
        <v>157</v>
      </c>
      <c r="G34" s="15">
        <v>11</v>
      </c>
      <c r="H34" s="15">
        <v>113</v>
      </c>
      <c r="I34" s="15">
        <v>84</v>
      </c>
      <c r="J34" s="15">
        <v>33</v>
      </c>
      <c r="K34" s="15">
        <v>67</v>
      </c>
      <c r="L34" s="15">
        <v>61</v>
      </c>
      <c r="M34" s="15">
        <v>89</v>
      </c>
      <c r="N34" s="15">
        <v>141</v>
      </c>
      <c r="O34" s="15">
        <v>45</v>
      </c>
      <c r="P34" s="15">
        <v>179</v>
      </c>
      <c r="Q34" s="15">
        <v>91</v>
      </c>
      <c r="R34" s="15">
        <v>4000000</v>
      </c>
      <c r="X34" s="14" t="s">
        <v>74</v>
      </c>
      <c r="Y34" s="15">
        <v>122</v>
      </c>
      <c r="Z34" s="15">
        <v>172</v>
      </c>
      <c r="AA34" s="15">
        <v>112</v>
      </c>
      <c r="AB34" s="15">
        <v>134</v>
      </c>
      <c r="AC34" s="15">
        <v>157</v>
      </c>
      <c r="AD34" s="15">
        <v>11</v>
      </c>
      <c r="AE34" s="15">
        <v>113</v>
      </c>
      <c r="AF34" s="15">
        <v>84</v>
      </c>
      <c r="AG34" s="15">
        <v>33</v>
      </c>
      <c r="AH34" s="15">
        <v>67</v>
      </c>
      <c r="AI34" s="15">
        <v>61</v>
      </c>
      <c r="AJ34" s="15">
        <v>89</v>
      </c>
      <c r="AK34" s="15">
        <v>141</v>
      </c>
      <c r="AL34" s="15">
        <v>45</v>
      </c>
      <c r="AM34" s="15">
        <v>179</v>
      </c>
      <c r="AN34" s="15">
        <v>91</v>
      </c>
      <c r="AO34" s="15">
        <v>14000</v>
      </c>
      <c r="AQ34">
        <f t="shared" si="2"/>
        <v>21</v>
      </c>
      <c r="AR34">
        <f t="shared" si="2"/>
        <v>1</v>
      </c>
      <c r="AS34">
        <f t="shared" si="2"/>
        <v>24</v>
      </c>
      <c r="AT34">
        <f t="shared" si="2"/>
        <v>1</v>
      </c>
      <c r="AU34">
        <f t="shared" si="2"/>
        <v>1</v>
      </c>
      <c r="AV34">
        <f t="shared" si="2"/>
        <v>193</v>
      </c>
      <c r="AW34">
        <f t="shared" si="2"/>
        <v>15</v>
      </c>
      <c r="AX34">
        <f t="shared" si="2"/>
        <v>28</v>
      </c>
      <c r="AY34">
        <f t="shared" si="2"/>
        <v>134</v>
      </c>
      <c r="AZ34">
        <f t="shared" si="2"/>
        <v>128</v>
      </c>
      <c r="BA34">
        <f t="shared" si="2"/>
        <v>144</v>
      </c>
      <c r="BB34">
        <f t="shared" si="2"/>
        <v>1</v>
      </c>
      <c r="BC34">
        <f t="shared" si="2"/>
        <v>1</v>
      </c>
      <c r="BD34">
        <f t="shared" si="2"/>
        <v>157</v>
      </c>
      <c r="BE34">
        <f t="shared" si="2"/>
        <v>1</v>
      </c>
      <c r="BF34">
        <f t="shared" si="2"/>
        <v>1</v>
      </c>
      <c r="BG34">
        <f t="shared" si="3"/>
        <v>14000</v>
      </c>
      <c r="BI34" s="14" t="s">
        <v>74</v>
      </c>
      <c r="BJ34" s="15">
        <v>21</v>
      </c>
      <c r="BK34" s="15">
        <v>1</v>
      </c>
      <c r="BL34" s="15">
        <v>24</v>
      </c>
      <c r="BM34" s="15">
        <v>1</v>
      </c>
      <c r="BN34" s="15">
        <v>1</v>
      </c>
      <c r="BO34" s="15">
        <v>193</v>
      </c>
      <c r="BP34" s="15">
        <v>15</v>
      </c>
      <c r="BQ34" s="15">
        <v>28</v>
      </c>
      <c r="BR34" s="15">
        <v>134</v>
      </c>
      <c r="BS34" s="15">
        <v>128</v>
      </c>
      <c r="BT34" s="15">
        <v>144</v>
      </c>
      <c r="BU34" s="15">
        <v>1</v>
      </c>
      <c r="BV34" s="15">
        <v>1</v>
      </c>
      <c r="BW34" s="15">
        <v>157</v>
      </c>
      <c r="BX34" s="15">
        <v>1</v>
      </c>
      <c r="BY34" s="15">
        <v>1</v>
      </c>
      <c r="BZ34" s="15">
        <v>14000</v>
      </c>
    </row>
    <row r="35" spans="1:78" ht="15" thickBot="1" x14ac:dyDescent="0.35">
      <c r="A35" s="14" t="s">
        <v>75</v>
      </c>
      <c r="B35" s="15">
        <v>122</v>
      </c>
      <c r="C35" s="15">
        <v>93</v>
      </c>
      <c r="D35" s="15">
        <v>112</v>
      </c>
      <c r="E35" s="15">
        <v>134</v>
      </c>
      <c r="F35" s="15">
        <v>157</v>
      </c>
      <c r="G35" s="15">
        <v>25</v>
      </c>
      <c r="H35" s="15">
        <v>113</v>
      </c>
      <c r="I35" s="15">
        <v>181</v>
      </c>
      <c r="J35" s="15">
        <v>164</v>
      </c>
      <c r="K35" s="15">
        <v>67</v>
      </c>
      <c r="L35" s="15">
        <v>200</v>
      </c>
      <c r="M35" s="15">
        <v>89</v>
      </c>
      <c r="N35" s="15">
        <v>141</v>
      </c>
      <c r="O35" s="15">
        <v>86</v>
      </c>
      <c r="P35" s="15">
        <v>149</v>
      </c>
      <c r="Q35" s="15">
        <v>91</v>
      </c>
      <c r="R35" s="15">
        <v>3000000</v>
      </c>
      <c r="X35" s="14" t="s">
        <v>75</v>
      </c>
      <c r="Y35" s="15">
        <v>122</v>
      </c>
      <c r="Z35" s="15">
        <v>93</v>
      </c>
      <c r="AA35" s="15">
        <v>112</v>
      </c>
      <c r="AB35" s="15">
        <v>134</v>
      </c>
      <c r="AC35" s="15">
        <v>157</v>
      </c>
      <c r="AD35" s="15">
        <v>25</v>
      </c>
      <c r="AE35" s="15">
        <v>113</v>
      </c>
      <c r="AF35" s="15">
        <v>181</v>
      </c>
      <c r="AG35" s="15">
        <v>164</v>
      </c>
      <c r="AH35" s="15">
        <v>67</v>
      </c>
      <c r="AI35" s="15">
        <v>200</v>
      </c>
      <c r="AJ35" s="15">
        <v>89</v>
      </c>
      <c r="AK35" s="15">
        <v>141</v>
      </c>
      <c r="AL35" s="15">
        <v>86</v>
      </c>
      <c r="AM35" s="15">
        <v>149</v>
      </c>
      <c r="AN35" s="15">
        <v>91</v>
      </c>
      <c r="AO35" s="15">
        <v>13000</v>
      </c>
      <c r="AQ35">
        <f t="shared" si="2"/>
        <v>21</v>
      </c>
      <c r="AR35">
        <f t="shared" si="2"/>
        <v>37</v>
      </c>
      <c r="AS35">
        <f t="shared" si="2"/>
        <v>24</v>
      </c>
      <c r="AT35">
        <f t="shared" si="2"/>
        <v>1</v>
      </c>
      <c r="AU35">
        <f t="shared" si="2"/>
        <v>1</v>
      </c>
      <c r="AV35">
        <f t="shared" si="2"/>
        <v>178</v>
      </c>
      <c r="AW35">
        <f t="shared" si="2"/>
        <v>15</v>
      </c>
      <c r="AX35">
        <f t="shared" si="2"/>
        <v>1</v>
      </c>
      <c r="AY35">
        <f t="shared" si="2"/>
        <v>1</v>
      </c>
      <c r="AZ35">
        <f t="shared" si="2"/>
        <v>128</v>
      </c>
      <c r="BA35">
        <f t="shared" si="2"/>
        <v>1</v>
      </c>
      <c r="BB35">
        <f t="shared" si="2"/>
        <v>1</v>
      </c>
      <c r="BC35">
        <f t="shared" si="2"/>
        <v>1</v>
      </c>
      <c r="BD35">
        <f t="shared" si="2"/>
        <v>87</v>
      </c>
      <c r="BE35">
        <f t="shared" si="2"/>
        <v>42</v>
      </c>
      <c r="BF35">
        <f t="shared" si="2"/>
        <v>1</v>
      </c>
      <c r="BG35">
        <f t="shared" si="3"/>
        <v>13000</v>
      </c>
      <c r="BI35" s="14" t="s">
        <v>75</v>
      </c>
      <c r="BJ35" s="15">
        <v>21</v>
      </c>
      <c r="BK35" s="15">
        <v>37</v>
      </c>
      <c r="BL35" s="15">
        <v>24</v>
      </c>
      <c r="BM35" s="15">
        <v>1</v>
      </c>
      <c r="BN35" s="15">
        <v>1</v>
      </c>
      <c r="BO35" s="15">
        <v>178</v>
      </c>
      <c r="BP35" s="15">
        <v>15</v>
      </c>
      <c r="BQ35" s="15">
        <v>1</v>
      </c>
      <c r="BR35" s="15">
        <v>1</v>
      </c>
      <c r="BS35" s="15">
        <v>128</v>
      </c>
      <c r="BT35" s="15">
        <v>1</v>
      </c>
      <c r="BU35" s="15">
        <v>1</v>
      </c>
      <c r="BV35" s="15">
        <v>1</v>
      </c>
      <c r="BW35" s="15">
        <v>87</v>
      </c>
      <c r="BX35" s="15">
        <v>42</v>
      </c>
      <c r="BY35" s="15">
        <v>1</v>
      </c>
      <c r="BZ35" s="15">
        <v>13000</v>
      </c>
    </row>
    <row r="36" spans="1:78" ht="15" thickBot="1" x14ac:dyDescent="0.35">
      <c r="A36" s="14" t="s">
        <v>76</v>
      </c>
      <c r="B36" s="15">
        <v>122</v>
      </c>
      <c r="C36" s="15">
        <v>93</v>
      </c>
      <c r="D36" s="15">
        <v>185</v>
      </c>
      <c r="E36" s="15">
        <v>134</v>
      </c>
      <c r="F36" s="15">
        <v>157</v>
      </c>
      <c r="G36" s="15">
        <v>31</v>
      </c>
      <c r="H36" s="15">
        <v>113</v>
      </c>
      <c r="I36" s="15">
        <v>181</v>
      </c>
      <c r="J36" s="15">
        <v>164</v>
      </c>
      <c r="K36" s="15">
        <v>81</v>
      </c>
      <c r="L36" s="15">
        <v>89</v>
      </c>
      <c r="M36" s="15">
        <v>89</v>
      </c>
      <c r="N36" s="15">
        <v>141</v>
      </c>
      <c r="O36" s="15">
        <v>122</v>
      </c>
      <c r="P36" s="15">
        <v>167</v>
      </c>
      <c r="Q36" s="15">
        <v>91</v>
      </c>
      <c r="R36" s="15">
        <v>2000000</v>
      </c>
      <c r="X36" s="14" t="s">
        <v>76</v>
      </c>
      <c r="Y36" s="15">
        <v>122</v>
      </c>
      <c r="Z36" s="15">
        <v>93</v>
      </c>
      <c r="AA36" s="15">
        <v>185</v>
      </c>
      <c r="AB36" s="15">
        <v>134</v>
      </c>
      <c r="AC36" s="15">
        <v>157</v>
      </c>
      <c r="AD36" s="15">
        <v>31</v>
      </c>
      <c r="AE36" s="15">
        <v>113</v>
      </c>
      <c r="AF36" s="15">
        <v>181</v>
      </c>
      <c r="AG36" s="15">
        <v>164</v>
      </c>
      <c r="AH36" s="15">
        <v>81</v>
      </c>
      <c r="AI36" s="15">
        <v>89</v>
      </c>
      <c r="AJ36" s="15">
        <v>89</v>
      </c>
      <c r="AK36" s="15">
        <v>141</v>
      </c>
      <c r="AL36" s="15">
        <v>122</v>
      </c>
      <c r="AM36" s="15">
        <v>167</v>
      </c>
      <c r="AN36" s="15">
        <v>91</v>
      </c>
      <c r="AO36" s="15">
        <v>12000</v>
      </c>
      <c r="AQ36">
        <f t="shared" si="2"/>
        <v>21</v>
      </c>
      <c r="AR36">
        <f t="shared" si="2"/>
        <v>37</v>
      </c>
      <c r="AS36">
        <f t="shared" si="2"/>
        <v>1</v>
      </c>
      <c r="AT36">
        <f t="shared" si="2"/>
        <v>1</v>
      </c>
      <c r="AU36">
        <f t="shared" si="2"/>
        <v>1</v>
      </c>
      <c r="AV36">
        <f t="shared" si="2"/>
        <v>172</v>
      </c>
      <c r="AW36">
        <f t="shared" si="2"/>
        <v>15</v>
      </c>
      <c r="AX36">
        <f t="shared" si="2"/>
        <v>1</v>
      </c>
      <c r="AY36">
        <f t="shared" si="2"/>
        <v>1</v>
      </c>
      <c r="AZ36">
        <f t="shared" si="2"/>
        <v>115</v>
      </c>
      <c r="BA36">
        <f t="shared" si="2"/>
        <v>113</v>
      </c>
      <c r="BB36">
        <f t="shared" si="2"/>
        <v>1</v>
      </c>
      <c r="BC36">
        <f t="shared" si="2"/>
        <v>1</v>
      </c>
      <c r="BD36">
        <f t="shared" si="2"/>
        <v>55</v>
      </c>
      <c r="BE36">
        <f t="shared" si="2"/>
        <v>30</v>
      </c>
      <c r="BF36">
        <f t="shared" si="2"/>
        <v>1</v>
      </c>
      <c r="BG36">
        <f t="shared" si="3"/>
        <v>12000</v>
      </c>
      <c r="BI36" s="14" t="s">
        <v>76</v>
      </c>
      <c r="BJ36" s="15">
        <v>21</v>
      </c>
      <c r="BK36" s="15">
        <v>37</v>
      </c>
      <c r="BL36" s="15">
        <v>1</v>
      </c>
      <c r="BM36" s="15">
        <v>1</v>
      </c>
      <c r="BN36" s="15">
        <v>1</v>
      </c>
      <c r="BO36" s="15">
        <v>172</v>
      </c>
      <c r="BP36" s="15">
        <v>15</v>
      </c>
      <c r="BQ36" s="15">
        <v>1</v>
      </c>
      <c r="BR36" s="15">
        <v>1</v>
      </c>
      <c r="BS36" s="15">
        <v>115</v>
      </c>
      <c r="BT36" s="15">
        <v>113</v>
      </c>
      <c r="BU36" s="15">
        <v>1</v>
      </c>
      <c r="BV36" s="15">
        <v>1</v>
      </c>
      <c r="BW36" s="15">
        <v>55</v>
      </c>
      <c r="BX36" s="15">
        <v>30</v>
      </c>
      <c r="BY36" s="15">
        <v>1</v>
      </c>
      <c r="BZ36" s="15">
        <v>12000</v>
      </c>
    </row>
    <row r="37" spans="1:78" ht="15" thickBot="1" x14ac:dyDescent="0.35">
      <c r="A37" s="14" t="s">
        <v>77</v>
      </c>
      <c r="B37" s="15">
        <v>188</v>
      </c>
      <c r="C37" s="15">
        <v>93</v>
      </c>
      <c r="D37" s="15">
        <v>185</v>
      </c>
      <c r="E37" s="15">
        <v>134</v>
      </c>
      <c r="F37" s="15">
        <v>157</v>
      </c>
      <c r="G37" s="15">
        <v>18</v>
      </c>
      <c r="H37" s="15">
        <v>113</v>
      </c>
      <c r="I37" s="15">
        <v>181</v>
      </c>
      <c r="J37" s="15">
        <v>164</v>
      </c>
      <c r="K37" s="15">
        <v>44</v>
      </c>
      <c r="L37" s="15">
        <v>70</v>
      </c>
      <c r="M37" s="15">
        <v>89</v>
      </c>
      <c r="N37" s="15">
        <v>141</v>
      </c>
      <c r="O37" s="15">
        <v>122</v>
      </c>
      <c r="P37" s="15">
        <v>167</v>
      </c>
      <c r="Q37" s="15">
        <v>91</v>
      </c>
      <c r="R37" s="15">
        <v>2000000</v>
      </c>
      <c r="X37" s="14" t="s">
        <v>77</v>
      </c>
      <c r="Y37" s="15">
        <v>188</v>
      </c>
      <c r="Z37" s="15">
        <v>93</v>
      </c>
      <c r="AA37" s="15">
        <v>185</v>
      </c>
      <c r="AB37" s="15">
        <v>134</v>
      </c>
      <c r="AC37" s="15">
        <v>157</v>
      </c>
      <c r="AD37" s="15">
        <v>18</v>
      </c>
      <c r="AE37" s="15">
        <v>113</v>
      </c>
      <c r="AF37" s="15">
        <v>181</v>
      </c>
      <c r="AG37" s="15">
        <v>164</v>
      </c>
      <c r="AH37" s="15">
        <v>44</v>
      </c>
      <c r="AI37" s="15">
        <v>70</v>
      </c>
      <c r="AJ37" s="15">
        <v>89</v>
      </c>
      <c r="AK37" s="15">
        <v>141</v>
      </c>
      <c r="AL37" s="15">
        <v>122</v>
      </c>
      <c r="AM37" s="15">
        <v>167</v>
      </c>
      <c r="AN37" s="15">
        <v>91</v>
      </c>
      <c r="AO37" s="15">
        <v>12000</v>
      </c>
      <c r="AQ37">
        <f t="shared" si="2"/>
        <v>1</v>
      </c>
      <c r="AR37">
        <f t="shared" si="2"/>
        <v>37</v>
      </c>
      <c r="AS37">
        <f t="shared" si="2"/>
        <v>1</v>
      </c>
      <c r="AT37">
        <f t="shared" si="2"/>
        <v>1</v>
      </c>
      <c r="AU37">
        <f t="shared" si="2"/>
        <v>1</v>
      </c>
      <c r="AV37">
        <f t="shared" si="2"/>
        <v>188</v>
      </c>
      <c r="AW37">
        <f t="shared" si="2"/>
        <v>15</v>
      </c>
      <c r="AX37">
        <f t="shared" si="2"/>
        <v>1</v>
      </c>
      <c r="AY37">
        <f t="shared" si="2"/>
        <v>1</v>
      </c>
      <c r="AZ37">
        <f t="shared" si="2"/>
        <v>157</v>
      </c>
      <c r="BA37">
        <f t="shared" si="2"/>
        <v>134</v>
      </c>
      <c r="BB37">
        <f t="shared" si="2"/>
        <v>1</v>
      </c>
      <c r="BC37">
        <f t="shared" si="2"/>
        <v>1</v>
      </c>
      <c r="BD37">
        <f t="shared" si="2"/>
        <v>55</v>
      </c>
      <c r="BE37">
        <f t="shared" si="2"/>
        <v>30</v>
      </c>
      <c r="BF37">
        <f t="shared" si="2"/>
        <v>1</v>
      </c>
      <c r="BG37">
        <f t="shared" si="3"/>
        <v>12000</v>
      </c>
      <c r="BI37" s="14" t="s">
        <v>77</v>
      </c>
      <c r="BJ37" s="15">
        <v>1</v>
      </c>
      <c r="BK37" s="15">
        <v>37</v>
      </c>
      <c r="BL37" s="15">
        <v>1</v>
      </c>
      <c r="BM37" s="15">
        <v>1</v>
      </c>
      <c r="BN37" s="15">
        <v>1</v>
      </c>
      <c r="BO37" s="15">
        <v>188</v>
      </c>
      <c r="BP37" s="15">
        <v>15</v>
      </c>
      <c r="BQ37" s="15">
        <v>1</v>
      </c>
      <c r="BR37" s="15">
        <v>1</v>
      </c>
      <c r="BS37" s="15">
        <v>157</v>
      </c>
      <c r="BT37" s="15">
        <v>134</v>
      </c>
      <c r="BU37" s="15">
        <v>1</v>
      </c>
      <c r="BV37" s="15">
        <v>1</v>
      </c>
      <c r="BW37" s="15">
        <v>55</v>
      </c>
      <c r="BX37" s="15">
        <v>30</v>
      </c>
      <c r="BY37" s="15">
        <v>1</v>
      </c>
      <c r="BZ37" s="15">
        <v>12000</v>
      </c>
    </row>
    <row r="38" spans="1:78" ht="15" thickBot="1" x14ac:dyDescent="0.35">
      <c r="A38" s="14" t="s">
        <v>78</v>
      </c>
      <c r="B38" s="15">
        <v>122</v>
      </c>
      <c r="C38" s="15">
        <v>93</v>
      </c>
      <c r="D38" s="15">
        <v>112</v>
      </c>
      <c r="E38" s="15">
        <v>134</v>
      </c>
      <c r="F38" s="15">
        <v>157</v>
      </c>
      <c r="G38" s="15">
        <v>31</v>
      </c>
      <c r="H38" s="15">
        <v>113</v>
      </c>
      <c r="I38" s="15">
        <v>181</v>
      </c>
      <c r="J38" s="15">
        <v>164</v>
      </c>
      <c r="K38" s="15">
        <v>205</v>
      </c>
      <c r="L38" s="15">
        <v>143</v>
      </c>
      <c r="M38" s="15">
        <v>89</v>
      </c>
      <c r="N38" s="15">
        <v>141</v>
      </c>
      <c r="O38" s="15">
        <v>182</v>
      </c>
      <c r="P38" s="15">
        <v>179</v>
      </c>
      <c r="Q38" s="15">
        <v>91</v>
      </c>
      <c r="R38" s="15">
        <v>2000000</v>
      </c>
      <c r="X38" s="14" t="s">
        <v>78</v>
      </c>
      <c r="Y38" s="15">
        <v>122</v>
      </c>
      <c r="Z38" s="15">
        <v>93</v>
      </c>
      <c r="AA38" s="15">
        <v>112</v>
      </c>
      <c r="AB38" s="15">
        <v>134</v>
      </c>
      <c r="AC38" s="15">
        <v>157</v>
      </c>
      <c r="AD38" s="15">
        <v>31</v>
      </c>
      <c r="AE38" s="15">
        <v>113</v>
      </c>
      <c r="AF38" s="15">
        <v>181</v>
      </c>
      <c r="AG38" s="15">
        <v>164</v>
      </c>
      <c r="AH38" s="15">
        <v>205</v>
      </c>
      <c r="AI38" s="15">
        <v>143</v>
      </c>
      <c r="AJ38" s="15">
        <v>89</v>
      </c>
      <c r="AK38" s="15">
        <v>141</v>
      </c>
      <c r="AL38" s="15">
        <v>182</v>
      </c>
      <c r="AM38" s="15">
        <v>179</v>
      </c>
      <c r="AN38" s="15">
        <v>91</v>
      </c>
      <c r="AO38" s="15">
        <v>12000</v>
      </c>
      <c r="AQ38">
        <f t="shared" si="2"/>
        <v>21</v>
      </c>
      <c r="AR38">
        <f t="shared" si="2"/>
        <v>37</v>
      </c>
      <c r="AS38">
        <f t="shared" si="2"/>
        <v>24</v>
      </c>
      <c r="AT38">
        <f t="shared" si="2"/>
        <v>1</v>
      </c>
      <c r="AU38">
        <f t="shared" si="2"/>
        <v>1</v>
      </c>
      <c r="AV38">
        <f t="shared" si="2"/>
        <v>172</v>
      </c>
      <c r="AW38">
        <f t="shared" si="2"/>
        <v>15</v>
      </c>
      <c r="AX38">
        <f t="shared" si="2"/>
        <v>1</v>
      </c>
      <c r="AY38">
        <f t="shared" si="2"/>
        <v>1</v>
      </c>
      <c r="AZ38">
        <f t="shared" si="2"/>
        <v>1</v>
      </c>
      <c r="BA38">
        <f t="shared" si="2"/>
        <v>37</v>
      </c>
      <c r="BB38">
        <f t="shared" si="2"/>
        <v>1</v>
      </c>
      <c r="BC38">
        <f t="shared" si="2"/>
        <v>1</v>
      </c>
      <c r="BD38">
        <f t="shared" si="2"/>
        <v>1</v>
      </c>
      <c r="BE38">
        <f t="shared" si="2"/>
        <v>1</v>
      </c>
      <c r="BF38">
        <f t="shared" si="2"/>
        <v>1</v>
      </c>
      <c r="BG38">
        <f t="shared" si="3"/>
        <v>12000</v>
      </c>
      <c r="BI38" s="14" t="s">
        <v>78</v>
      </c>
      <c r="BJ38" s="15">
        <v>21</v>
      </c>
      <c r="BK38" s="15">
        <v>37</v>
      </c>
      <c r="BL38" s="15">
        <v>24</v>
      </c>
      <c r="BM38" s="15">
        <v>1</v>
      </c>
      <c r="BN38" s="15">
        <v>1</v>
      </c>
      <c r="BO38" s="15">
        <v>172</v>
      </c>
      <c r="BP38" s="15">
        <v>15</v>
      </c>
      <c r="BQ38" s="15">
        <v>1</v>
      </c>
      <c r="BR38" s="15">
        <v>1</v>
      </c>
      <c r="BS38" s="15">
        <v>1</v>
      </c>
      <c r="BT38" s="15">
        <v>37</v>
      </c>
      <c r="BU38" s="15">
        <v>1</v>
      </c>
      <c r="BV38" s="15">
        <v>1</v>
      </c>
      <c r="BW38" s="15">
        <v>1</v>
      </c>
      <c r="BX38" s="15">
        <v>1</v>
      </c>
      <c r="BY38" s="15">
        <v>1</v>
      </c>
      <c r="BZ38" s="15">
        <v>12000</v>
      </c>
    </row>
    <row r="39" spans="1:78" ht="15" thickBot="1" x14ac:dyDescent="0.35">
      <c r="A39" s="14" t="s">
        <v>79</v>
      </c>
      <c r="B39" s="15">
        <v>122</v>
      </c>
      <c r="C39" s="15">
        <v>172</v>
      </c>
      <c r="D39" s="15">
        <v>112</v>
      </c>
      <c r="E39" s="15">
        <v>134</v>
      </c>
      <c r="F39" s="15">
        <v>157</v>
      </c>
      <c r="G39" s="15">
        <v>25</v>
      </c>
      <c r="H39" s="15">
        <v>194</v>
      </c>
      <c r="I39" s="15">
        <v>84</v>
      </c>
      <c r="J39" s="15">
        <v>33</v>
      </c>
      <c r="K39" s="15">
        <v>11</v>
      </c>
      <c r="L39" s="15">
        <v>89</v>
      </c>
      <c r="M39" s="15">
        <v>89</v>
      </c>
      <c r="N39" s="15">
        <v>141</v>
      </c>
      <c r="O39" s="15">
        <v>61</v>
      </c>
      <c r="P39" s="15">
        <v>179</v>
      </c>
      <c r="Q39" s="15">
        <v>91</v>
      </c>
      <c r="R39" s="15">
        <v>1000000</v>
      </c>
      <c r="X39" s="14" t="s">
        <v>79</v>
      </c>
      <c r="Y39" s="15">
        <v>122</v>
      </c>
      <c r="Z39" s="15">
        <v>172</v>
      </c>
      <c r="AA39" s="15">
        <v>112</v>
      </c>
      <c r="AB39" s="15">
        <v>134</v>
      </c>
      <c r="AC39" s="15">
        <v>157</v>
      </c>
      <c r="AD39" s="15">
        <v>25</v>
      </c>
      <c r="AE39" s="15">
        <v>194</v>
      </c>
      <c r="AF39" s="15">
        <v>84</v>
      </c>
      <c r="AG39" s="15">
        <v>33</v>
      </c>
      <c r="AH39" s="15">
        <v>11</v>
      </c>
      <c r="AI39" s="15">
        <v>89</v>
      </c>
      <c r="AJ39" s="15">
        <v>89</v>
      </c>
      <c r="AK39" s="15">
        <v>141</v>
      </c>
      <c r="AL39" s="15">
        <v>61</v>
      </c>
      <c r="AM39" s="15">
        <v>179</v>
      </c>
      <c r="AN39" s="15">
        <v>91</v>
      </c>
      <c r="AO39" s="15">
        <v>11000</v>
      </c>
      <c r="AQ39">
        <f t="shared" si="2"/>
        <v>21</v>
      </c>
      <c r="AR39">
        <f t="shared" si="2"/>
        <v>1</v>
      </c>
      <c r="AS39">
        <f t="shared" si="2"/>
        <v>24</v>
      </c>
      <c r="AT39">
        <f t="shared" si="2"/>
        <v>1</v>
      </c>
      <c r="AU39">
        <f t="shared" si="2"/>
        <v>1</v>
      </c>
      <c r="AV39">
        <f t="shared" si="2"/>
        <v>178</v>
      </c>
      <c r="AW39">
        <f t="shared" si="2"/>
        <v>1</v>
      </c>
      <c r="AX39">
        <f t="shared" si="2"/>
        <v>28</v>
      </c>
      <c r="AY39">
        <f t="shared" si="2"/>
        <v>134</v>
      </c>
      <c r="AZ39">
        <f t="shared" si="2"/>
        <v>196</v>
      </c>
      <c r="BA39">
        <f t="shared" si="2"/>
        <v>113</v>
      </c>
      <c r="BB39">
        <f t="shared" si="2"/>
        <v>1</v>
      </c>
      <c r="BC39">
        <f t="shared" si="2"/>
        <v>1</v>
      </c>
      <c r="BD39">
        <f t="shared" si="2"/>
        <v>133</v>
      </c>
      <c r="BE39">
        <f t="shared" si="2"/>
        <v>1</v>
      </c>
      <c r="BF39">
        <f t="shared" ref="BF39:BF102" si="4">RANK(AN39,AN$8:AN$214,0)</f>
        <v>1</v>
      </c>
      <c r="BG39">
        <f t="shared" si="3"/>
        <v>11000</v>
      </c>
      <c r="BI39" s="14" t="s">
        <v>79</v>
      </c>
      <c r="BJ39" s="15">
        <v>21</v>
      </c>
      <c r="BK39" s="15">
        <v>1</v>
      </c>
      <c r="BL39" s="15">
        <v>24</v>
      </c>
      <c r="BM39" s="15">
        <v>1</v>
      </c>
      <c r="BN39" s="15">
        <v>1</v>
      </c>
      <c r="BO39" s="15">
        <v>178</v>
      </c>
      <c r="BP39" s="15">
        <v>1</v>
      </c>
      <c r="BQ39" s="15">
        <v>28</v>
      </c>
      <c r="BR39" s="15">
        <v>134</v>
      </c>
      <c r="BS39" s="15">
        <v>196</v>
      </c>
      <c r="BT39" s="15">
        <v>113</v>
      </c>
      <c r="BU39" s="15">
        <v>1</v>
      </c>
      <c r="BV39" s="15">
        <v>1</v>
      </c>
      <c r="BW39" s="15">
        <v>133</v>
      </c>
      <c r="BX39" s="15">
        <v>1</v>
      </c>
      <c r="BY39" s="15">
        <v>1</v>
      </c>
      <c r="BZ39" s="15">
        <v>11000</v>
      </c>
    </row>
    <row r="40" spans="1:78" ht="15" thickBot="1" x14ac:dyDescent="0.35">
      <c r="A40" s="14" t="s">
        <v>80</v>
      </c>
      <c r="B40" s="15">
        <v>110</v>
      </c>
      <c r="C40" s="15">
        <v>93</v>
      </c>
      <c r="D40" s="15">
        <v>185</v>
      </c>
      <c r="E40" s="15">
        <v>134</v>
      </c>
      <c r="F40" s="15">
        <v>157</v>
      </c>
      <c r="G40" s="15">
        <v>31</v>
      </c>
      <c r="H40" s="15">
        <v>113</v>
      </c>
      <c r="I40" s="15">
        <v>181</v>
      </c>
      <c r="J40" s="15">
        <v>33</v>
      </c>
      <c r="K40" s="15">
        <v>52</v>
      </c>
      <c r="L40" s="15">
        <v>96</v>
      </c>
      <c r="M40" s="15">
        <v>89</v>
      </c>
      <c r="N40" s="15">
        <v>141</v>
      </c>
      <c r="O40" s="15">
        <v>182</v>
      </c>
      <c r="P40" s="15">
        <v>179</v>
      </c>
      <c r="Q40" s="15">
        <v>1</v>
      </c>
      <c r="R40" s="15">
        <v>1000000</v>
      </c>
      <c r="X40" s="14" t="s">
        <v>80</v>
      </c>
      <c r="Y40" s="15">
        <v>110</v>
      </c>
      <c r="Z40" s="15">
        <v>93</v>
      </c>
      <c r="AA40" s="15">
        <v>185</v>
      </c>
      <c r="AB40" s="15">
        <v>134</v>
      </c>
      <c r="AC40" s="15">
        <v>157</v>
      </c>
      <c r="AD40" s="15">
        <v>31</v>
      </c>
      <c r="AE40" s="15">
        <v>113</v>
      </c>
      <c r="AF40" s="15">
        <v>181</v>
      </c>
      <c r="AG40" s="15">
        <v>33</v>
      </c>
      <c r="AH40" s="15">
        <v>52</v>
      </c>
      <c r="AI40" s="15">
        <v>96</v>
      </c>
      <c r="AJ40" s="15">
        <v>89</v>
      </c>
      <c r="AK40" s="15">
        <v>141</v>
      </c>
      <c r="AL40" s="15">
        <v>182</v>
      </c>
      <c r="AM40" s="15">
        <v>179</v>
      </c>
      <c r="AN40" s="15">
        <v>1</v>
      </c>
      <c r="AO40" s="15">
        <v>11000</v>
      </c>
      <c r="AQ40">
        <f t="shared" ref="AQ40:BE103" si="5">RANK(Y40,Y$8:Y$214,0)</f>
        <v>87</v>
      </c>
      <c r="AR40">
        <f t="shared" si="5"/>
        <v>37</v>
      </c>
      <c r="AS40">
        <f t="shared" si="5"/>
        <v>1</v>
      </c>
      <c r="AT40">
        <f t="shared" si="5"/>
        <v>1</v>
      </c>
      <c r="AU40">
        <f t="shared" si="5"/>
        <v>1</v>
      </c>
      <c r="AV40">
        <f t="shared" si="5"/>
        <v>172</v>
      </c>
      <c r="AW40">
        <f t="shared" si="5"/>
        <v>15</v>
      </c>
      <c r="AX40">
        <f t="shared" si="5"/>
        <v>1</v>
      </c>
      <c r="AY40">
        <f t="shared" si="5"/>
        <v>134</v>
      </c>
      <c r="AZ40">
        <f t="shared" si="5"/>
        <v>142</v>
      </c>
      <c r="BA40">
        <f t="shared" si="5"/>
        <v>106</v>
      </c>
      <c r="BB40">
        <f t="shared" si="5"/>
        <v>1</v>
      </c>
      <c r="BC40">
        <f t="shared" si="5"/>
        <v>1</v>
      </c>
      <c r="BD40">
        <f t="shared" si="5"/>
        <v>1</v>
      </c>
      <c r="BE40">
        <f t="shared" si="5"/>
        <v>1</v>
      </c>
      <c r="BF40">
        <f t="shared" si="4"/>
        <v>207</v>
      </c>
      <c r="BG40">
        <f t="shared" si="3"/>
        <v>11000</v>
      </c>
      <c r="BI40" s="14" t="s">
        <v>80</v>
      </c>
      <c r="BJ40" s="15">
        <v>87</v>
      </c>
      <c r="BK40" s="15">
        <v>37</v>
      </c>
      <c r="BL40" s="15">
        <v>1</v>
      </c>
      <c r="BM40" s="15">
        <v>1</v>
      </c>
      <c r="BN40" s="15">
        <v>1</v>
      </c>
      <c r="BO40" s="15">
        <v>172</v>
      </c>
      <c r="BP40" s="15">
        <v>15</v>
      </c>
      <c r="BQ40" s="15">
        <v>1</v>
      </c>
      <c r="BR40" s="15">
        <v>134</v>
      </c>
      <c r="BS40" s="15">
        <v>142</v>
      </c>
      <c r="BT40" s="15">
        <v>106</v>
      </c>
      <c r="BU40" s="15">
        <v>1</v>
      </c>
      <c r="BV40" s="15">
        <v>1</v>
      </c>
      <c r="BW40" s="15">
        <v>1</v>
      </c>
      <c r="BX40" s="15">
        <v>1</v>
      </c>
      <c r="BY40" s="15">
        <v>207</v>
      </c>
      <c r="BZ40" s="15">
        <v>11000</v>
      </c>
    </row>
    <row r="41" spans="1:78" ht="15" thickBot="1" x14ac:dyDescent="0.35">
      <c r="A41" s="14" t="s">
        <v>81</v>
      </c>
      <c r="B41" s="15">
        <v>108</v>
      </c>
      <c r="C41" s="15">
        <v>172</v>
      </c>
      <c r="D41" s="15">
        <v>185</v>
      </c>
      <c r="E41" s="15">
        <v>134</v>
      </c>
      <c r="F41" s="15">
        <v>157</v>
      </c>
      <c r="G41" s="15">
        <v>25</v>
      </c>
      <c r="H41" s="15">
        <v>194</v>
      </c>
      <c r="I41" s="15">
        <v>181</v>
      </c>
      <c r="J41" s="15">
        <v>9</v>
      </c>
      <c r="K41" s="15">
        <v>32</v>
      </c>
      <c r="L41" s="15">
        <v>80</v>
      </c>
      <c r="M41" s="15">
        <v>89</v>
      </c>
      <c r="N41" s="15">
        <v>40</v>
      </c>
      <c r="O41" s="15">
        <v>182</v>
      </c>
      <c r="P41" s="15">
        <v>167</v>
      </c>
      <c r="Q41" s="15">
        <v>91</v>
      </c>
      <c r="R41" s="15">
        <v>1000000</v>
      </c>
      <c r="X41" s="14" t="s">
        <v>81</v>
      </c>
      <c r="Y41" s="15">
        <v>108</v>
      </c>
      <c r="Z41" s="15">
        <v>172</v>
      </c>
      <c r="AA41" s="15">
        <v>185</v>
      </c>
      <c r="AB41" s="15">
        <v>134</v>
      </c>
      <c r="AC41" s="15">
        <v>157</v>
      </c>
      <c r="AD41" s="15">
        <v>25</v>
      </c>
      <c r="AE41" s="15">
        <v>194</v>
      </c>
      <c r="AF41" s="15">
        <v>181</v>
      </c>
      <c r="AG41" s="15">
        <v>9</v>
      </c>
      <c r="AH41" s="15">
        <v>32</v>
      </c>
      <c r="AI41" s="15">
        <v>80</v>
      </c>
      <c r="AJ41" s="15">
        <v>89</v>
      </c>
      <c r="AK41" s="15">
        <v>40</v>
      </c>
      <c r="AL41" s="15">
        <v>182</v>
      </c>
      <c r="AM41" s="15">
        <v>167</v>
      </c>
      <c r="AN41" s="15">
        <v>91</v>
      </c>
      <c r="AO41" s="15">
        <v>11000</v>
      </c>
      <c r="AQ41">
        <f t="shared" si="5"/>
        <v>99</v>
      </c>
      <c r="AR41">
        <f t="shared" si="5"/>
        <v>1</v>
      </c>
      <c r="AS41">
        <f t="shared" si="5"/>
        <v>1</v>
      </c>
      <c r="AT41">
        <f t="shared" si="5"/>
        <v>1</v>
      </c>
      <c r="AU41">
        <f t="shared" si="5"/>
        <v>1</v>
      </c>
      <c r="AV41">
        <f t="shared" si="5"/>
        <v>178</v>
      </c>
      <c r="AW41">
        <f t="shared" si="5"/>
        <v>1</v>
      </c>
      <c r="AX41">
        <f t="shared" si="5"/>
        <v>1</v>
      </c>
      <c r="AY41">
        <f t="shared" si="5"/>
        <v>195</v>
      </c>
      <c r="AZ41">
        <f t="shared" si="5"/>
        <v>171</v>
      </c>
      <c r="BA41">
        <f t="shared" si="5"/>
        <v>120</v>
      </c>
      <c r="BB41">
        <f t="shared" si="5"/>
        <v>1</v>
      </c>
      <c r="BC41">
        <f t="shared" si="5"/>
        <v>129</v>
      </c>
      <c r="BD41">
        <f t="shared" si="5"/>
        <v>1</v>
      </c>
      <c r="BE41">
        <f t="shared" si="5"/>
        <v>30</v>
      </c>
      <c r="BF41">
        <f t="shared" si="4"/>
        <v>1</v>
      </c>
      <c r="BG41">
        <f t="shared" si="3"/>
        <v>11000</v>
      </c>
      <c r="BI41" s="14" t="s">
        <v>81</v>
      </c>
      <c r="BJ41" s="15">
        <v>99</v>
      </c>
      <c r="BK41" s="15">
        <v>1</v>
      </c>
      <c r="BL41" s="15">
        <v>1</v>
      </c>
      <c r="BM41" s="15">
        <v>1</v>
      </c>
      <c r="BN41" s="15">
        <v>1</v>
      </c>
      <c r="BO41" s="15">
        <v>178</v>
      </c>
      <c r="BP41" s="15">
        <v>1</v>
      </c>
      <c r="BQ41" s="15">
        <v>1</v>
      </c>
      <c r="BR41" s="15">
        <v>195</v>
      </c>
      <c r="BS41" s="15">
        <v>171</v>
      </c>
      <c r="BT41" s="15">
        <v>120</v>
      </c>
      <c r="BU41" s="15">
        <v>1</v>
      </c>
      <c r="BV41" s="15">
        <v>129</v>
      </c>
      <c r="BW41" s="15">
        <v>1</v>
      </c>
      <c r="BX41" s="15">
        <v>30</v>
      </c>
      <c r="BY41" s="15">
        <v>1</v>
      </c>
      <c r="BZ41" s="15">
        <v>11000</v>
      </c>
    </row>
    <row r="42" spans="1:78" ht="15" thickBot="1" x14ac:dyDescent="0.35">
      <c r="A42" s="14" t="s">
        <v>82</v>
      </c>
      <c r="B42" s="15">
        <v>122</v>
      </c>
      <c r="C42" s="15">
        <v>172</v>
      </c>
      <c r="D42" s="15">
        <v>112</v>
      </c>
      <c r="E42" s="15">
        <v>134</v>
      </c>
      <c r="F42" s="15">
        <v>157</v>
      </c>
      <c r="G42" s="15">
        <v>38</v>
      </c>
      <c r="H42" s="15">
        <v>113</v>
      </c>
      <c r="I42" s="15">
        <v>181</v>
      </c>
      <c r="J42" s="15">
        <v>164</v>
      </c>
      <c r="K42" s="15">
        <v>18</v>
      </c>
      <c r="L42" s="15">
        <v>80</v>
      </c>
      <c r="M42" s="15">
        <v>89</v>
      </c>
      <c r="N42" s="15">
        <v>141</v>
      </c>
      <c r="O42" s="15">
        <v>76</v>
      </c>
      <c r="P42" s="15">
        <v>179</v>
      </c>
      <c r="Q42" s="15">
        <v>91</v>
      </c>
      <c r="R42" s="15">
        <v>1000000</v>
      </c>
      <c r="X42" s="14" t="s">
        <v>82</v>
      </c>
      <c r="Y42" s="15">
        <v>122</v>
      </c>
      <c r="Z42" s="15">
        <v>172</v>
      </c>
      <c r="AA42" s="15">
        <v>112</v>
      </c>
      <c r="AB42" s="15">
        <v>134</v>
      </c>
      <c r="AC42" s="15">
        <v>157</v>
      </c>
      <c r="AD42" s="15">
        <v>38</v>
      </c>
      <c r="AE42" s="15">
        <v>113</v>
      </c>
      <c r="AF42" s="15">
        <v>181</v>
      </c>
      <c r="AG42" s="15">
        <v>164</v>
      </c>
      <c r="AH42" s="15">
        <v>18</v>
      </c>
      <c r="AI42" s="15">
        <v>80</v>
      </c>
      <c r="AJ42" s="15">
        <v>89</v>
      </c>
      <c r="AK42" s="15">
        <v>141</v>
      </c>
      <c r="AL42" s="15">
        <v>76</v>
      </c>
      <c r="AM42" s="15">
        <v>179</v>
      </c>
      <c r="AN42" s="15">
        <v>91</v>
      </c>
      <c r="AO42" s="15">
        <v>11000</v>
      </c>
      <c r="AQ42">
        <f t="shared" si="5"/>
        <v>21</v>
      </c>
      <c r="AR42">
        <f t="shared" si="5"/>
        <v>1</v>
      </c>
      <c r="AS42">
        <f t="shared" si="5"/>
        <v>24</v>
      </c>
      <c r="AT42">
        <f t="shared" si="5"/>
        <v>1</v>
      </c>
      <c r="AU42">
        <f t="shared" si="5"/>
        <v>1</v>
      </c>
      <c r="AV42">
        <f t="shared" si="5"/>
        <v>167</v>
      </c>
      <c r="AW42">
        <f t="shared" si="5"/>
        <v>15</v>
      </c>
      <c r="AX42">
        <f t="shared" si="5"/>
        <v>1</v>
      </c>
      <c r="AY42">
        <f t="shared" si="5"/>
        <v>1</v>
      </c>
      <c r="AZ42">
        <f t="shared" si="5"/>
        <v>187</v>
      </c>
      <c r="BA42">
        <f t="shared" si="5"/>
        <v>120</v>
      </c>
      <c r="BB42">
        <f t="shared" si="5"/>
        <v>1</v>
      </c>
      <c r="BC42">
        <f t="shared" si="5"/>
        <v>1</v>
      </c>
      <c r="BD42">
        <f t="shared" si="5"/>
        <v>123</v>
      </c>
      <c r="BE42">
        <f t="shared" si="5"/>
        <v>1</v>
      </c>
      <c r="BF42">
        <f t="shared" si="4"/>
        <v>1</v>
      </c>
      <c r="BG42">
        <f t="shared" si="3"/>
        <v>11000</v>
      </c>
      <c r="BI42" s="14" t="s">
        <v>82</v>
      </c>
      <c r="BJ42" s="15">
        <v>21</v>
      </c>
      <c r="BK42" s="15">
        <v>1</v>
      </c>
      <c r="BL42" s="15">
        <v>24</v>
      </c>
      <c r="BM42" s="15">
        <v>1</v>
      </c>
      <c r="BN42" s="15">
        <v>1</v>
      </c>
      <c r="BO42" s="15">
        <v>167</v>
      </c>
      <c r="BP42" s="15">
        <v>15</v>
      </c>
      <c r="BQ42" s="15">
        <v>1</v>
      </c>
      <c r="BR42" s="15">
        <v>1</v>
      </c>
      <c r="BS42" s="15">
        <v>187</v>
      </c>
      <c r="BT42" s="15">
        <v>120</v>
      </c>
      <c r="BU42" s="15">
        <v>1</v>
      </c>
      <c r="BV42" s="15">
        <v>1</v>
      </c>
      <c r="BW42" s="15">
        <v>123</v>
      </c>
      <c r="BX42" s="15">
        <v>1</v>
      </c>
      <c r="BY42" s="15">
        <v>1</v>
      </c>
      <c r="BZ42" s="15">
        <v>11000</v>
      </c>
    </row>
    <row r="43" spans="1:78" ht="15" thickBot="1" x14ac:dyDescent="0.35">
      <c r="A43" s="14" t="s">
        <v>83</v>
      </c>
      <c r="B43" s="15">
        <v>122</v>
      </c>
      <c r="C43" s="15">
        <v>93</v>
      </c>
      <c r="D43" s="15">
        <v>112</v>
      </c>
      <c r="E43" s="15">
        <v>134</v>
      </c>
      <c r="F43" s="15">
        <v>157</v>
      </c>
      <c r="G43" s="15">
        <v>48</v>
      </c>
      <c r="H43" s="15">
        <v>113</v>
      </c>
      <c r="I43" s="15">
        <v>84</v>
      </c>
      <c r="J43" s="15">
        <v>164</v>
      </c>
      <c r="K43" s="15">
        <v>67</v>
      </c>
      <c r="L43" s="15">
        <v>143</v>
      </c>
      <c r="M43" s="15">
        <v>89</v>
      </c>
      <c r="N43" s="15">
        <v>141</v>
      </c>
      <c r="O43" s="15">
        <v>182</v>
      </c>
      <c r="P43" s="15">
        <v>167</v>
      </c>
      <c r="Q43" s="15">
        <v>91</v>
      </c>
      <c r="R43" s="15">
        <v>1000000</v>
      </c>
      <c r="X43" s="14" t="s">
        <v>83</v>
      </c>
      <c r="Y43" s="15">
        <v>122</v>
      </c>
      <c r="Z43" s="15">
        <v>93</v>
      </c>
      <c r="AA43" s="15">
        <v>112</v>
      </c>
      <c r="AB43" s="15">
        <v>134</v>
      </c>
      <c r="AC43" s="15">
        <v>157</v>
      </c>
      <c r="AD43" s="15">
        <v>48</v>
      </c>
      <c r="AE43" s="15">
        <v>113</v>
      </c>
      <c r="AF43" s="15">
        <v>84</v>
      </c>
      <c r="AG43" s="15">
        <v>164</v>
      </c>
      <c r="AH43" s="15">
        <v>67</v>
      </c>
      <c r="AI43" s="15">
        <v>143</v>
      </c>
      <c r="AJ43" s="15">
        <v>89</v>
      </c>
      <c r="AK43" s="15">
        <v>141</v>
      </c>
      <c r="AL43" s="15">
        <v>182</v>
      </c>
      <c r="AM43" s="15">
        <v>167</v>
      </c>
      <c r="AN43" s="15">
        <v>91</v>
      </c>
      <c r="AO43" s="15">
        <v>11000</v>
      </c>
      <c r="AQ43">
        <f t="shared" si="5"/>
        <v>21</v>
      </c>
      <c r="AR43">
        <f t="shared" si="5"/>
        <v>37</v>
      </c>
      <c r="AS43">
        <f t="shared" si="5"/>
        <v>24</v>
      </c>
      <c r="AT43">
        <f t="shared" si="5"/>
        <v>1</v>
      </c>
      <c r="AU43">
        <f t="shared" si="5"/>
        <v>1</v>
      </c>
      <c r="AV43">
        <f t="shared" si="5"/>
        <v>155</v>
      </c>
      <c r="AW43">
        <f t="shared" si="5"/>
        <v>15</v>
      </c>
      <c r="AX43">
        <f t="shared" si="5"/>
        <v>28</v>
      </c>
      <c r="AY43">
        <f t="shared" si="5"/>
        <v>1</v>
      </c>
      <c r="AZ43">
        <f t="shared" si="5"/>
        <v>128</v>
      </c>
      <c r="BA43">
        <f t="shared" si="5"/>
        <v>37</v>
      </c>
      <c r="BB43">
        <f t="shared" si="5"/>
        <v>1</v>
      </c>
      <c r="BC43">
        <f t="shared" si="5"/>
        <v>1</v>
      </c>
      <c r="BD43">
        <f t="shared" si="5"/>
        <v>1</v>
      </c>
      <c r="BE43">
        <f t="shared" si="5"/>
        <v>30</v>
      </c>
      <c r="BF43">
        <f t="shared" si="4"/>
        <v>1</v>
      </c>
      <c r="BG43">
        <f t="shared" si="3"/>
        <v>11000</v>
      </c>
      <c r="BI43" s="14" t="s">
        <v>83</v>
      </c>
      <c r="BJ43" s="15">
        <v>21</v>
      </c>
      <c r="BK43" s="15">
        <v>37</v>
      </c>
      <c r="BL43" s="15">
        <v>24</v>
      </c>
      <c r="BM43" s="15">
        <v>1</v>
      </c>
      <c r="BN43" s="15">
        <v>1</v>
      </c>
      <c r="BO43" s="15">
        <v>155</v>
      </c>
      <c r="BP43" s="15">
        <v>15</v>
      </c>
      <c r="BQ43" s="15">
        <v>28</v>
      </c>
      <c r="BR43" s="15">
        <v>1</v>
      </c>
      <c r="BS43" s="15">
        <v>128</v>
      </c>
      <c r="BT43" s="15">
        <v>37</v>
      </c>
      <c r="BU43" s="15">
        <v>1</v>
      </c>
      <c r="BV43" s="15">
        <v>1</v>
      </c>
      <c r="BW43" s="15">
        <v>1</v>
      </c>
      <c r="BX43" s="15">
        <v>30</v>
      </c>
      <c r="BY43" s="15">
        <v>1</v>
      </c>
      <c r="BZ43" s="15">
        <v>11000</v>
      </c>
    </row>
    <row r="44" spans="1:78" ht="15" thickBot="1" x14ac:dyDescent="0.35">
      <c r="A44" s="14" t="s">
        <v>84</v>
      </c>
      <c r="B44" s="15">
        <v>122</v>
      </c>
      <c r="C44" s="15">
        <v>93</v>
      </c>
      <c r="D44" s="15">
        <v>112</v>
      </c>
      <c r="E44" s="15">
        <v>134</v>
      </c>
      <c r="F44" s="15">
        <v>157</v>
      </c>
      <c r="G44" s="15">
        <v>42</v>
      </c>
      <c r="H44" s="15">
        <v>113</v>
      </c>
      <c r="I44" s="15">
        <v>10</v>
      </c>
      <c r="J44" s="15">
        <v>14</v>
      </c>
      <c r="K44" s="15">
        <v>195</v>
      </c>
      <c r="L44" s="15">
        <v>122</v>
      </c>
      <c r="M44" s="15">
        <v>89</v>
      </c>
      <c r="N44" s="15">
        <v>141</v>
      </c>
      <c r="O44" s="15">
        <v>182</v>
      </c>
      <c r="P44" s="15">
        <v>1</v>
      </c>
      <c r="Q44" s="15">
        <v>91</v>
      </c>
      <c r="R44" s="15">
        <v>2000000</v>
      </c>
      <c r="X44" s="14" t="s">
        <v>84</v>
      </c>
      <c r="Y44" s="15">
        <v>122</v>
      </c>
      <c r="Z44" s="15">
        <v>93</v>
      </c>
      <c r="AA44" s="15">
        <v>112</v>
      </c>
      <c r="AB44" s="15">
        <v>134</v>
      </c>
      <c r="AC44" s="15">
        <v>157</v>
      </c>
      <c r="AD44" s="15">
        <v>42</v>
      </c>
      <c r="AE44" s="15">
        <v>113</v>
      </c>
      <c r="AF44" s="15">
        <v>10</v>
      </c>
      <c r="AG44" s="15">
        <v>14</v>
      </c>
      <c r="AH44" s="15">
        <v>195</v>
      </c>
      <c r="AI44" s="15">
        <v>122</v>
      </c>
      <c r="AJ44" s="15">
        <v>89</v>
      </c>
      <c r="AK44" s="15">
        <v>141</v>
      </c>
      <c r="AL44" s="15">
        <v>182</v>
      </c>
      <c r="AM44" s="15">
        <v>1</v>
      </c>
      <c r="AN44" s="15">
        <v>91</v>
      </c>
      <c r="AO44" s="15">
        <v>12000</v>
      </c>
      <c r="AQ44">
        <f t="shared" si="5"/>
        <v>21</v>
      </c>
      <c r="AR44">
        <f t="shared" si="5"/>
        <v>37</v>
      </c>
      <c r="AS44">
        <f t="shared" si="5"/>
        <v>24</v>
      </c>
      <c r="AT44">
        <f t="shared" si="5"/>
        <v>1</v>
      </c>
      <c r="AU44">
        <f t="shared" si="5"/>
        <v>1</v>
      </c>
      <c r="AV44">
        <f t="shared" si="5"/>
        <v>161</v>
      </c>
      <c r="AW44">
        <f t="shared" si="5"/>
        <v>15</v>
      </c>
      <c r="AX44">
        <f t="shared" si="5"/>
        <v>125</v>
      </c>
      <c r="AY44">
        <f t="shared" si="5"/>
        <v>176</v>
      </c>
      <c r="AZ44">
        <f t="shared" si="5"/>
        <v>7</v>
      </c>
      <c r="BA44">
        <f t="shared" si="5"/>
        <v>66</v>
      </c>
      <c r="BB44">
        <f t="shared" si="5"/>
        <v>1</v>
      </c>
      <c r="BC44">
        <f t="shared" si="5"/>
        <v>1</v>
      </c>
      <c r="BD44">
        <f t="shared" si="5"/>
        <v>1</v>
      </c>
      <c r="BE44">
        <f t="shared" si="5"/>
        <v>207</v>
      </c>
      <c r="BF44">
        <f t="shared" si="4"/>
        <v>1</v>
      </c>
      <c r="BG44">
        <f t="shared" si="3"/>
        <v>12000</v>
      </c>
      <c r="BI44" s="14" t="s">
        <v>84</v>
      </c>
      <c r="BJ44" s="15">
        <v>21</v>
      </c>
      <c r="BK44" s="15">
        <v>37</v>
      </c>
      <c r="BL44" s="15">
        <v>24</v>
      </c>
      <c r="BM44" s="15">
        <v>1</v>
      </c>
      <c r="BN44" s="15">
        <v>1</v>
      </c>
      <c r="BO44" s="15">
        <v>161</v>
      </c>
      <c r="BP44" s="15">
        <v>15</v>
      </c>
      <c r="BQ44" s="15">
        <v>125</v>
      </c>
      <c r="BR44" s="15">
        <v>176</v>
      </c>
      <c r="BS44" s="15">
        <v>7</v>
      </c>
      <c r="BT44" s="15">
        <v>66</v>
      </c>
      <c r="BU44" s="15">
        <v>1</v>
      </c>
      <c r="BV44" s="15">
        <v>1</v>
      </c>
      <c r="BW44" s="15">
        <v>1</v>
      </c>
      <c r="BX44" s="15">
        <v>207</v>
      </c>
      <c r="BY44" s="15">
        <v>1</v>
      </c>
      <c r="BZ44" s="15">
        <v>12000</v>
      </c>
    </row>
    <row r="45" spans="1:78" ht="15" thickBot="1" x14ac:dyDescent="0.35">
      <c r="A45" s="14" t="s">
        <v>85</v>
      </c>
      <c r="B45" s="15">
        <v>122</v>
      </c>
      <c r="C45" s="15">
        <v>172</v>
      </c>
      <c r="D45" s="15">
        <v>112</v>
      </c>
      <c r="E45" s="15">
        <v>134</v>
      </c>
      <c r="F45" s="15">
        <v>157</v>
      </c>
      <c r="G45" s="15">
        <v>38</v>
      </c>
      <c r="H45" s="15">
        <v>194</v>
      </c>
      <c r="I45" s="15">
        <v>2</v>
      </c>
      <c r="J45" s="15">
        <v>164</v>
      </c>
      <c r="K45" s="15">
        <v>38</v>
      </c>
      <c r="L45" s="15">
        <v>143</v>
      </c>
      <c r="M45" s="15">
        <v>3</v>
      </c>
      <c r="N45" s="15">
        <v>141</v>
      </c>
      <c r="O45" s="15">
        <v>182</v>
      </c>
      <c r="P45" s="15">
        <v>167</v>
      </c>
      <c r="Q45" s="15">
        <v>91</v>
      </c>
      <c r="R45" s="15">
        <v>2000000</v>
      </c>
      <c r="X45" s="14" t="s">
        <v>85</v>
      </c>
      <c r="Y45" s="15">
        <v>122</v>
      </c>
      <c r="Z45" s="15">
        <v>172</v>
      </c>
      <c r="AA45" s="15">
        <v>112</v>
      </c>
      <c r="AB45" s="15">
        <v>134</v>
      </c>
      <c r="AC45" s="15">
        <v>157</v>
      </c>
      <c r="AD45" s="15">
        <v>38</v>
      </c>
      <c r="AE45" s="15">
        <v>194</v>
      </c>
      <c r="AF45" s="15">
        <v>2</v>
      </c>
      <c r="AG45" s="15">
        <v>164</v>
      </c>
      <c r="AH45" s="15">
        <v>38</v>
      </c>
      <c r="AI45" s="15">
        <v>143</v>
      </c>
      <c r="AJ45" s="15">
        <v>3</v>
      </c>
      <c r="AK45" s="15">
        <v>141</v>
      </c>
      <c r="AL45" s="15">
        <v>182</v>
      </c>
      <c r="AM45" s="15">
        <v>167</v>
      </c>
      <c r="AN45" s="15">
        <v>91</v>
      </c>
      <c r="AO45" s="15">
        <v>12000</v>
      </c>
      <c r="AQ45">
        <f t="shared" si="5"/>
        <v>21</v>
      </c>
      <c r="AR45">
        <f t="shared" si="5"/>
        <v>1</v>
      </c>
      <c r="AS45">
        <f t="shared" si="5"/>
        <v>24</v>
      </c>
      <c r="AT45">
        <f t="shared" si="5"/>
        <v>1</v>
      </c>
      <c r="AU45">
        <f t="shared" si="5"/>
        <v>1</v>
      </c>
      <c r="AV45">
        <f t="shared" si="5"/>
        <v>167</v>
      </c>
      <c r="AW45">
        <f t="shared" si="5"/>
        <v>1</v>
      </c>
      <c r="AX45">
        <f t="shared" si="5"/>
        <v>204</v>
      </c>
      <c r="AY45">
        <f t="shared" si="5"/>
        <v>1</v>
      </c>
      <c r="AZ45">
        <f t="shared" si="5"/>
        <v>165</v>
      </c>
      <c r="BA45">
        <f t="shared" si="5"/>
        <v>37</v>
      </c>
      <c r="BB45">
        <f t="shared" si="5"/>
        <v>203</v>
      </c>
      <c r="BC45">
        <f t="shared" si="5"/>
        <v>1</v>
      </c>
      <c r="BD45">
        <f t="shared" si="5"/>
        <v>1</v>
      </c>
      <c r="BE45">
        <f t="shared" si="5"/>
        <v>30</v>
      </c>
      <c r="BF45">
        <f t="shared" si="4"/>
        <v>1</v>
      </c>
      <c r="BG45">
        <f t="shared" si="3"/>
        <v>12000</v>
      </c>
      <c r="BI45" s="14" t="s">
        <v>85</v>
      </c>
      <c r="BJ45" s="15">
        <v>21</v>
      </c>
      <c r="BK45" s="15">
        <v>1</v>
      </c>
      <c r="BL45" s="15">
        <v>24</v>
      </c>
      <c r="BM45" s="15">
        <v>1</v>
      </c>
      <c r="BN45" s="15">
        <v>1</v>
      </c>
      <c r="BO45" s="15">
        <v>167</v>
      </c>
      <c r="BP45" s="15">
        <v>1</v>
      </c>
      <c r="BQ45" s="15">
        <v>204</v>
      </c>
      <c r="BR45" s="15">
        <v>1</v>
      </c>
      <c r="BS45" s="15">
        <v>165</v>
      </c>
      <c r="BT45" s="15">
        <v>37</v>
      </c>
      <c r="BU45" s="15">
        <v>203</v>
      </c>
      <c r="BV45" s="15">
        <v>1</v>
      </c>
      <c r="BW45" s="15">
        <v>1</v>
      </c>
      <c r="BX45" s="15">
        <v>30</v>
      </c>
      <c r="BY45" s="15">
        <v>1</v>
      </c>
      <c r="BZ45" s="15">
        <v>12000</v>
      </c>
    </row>
    <row r="46" spans="1:78" ht="15" thickBot="1" x14ac:dyDescent="0.35">
      <c r="A46" s="14" t="s">
        <v>86</v>
      </c>
      <c r="B46" s="15">
        <v>110</v>
      </c>
      <c r="C46" s="15">
        <v>172</v>
      </c>
      <c r="D46" s="15">
        <v>112</v>
      </c>
      <c r="E46" s="15">
        <v>134</v>
      </c>
      <c r="F46" s="15">
        <v>157</v>
      </c>
      <c r="G46" s="15">
        <v>42</v>
      </c>
      <c r="H46" s="15">
        <v>113</v>
      </c>
      <c r="I46" s="15">
        <v>84</v>
      </c>
      <c r="J46" s="15">
        <v>33</v>
      </c>
      <c r="K46" s="15">
        <v>138</v>
      </c>
      <c r="L46" s="15">
        <v>122</v>
      </c>
      <c r="M46" s="15">
        <v>89</v>
      </c>
      <c r="N46" s="15">
        <v>141</v>
      </c>
      <c r="O46" s="15">
        <v>86</v>
      </c>
      <c r="P46" s="15">
        <v>15</v>
      </c>
      <c r="Q46" s="15">
        <v>91</v>
      </c>
      <c r="R46" s="15">
        <v>1000000</v>
      </c>
      <c r="X46" s="14" t="s">
        <v>86</v>
      </c>
      <c r="Y46" s="15">
        <v>110</v>
      </c>
      <c r="Z46" s="15">
        <v>172</v>
      </c>
      <c r="AA46" s="15">
        <v>112</v>
      </c>
      <c r="AB46" s="15">
        <v>134</v>
      </c>
      <c r="AC46" s="15">
        <v>157</v>
      </c>
      <c r="AD46" s="15">
        <v>42</v>
      </c>
      <c r="AE46" s="15">
        <v>113</v>
      </c>
      <c r="AF46" s="15">
        <v>84</v>
      </c>
      <c r="AG46" s="15">
        <v>33</v>
      </c>
      <c r="AH46" s="15">
        <v>138</v>
      </c>
      <c r="AI46" s="15">
        <v>122</v>
      </c>
      <c r="AJ46" s="15">
        <v>89</v>
      </c>
      <c r="AK46" s="15">
        <v>141</v>
      </c>
      <c r="AL46" s="15">
        <v>86</v>
      </c>
      <c r="AM46" s="15">
        <v>15</v>
      </c>
      <c r="AN46" s="15">
        <v>91</v>
      </c>
      <c r="AO46" s="15">
        <v>11000</v>
      </c>
      <c r="AQ46">
        <f t="shared" si="5"/>
        <v>87</v>
      </c>
      <c r="AR46">
        <f t="shared" si="5"/>
        <v>1</v>
      </c>
      <c r="AS46">
        <f t="shared" si="5"/>
        <v>24</v>
      </c>
      <c r="AT46">
        <f t="shared" si="5"/>
        <v>1</v>
      </c>
      <c r="AU46">
        <f t="shared" si="5"/>
        <v>1</v>
      </c>
      <c r="AV46">
        <f t="shared" si="5"/>
        <v>161</v>
      </c>
      <c r="AW46">
        <f t="shared" si="5"/>
        <v>15</v>
      </c>
      <c r="AX46">
        <f t="shared" si="5"/>
        <v>28</v>
      </c>
      <c r="AY46">
        <f t="shared" si="5"/>
        <v>134</v>
      </c>
      <c r="AZ46">
        <f t="shared" si="5"/>
        <v>52</v>
      </c>
      <c r="BA46">
        <f t="shared" si="5"/>
        <v>66</v>
      </c>
      <c r="BB46">
        <f t="shared" si="5"/>
        <v>1</v>
      </c>
      <c r="BC46">
        <f t="shared" si="5"/>
        <v>1</v>
      </c>
      <c r="BD46">
        <f t="shared" si="5"/>
        <v>87</v>
      </c>
      <c r="BE46">
        <f t="shared" si="5"/>
        <v>178</v>
      </c>
      <c r="BF46">
        <f t="shared" si="4"/>
        <v>1</v>
      </c>
      <c r="BG46">
        <f t="shared" si="3"/>
        <v>11000</v>
      </c>
      <c r="BI46" s="14" t="s">
        <v>86</v>
      </c>
      <c r="BJ46" s="15">
        <v>87</v>
      </c>
      <c r="BK46" s="15">
        <v>1</v>
      </c>
      <c r="BL46" s="15">
        <v>24</v>
      </c>
      <c r="BM46" s="15">
        <v>1</v>
      </c>
      <c r="BN46" s="15">
        <v>1</v>
      </c>
      <c r="BO46" s="15">
        <v>161</v>
      </c>
      <c r="BP46" s="15">
        <v>15</v>
      </c>
      <c r="BQ46" s="15">
        <v>28</v>
      </c>
      <c r="BR46" s="15">
        <v>134</v>
      </c>
      <c r="BS46" s="15">
        <v>52</v>
      </c>
      <c r="BT46" s="15">
        <v>66</v>
      </c>
      <c r="BU46" s="15">
        <v>1</v>
      </c>
      <c r="BV46" s="15">
        <v>1</v>
      </c>
      <c r="BW46" s="15">
        <v>87</v>
      </c>
      <c r="BX46" s="15">
        <v>178</v>
      </c>
      <c r="BY46" s="15">
        <v>1</v>
      </c>
      <c r="BZ46" s="15">
        <v>11000</v>
      </c>
    </row>
    <row r="47" spans="1:78" ht="15" thickBot="1" x14ac:dyDescent="0.35">
      <c r="A47" s="14" t="s">
        <v>87</v>
      </c>
      <c r="B47" s="15">
        <v>122</v>
      </c>
      <c r="C47" s="15">
        <v>93</v>
      </c>
      <c r="D47" s="15">
        <v>112</v>
      </c>
      <c r="E47" s="15">
        <v>134</v>
      </c>
      <c r="F47" s="15">
        <v>157</v>
      </c>
      <c r="G47" s="15">
        <v>25</v>
      </c>
      <c r="H47" s="15">
        <v>113</v>
      </c>
      <c r="I47" s="15">
        <v>84</v>
      </c>
      <c r="J47" s="15">
        <v>164</v>
      </c>
      <c r="K47" s="15">
        <v>67</v>
      </c>
      <c r="L47" s="15">
        <v>103</v>
      </c>
      <c r="M47" s="15">
        <v>89</v>
      </c>
      <c r="N47" s="15">
        <v>40</v>
      </c>
      <c r="O47" s="15">
        <v>122</v>
      </c>
      <c r="P47" s="15">
        <v>4</v>
      </c>
      <c r="Q47" s="15">
        <v>91</v>
      </c>
      <c r="R47" s="15">
        <v>2000000</v>
      </c>
      <c r="X47" s="14" t="s">
        <v>87</v>
      </c>
      <c r="Y47" s="15">
        <v>122</v>
      </c>
      <c r="Z47" s="15">
        <v>93</v>
      </c>
      <c r="AA47" s="15">
        <v>112</v>
      </c>
      <c r="AB47" s="15">
        <v>134</v>
      </c>
      <c r="AC47" s="15">
        <v>157</v>
      </c>
      <c r="AD47" s="15">
        <v>25</v>
      </c>
      <c r="AE47" s="15">
        <v>113</v>
      </c>
      <c r="AF47" s="15">
        <v>84</v>
      </c>
      <c r="AG47" s="15">
        <v>164</v>
      </c>
      <c r="AH47" s="15">
        <v>67</v>
      </c>
      <c r="AI47" s="15">
        <v>103</v>
      </c>
      <c r="AJ47" s="15">
        <v>89</v>
      </c>
      <c r="AK47" s="15">
        <v>40</v>
      </c>
      <c r="AL47" s="15">
        <v>122</v>
      </c>
      <c r="AM47" s="15">
        <v>4</v>
      </c>
      <c r="AN47" s="15">
        <v>91</v>
      </c>
      <c r="AO47" s="15">
        <v>12000</v>
      </c>
      <c r="AQ47">
        <f t="shared" si="5"/>
        <v>21</v>
      </c>
      <c r="AR47">
        <f t="shared" si="5"/>
        <v>37</v>
      </c>
      <c r="AS47">
        <f t="shared" si="5"/>
        <v>24</v>
      </c>
      <c r="AT47">
        <f t="shared" si="5"/>
        <v>1</v>
      </c>
      <c r="AU47">
        <f t="shared" si="5"/>
        <v>1</v>
      </c>
      <c r="AV47">
        <f t="shared" si="5"/>
        <v>178</v>
      </c>
      <c r="AW47">
        <f t="shared" si="5"/>
        <v>15</v>
      </c>
      <c r="AX47">
        <f t="shared" si="5"/>
        <v>28</v>
      </c>
      <c r="AY47">
        <f t="shared" si="5"/>
        <v>1</v>
      </c>
      <c r="AZ47">
        <f t="shared" si="5"/>
        <v>128</v>
      </c>
      <c r="BA47">
        <f t="shared" si="5"/>
        <v>100</v>
      </c>
      <c r="BB47">
        <f t="shared" si="5"/>
        <v>1</v>
      </c>
      <c r="BC47">
        <f t="shared" si="5"/>
        <v>129</v>
      </c>
      <c r="BD47">
        <f t="shared" si="5"/>
        <v>55</v>
      </c>
      <c r="BE47">
        <f t="shared" si="5"/>
        <v>202</v>
      </c>
      <c r="BF47">
        <f t="shared" si="4"/>
        <v>1</v>
      </c>
      <c r="BG47">
        <f t="shared" si="3"/>
        <v>12000</v>
      </c>
      <c r="BI47" s="14" t="s">
        <v>87</v>
      </c>
      <c r="BJ47" s="15">
        <v>21</v>
      </c>
      <c r="BK47" s="15">
        <v>37</v>
      </c>
      <c r="BL47" s="15">
        <v>24</v>
      </c>
      <c r="BM47" s="15">
        <v>1</v>
      </c>
      <c r="BN47" s="15">
        <v>1</v>
      </c>
      <c r="BO47" s="15">
        <v>178</v>
      </c>
      <c r="BP47" s="15">
        <v>15</v>
      </c>
      <c r="BQ47" s="15">
        <v>28</v>
      </c>
      <c r="BR47" s="15">
        <v>1</v>
      </c>
      <c r="BS47" s="15">
        <v>128</v>
      </c>
      <c r="BT47" s="15">
        <v>100</v>
      </c>
      <c r="BU47" s="15">
        <v>1</v>
      </c>
      <c r="BV47" s="15">
        <v>129</v>
      </c>
      <c r="BW47" s="15">
        <v>55</v>
      </c>
      <c r="BX47" s="15">
        <v>202</v>
      </c>
      <c r="BY47" s="15">
        <v>1</v>
      </c>
      <c r="BZ47" s="15">
        <v>12000</v>
      </c>
    </row>
    <row r="48" spans="1:78" ht="15" thickBot="1" x14ac:dyDescent="0.35">
      <c r="A48" s="14" t="s">
        <v>88</v>
      </c>
      <c r="B48" s="15">
        <v>122</v>
      </c>
      <c r="C48" s="15">
        <v>172</v>
      </c>
      <c r="D48" s="15">
        <v>112</v>
      </c>
      <c r="E48" s="15">
        <v>134</v>
      </c>
      <c r="F48" s="15">
        <v>157</v>
      </c>
      <c r="G48" s="15">
        <v>42</v>
      </c>
      <c r="H48" s="15">
        <v>113</v>
      </c>
      <c r="I48" s="15">
        <v>181</v>
      </c>
      <c r="J48" s="15">
        <v>14</v>
      </c>
      <c r="K48" s="15">
        <v>94</v>
      </c>
      <c r="L48" s="15">
        <v>172</v>
      </c>
      <c r="M48" s="15">
        <v>89</v>
      </c>
      <c r="N48" s="15">
        <v>80</v>
      </c>
      <c r="O48" s="15">
        <v>86</v>
      </c>
      <c r="P48" s="15">
        <v>31</v>
      </c>
      <c r="Q48" s="15">
        <v>91</v>
      </c>
      <c r="R48" s="15">
        <v>1000000</v>
      </c>
      <c r="X48" s="14" t="s">
        <v>88</v>
      </c>
      <c r="Y48" s="15">
        <v>122</v>
      </c>
      <c r="Z48" s="15">
        <v>172</v>
      </c>
      <c r="AA48" s="15">
        <v>112</v>
      </c>
      <c r="AB48" s="15">
        <v>134</v>
      </c>
      <c r="AC48" s="15">
        <v>157</v>
      </c>
      <c r="AD48" s="15">
        <v>42</v>
      </c>
      <c r="AE48" s="15">
        <v>113</v>
      </c>
      <c r="AF48" s="15">
        <v>181</v>
      </c>
      <c r="AG48" s="15">
        <v>14</v>
      </c>
      <c r="AH48" s="15">
        <v>94</v>
      </c>
      <c r="AI48" s="15">
        <v>172</v>
      </c>
      <c r="AJ48" s="15">
        <v>89</v>
      </c>
      <c r="AK48" s="15">
        <v>80</v>
      </c>
      <c r="AL48" s="15">
        <v>86</v>
      </c>
      <c r="AM48" s="15">
        <v>31</v>
      </c>
      <c r="AN48" s="15">
        <v>91</v>
      </c>
      <c r="AO48" s="15">
        <v>11000</v>
      </c>
      <c r="AQ48">
        <f t="shared" si="5"/>
        <v>21</v>
      </c>
      <c r="AR48">
        <f t="shared" si="5"/>
        <v>1</v>
      </c>
      <c r="AS48">
        <f t="shared" si="5"/>
        <v>24</v>
      </c>
      <c r="AT48">
        <f t="shared" si="5"/>
        <v>1</v>
      </c>
      <c r="AU48">
        <f t="shared" si="5"/>
        <v>1</v>
      </c>
      <c r="AV48">
        <f t="shared" si="5"/>
        <v>161</v>
      </c>
      <c r="AW48">
        <f t="shared" si="5"/>
        <v>15</v>
      </c>
      <c r="AX48">
        <f t="shared" si="5"/>
        <v>1</v>
      </c>
      <c r="AY48">
        <f t="shared" si="5"/>
        <v>176</v>
      </c>
      <c r="AZ48">
        <f t="shared" si="5"/>
        <v>93</v>
      </c>
      <c r="BA48">
        <f t="shared" si="5"/>
        <v>13</v>
      </c>
      <c r="BB48">
        <f t="shared" si="5"/>
        <v>1</v>
      </c>
      <c r="BC48">
        <f t="shared" si="5"/>
        <v>78</v>
      </c>
      <c r="BD48">
        <f t="shared" si="5"/>
        <v>87</v>
      </c>
      <c r="BE48">
        <f t="shared" si="5"/>
        <v>148</v>
      </c>
      <c r="BF48">
        <f t="shared" si="4"/>
        <v>1</v>
      </c>
      <c r="BG48">
        <f t="shared" si="3"/>
        <v>11000</v>
      </c>
      <c r="BI48" s="14" t="s">
        <v>88</v>
      </c>
      <c r="BJ48" s="15">
        <v>21</v>
      </c>
      <c r="BK48" s="15">
        <v>1</v>
      </c>
      <c r="BL48" s="15">
        <v>24</v>
      </c>
      <c r="BM48" s="15">
        <v>1</v>
      </c>
      <c r="BN48" s="15">
        <v>1</v>
      </c>
      <c r="BO48" s="15">
        <v>161</v>
      </c>
      <c r="BP48" s="15">
        <v>15</v>
      </c>
      <c r="BQ48" s="15">
        <v>1</v>
      </c>
      <c r="BR48" s="15">
        <v>176</v>
      </c>
      <c r="BS48" s="15">
        <v>93</v>
      </c>
      <c r="BT48" s="15">
        <v>13</v>
      </c>
      <c r="BU48" s="15">
        <v>1</v>
      </c>
      <c r="BV48" s="15">
        <v>78</v>
      </c>
      <c r="BW48" s="15">
        <v>87</v>
      </c>
      <c r="BX48" s="15">
        <v>148</v>
      </c>
      <c r="BY48" s="15">
        <v>1</v>
      </c>
      <c r="BZ48" s="15">
        <v>11000</v>
      </c>
    </row>
    <row r="49" spans="1:78" ht="15" thickBot="1" x14ac:dyDescent="0.35">
      <c r="A49" s="14" t="s">
        <v>89</v>
      </c>
      <c r="B49" s="15">
        <v>188</v>
      </c>
      <c r="C49" s="15">
        <v>172</v>
      </c>
      <c r="D49" s="15">
        <v>112</v>
      </c>
      <c r="E49" s="15">
        <v>134</v>
      </c>
      <c r="F49" s="15">
        <v>157</v>
      </c>
      <c r="G49" s="15">
        <v>31</v>
      </c>
      <c r="H49" s="15">
        <v>113</v>
      </c>
      <c r="I49" s="15">
        <v>84</v>
      </c>
      <c r="J49" s="15">
        <v>164</v>
      </c>
      <c r="K49" s="15">
        <v>116</v>
      </c>
      <c r="L49" s="15">
        <v>96</v>
      </c>
      <c r="M49" s="15">
        <v>89</v>
      </c>
      <c r="N49" s="15">
        <v>141</v>
      </c>
      <c r="O49" s="15">
        <v>154</v>
      </c>
      <c r="P49" s="15">
        <v>10</v>
      </c>
      <c r="Q49" s="15">
        <v>91</v>
      </c>
      <c r="R49" s="15">
        <v>1000000</v>
      </c>
      <c r="X49" s="14" t="s">
        <v>89</v>
      </c>
      <c r="Y49" s="15">
        <v>188</v>
      </c>
      <c r="Z49" s="15">
        <v>172</v>
      </c>
      <c r="AA49" s="15">
        <v>112</v>
      </c>
      <c r="AB49" s="15">
        <v>134</v>
      </c>
      <c r="AC49" s="15">
        <v>157</v>
      </c>
      <c r="AD49" s="15">
        <v>31</v>
      </c>
      <c r="AE49" s="15">
        <v>113</v>
      </c>
      <c r="AF49" s="15">
        <v>84</v>
      </c>
      <c r="AG49" s="15">
        <v>164</v>
      </c>
      <c r="AH49" s="15">
        <v>116</v>
      </c>
      <c r="AI49" s="15">
        <v>96</v>
      </c>
      <c r="AJ49" s="15">
        <v>89</v>
      </c>
      <c r="AK49" s="15">
        <v>141</v>
      </c>
      <c r="AL49" s="15">
        <v>154</v>
      </c>
      <c r="AM49" s="15">
        <v>10</v>
      </c>
      <c r="AN49" s="15">
        <v>91</v>
      </c>
      <c r="AO49" s="15">
        <v>11000</v>
      </c>
      <c r="AQ49">
        <f t="shared" si="5"/>
        <v>1</v>
      </c>
      <c r="AR49">
        <f t="shared" si="5"/>
        <v>1</v>
      </c>
      <c r="AS49">
        <f t="shared" si="5"/>
        <v>24</v>
      </c>
      <c r="AT49">
        <f t="shared" si="5"/>
        <v>1</v>
      </c>
      <c r="AU49">
        <f t="shared" si="5"/>
        <v>1</v>
      </c>
      <c r="AV49">
        <f t="shared" si="5"/>
        <v>172</v>
      </c>
      <c r="AW49">
        <f t="shared" si="5"/>
        <v>15</v>
      </c>
      <c r="AX49">
        <f t="shared" si="5"/>
        <v>28</v>
      </c>
      <c r="AY49">
        <f t="shared" si="5"/>
        <v>1</v>
      </c>
      <c r="AZ49">
        <f t="shared" si="5"/>
        <v>71</v>
      </c>
      <c r="BA49">
        <f t="shared" si="5"/>
        <v>106</v>
      </c>
      <c r="BB49">
        <f t="shared" si="5"/>
        <v>1</v>
      </c>
      <c r="BC49">
        <f t="shared" si="5"/>
        <v>1</v>
      </c>
      <c r="BD49">
        <f t="shared" si="5"/>
        <v>30</v>
      </c>
      <c r="BE49">
        <f t="shared" si="5"/>
        <v>194</v>
      </c>
      <c r="BF49">
        <f t="shared" si="4"/>
        <v>1</v>
      </c>
      <c r="BG49">
        <f t="shared" si="3"/>
        <v>11000</v>
      </c>
      <c r="BI49" s="14" t="s">
        <v>89</v>
      </c>
      <c r="BJ49" s="15">
        <v>1</v>
      </c>
      <c r="BK49" s="15">
        <v>1</v>
      </c>
      <c r="BL49" s="15">
        <v>24</v>
      </c>
      <c r="BM49" s="15">
        <v>1</v>
      </c>
      <c r="BN49" s="15">
        <v>1</v>
      </c>
      <c r="BO49" s="15">
        <v>172</v>
      </c>
      <c r="BP49" s="15">
        <v>15</v>
      </c>
      <c r="BQ49" s="15">
        <v>28</v>
      </c>
      <c r="BR49" s="15">
        <v>1</v>
      </c>
      <c r="BS49" s="15">
        <v>71</v>
      </c>
      <c r="BT49" s="15">
        <v>106</v>
      </c>
      <c r="BU49" s="15">
        <v>1</v>
      </c>
      <c r="BV49" s="15">
        <v>1</v>
      </c>
      <c r="BW49" s="15">
        <v>30</v>
      </c>
      <c r="BX49" s="15">
        <v>194</v>
      </c>
      <c r="BY49" s="15">
        <v>1</v>
      </c>
      <c r="BZ49" s="15">
        <v>11000</v>
      </c>
    </row>
    <row r="50" spans="1:78" ht="15" thickBot="1" x14ac:dyDescent="0.35">
      <c r="A50" s="14" t="s">
        <v>90</v>
      </c>
      <c r="B50" s="15">
        <v>122</v>
      </c>
      <c r="C50" s="15">
        <v>93</v>
      </c>
      <c r="D50" s="15">
        <v>112</v>
      </c>
      <c r="E50" s="15">
        <v>134</v>
      </c>
      <c r="F50" s="15">
        <v>157</v>
      </c>
      <c r="G50" s="15">
        <v>48</v>
      </c>
      <c r="H50" s="15">
        <v>113</v>
      </c>
      <c r="I50" s="15">
        <v>84</v>
      </c>
      <c r="J50" s="15">
        <v>75</v>
      </c>
      <c r="K50" s="15">
        <v>44</v>
      </c>
      <c r="L50" s="15">
        <v>109</v>
      </c>
      <c r="M50" s="15">
        <v>89</v>
      </c>
      <c r="N50" s="15">
        <v>141</v>
      </c>
      <c r="O50" s="15">
        <v>86</v>
      </c>
      <c r="P50" s="15">
        <v>149</v>
      </c>
      <c r="Q50" s="15">
        <v>91</v>
      </c>
      <c r="R50" s="15">
        <v>1000000</v>
      </c>
      <c r="X50" s="14" t="s">
        <v>90</v>
      </c>
      <c r="Y50" s="15">
        <v>122</v>
      </c>
      <c r="Z50" s="15">
        <v>93</v>
      </c>
      <c r="AA50" s="15">
        <v>112</v>
      </c>
      <c r="AB50" s="15">
        <v>134</v>
      </c>
      <c r="AC50" s="15">
        <v>157</v>
      </c>
      <c r="AD50" s="15">
        <v>48</v>
      </c>
      <c r="AE50" s="15">
        <v>113</v>
      </c>
      <c r="AF50" s="15">
        <v>84</v>
      </c>
      <c r="AG50" s="15">
        <v>75</v>
      </c>
      <c r="AH50" s="15">
        <v>44</v>
      </c>
      <c r="AI50" s="15">
        <v>109</v>
      </c>
      <c r="AJ50" s="15">
        <v>89</v>
      </c>
      <c r="AK50" s="15">
        <v>141</v>
      </c>
      <c r="AL50" s="15">
        <v>86</v>
      </c>
      <c r="AM50" s="15">
        <v>149</v>
      </c>
      <c r="AN50" s="15">
        <v>91</v>
      </c>
      <c r="AO50" s="15">
        <v>11000</v>
      </c>
      <c r="AQ50">
        <f t="shared" si="5"/>
        <v>21</v>
      </c>
      <c r="AR50">
        <f t="shared" si="5"/>
        <v>37</v>
      </c>
      <c r="AS50">
        <f t="shared" si="5"/>
        <v>24</v>
      </c>
      <c r="AT50">
        <f t="shared" si="5"/>
        <v>1</v>
      </c>
      <c r="AU50">
        <f t="shared" si="5"/>
        <v>1</v>
      </c>
      <c r="AV50">
        <f t="shared" si="5"/>
        <v>155</v>
      </c>
      <c r="AW50">
        <f t="shared" si="5"/>
        <v>15</v>
      </c>
      <c r="AX50">
        <f t="shared" si="5"/>
        <v>28</v>
      </c>
      <c r="AY50">
        <f t="shared" si="5"/>
        <v>58</v>
      </c>
      <c r="AZ50">
        <f t="shared" si="5"/>
        <v>157</v>
      </c>
      <c r="BA50">
        <f t="shared" si="5"/>
        <v>87</v>
      </c>
      <c r="BB50">
        <f t="shared" si="5"/>
        <v>1</v>
      </c>
      <c r="BC50">
        <f t="shared" si="5"/>
        <v>1</v>
      </c>
      <c r="BD50">
        <f t="shared" si="5"/>
        <v>87</v>
      </c>
      <c r="BE50">
        <f t="shared" si="5"/>
        <v>42</v>
      </c>
      <c r="BF50">
        <f t="shared" si="4"/>
        <v>1</v>
      </c>
      <c r="BG50">
        <f t="shared" si="3"/>
        <v>11000</v>
      </c>
      <c r="BI50" s="14" t="s">
        <v>90</v>
      </c>
      <c r="BJ50" s="15">
        <v>21</v>
      </c>
      <c r="BK50" s="15">
        <v>37</v>
      </c>
      <c r="BL50" s="15">
        <v>24</v>
      </c>
      <c r="BM50" s="15">
        <v>1</v>
      </c>
      <c r="BN50" s="15">
        <v>1</v>
      </c>
      <c r="BO50" s="15">
        <v>155</v>
      </c>
      <c r="BP50" s="15">
        <v>15</v>
      </c>
      <c r="BQ50" s="15">
        <v>28</v>
      </c>
      <c r="BR50" s="15">
        <v>58</v>
      </c>
      <c r="BS50" s="15">
        <v>157</v>
      </c>
      <c r="BT50" s="15">
        <v>87</v>
      </c>
      <c r="BU50" s="15">
        <v>1</v>
      </c>
      <c r="BV50" s="15">
        <v>1</v>
      </c>
      <c r="BW50" s="15">
        <v>87</v>
      </c>
      <c r="BX50" s="15">
        <v>42</v>
      </c>
      <c r="BY50" s="15">
        <v>1</v>
      </c>
      <c r="BZ50" s="15">
        <v>11000</v>
      </c>
    </row>
    <row r="51" spans="1:78" ht="15" thickBot="1" x14ac:dyDescent="0.35">
      <c r="A51" s="14" t="s">
        <v>91</v>
      </c>
      <c r="B51" s="15">
        <v>188</v>
      </c>
      <c r="C51" s="15">
        <v>172</v>
      </c>
      <c r="D51" s="15">
        <v>112</v>
      </c>
      <c r="E51" s="15">
        <v>134</v>
      </c>
      <c r="F51" s="15">
        <v>157</v>
      </c>
      <c r="G51" s="15">
        <v>25</v>
      </c>
      <c r="H51" s="15">
        <v>194</v>
      </c>
      <c r="I51" s="15">
        <v>181</v>
      </c>
      <c r="J51" s="15">
        <v>164</v>
      </c>
      <c r="K51" s="15">
        <v>116</v>
      </c>
      <c r="L51" s="15">
        <v>89</v>
      </c>
      <c r="M51" s="15">
        <v>89</v>
      </c>
      <c r="N51" s="15">
        <v>22</v>
      </c>
      <c r="O51" s="15">
        <v>154</v>
      </c>
      <c r="P51" s="15">
        <v>31</v>
      </c>
      <c r="Q51" s="15">
        <v>91</v>
      </c>
      <c r="R51" s="15">
        <v>1000000</v>
      </c>
      <c r="X51" s="14" t="s">
        <v>91</v>
      </c>
      <c r="Y51" s="15">
        <v>188</v>
      </c>
      <c r="Z51" s="15">
        <v>172</v>
      </c>
      <c r="AA51" s="15">
        <v>112</v>
      </c>
      <c r="AB51" s="15">
        <v>134</v>
      </c>
      <c r="AC51" s="15">
        <v>157</v>
      </c>
      <c r="AD51" s="15">
        <v>25</v>
      </c>
      <c r="AE51" s="15">
        <v>194</v>
      </c>
      <c r="AF51" s="15">
        <v>181</v>
      </c>
      <c r="AG51" s="15">
        <v>164</v>
      </c>
      <c r="AH51" s="15">
        <v>116</v>
      </c>
      <c r="AI51" s="15">
        <v>89</v>
      </c>
      <c r="AJ51" s="15">
        <v>89</v>
      </c>
      <c r="AK51" s="15">
        <v>22</v>
      </c>
      <c r="AL51" s="15">
        <v>154</v>
      </c>
      <c r="AM51" s="15">
        <v>31</v>
      </c>
      <c r="AN51" s="15">
        <v>91</v>
      </c>
      <c r="AO51" s="15">
        <v>11000</v>
      </c>
      <c r="AQ51">
        <f t="shared" si="5"/>
        <v>1</v>
      </c>
      <c r="AR51">
        <f t="shared" si="5"/>
        <v>1</v>
      </c>
      <c r="AS51">
        <f t="shared" si="5"/>
        <v>24</v>
      </c>
      <c r="AT51">
        <f t="shared" si="5"/>
        <v>1</v>
      </c>
      <c r="AU51">
        <f t="shared" si="5"/>
        <v>1</v>
      </c>
      <c r="AV51">
        <f t="shared" si="5"/>
        <v>178</v>
      </c>
      <c r="AW51">
        <f t="shared" si="5"/>
        <v>1</v>
      </c>
      <c r="AX51">
        <f t="shared" si="5"/>
        <v>1</v>
      </c>
      <c r="AY51">
        <f t="shared" si="5"/>
        <v>1</v>
      </c>
      <c r="AZ51">
        <f t="shared" si="5"/>
        <v>71</v>
      </c>
      <c r="BA51">
        <f t="shared" si="5"/>
        <v>113</v>
      </c>
      <c r="BB51">
        <f t="shared" si="5"/>
        <v>1</v>
      </c>
      <c r="BC51">
        <f t="shared" si="5"/>
        <v>179</v>
      </c>
      <c r="BD51">
        <f t="shared" si="5"/>
        <v>30</v>
      </c>
      <c r="BE51">
        <f t="shared" si="5"/>
        <v>148</v>
      </c>
      <c r="BF51">
        <f t="shared" si="4"/>
        <v>1</v>
      </c>
      <c r="BG51">
        <f t="shared" si="3"/>
        <v>11000</v>
      </c>
      <c r="BI51" s="14" t="s">
        <v>91</v>
      </c>
      <c r="BJ51" s="15">
        <v>1</v>
      </c>
      <c r="BK51" s="15">
        <v>1</v>
      </c>
      <c r="BL51" s="15">
        <v>24</v>
      </c>
      <c r="BM51" s="15">
        <v>1</v>
      </c>
      <c r="BN51" s="15">
        <v>1</v>
      </c>
      <c r="BO51" s="15">
        <v>178</v>
      </c>
      <c r="BP51" s="15">
        <v>1</v>
      </c>
      <c r="BQ51" s="15">
        <v>1</v>
      </c>
      <c r="BR51" s="15">
        <v>1</v>
      </c>
      <c r="BS51" s="15">
        <v>71</v>
      </c>
      <c r="BT51" s="15">
        <v>113</v>
      </c>
      <c r="BU51" s="15">
        <v>1</v>
      </c>
      <c r="BV51" s="15">
        <v>179</v>
      </c>
      <c r="BW51" s="15">
        <v>30</v>
      </c>
      <c r="BX51" s="15">
        <v>148</v>
      </c>
      <c r="BY51" s="15">
        <v>1</v>
      </c>
      <c r="BZ51" s="15">
        <v>11000</v>
      </c>
    </row>
    <row r="52" spans="1:78" ht="15" thickBot="1" x14ac:dyDescent="0.35">
      <c r="A52" s="14" t="s">
        <v>92</v>
      </c>
      <c r="B52" s="15">
        <v>122</v>
      </c>
      <c r="C52" s="15">
        <v>93</v>
      </c>
      <c r="D52" s="15">
        <v>112</v>
      </c>
      <c r="E52" s="15">
        <v>134</v>
      </c>
      <c r="F52" s="15">
        <v>157</v>
      </c>
      <c r="G52" s="15">
        <v>48</v>
      </c>
      <c r="H52" s="15">
        <v>194</v>
      </c>
      <c r="I52" s="15">
        <v>181</v>
      </c>
      <c r="J52" s="15">
        <v>164</v>
      </c>
      <c r="K52" s="15">
        <v>81</v>
      </c>
      <c r="L52" s="15">
        <v>109</v>
      </c>
      <c r="M52" s="15">
        <v>89</v>
      </c>
      <c r="N52" s="15">
        <v>141</v>
      </c>
      <c r="O52" s="15">
        <v>154</v>
      </c>
      <c r="P52" s="15">
        <v>149</v>
      </c>
      <c r="Q52" s="15">
        <v>91</v>
      </c>
      <c r="R52" s="15">
        <v>1000000</v>
      </c>
      <c r="X52" s="14" t="s">
        <v>92</v>
      </c>
      <c r="Y52" s="15">
        <v>122</v>
      </c>
      <c r="Z52" s="15">
        <v>93</v>
      </c>
      <c r="AA52" s="15">
        <v>112</v>
      </c>
      <c r="AB52" s="15">
        <v>134</v>
      </c>
      <c r="AC52" s="15">
        <v>157</v>
      </c>
      <c r="AD52" s="15">
        <v>48</v>
      </c>
      <c r="AE52" s="15">
        <v>194</v>
      </c>
      <c r="AF52" s="15">
        <v>181</v>
      </c>
      <c r="AG52" s="15">
        <v>164</v>
      </c>
      <c r="AH52" s="15">
        <v>81</v>
      </c>
      <c r="AI52" s="15">
        <v>109</v>
      </c>
      <c r="AJ52" s="15">
        <v>89</v>
      </c>
      <c r="AK52" s="15">
        <v>141</v>
      </c>
      <c r="AL52" s="15">
        <v>154</v>
      </c>
      <c r="AM52" s="15">
        <v>149</v>
      </c>
      <c r="AN52" s="15">
        <v>91</v>
      </c>
      <c r="AO52" s="15">
        <v>11000</v>
      </c>
      <c r="AQ52">
        <f t="shared" si="5"/>
        <v>21</v>
      </c>
      <c r="AR52">
        <f t="shared" si="5"/>
        <v>37</v>
      </c>
      <c r="AS52">
        <f t="shared" si="5"/>
        <v>24</v>
      </c>
      <c r="AT52">
        <f t="shared" si="5"/>
        <v>1</v>
      </c>
      <c r="AU52">
        <f t="shared" si="5"/>
        <v>1</v>
      </c>
      <c r="AV52">
        <f t="shared" si="5"/>
        <v>155</v>
      </c>
      <c r="AW52">
        <f t="shared" si="5"/>
        <v>1</v>
      </c>
      <c r="AX52">
        <f t="shared" si="5"/>
        <v>1</v>
      </c>
      <c r="AY52">
        <f t="shared" si="5"/>
        <v>1</v>
      </c>
      <c r="AZ52">
        <f t="shared" si="5"/>
        <v>115</v>
      </c>
      <c r="BA52">
        <f t="shared" si="5"/>
        <v>87</v>
      </c>
      <c r="BB52">
        <f t="shared" si="5"/>
        <v>1</v>
      </c>
      <c r="BC52">
        <f t="shared" si="5"/>
        <v>1</v>
      </c>
      <c r="BD52">
        <f t="shared" si="5"/>
        <v>30</v>
      </c>
      <c r="BE52">
        <f t="shared" si="5"/>
        <v>42</v>
      </c>
      <c r="BF52">
        <f t="shared" si="4"/>
        <v>1</v>
      </c>
      <c r="BG52">
        <f t="shared" si="3"/>
        <v>11000</v>
      </c>
      <c r="BI52" s="14" t="s">
        <v>92</v>
      </c>
      <c r="BJ52" s="15">
        <v>21</v>
      </c>
      <c r="BK52" s="15">
        <v>37</v>
      </c>
      <c r="BL52" s="15">
        <v>24</v>
      </c>
      <c r="BM52" s="15">
        <v>1</v>
      </c>
      <c r="BN52" s="15">
        <v>1</v>
      </c>
      <c r="BO52" s="15">
        <v>155</v>
      </c>
      <c r="BP52" s="15">
        <v>1</v>
      </c>
      <c r="BQ52" s="15">
        <v>1</v>
      </c>
      <c r="BR52" s="15">
        <v>1</v>
      </c>
      <c r="BS52" s="15">
        <v>115</v>
      </c>
      <c r="BT52" s="15">
        <v>87</v>
      </c>
      <c r="BU52" s="15">
        <v>1</v>
      </c>
      <c r="BV52" s="15">
        <v>1</v>
      </c>
      <c r="BW52" s="15">
        <v>30</v>
      </c>
      <c r="BX52" s="15">
        <v>42</v>
      </c>
      <c r="BY52" s="15">
        <v>1</v>
      </c>
      <c r="BZ52" s="15">
        <v>11000</v>
      </c>
    </row>
    <row r="53" spans="1:78" ht="15" thickBot="1" x14ac:dyDescent="0.35">
      <c r="A53" s="14" t="s">
        <v>93</v>
      </c>
      <c r="B53" s="15">
        <v>122</v>
      </c>
      <c r="C53" s="15">
        <v>172</v>
      </c>
      <c r="D53" s="15">
        <v>185</v>
      </c>
      <c r="E53" s="15">
        <v>134</v>
      </c>
      <c r="F53" s="15">
        <v>157</v>
      </c>
      <c r="G53" s="15">
        <v>38</v>
      </c>
      <c r="H53" s="15">
        <v>113</v>
      </c>
      <c r="I53" s="15">
        <v>84</v>
      </c>
      <c r="J53" s="15">
        <v>33</v>
      </c>
      <c r="K53" s="15">
        <v>52</v>
      </c>
      <c r="L53" s="15">
        <v>109</v>
      </c>
      <c r="M53" s="15">
        <v>89</v>
      </c>
      <c r="N53" s="15">
        <v>141</v>
      </c>
      <c r="O53" s="15">
        <v>182</v>
      </c>
      <c r="P53" s="15">
        <v>91</v>
      </c>
      <c r="Q53" s="15">
        <v>2</v>
      </c>
      <c r="R53" s="15">
        <v>1000000</v>
      </c>
      <c r="X53" s="14" t="s">
        <v>93</v>
      </c>
      <c r="Y53" s="15">
        <v>122</v>
      </c>
      <c r="Z53" s="15">
        <v>172</v>
      </c>
      <c r="AA53" s="15">
        <v>185</v>
      </c>
      <c r="AB53" s="15">
        <v>134</v>
      </c>
      <c r="AC53" s="15">
        <v>157</v>
      </c>
      <c r="AD53" s="15">
        <v>38</v>
      </c>
      <c r="AE53" s="15">
        <v>113</v>
      </c>
      <c r="AF53" s="15">
        <v>84</v>
      </c>
      <c r="AG53" s="15">
        <v>33</v>
      </c>
      <c r="AH53" s="15">
        <v>52</v>
      </c>
      <c r="AI53" s="15">
        <v>109</v>
      </c>
      <c r="AJ53" s="15">
        <v>89</v>
      </c>
      <c r="AK53" s="15">
        <v>141</v>
      </c>
      <c r="AL53" s="15">
        <v>182</v>
      </c>
      <c r="AM53" s="15">
        <v>91</v>
      </c>
      <c r="AN53" s="15">
        <v>2</v>
      </c>
      <c r="AO53" s="15">
        <v>11000</v>
      </c>
      <c r="AQ53">
        <f t="shared" si="5"/>
        <v>21</v>
      </c>
      <c r="AR53">
        <f t="shared" si="5"/>
        <v>1</v>
      </c>
      <c r="AS53">
        <f t="shared" si="5"/>
        <v>1</v>
      </c>
      <c r="AT53">
        <f t="shared" si="5"/>
        <v>1</v>
      </c>
      <c r="AU53">
        <f t="shared" si="5"/>
        <v>1</v>
      </c>
      <c r="AV53">
        <f t="shared" si="5"/>
        <v>167</v>
      </c>
      <c r="AW53">
        <f t="shared" si="5"/>
        <v>15</v>
      </c>
      <c r="AX53">
        <f t="shared" si="5"/>
        <v>28</v>
      </c>
      <c r="AY53">
        <f t="shared" si="5"/>
        <v>134</v>
      </c>
      <c r="AZ53">
        <f t="shared" si="5"/>
        <v>142</v>
      </c>
      <c r="BA53">
        <f t="shared" si="5"/>
        <v>87</v>
      </c>
      <c r="BB53">
        <f t="shared" si="5"/>
        <v>1</v>
      </c>
      <c r="BC53">
        <f t="shared" si="5"/>
        <v>1</v>
      </c>
      <c r="BD53">
        <f t="shared" si="5"/>
        <v>1</v>
      </c>
      <c r="BE53">
        <f t="shared" si="5"/>
        <v>86</v>
      </c>
      <c r="BF53">
        <f t="shared" si="4"/>
        <v>170</v>
      </c>
      <c r="BG53">
        <f t="shared" si="3"/>
        <v>11000</v>
      </c>
      <c r="BI53" s="14" t="s">
        <v>93</v>
      </c>
      <c r="BJ53" s="15">
        <v>21</v>
      </c>
      <c r="BK53" s="15">
        <v>1</v>
      </c>
      <c r="BL53" s="15">
        <v>1</v>
      </c>
      <c r="BM53" s="15">
        <v>1</v>
      </c>
      <c r="BN53" s="15">
        <v>1</v>
      </c>
      <c r="BO53" s="15">
        <v>167</v>
      </c>
      <c r="BP53" s="15">
        <v>15</v>
      </c>
      <c r="BQ53" s="15">
        <v>28</v>
      </c>
      <c r="BR53" s="15">
        <v>134</v>
      </c>
      <c r="BS53" s="15">
        <v>142</v>
      </c>
      <c r="BT53" s="15">
        <v>87</v>
      </c>
      <c r="BU53" s="15">
        <v>1</v>
      </c>
      <c r="BV53" s="15">
        <v>1</v>
      </c>
      <c r="BW53" s="15">
        <v>1</v>
      </c>
      <c r="BX53" s="15">
        <v>86</v>
      </c>
      <c r="BY53" s="15">
        <v>170</v>
      </c>
      <c r="BZ53" s="15">
        <v>11000</v>
      </c>
    </row>
    <row r="54" spans="1:78" ht="15" thickBot="1" x14ac:dyDescent="0.35">
      <c r="A54" s="14" t="s">
        <v>94</v>
      </c>
      <c r="B54" s="15">
        <v>122</v>
      </c>
      <c r="C54" s="15">
        <v>93</v>
      </c>
      <c r="D54" s="15">
        <v>112</v>
      </c>
      <c r="E54" s="15">
        <v>134</v>
      </c>
      <c r="F54" s="15">
        <v>157</v>
      </c>
      <c r="G54" s="15">
        <v>31</v>
      </c>
      <c r="H54" s="15">
        <v>113</v>
      </c>
      <c r="I54" s="15">
        <v>84</v>
      </c>
      <c r="J54" s="15">
        <v>75</v>
      </c>
      <c r="K54" s="15">
        <v>14</v>
      </c>
      <c r="L54" s="15">
        <v>96</v>
      </c>
      <c r="M54" s="15">
        <v>89</v>
      </c>
      <c r="N54" s="15">
        <v>141</v>
      </c>
      <c r="O54" s="15">
        <v>154</v>
      </c>
      <c r="P54" s="15">
        <v>91</v>
      </c>
      <c r="Q54" s="15">
        <v>91</v>
      </c>
      <c r="R54" s="15">
        <v>1000000</v>
      </c>
      <c r="X54" s="14" t="s">
        <v>94</v>
      </c>
      <c r="Y54" s="15">
        <v>122</v>
      </c>
      <c r="Z54" s="15">
        <v>93</v>
      </c>
      <c r="AA54" s="15">
        <v>112</v>
      </c>
      <c r="AB54" s="15">
        <v>134</v>
      </c>
      <c r="AC54" s="15">
        <v>157</v>
      </c>
      <c r="AD54" s="15">
        <v>31</v>
      </c>
      <c r="AE54" s="15">
        <v>113</v>
      </c>
      <c r="AF54" s="15">
        <v>84</v>
      </c>
      <c r="AG54" s="15">
        <v>75</v>
      </c>
      <c r="AH54" s="15">
        <v>14</v>
      </c>
      <c r="AI54" s="15">
        <v>96</v>
      </c>
      <c r="AJ54" s="15">
        <v>89</v>
      </c>
      <c r="AK54" s="15">
        <v>141</v>
      </c>
      <c r="AL54" s="15">
        <v>154</v>
      </c>
      <c r="AM54" s="15">
        <v>91</v>
      </c>
      <c r="AN54" s="15">
        <v>91</v>
      </c>
      <c r="AO54" s="15">
        <v>11000</v>
      </c>
      <c r="AQ54">
        <f t="shared" si="5"/>
        <v>21</v>
      </c>
      <c r="AR54">
        <f t="shared" si="5"/>
        <v>37</v>
      </c>
      <c r="AS54">
        <f t="shared" si="5"/>
        <v>24</v>
      </c>
      <c r="AT54">
        <f t="shared" si="5"/>
        <v>1</v>
      </c>
      <c r="AU54">
        <f t="shared" si="5"/>
        <v>1</v>
      </c>
      <c r="AV54">
        <f t="shared" si="5"/>
        <v>172</v>
      </c>
      <c r="AW54">
        <f t="shared" si="5"/>
        <v>15</v>
      </c>
      <c r="AX54">
        <f t="shared" si="5"/>
        <v>28</v>
      </c>
      <c r="AY54">
        <f t="shared" si="5"/>
        <v>58</v>
      </c>
      <c r="AZ54">
        <f t="shared" si="5"/>
        <v>191</v>
      </c>
      <c r="BA54">
        <f t="shared" si="5"/>
        <v>106</v>
      </c>
      <c r="BB54">
        <f t="shared" si="5"/>
        <v>1</v>
      </c>
      <c r="BC54">
        <f t="shared" si="5"/>
        <v>1</v>
      </c>
      <c r="BD54">
        <f t="shared" si="5"/>
        <v>30</v>
      </c>
      <c r="BE54">
        <f t="shared" si="5"/>
        <v>86</v>
      </c>
      <c r="BF54">
        <f t="shared" si="4"/>
        <v>1</v>
      </c>
      <c r="BG54">
        <f t="shared" si="3"/>
        <v>11000</v>
      </c>
      <c r="BI54" s="14" t="s">
        <v>94</v>
      </c>
      <c r="BJ54" s="15">
        <v>21</v>
      </c>
      <c r="BK54" s="15">
        <v>37</v>
      </c>
      <c r="BL54" s="15">
        <v>24</v>
      </c>
      <c r="BM54" s="15">
        <v>1</v>
      </c>
      <c r="BN54" s="15">
        <v>1</v>
      </c>
      <c r="BO54" s="15">
        <v>172</v>
      </c>
      <c r="BP54" s="15">
        <v>15</v>
      </c>
      <c r="BQ54" s="15">
        <v>28</v>
      </c>
      <c r="BR54" s="15">
        <v>58</v>
      </c>
      <c r="BS54" s="15">
        <v>191</v>
      </c>
      <c r="BT54" s="15">
        <v>106</v>
      </c>
      <c r="BU54" s="15">
        <v>1</v>
      </c>
      <c r="BV54" s="15">
        <v>1</v>
      </c>
      <c r="BW54" s="15">
        <v>30</v>
      </c>
      <c r="BX54" s="15">
        <v>86</v>
      </c>
      <c r="BY54" s="15">
        <v>1</v>
      </c>
      <c r="BZ54" s="15">
        <v>11000</v>
      </c>
    </row>
    <row r="55" spans="1:78" ht="15" thickBot="1" x14ac:dyDescent="0.35">
      <c r="A55" s="14" t="s">
        <v>95</v>
      </c>
      <c r="B55" s="15">
        <v>188</v>
      </c>
      <c r="C55" s="15">
        <v>172</v>
      </c>
      <c r="D55" s="15">
        <v>112</v>
      </c>
      <c r="E55" s="15">
        <v>134</v>
      </c>
      <c r="F55" s="15">
        <v>157</v>
      </c>
      <c r="G55" s="15">
        <v>62</v>
      </c>
      <c r="H55" s="15">
        <v>113</v>
      </c>
      <c r="I55" s="15">
        <v>84</v>
      </c>
      <c r="J55" s="15">
        <v>75</v>
      </c>
      <c r="K55" s="15">
        <v>94</v>
      </c>
      <c r="L55" s="15">
        <v>172</v>
      </c>
      <c r="M55" s="15">
        <v>89</v>
      </c>
      <c r="N55" s="15">
        <v>141</v>
      </c>
      <c r="O55" s="15">
        <v>154</v>
      </c>
      <c r="P55" s="15">
        <v>123</v>
      </c>
      <c r="Q55" s="15">
        <v>91</v>
      </c>
      <c r="R55" s="15">
        <v>1000000</v>
      </c>
      <c r="X55" s="14" t="s">
        <v>95</v>
      </c>
      <c r="Y55" s="15">
        <v>188</v>
      </c>
      <c r="Z55" s="15">
        <v>172</v>
      </c>
      <c r="AA55" s="15">
        <v>112</v>
      </c>
      <c r="AB55" s="15">
        <v>134</v>
      </c>
      <c r="AC55" s="15">
        <v>157</v>
      </c>
      <c r="AD55" s="15">
        <v>62</v>
      </c>
      <c r="AE55" s="15">
        <v>113</v>
      </c>
      <c r="AF55" s="15">
        <v>84</v>
      </c>
      <c r="AG55" s="15">
        <v>75</v>
      </c>
      <c r="AH55" s="15">
        <v>94</v>
      </c>
      <c r="AI55" s="15">
        <v>172</v>
      </c>
      <c r="AJ55" s="15">
        <v>89</v>
      </c>
      <c r="AK55" s="15">
        <v>141</v>
      </c>
      <c r="AL55" s="15">
        <v>154</v>
      </c>
      <c r="AM55" s="15">
        <v>123</v>
      </c>
      <c r="AN55" s="15">
        <v>91</v>
      </c>
      <c r="AO55" s="15">
        <v>11000</v>
      </c>
      <c r="AQ55">
        <f t="shared" si="5"/>
        <v>1</v>
      </c>
      <c r="AR55">
        <f t="shared" si="5"/>
        <v>1</v>
      </c>
      <c r="AS55">
        <f t="shared" si="5"/>
        <v>24</v>
      </c>
      <c r="AT55">
        <f t="shared" si="5"/>
        <v>1</v>
      </c>
      <c r="AU55">
        <f t="shared" si="5"/>
        <v>1</v>
      </c>
      <c r="AV55">
        <f t="shared" si="5"/>
        <v>143</v>
      </c>
      <c r="AW55">
        <f t="shared" si="5"/>
        <v>15</v>
      </c>
      <c r="AX55">
        <f t="shared" si="5"/>
        <v>28</v>
      </c>
      <c r="AY55">
        <f t="shared" si="5"/>
        <v>58</v>
      </c>
      <c r="AZ55">
        <f t="shared" si="5"/>
        <v>93</v>
      </c>
      <c r="BA55">
        <f t="shared" si="5"/>
        <v>13</v>
      </c>
      <c r="BB55">
        <f t="shared" si="5"/>
        <v>1</v>
      </c>
      <c r="BC55">
        <f t="shared" si="5"/>
        <v>1</v>
      </c>
      <c r="BD55">
        <f t="shared" si="5"/>
        <v>30</v>
      </c>
      <c r="BE55">
        <f t="shared" si="5"/>
        <v>60</v>
      </c>
      <c r="BF55">
        <f t="shared" si="4"/>
        <v>1</v>
      </c>
      <c r="BG55">
        <f t="shared" si="3"/>
        <v>11000</v>
      </c>
      <c r="BI55" s="14" t="s">
        <v>95</v>
      </c>
      <c r="BJ55" s="15">
        <v>1</v>
      </c>
      <c r="BK55" s="15">
        <v>1</v>
      </c>
      <c r="BL55" s="15">
        <v>24</v>
      </c>
      <c r="BM55" s="15">
        <v>1</v>
      </c>
      <c r="BN55" s="15">
        <v>1</v>
      </c>
      <c r="BO55" s="15">
        <v>143</v>
      </c>
      <c r="BP55" s="15">
        <v>15</v>
      </c>
      <c r="BQ55" s="15">
        <v>28</v>
      </c>
      <c r="BR55" s="15">
        <v>58</v>
      </c>
      <c r="BS55" s="15">
        <v>93</v>
      </c>
      <c r="BT55" s="15">
        <v>13</v>
      </c>
      <c r="BU55" s="15">
        <v>1</v>
      </c>
      <c r="BV55" s="15">
        <v>1</v>
      </c>
      <c r="BW55" s="15">
        <v>30</v>
      </c>
      <c r="BX55" s="15">
        <v>60</v>
      </c>
      <c r="BY55" s="15">
        <v>1</v>
      </c>
      <c r="BZ55" s="15">
        <v>11000</v>
      </c>
    </row>
    <row r="56" spans="1:78" ht="15" thickBot="1" x14ac:dyDescent="0.35">
      <c r="A56" s="14" t="s">
        <v>96</v>
      </c>
      <c r="B56" s="15">
        <v>188</v>
      </c>
      <c r="C56" s="15">
        <v>172</v>
      </c>
      <c r="D56" s="15">
        <v>185</v>
      </c>
      <c r="E56" s="15">
        <v>134</v>
      </c>
      <c r="F56" s="15">
        <v>157</v>
      </c>
      <c r="G56" s="15">
        <v>54</v>
      </c>
      <c r="H56" s="15">
        <v>113</v>
      </c>
      <c r="I56" s="15">
        <v>10</v>
      </c>
      <c r="J56" s="15">
        <v>9</v>
      </c>
      <c r="K56" s="15">
        <v>32</v>
      </c>
      <c r="L56" s="15">
        <v>172</v>
      </c>
      <c r="M56" s="15">
        <v>89</v>
      </c>
      <c r="N56" s="15">
        <v>80</v>
      </c>
      <c r="O56" s="15">
        <v>86</v>
      </c>
      <c r="P56" s="15">
        <v>149</v>
      </c>
      <c r="Q56" s="15">
        <v>91</v>
      </c>
      <c r="R56" s="15">
        <v>1000000</v>
      </c>
      <c r="X56" s="14" t="s">
        <v>96</v>
      </c>
      <c r="Y56" s="15">
        <v>188</v>
      </c>
      <c r="Z56" s="15">
        <v>172</v>
      </c>
      <c r="AA56" s="15">
        <v>185</v>
      </c>
      <c r="AB56" s="15">
        <v>134</v>
      </c>
      <c r="AC56" s="15">
        <v>157</v>
      </c>
      <c r="AD56" s="15">
        <v>54</v>
      </c>
      <c r="AE56" s="15">
        <v>113</v>
      </c>
      <c r="AF56" s="15">
        <v>10</v>
      </c>
      <c r="AG56" s="15">
        <v>9</v>
      </c>
      <c r="AH56" s="15">
        <v>32</v>
      </c>
      <c r="AI56" s="15">
        <v>172</v>
      </c>
      <c r="AJ56" s="15">
        <v>89</v>
      </c>
      <c r="AK56" s="15">
        <v>80</v>
      </c>
      <c r="AL56" s="15">
        <v>86</v>
      </c>
      <c r="AM56" s="15">
        <v>149</v>
      </c>
      <c r="AN56" s="15">
        <v>91</v>
      </c>
      <c r="AO56" s="15">
        <v>11000</v>
      </c>
      <c r="AQ56">
        <f t="shared" si="5"/>
        <v>1</v>
      </c>
      <c r="AR56">
        <f t="shared" si="5"/>
        <v>1</v>
      </c>
      <c r="AS56">
        <f t="shared" si="5"/>
        <v>1</v>
      </c>
      <c r="AT56">
        <f t="shared" si="5"/>
        <v>1</v>
      </c>
      <c r="AU56">
        <f t="shared" si="5"/>
        <v>1</v>
      </c>
      <c r="AV56">
        <f t="shared" si="5"/>
        <v>147</v>
      </c>
      <c r="AW56">
        <f t="shared" si="5"/>
        <v>15</v>
      </c>
      <c r="AX56">
        <f t="shared" si="5"/>
        <v>125</v>
      </c>
      <c r="AY56">
        <f t="shared" si="5"/>
        <v>195</v>
      </c>
      <c r="AZ56">
        <f t="shared" si="5"/>
        <v>171</v>
      </c>
      <c r="BA56">
        <f t="shared" si="5"/>
        <v>13</v>
      </c>
      <c r="BB56">
        <f t="shared" si="5"/>
        <v>1</v>
      </c>
      <c r="BC56">
        <f t="shared" si="5"/>
        <v>78</v>
      </c>
      <c r="BD56">
        <f t="shared" si="5"/>
        <v>87</v>
      </c>
      <c r="BE56">
        <f t="shared" si="5"/>
        <v>42</v>
      </c>
      <c r="BF56">
        <f t="shared" si="4"/>
        <v>1</v>
      </c>
      <c r="BG56">
        <f t="shared" si="3"/>
        <v>11000</v>
      </c>
      <c r="BI56" s="14" t="s">
        <v>96</v>
      </c>
      <c r="BJ56" s="15">
        <v>1</v>
      </c>
      <c r="BK56" s="15">
        <v>1</v>
      </c>
      <c r="BL56" s="15">
        <v>1</v>
      </c>
      <c r="BM56" s="15">
        <v>1</v>
      </c>
      <c r="BN56" s="15">
        <v>1</v>
      </c>
      <c r="BO56" s="15">
        <v>147</v>
      </c>
      <c r="BP56" s="15">
        <v>15</v>
      </c>
      <c r="BQ56" s="15">
        <v>125</v>
      </c>
      <c r="BR56" s="15">
        <v>195</v>
      </c>
      <c r="BS56" s="15">
        <v>171</v>
      </c>
      <c r="BT56" s="15">
        <v>13</v>
      </c>
      <c r="BU56" s="15">
        <v>1</v>
      </c>
      <c r="BV56" s="15">
        <v>78</v>
      </c>
      <c r="BW56" s="15">
        <v>87</v>
      </c>
      <c r="BX56" s="15">
        <v>42</v>
      </c>
      <c r="BY56" s="15">
        <v>1</v>
      </c>
      <c r="BZ56" s="15">
        <v>11000</v>
      </c>
    </row>
    <row r="57" spans="1:78" ht="15" thickBot="1" x14ac:dyDescent="0.35">
      <c r="A57" s="14" t="s">
        <v>97</v>
      </c>
      <c r="B57" s="15">
        <v>122</v>
      </c>
      <c r="C57" s="15">
        <v>93</v>
      </c>
      <c r="D57" s="15">
        <v>112</v>
      </c>
      <c r="E57" s="15">
        <v>134</v>
      </c>
      <c r="F57" s="15">
        <v>142</v>
      </c>
      <c r="G57" s="15">
        <v>38</v>
      </c>
      <c r="H57" s="15">
        <v>113</v>
      </c>
      <c r="I57" s="15">
        <v>5</v>
      </c>
      <c r="J57" s="15">
        <v>33</v>
      </c>
      <c r="K57" s="15">
        <v>138</v>
      </c>
      <c r="L57" s="15">
        <v>172</v>
      </c>
      <c r="M57" s="15">
        <v>89</v>
      </c>
      <c r="N57" s="15">
        <v>40</v>
      </c>
      <c r="O57" s="15">
        <v>122</v>
      </c>
      <c r="P57" s="15">
        <v>167</v>
      </c>
      <c r="Q57" s="15">
        <v>91</v>
      </c>
      <c r="R57" s="15">
        <v>1000000</v>
      </c>
      <c r="X57" s="14" t="s">
        <v>97</v>
      </c>
      <c r="Y57" s="15">
        <v>122</v>
      </c>
      <c r="Z57" s="15">
        <v>93</v>
      </c>
      <c r="AA57" s="15">
        <v>112</v>
      </c>
      <c r="AB57" s="15">
        <v>134</v>
      </c>
      <c r="AC57" s="15">
        <v>142</v>
      </c>
      <c r="AD57" s="15">
        <v>38</v>
      </c>
      <c r="AE57" s="15">
        <v>113</v>
      </c>
      <c r="AF57" s="15">
        <v>5</v>
      </c>
      <c r="AG57" s="15">
        <v>33</v>
      </c>
      <c r="AH57" s="15">
        <v>138</v>
      </c>
      <c r="AI57" s="15">
        <v>172</v>
      </c>
      <c r="AJ57" s="15">
        <v>89</v>
      </c>
      <c r="AK57" s="15">
        <v>40</v>
      </c>
      <c r="AL57" s="15">
        <v>122</v>
      </c>
      <c r="AM57" s="15">
        <v>167</v>
      </c>
      <c r="AN57" s="15">
        <v>91</v>
      </c>
      <c r="AO57" s="15">
        <v>11000</v>
      </c>
      <c r="AQ57">
        <f t="shared" ref="AQ57:BE120" si="6">RANK(Y57,Y$8:Y$214,0)</f>
        <v>21</v>
      </c>
      <c r="AR57">
        <f t="shared" si="6"/>
        <v>37</v>
      </c>
      <c r="AS57">
        <f t="shared" si="6"/>
        <v>24</v>
      </c>
      <c r="AT57">
        <f t="shared" si="6"/>
        <v>1</v>
      </c>
      <c r="AU57">
        <f t="shared" si="6"/>
        <v>52</v>
      </c>
      <c r="AV57">
        <f t="shared" si="6"/>
        <v>167</v>
      </c>
      <c r="AW57">
        <f t="shared" si="6"/>
        <v>15</v>
      </c>
      <c r="AX57">
        <f t="shared" si="6"/>
        <v>202</v>
      </c>
      <c r="AY57">
        <f t="shared" si="6"/>
        <v>134</v>
      </c>
      <c r="AZ57">
        <f t="shared" si="6"/>
        <v>52</v>
      </c>
      <c r="BA57">
        <f t="shared" si="6"/>
        <v>13</v>
      </c>
      <c r="BB57">
        <f t="shared" si="6"/>
        <v>1</v>
      </c>
      <c r="BC57">
        <f t="shared" si="6"/>
        <v>129</v>
      </c>
      <c r="BD57">
        <f t="shared" si="6"/>
        <v>55</v>
      </c>
      <c r="BE57">
        <f t="shared" si="6"/>
        <v>30</v>
      </c>
      <c r="BF57">
        <f t="shared" si="4"/>
        <v>1</v>
      </c>
      <c r="BG57">
        <f t="shared" si="3"/>
        <v>11000</v>
      </c>
      <c r="BI57" s="14" t="s">
        <v>97</v>
      </c>
      <c r="BJ57" s="15">
        <v>21</v>
      </c>
      <c r="BK57" s="15">
        <v>37</v>
      </c>
      <c r="BL57" s="15">
        <v>24</v>
      </c>
      <c r="BM57" s="15">
        <v>1</v>
      </c>
      <c r="BN57" s="15">
        <v>52</v>
      </c>
      <c r="BO57" s="15">
        <v>167</v>
      </c>
      <c r="BP57" s="15">
        <v>15</v>
      </c>
      <c r="BQ57" s="15">
        <v>202</v>
      </c>
      <c r="BR57" s="15">
        <v>134</v>
      </c>
      <c r="BS57" s="15">
        <v>52</v>
      </c>
      <c r="BT57" s="15">
        <v>13</v>
      </c>
      <c r="BU57" s="15">
        <v>1</v>
      </c>
      <c r="BV57" s="15">
        <v>129</v>
      </c>
      <c r="BW57" s="15">
        <v>55</v>
      </c>
      <c r="BX57" s="15">
        <v>30</v>
      </c>
      <c r="BY57" s="15">
        <v>1</v>
      </c>
      <c r="BZ57" s="15">
        <v>11000</v>
      </c>
    </row>
    <row r="58" spans="1:78" ht="15" thickBot="1" x14ac:dyDescent="0.35">
      <c r="A58" s="14" t="s">
        <v>98</v>
      </c>
      <c r="B58" s="15">
        <v>122</v>
      </c>
      <c r="C58" s="15">
        <v>93</v>
      </c>
      <c r="D58" s="15">
        <v>112</v>
      </c>
      <c r="E58" s="15">
        <v>134</v>
      </c>
      <c r="F58" s="15">
        <v>157</v>
      </c>
      <c r="G58" s="15">
        <v>54</v>
      </c>
      <c r="H58" s="15">
        <v>113</v>
      </c>
      <c r="I58" s="15">
        <v>181</v>
      </c>
      <c r="J58" s="15">
        <v>75</v>
      </c>
      <c r="K58" s="15">
        <v>94</v>
      </c>
      <c r="L58" s="15">
        <v>103</v>
      </c>
      <c r="M58" s="15">
        <v>89</v>
      </c>
      <c r="N58" s="15">
        <v>141</v>
      </c>
      <c r="O58" s="15">
        <v>86</v>
      </c>
      <c r="P58" s="15">
        <v>15</v>
      </c>
      <c r="Q58" s="15">
        <v>91</v>
      </c>
      <c r="R58" s="15">
        <v>1000000</v>
      </c>
      <c r="X58" s="14" t="s">
        <v>98</v>
      </c>
      <c r="Y58" s="15">
        <v>122</v>
      </c>
      <c r="Z58" s="15">
        <v>93</v>
      </c>
      <c r="AA58" s="15">
        <v>112</v>
      </c>
      <c r="AB58" s="15">
        <v>134</v>
      </c>
      <c r="AC58" s="15">
        <v>157</v>
      </c>
      <c r="AD58" s="15">
        <v>54</v>
      </c>
      <c r="AE58" s="15">
        <v>113</v>
      </c>
      <c r="AF58" s="15">
        <v>181</v>
      </c>
      <c r="AG58" s="15">
        <v>75</v>
      </c>
      <c r="AH58" s="15">
        <v>94</v>
      </c>
      <c r="AI58" s="15">
        <v>103</v>
      </c>
      <c r="AJ58" s="15">
        <v>89</v>
      </c>
      <c r="AK58" s="15">
        <v>141</v>
      </c>
      <c r="AL58" s="15">
        <v>86</v>
      </c>
      <c r="AM58" s="15">
        <v>15</v>
      </c>
      <c r="AN58" s="15">
        <v>91</v>
      </c>
      <c r="AO58" s="15">
        <v>11000</v>
      </c>
      <c r="AQ58">
        <f t="shared" si="6"/>
        <v>21</v>
      </c>
      <c r="AR58">
        <f t="shared" si="6"/>
        <v>37</v>
      </c>
      <c r="AS58">
        <f t="shared" si="6"/>
        <v>24</v>
      </c>
      <c r="AT58">
        <f t="shared" si="6"/>
        <v>1</v>
      </c>
      <c r="AU58">
        <f t="shared" si="6"/>
        <v>1</v>
      </c>
      <c r="AV58">
        <f t="shared" si="6"/>
        <v>147</v>
      </c>
      <c r="AW58">
        <f t="shared" si="6"/>
        <v>15</v>
      </c>
      <c r="AX58">
        <f t="shared" si="6"/>
        <v>1</v>
      </c>
      <c r="AY58">
        <f t="shared" si="6"/>
        <v>58</v>
      </c>
      <c r="AZ58">
        <f t="shared" si="6"/>
        <v>93</v>
      </c>
      <c r="BA58">
        <f t="shared" si="6"/>
        <v>100</v>
      </c>
      <c r="BB58">
        <f t="shared" si="6"/>
        <v>1</v>
      </c>
      <c r="BC58">
        <f t="shared" si="6"/>
        <v>1</v>
      </c>
      <c r="BD58">
        <f t="shared" si="6"/>
        <v>87</v>
      </c>
      <c r="BE58">
        <f t="shared" si="6"/>
        <v>178</v>
      </c>
      <c r="BF58">
        <f t="shared" si="4"/>
        <v>1</v>
      </c>
      <c r="BG58">
        <f t="shared" si="3"/>
        <v>11000</v>
      </c>
      <c r="BI58" s="14" t="s">
        <v>98</v>
      </c>
      <c r="BJ58" s="15">
        <v>21</v>
      </c>
      <c r="BK58" s="15">
        <v>37</v>
      </c>
      <c r="BL58" s="15">
        <v>24</v>
      </c>
      <c r="BM58" s="15">
        <v>1</v>
      </c>
      <c r="BN58" s="15">
        <v>1</v>
      </c>
      <c r="BO58" s="15">
        <v>147</v>
      </c>
      <c r="BP58" s="15">
        <v>15</v>
      </c>
      <c r="BQ58" s="15">
        <v>1</v>
      </c>
      <c r="BR58" s="15">
        <v>58</v>
      </c>
      <c r="BS58" s="15">
        <v>93</v>
      </c>
      <c r="BT58" s="15">
        <v>100</v>
      </c>
      <c r="BU58" s="15">
        <v>1</v>
      </c>
      <c r="BV58" s="15">
        <v>1</v>
      </c>
      <c r="BW58" s="15">
        <v>87</v>
      </c>
      <c r="BX58" s="15">
        <v>178</v>
      </c>
      <c r="BY58" s="15">
        <v>1</v>
      </c>
      <c r="BZ58" s="15">
        <v>11000</v>
      </c>
    </row>
    <row r="59" spans="1:78" ht="15" thickBot="1" x14ac:dyDescent="0.35">
      <c r="A59" s="14" t="s">
        <v>99</v>
      </c>
      <c r="B59" s="15">
        <v>122</v>
      </c>
      <c r="C59" s="15">
        <v>93</v>
      </c>
      <c r="D59" s="15">
        <v>112</v>
      </c>
      <c r="E59" s="15">
        <v>134</v>
      </c>
      <c r="F59" s="15">
        <v>157</v>
      </c>
      <c r="G59" s="15">
        <v>42</v>
      </c>
      <c r="H59" s="15">
        <v>113</v>
      </c>
      <c r="I59" s="15">
        <v>181</v>
      </c>
      <c r="J59" s="15">
        <v>33</v>
      </c>
      <c r="K59" s="15">
        <v>67</v>
      </c>
      <c r="L59" s="15">
        <v>143</v>
      </c>
      <c r="M59" s="15">
        <v>89</v>
      </c>
      <c r="N59" s="15">
        <v>141</v>
      </c>
      <c r="O59" s="15">
        <v>86</v>
      </c>
      <c r="P59" s="15">
        <v>7</v>
      </c>
      <c r="Q59" s="15">
        <v>91</v>
      </c>
      <c r="R59" s="15">
        <v>1000000</v>
      </c>
      <c r="X59" s="14" t="s">
        <v>99</v>
      </c>
      <c r="Y59" s="15">
        <v>122</v>
      </c>
      <c r="Z59" s="15">
        <v>93</v>
      </c>
      <c r="AA59" s="15">
        <v>112</v>
      </c>
      <c r="AB59" s="15">
        <v>134</v>
      </c>
      <c r="AC59" s="15">
        <v>157</v>
      </c>
      <c r="AD59" s="15">
        <v>42</v>
      </c>
      <c r="AE59" s="15">
        <v>113</v>
      </c>
      <c r="AF59" s="15">
        <v>181</v>
      </c>
      <c r="AG59" s="15">
        <v>33</v>
      </c>
      <c r="AH59" s="15">
        <v>67</v>
      </c>
      <c r="AI59" s="15">
        <v>143</v>
      </c>
      <c r="AJ59" s="15">
        <v>89</v>
      </c>
      <c r="AK59" s="15">
        <v>141</v>
      </c>
      <c r="AL59" s="15">
        <v>86</v>
      </c>
      <c r="AM59" s="15">
        <v>7</v>
      </c>
      <c r="AN59" s="15">
        <v>91</v>
      </c>
      <c r="AO59" s="15">
        <v>11000</v>
      </c>
      <c r="AQ59">
        <f t="shared" si="6"/>
        <v>21</v>
      </c>
      <c r="AR59">
        <f t="shared" si="6"/>
        <v>37</v>
      </c>
      <c r="AS59">
        <f t="shared" si="6"/>
        <v>24</v>
      </c>
      <c r="AT59">
        <f t="shared" si="6"/>
        <v>1</v>
      </c>
      <c r="AU59">
        <f t="shared" si="6"/>
        <v>1</v>
      </c>
      <c r="AV59">
        <f t="shared" si="6"/>
        <v>161</v>
      </c>
      <c r="AW59">
        <f t="shared" si="6"/>
        <v>15</v>
      </c>
      <c r="AX59">
        <f t="shared" si="6"/>
        <v>1</v>
      </c>
      <c r="AY59">
        <f t="shared" si="6"/>
        <v>134</v>
      </c>
      <c r="AZ59">
        <f t="shared" si="6"/>
        <v>128</v>
      </c>
      <c r="BA59">
        <f t="shared" si="6"/>
        <v>37</v>
      </c>
      <c r="BB59">
        <f t="shared" si="6"/>
        <v>1</v>
      </c>
      <c r="BC59">
        <f t="shared" si="6"/>
        <v>1</v>
      </c>
      <c r="BD59">
        <f t="shared" si="6"/>
        <v>87</v>
      </c>
      <c r="BE59">
        <f t="shared" si="6"/>
        <v>201</v>
      </c>
      <c r="BF59">
        <f t="shared" si="4"/>
        <v>1</v>
      </c>
      <c r="BG59">
        <f t="shared" si="3"/>
        <v>11000</v>
      </c>
      <c r="BI59" s="14" t="s">
        <v>99</v>
      </c>
      <c r="BJ59" s="15">
        <v>21</v>
      </c>
      <c r="BK59" s="15">
        <v>37</v>
      </c>
      <c r="BL59" s="15">
        <v>24</v>
      </c>
      <c r="BM59" s="15">
        <v>1</v>
      </c>
      <c r="BN59" s="15">
        <v>1</v>
      </c>
      <c r="BO59" s="15">
        <v>161</v>
      </c>
      <c r="BP59" s="15">
        <v>15</v>
      </c>
      <c r="BQ59" s="15">
        <v>1</v>
      </c>
      <c r="BR59" s="15">
        <v>134</v>
      </c>
      <c r="BS59" s="15">
        <v>128</v>
      </c>
      <c r="BT59" s="15">
        <v>37</v>
      </c>
      <c r="BU59" s="15">
        <v>1</v>
      </c>
      <c r="BV59" s="15">
        <v>1</v>
      </c>
      <c r="BW59" s="15">
        <v>87</v>
      </c>
      <c r="BX59" s="15">
        <v>201</v>
      </c>
      <c r="BY59" s="15">
        <v>1</v>
      </c>
      <c r="BZ59" s="15">
        <v>11000</v>
      </c>
    </row>
    <row r="60" spans="1:78" ht="15" thickBot="1" x14ac:dyDescent="0.35">
      <c r="A60" s="14" t="s">
        <v>100</v>
      </c>
      <c r="B60" s="15">
        <v>122</v>
      </c>
      <c r="C60" s="15">
        <v>93</v>
      </c>
      <c r="D60" s="15">
        <v>112</v>
      </c>
      <c r="E60" s="15">
        <v>134</v>
      </c>
      <c r="F60" s="15">
        <v>142</v>
      </c>
      <c r="G60" s="15">
        <v>42</v>
      </c>
      <c r="H60" s="15">
        <v>113</v>
      </c>
      <c r="I60" s="15">
        <v>181</v>
      </c>
      <c r="J60" s="15">
        <v>75</v>
      </c>
      <c r="K60" s="15">
        <v>116</v>
      </c>
      <c r="L60" s="15">
        <v>143</v>
      </c>
      <c r="M60" s="15">
        <v>89</v>
      </c>
      <c r="N60" s="15">
        <v>141</v>
      </c>
      <c r="O60" s="15">
        <v>86</v>
      </c>
      <c r="P60" s="15">
        <v>167</v>
      </c>
      <c r="Q60" s="15">
        <v>91</v>
      </c>
      <c r="R60" s="15">
        <v>1000000</v>
      </c>
      <c r="X60" s="14" t="s">
        <v>100</v>
      </c>
      <c r="Y60" s="15">
        <v>122</v>
      </c>
      <c r="Z60" s="15">
        <v>93</v>
      </c>
      <c r="AA60" s="15">
        <v>112</v>
      </c>
      <c r="AB60" s="15">
        <v>134</v>
      </c>
      <c r="AC60" s="15">
        <v>142</v>
      </c>
      <c r="AD60" s="15">
        <v>42</v>
      </c>
      <c r="AE60" s="15">
        <v>113</v>
      </c>
      <c r="AF60" s="15">
        <v>181</v>
      </c>
      <c r="AG60" s="15">
        <v>75</v>
      </c>
      <c r="AH60" s="15">
        <v>116</v>
      </c>
      <c r="AI60" s="15">
        <v>143</v>
      </c>
      <c r="AJ60" s="15">
        <v>89</v>
      </c>
      <c r="AK60" s="15">
        <v>141</v>
      </c>
      <c r="AL60" s="15">
        <v>86</v>
      </c>
      <c r="AM60" s="15">
        <v>167</v>
      </c>
      <c r="AN60" s="15">
        <v>91</v>
      </c>
      <c r="AO60" s="15">
        <v>11000</v>
      </c>
      <c r="AQ60">
        <f t="shared" si="6"/>
        <v>21</v>
      </c>
      <c r="AR60">
        <f t="shared" si="6"/>
        <v>37</v>
      </c>
      <c r="AS60">
        <f t="shared" si="6"/>
        <v>24</v>
      </c>
      <c r="AT60">
        <f t="shared" si="6"/>
        <v>1</v>
      </c>
      <c r="AU60">
        <f t="shared" si="6"/>
        <v>52</v>
      </c>
      <c r="AV60">
        <f t="shared" si="6"/>
        <v>161</v>
      </c>
      <c r="AW60">
        <f t="shared" si="6"/>
        <v>15</v>
      </c>
      <c r="AX60">
        <f t="shared" si="6"/>
        <v>1</v>
      </c>
      <c r="AY60">
        <f t="shared" si="6"/>
        <v>58</v>
      </c>
      <c r="AZ60">
        <f t="shared" si="6"/>
        <v>71</v>
      </c>
      <c r="BA60">
        <f t="shared" si="6"/>
        <v>37</v>
      </c>
      <c r="BB60">
        <f t="shared" si="6"/>
        <v>1</v>
      </c>
      <c r="BC60">
        <f t="shared" si="6"/>
        <v>1</v>
      </c>
      <c r="BD60">
        <f t="shared" si="6"/>
        <v>87</v>
      </c>
      <c r="BE60">
        <f t="shared" si="6"/>
        <v>30</v>
      </c>
      <c r="BF60">
        <f t="shared" si="4"/>
        <v>1</v>
      </c>
      <c r="BG60">
        <f t="shared" si="3"/>
        <v>11000</v>
      </c>
      <c r="BI60" s="14" t="s">
        <v>100</v>
      </c>
      <c r="BJ60" s="15">
        <v>21</v>
      </c>
      <c r="BK60" s="15">
        <v>37</v>
      </c>
      <c r="BL60" s="15">
        <v>24</v>
      </c>
      <c r="BM60" s="15">
        <v>1</v>
      </c>
      <c r="BN60" s="15">
        <v>52</v>
      </c>
      <c r="BO60" s="15">
        <v>161</v>
      </c>
      <c r="BP60" s="15">
        <v>15</v>
      </c>
      <c r="BQ60" s="15">
        <v>1</v>
      </c>
      <c r="BR60" s="15">
        <v>58</v>
      </c>
      <c r="BS60" s="15">
        <v>71</v>
      </c>
      <c r="BT60" s="15">
        <v>37</v>
      </c>
      <c r="BU60" s="15">
        <v>1</v>
      </c>
      <c r="BV60" s="15">
        <v>1</v>
      </c>
      <c r="BW60" s="15">
        <v>87</v>
      </c>
      <c r="BX60" s="15">
        <v>30</v>
      </c>
      <c r="BY60" s="15">
        <v>1</v>
      </c>
      <c r="BZ60" s="15">
        <v>11000</v>
      </c>
    </row>
    <row r="61" spans="1:78" ht="15" thickBot="1" x14ac:dyDescent="0.35">
      <c r="A61" s="14" t="s">
        <v>101</v>
      </c>
      <c r="B61" s="15">
        <v>122</v>
      </c>
      <c r="C61" s="15">
        <v>93</v>
      </c>
      <c r="D61" s="15">
        <v>112</v>
      </c>
      <c r="E61" s="15">
        <v>134</v>
      </c>
      <c r="F61" s="15">
        <v>142</v>
      </c>
      <c r="G61" s="15">
        <v>48</v>
      </c>
      <c r="H61" s="15">
        <v>113</v>
      </c>
      <c r="I61" s="15">
        <v>84</v>
      </c>
      <c r="J61" s="15">
        <v>75</v>
      </c>
      <c r="K61" s="15">
        <v>44</v>
      </c>
      <c r="L61" s="15">
        <v>122</v>
      </c>
      <c r="M61" s="15">
        <v>89</v>
      </c>
      <c r="N61" s="15">
        <v>80</v>
      </c>
      <c r="O61" s="15">
        <v>154</v>
      </c>
      <c r="P61" s="15">
        <v>91</v>
      </c>
      <c r="Q61" s="15">
        <v>91</v>
      </c>
      <c r="R61" s="15">
        <v>1000000</v>
      </c>
      <c r="X61" s="14" t="s">
        <v>101</v>
      </c>
      <c r="Y61" s="15">
        <v>122</v>
      </c>
      <c r="Z61" s="15">
        <v>93</v>
      </c>
      <c r="AA61" s="15">
        <v>112</v>
      </c>
      <c r="AB61" s="15">
        <v>134</v>
      </c>
      <c r="AC61" s="15">
        <v>142</v>
      </c>
      <c r="AD61" s="15">
        <v>48</v>
      </c>
      <c r="AE61" s="15">
        <v>113</v>
      </c>
      <c r="AF61" s="15">
        <v>84</v>
      </c>
      <c r="AG61" s="15">
        <v>75</v>
      </c>
      <c r="AH61" s="15">
        <v>44</v>
      </c>
      <c r="AI61" s="15">
        <v>122</v>
      </c>
      <c r="AJ61" s="15">
        <v>89</v>
      </c>
      <c r="AK61" s="15">
        <v>80</v>
      </c>
      <c r="AL61" s="15">
        <v>154</v>
      </c>
      <c r="AM61" s="15">
        <v>91</v>
      </c>
      <c r="AN61" s="15">
        <v>91</v>
      </c>
      <c r="AO61" s="15">
        <v>11000</v>
      </c>
      <c r="AQ61">
        <f t="shared" si="6"/>
        <v>21</v>
      </c>
      <c r="AR61">
        <f t="shared" si="6"/>
        <v>37</v>
      </c>
      <c r="AS61">
        <f t="shared" si="6"/>
        <v>24</v>
      </c>
      <c r="AT61">
        <f t="shared" si="6"/>
        <v>1</v>
      </c>
      <c r="AU61">
        <f t="shared" si="6"/>
        <v>52</v>
      </c>
      <c r="AV61">
        <f t="shared" si="6"/>
        <v>155</v>
      </c>
      <c r="AW61">
        <f t="shared" si="6"/>
        <v>15</v>
      </c>
      <c r="AX61">
        <f t="shared" si="6"/>
        <v>28</v>
      </c>
      <c r="AY61">
        <f t="shared" si="6"/>
        <v>58</v>
      </c>
      <c r="AZ61">
        <f t="shared" si="6"/>
        <v>157</v>
      </c>
      <c r="BA61">
        <f t="shared" si="6"/>
        <v>66</v>
      </c>
      <c r="BB61">
        <f t="shared" si="6"/>
        <v>1</v>
      </c>
      <c r="BC61">
        <f t="shared" si="6"/>
        <v>78</v>
      </c>
      <c r="BD61">
        <f t="shared" si="6"/>
        <v>30</v>
      </c>
      <c r="BE61">
        <f t="shared" si="6"/>
        <v>86</v>
      </c>
      <c r="BF61">
        <f t="shared" si="4"/>
        <v>1</v>
      </c>
      <c r="BG61">
        <f t="shared" si="3"/>
        <v>11000</v>
      </c>
      <c r="BI61" s="14" t="s">
        <v>101</v>
      </c>
      <c r="BJ61" s="15">
        <v>21</v>
      </c>
      <c r="BK61" s="15">
        <v>37</v>
      </c>
      <c r="BL61" s="15">
        <v>24</v>
      </c>
      <c r="BM61" s="15">
        <v>1</v>
      </c>
      <c r="BN61" s="15">
        <v>52</v>
      </c>
      <c r="BO61" s="15">
        <v>155</v>
      </c>
      <c r="BP61" s="15">
        <v>15</v>
      </c>
      <c r="BQ61" s="15">
        <v>28</v>
      </c>
      <c r="BR61" s="15">
        <v>58</v>
      </c>
      <c r="BS61" s="15">
        <v>157</v>
      </c>
      <c r="BT61" s="15">
        <v>66</v>
      </c>
      <c r="BU61" s="15">
        <v>1</v>
      </c>
      <c r="BV61" s="15">
        <v>78</v>
      </c>
      <c r="BW61" s="15">
        <v>30</v>
      </c>
      <c r="BX61" s="15">
        <v>86</v>
      </c>
      <c r="BY61" s="15">
        <v>1</v>
      </c>
      <c r="BZ61" s="15">
        <v>11000</v>
      </c>
    </row>
    <row r="62" spans="1:78" ht="15" thickBot="1" x14ac:dyDescent="0.35">
      <c r="A62" s="14" t="s">
        <v>102</v>
      </c>
      <c r="B62" s="15">
        <v>122</v>
      </c>
      <c r="C62" s="15">
        <v>93</v>
      </c>
      <c r="D62" s="15">
        <v>112</v>
      </c>
      <c r="E62" s="15">
        <v>134</v>
      </c>
      <c r="F62" s="15">
        <v>142</v>
      </c>
      <c r="G62" s="15">
        <v>48</v>
      </c>
      <c r="H62" s="15">
        <v>113</v>
      </c>
      <c r="I62" s="15">
        <v>84</v>
      </c>
      <c r="J62" s="15">
        <v>33</v>
      </c>
      <c r="K62" s="15">
        <v>94</v>
      </c>
      <c r="L62" s="15">
        <v>122</v>
      </c>
      <c r="M62" s="15">
        <v>89</v>
      </c>
      <c r="N62" s="15">
        <v>40</v>
      </c>
      <c r="O62" s="15">
        <v>76</v>
      </c>
      <c r="P62" s="15">
        <v>123</v>
      </c>
      <c r="Q62" s="15">
        <v>91</v>
      </c>
      <c r="R62" s="15">
        <v>1000000</v>
      </c>
      <c r="X62" s="14" t="s">
        <v>102</v>
      </c>
      <c r="Y62" s="15">
        <v>122</v>
      </c>
      <c r="Z62" s="15">
        <v>93</v>
      </c>
      <c r="AA62" s="15">
        <v>112</v>
      </c>
      <c r="AB62" s="15">
        <v>134</v>
      </c>
      <c r="AC62" s="15">
        <v>142</v>
      </c>
      <c r="AD62" s="15">
        <v>48</v>
      </c>
      <c r="AE62" s="15">
        <v>113</v>
      </c>
      <c r="AF62" s="15">
        <v>84</v>
      </c>
      <c r="AG62" s="15">
        <v>33</v>
      </c>
      <c r="AH62" s="15">
        <v>94</v>
      </c>
      <c r="AI62" s="15">
        <v>122</v>
      </c>
      <c r="AJ62" s="15">
        <v>89</v>
      </c>
      <c r="AK62" s="15">
        <v>40</v>
      </c>
      <c r="AL62" s="15">
        <v>76</v>
      </c>
      <c r="AM62" s="15">
        <v>123</v>
      </c>
      <c r="AN62" s="15">
        <v>91</v>
      </c>
      <c r="AO62" s="15">
        <v>11000</v>
      </c>
      <c r="AQ62">
        <f t="shared" si="6"/>
        <v>21</v>
      </c>
      <c r="AR62">
        <f t="shared" si="6"/>
        <v>37</v>
      </c>
      <c r="AS62">
        <f t="shared" si="6"/>
        <v>24</v>
      </c>
      <c r="AT62">
        <f t="shared" si="6"/>
        <v>1</v>
      </c>
      <c r="AU62">
        <f t="shared" si="6"/>
        <v>52</v>
      </c>
      <c r="AV62">
        <f t="shared" si="6"/>
        <v>155</v>
      </c>
      <c r="AW62">
        <f t="shared" si="6"/>
        <v>15</v>
      </c>
      <c r="AX62">
        <f t="shared" si="6"/>
        <v>28</v>
      </c>
      <c r="AY62">
        <f t="shared" si="6"/>
        <v>134</v>
      </c>
      <c r="AZ62">
        <f t="shared" si="6"/>
        <v>93</v>
      </c>
      <c r="BA62">
        <f t="shared" si="6"/>
        <v>66</v>
      </c>
      <c r="BB62">
        <f t="shared" si="6"/>
        <v>1</v>
      </c>
      <c r="BC62">
        <f t="shared" si="6"/>
        <v>129</v>
      </c>
      <c r="BD62">
        <f t="shared" si="6"/>
        <v>123</v>
      </c>
      <c r="BE62">
        <f t="shared" si="6"/>
        <v>60</v>
      </c>
      <c r="BF62">
        <f t="shared" si="4"/>
        <v>1</v>
      </c>
      <c r="BG62">
        <f t="shared" si="3"/>
        <v>11000</v>
      </c>
      <c r="BI62" s="14" t="s">
        <v>102</v>
      </c>
      <c r="BJ62" s="15">
        <v>21</v>
      </c>
      <c r="BK62" s="15">
        <v>37</v>
      </c>
      <c r="BL62" s="15">
        <v>24</v>
      </c>
      <c r="BM62" s="15">
        <v>1</v>
      </c>
      <c r="BN62" s="15">
        <v>52</v>
      </c>
      <c r="BO62" s="15">
        <v>155</v>
      </c>
      <c r="BP62" s="15">
        <v>15</v>
      </c>
      <c r="BQ62" s="15">
        <v>28</v>
      </c>
      <c r="BR62" s="15">
        <v>134</v>
      </c>
      <c r="BS62" s="15">
        <v>93</v>
      </c>
      <c r="BT62" s="15">
        <v>66</v>
      </c>
      <c r="BU62" s="15">
        <v>1</v>
      </c>
      <c r="BV62" s="15">
        <v>129</v>
      </c>
      <c r="BW62" s="15">
        <v>123</v>
      </c>
      <c r="BX62" s="15">
        <v>60</v>
      </c>
      <c r="BY62" s="15">
        <v>1</v>
      </c>
      <c r="BZ62" s="15">
        <v>11000</v>
      </c>
    </row>
    <row r="63" spans="1:78" ht="15" thickBot="1" x14ac:dyDescent="0.35">
      <c r="A63" s="14" t="s">
        <v>103</v>
      </c>
      <c r="B63" s="15">
        <v>122</v>
      </c>
      <c r="C63" s="15">
        <v>93</v>
      </c>
      <c r="D63" s="15">
        <v>112</v>
      </c>
      <c r="E63" s="15">
        <v>134</v>
      </c>
      <c r="F63" s="15">
        <v>142</v>
      </c>
      <c r="G63" s="15">
        <v>54</v>
      </c>
      <c r="H63" s="15">
        <v>113</v>
      </c>
      <c r="I63" s="15">
        <v>181</v>
      </c>
      <c r="J63" s="15">
        <v>164</v>
      </c>
      <c r="K63" s="15">
        <v>182</v>
      </c>
      <c r="L63" s="15">
        <v>109</v>
      </c>
      <c r="M63" s="15">
        <v>89</v>
      </c>
      <c r="N63" s="15">
        <v>80</v>
      </c>
      <c r="O63" s="15">
        <v>154</v>
      </c>
      <c r="P63" s="15">
        <v>10</v>
      </c>
      <c r="Q63" s="15">
        <v>91</v>
      </c>
      <c r="R63" s="15">
        <v>1000000</v>
      </c>
      <c r="X63" s="14" t="s">
        <v>103</v>
      </c>
      <c r="Y63" s="15">
        <v>122</v>
      </c>
      <c r="Z63" s="15">
        <v>93</v>
      </c>
      <c r="AA63" s="15">
        <v>112</v>
      </c>
      <c r="AB63" s="15">
        <v>134</v>
      </c>
      <c r="AC63" s="15">
        <v>142</v>
      </c>
      <c r="AD63" s="15">
        <v>54</v>
      </c>
      <c r="AE63" s="15">
        <v>113</v>
      </c>
      <c r="AF63" s="15">
        <v>181</v>
      </c>
      <c r="AG63" s="15">
        <v>164</v>
      </c>
      <c r="AH63" s="15">
        <v>182</v>
      </c>
      <c r="AI63" s="15">
        <v>109</v>
      </c>
      <c r="AJ63" s="15">
        <v>89</v>
      </c>
      <c r="AK63" s="15">
        <v>80</v>
      </c>
      <c r="AL63" s="15">
        <v>154</v>
      </c>
      <c r="AM63" s="15">
        <v>10</v>
      </c>
      <c r="AN63" s="15">
        <v>91</v>
      </c>
      <c r="AO63" s="15">
        <v>11000</v>
      </c>
      <c r="AQ63">
        <f t="shared" si="6"/>
        <v>21</v>
      </c>
      <c r="AR63">
        <f t="shared" si="6"/>
        <v>37</v>
      </c>
      <c r="AS63">
        <f t="shared" si="6"/>
        <v>24</v>
      </c>
      <c r="AT63">
        <f t="shared" si="6"/>
        <v>1</v>
      </c>
      <c r="AU63">
        <f t="shared" si="6"/>
        <v>52</v>
      </c>
      <c r="AV63">
        <f t="shared" si="6"/>
        <v>147</v>
      </c>
      <c r="AW63">
        <f t="shared" si="6"/>
        <v>15</v>
      </c>
      <c r="AX63">
        <f t="shared" si="6"/>
        <v>1</v>
      </c>
      <c r="AY63">
        <f t="shared" si="6"/>
        <v>1</v>
      </c>
      <c r="AZ63">
        <f t="shared" si="6"/>
        <v>14</v>
      </c>
      <c r="BA63">
        <f t="shared" si="6"/>
        <v>87</v>
      </c>
      <c r="BB63">
        <f t="shared" si="6"/>
        <v>1</v>
      </c>
      <c r="BC63">
        <f t="shared" si="6"/>
        <v>78</v>
      </c>
      <c r="BD63">
        <f t="shared" si="6"/>
        <v>30</v>
      </c>
      <c r="BE63">
        <f t="shared" si="6"/>
        <v>194</v>
      </c>
      <c r="BF63">
        <f t="shared" si="4"/>
        <v>1</v>
      </c>
      <c r="BG63">
        <f t="shared" si="3"/>
        <v>11000</v>
      </c>
      <c r="BI63" s="14" t="s">
        <v>103</v>
      </c>
      <c r="BJ63" s="15">
        <v>21</v>
      </c>
      <c r="BK63" s="15">
        <v>37</v>
      </c>
      <c r="BL63" s="15">
        <v>24</v>
      </c>
      <c r="BM63" s="15">
        <v>1</v>
      </c>
      <c r="BN63" s="15">
        <v>52</v>
      </c>
      <c r="BO63" s="15">
        <v>147</v>
      </c>
      <c r="BP63" s="15">
        <v>15</v>
      </c>
      <c r="BQ63" s="15">
        <v>1</v>
      </c>
      <c r="BR63" s="15">
        <v>1</v>
      </c>
      <c r="BS63" s="15">
        <v>14</v>
      </c>
      <c r="BT63" s="15">
        <v>87</v>
      </c>
      <c r="BU63" s="15">
        <v>1</v>
      </c>
      <c r="BV63" s="15">
        <v>78</v>
      </c>
      <c r="BW63" s="15">
        <v>30</v>
      </c>
      <c r="BX63" s="15">
        <v>194</v>
      </c>
      <c r="BY63" s="15">
        <v>1</v>
      </c>
      <c r="BZ63" s="15">
        <v>11000</v>
      </c>
    </row>
    <row r="64" spans="1:78" ht="15" thickBot="1" x14ac:dyDescent="0.35">
      <c r="A64" s="14" t="s">
        <v>104</v>
      </c>
      <c r="B64" s="15">
        <v>188</v>
      </c>
      <c r="C64" s="15">
        <v>93</v>
      </c>
      <c r="D64" s="15">
        <v>112</v>
      </c>
      <c r="E64" s="15">
        <v>111</v>
      </c>
      <c r="F64" s="15">
        <v>142</v>
      </c>
      <c r="G64" s="15">
        <v>48</v>
      </c>
      <c r="H64" s="15">
        <v>113</v>
      </c>
      <c r="I64" s="15">
        <v>84</v>
      </c>
      <c r="J64" s="15">
        <v>75</v>
      </c>
      <c r="K64" s="15">
        <v>67</v>
      </c>
      <c r="L64" s="15">
        <v>143</v>
      </c>
      <c r="M64" s="15">
        <v>89</v>
      </c>
      <c r="N64" s="15">
        <v>40</v>
      </c>
      <c r="O64" s="15">
        <v>154</v>
      </c>
      <c r="P64" s="15">
        <v>123</v>
      </c>
      <c r="Q64" s="15">
        <v>91</v>
      </c>
      <c r="R64" s="15">
        <v>1000000</v>
      </c>
      <c r="X64" s="14" t="s">
        <v>104</v>
      </c>
      <c r="Y64" s="15">
        <v>188</v>
      </c>
      <c r="Z64" s="15">
        <v>93</v>
      </c>
      <c r="AA64" s="15">
        <v>112</v>
      </c>
      <c r="AB64" s="15">
        <v>111</v>
      </c>
      <c r="AC64" s="15">
        <v>142</v>
      </c>
      <c r="AD64" s="15">
        <v>48</v>
      </c>
      <c r="AE64" s="15">
        <v>113</v>
      </c>
      <c r="AF64" s="15">
        <v>84</v>
      </c>
      <c r="AG64" s="15">
        <v>75</v>
      </c>
      <c r="AH64" s="15">
        <v>67</v>
      </c>
      <c r="AI64" s="15">
        <v>143</v>
      </c>
      <c r="AJ64" s="15">
        <v>89</v>
      </c>
      <c r="AK64" s="15">
        <v>40</v>
      </c>
      <c r="AL64" s="15">
        <v>154</v>
      </c>
      <c r="AM64" s="15">
        <v>123</v>
      </c>
      <c r="AN64" s="15">
        <v>91</v>
      </c>
      <c r="AO64" s="15">
        <v>11000</v>
      </c>
      <c r="AQ64">
        <f t="shared" si="6"/>
        <v>1</v>
      </c>
      <c r="AR64">
        <f t="shared" si="6"/>
        <v>37</v>
      </c>
      <c r="AS64">
        <f t="shared" si="6"/>
        <v>24</v>
      </c>
      <c r="AT64">
        <f t="shared" si="6"/>
        <v>75</v>
      </c>
      <c r="AU64">
        <f t="shared" si="6"/>
        <v>52</v>
      </c>
      <c r="AV64">
        <f t="shared" si="6"/>
        <v>155</v>
      </c>
      <c r="AW64">
        <f t="shared" si="6"/>
        <v>15</v>
      </c>
      <c r="AX64">
        <f t="shared" si="6"/>
        <v>28</v>
      </c>
      <c r="AY64">
        <f t="shared" si="6"/>
        <v>58</v>
      </c>
      <c r="AZ64">
        <f t="shared" si="6"/>
        <v>128</v>
      </c>
      <c r="BA64">
        <f t="shared" si="6"/>
        <v>37</v>
      </c>
      <c r="BB64">
        <f t="shared" si="6"/>
        <v>1</v>
      </c>
      <c r="BC64">
        <f t="shared" si="6"/>
        <v>129</v>
      </c>
      <c r="BD64">
        <f t="shared" si="6"/>
        <v>30</v>
      </c>
      <c r="BE64">
        <f t="shared" si="6"/>
        <v>60</v>
      </c>
      <c r="BF64">
        <f t="shared" si="4"/>
        <v>1</v>
      </c>
      <c r="BG64">
        <f t="shared" si="3"/>
        <v>11000</v>
      </c>
      <c r="BI64" s="14" t="s">
        <v>104</v>
      </c>
      <c r="BJ64" s="15">
        <v>1</v>
      </c>
      <c r="BK64" s="15">
        <v>37</v>
      </c>
      <c r="BL64" s="15">
        <v>24</v>
      </c>
      <c r="BM64" s="15">
        <v>75</v>
      </c>
      <c r="BN64" s="15">
        <v>52</v>
      </c>
      <c r="BO64" s="15">
        <v>155</v>
      </c>
      <c r="BP64" s="15">
        <v>15</v>
      </c>
      <c r="BQ64" s="15">
        <v>28</v>
      </c>
      <c r="BR64" s="15">
        <v>58</v>
      </c>
      <c r="BS64" s="15">
        <v>128</v>
      </c>
      <c r="BT64" s="15">
        <v>37</v>
      </c>
      <c r="BU64" s="15">
        <v>1</v>
      </c>
      <c r="BV64" s="15">
        <v>129</v>
      </c>
      <c r="BW64" s="15">
        <v>30</v>
      </c>
      <c r="BX64" s="15">
        <v>60</v>
      </c>
      <c r="BY64" s="15">
        <v>1</v>
      </c>
      <c r="BZ64" s="15">
        <v>11000</v>
      </c>
    </row>
    <row r="65" spans="1:78" ht="15" thickBot="1" x14ac:dyDescent="0.35">
      <c r="A65" s="14" t="s">
        <v>105</v>
      </c>
      <c r="B65" s="15">
        <v>188</v>
      </c>
      <c r="C65" s="15">
        <v>93</v>
      </c>
      <c r="D65" s="15">
        <v>112</v>
      </c>
      <c r="E65" s="15">
        <v>134</v>
      </c>
      <c r="F65" s="15">
        <v>142</v>
      </c>
      <c r="G65" s="15">
        <v>54</v>
      </c>
      <c r="H65" s="15">
        <v>113</v>
      </c>
      <c r="I65" s="15">
        <v>181</v>
      </c>
      <c r="J65" s="15">
        <v>75</v>
      </c>
      <c r="K65" s="15">
        <v>44</v>
      </c>
      <c r="L65" s="15">
        <v>109</v>
      </c>
      <c r="M65" s="15">
        <v>89</v>
      </c>
      <c r="N65" s="15">
        <v>80</v>
      </c>
      <c r="O65" s="15">
        <v>86</v>
      </c>
      <c r="P65" s="15">
        <v>31</v>
      </c>
      <c r="Q65" s="15">
        <v>91</v>
      </c>
      <c r="R65" s="15">
        <v>1000000</v>
      </c>
      <c r="X65" s="14" t="s">
        <v>105</v>
      </c>
      <c r="Y65" s="15">
        <v>188</v>
      </c>
      <c r="Z65" s="15">
        <v>93</v>
      </c>
      <c r="AA65" s="15">
        <v>112</v>
      </c>
      <c r="AB65" s="15">
        <v>134</v>
      </c>
      <c r="AC65" s="15">
        <v>142</v>
      </c>
      <c r="AD65" s="15">
        <v>54</v>
      </c>
      <c r="AE65" s="15">
        <v>113</v>
      </c>
      <c r="AF65" s="15">
        <v>181</v>
      </c>
      <c r="AG65" s="15">
        <v>75</v>
      </c>
      <c r="AH65" s="15">
        <v>44</v>
      </c>
      <c r="AI65" s="15">
        <v>109</v>
      </c>
      <c r="AJ65" s="15">
        <v>89</v>
      </c>
      <c r="AK65" s="15">
        <v>80</v>
      </c>
      <c r="AL65" s="15">
        <v>86</v>
      </c>
      <c r="AM65" s="15">
        <v>31</v>
      </c>
      <c r="AN65" s="15">
        <v>91</v>
      </c>
      <c r="AO65" s="15">
        <v>11000</v>
      </c>
      <c r="AQ65">
        <f t="shared" si="6"/>
        <v>1</v>
      </c>
      <c r="AR65">
        <f t="shared" si="6"/>
        <v>37</v>
      </c>
      <c r="AS65">
        <f t="shared" si="6"/>
        <v>24</v>
      </c>
      <c r="AT65">
        <f t="shared" si="6"/>
        <v>1</v>
      </c>
      <c r="AU65">
        <f t="shared" si="6"/>
        <v>52</v>
      </c>
      <c r="AV65">
        <f t="shared" si="6"/>
        <v>147</v>
      </c>
      <c r="AW65">
        <f t="shared" si="6"/>
        <v>15</v>
      </c>
      <c r="AX65">
        <f t="shared" si="6"/>
        <v>1</v>
      </c>
      <c r="AY65">
        <f t="shared" si="6"/>
        <v>58</v>
      </c>
      <c r="AZ65">
        <f t="shared" si="6"/>
        <v>157</v>
      </c>
      <c r="BA65">
        <f t="shared" si="6"/>
        <v>87</v>
      </c>
      <c r="BB65">
        <f t="shared" si="6"/>
        <v>1</v>
      </c>
      <c r="BC65">
        <f t="shared" si="6"/>
        <v>78</v>
      </c>
      <c r="BD65">
        <f t="shared" si="6"/>
        <v>87</v>
      </c>
      <c r="BE65">
        <f t="shared" si="6"/>
        <v>148</v>
      </c>
      <c r="BF65">
        <f t="shared" si="4"/>
        <v>1</v>
      </c>
      <c r="BG65">
        <f t="shared" si="3"/>
        <v>11000</v>
      </c>
      <c r="BI65" s="14" t="s">
        <v>105</v>
      </c>
      <c r="BJ65" s="15">
        <v>1</v>
      </c>
      <c r="BK65" s="15">
        <v>37</v>
      </c>
      <c r="BL65" s="15">
        <v>24</v>
      </c>
      <c r="BM65" s="15">
        <v>1</v>
      </c>
      <c r="BN65" s="15">
        <v>52</v>
      </c>
      <c r="BO65" s="15">
        <v>147</v>
      </c>
      <c r="BP65" s="15">
        <v>15</v>
      </c>
      <c r="BQ65" s="15">
        <v>1</v>
      </c>
      <c r="BR65" s="15">
        <v>58</v>
      </c>
      <c r="BS65" s="15">
        <v>157</v>
      </c>
      <c r="BT65" s="15">
        <v>87</v>
      </c>
      <c r="BU65" s="15">
        <v>1</v>
      </c>
      <c r="BV65" s="15">
        <v>78</v>
      </c>
      <c r="BW65" s="15">
        <v>87</v>
      </c>
      <c r="BX65" s="15">
        <v>148</v>
      </c>
      <c r="BY65" s="15">
        <v>1</v>
      </c>
      <c r="BZ65" s="15">
        <v>11000</v>
      </c>
    </row>
    <row r="66" spans="1:78" ht="15" thickBot="1" x14ac:dyDescent="0.35">
      <c r="A66" s="14" t="s">
        <v>106</v>
      </c>
      <c r="B66" s="15">
        <v>188</v>
      </c>
      <c r="C66" s="15">
        <v>172</v>
      </c>
      <c r="D66" s="15">
        <v>112</v>
      </c>
      <c r="E66" s="15">
        <v>134</v>
      </c>
      <c r="F66" s="15">
        <v>142</v>
      </c>
      <c r="G66" s="15">
        <v>66</v>
      </c>
      <c r="H66" s="15">
        <v>113</v>
      </c>
      <c r="I66" s="15">
        <v>84</v>
      </c>
      <c r="J66" s="15">
        <v>164</v>
      </c>
      <c r="K66" s="15">
        <v>94</v>
      </c>
      <c r="L66" s="15">
        <v>122</v>
      </c>
      <c r="M66" s="15">
        <v>6</v>
      </c>
      <c r="N66" s="15">
        <v>141</v>
      </c>
      <c r="O66" s="15">
        <v>122</v>
      </c>
      <c r="P66" s="15">
        <v>179</v>
      </c>
      <c r="Q66" s="15">
        <v>91</v>
      </c>
      <c r="R66" s="15">
        <v>1000000</v>
      </c>
      <c r="X66" s="14" t="s">
        <v>106</v>
      </c>
      <c r="Y66" s="15">
        <v>188</v>
      </c>
      <c r="Z66" s="15">
        <v>172</v>
      </c>
      <c r="AA66" s="15">
        <v>112</v>
      </c>
      <c r="AB66" s="15">
        <v>134</v>
      </c>
      <c r="AC66" s="15">
        <v>142</v>
      </c>
      <c r="AD66" s="15">
        <v>66</v>
      </c>
      <c r="AE66" s="15">
        <v>113</v>
      </c>
      <c r="AF66" s="15">
        <v>84</v>
      </c>
      <c r="AG66" s="15">
        <v>164</v>
      </c>
      <c r="AH66" s="15">
        <v>94</v>
      </c>
      <c r="AI66" s="15">
        <v>122</v>
      </c>
      <c r="AJ66" s="15">
        <v>6</v>
      </c>
      <c r="AK66" s="15">
        <v>141</v>
      </c>
      <c r="AL66" s="15">
        <v>122</v>
      </c>
      <c r="AM66" s="15">
        <v>179</v>
      </c>
      <c r="AN66" s="15">
        <v>91</v>
      </c>
      <c r="AO66" s="15">
        <v>11000</v>
      </c>
      <c r="AQ66">
        <f t="shared" si="6"/>
        <v>1</v>
      </c>
      <c r="AR66">
        <f t="shared" si="6"/>
        <v>1</v>
      </c>
      <c r="AS66">
        <f t="shared" si="6"/>
        <v>24</v>
      </c>
      <c r="AT66">
        <f t="shared" si="6"/>
        <v>1</v>
      </c>
      <c r="AU66">
        <f t="shared" si="6"/>
        <v>52</v>
      </c>
      <c r="AV66">
        <f t="shared" si="6"/>
        <v>138</v>
      </c>
      <c r="AW66">
        <f t="shared" si="6"/>
        <v>15</v>
      </c>
      <c r="AX66">
        <f t="shared" si="6"/>
        <v>28</v>
      </c>
      <c r="AY66">
        <f t="shared" si="6"/>
        <v>1</v>
      </c>
      <c r="AZ66">
        <f t="shared" si="6"/>
        <v>93</v>
      </c>
      <c r="BA66">
        <f t="shared" si="6"/>
        <v>66</v>
      </c>
      <c r="BB66">
        <f t="shared" si="6"/>
        <v>180</v>
      </c>
      <c r="BC66">
        <f t="shared" si="6"/>
        <v>1</v>
      </c>
      <c r="BD66">
        <f t="shared" si="6"/>
        <v>55</v>
      </c>
      <c r="BE66">
        <f t="shared" si="6"/>
        <v>1</v>
      </c>
      <c r="BF66">
        <f t="shared" si="4"/>
        <v>1</v>
      </c>
      <c r="BG66">
        <f t="shared" si="3"/>
        <v>11000</v>
      </c>
      <c r="BI66" s="14" t="s">
        <v>106</v>
      </c>
      <c r="BJ66" s="15">
        <v>1</v>
      </c>
      <c r="BK66" s="15">
        <v>1</v>
      </c>
      <c r="BL66" s="15">
        <v>24</v>
      </c>
      <c r="BM66" s="15">
        <v>1</v>
      </c>
      <c r="BN66" s="15">
        <v>52</v>
      </c>
      <c r="BO66" s="15">
        <v>138</v>
      </c>
      <c r="BP66" s="15">
        <v>15</v>
      </c>
      <c r="BQ66" s="15">
        <v>28</v>
      </c>
      <c r="BR66" s="15">
        <v>1</v>
      </c>
      <c r="BS66" s="15">
        <v>93</v>
      </c>
      <c r="BT66" s="15">
        <v>66</v>
      </c>
      <c r="BU66" s="15">
        <v>180</v>
      </c>
      <c r="BV66" s="15">
        <v>1</v>
      </c>
      <c r="BW66" s="15">
        <v>55</v>
      </c>
      <c r="BX66" s="15">
        <v>1</v>
      </c>
      <c r="BY66" s="15">
        <v>1</v>
      </c>
      <c r="BZ66" s="15">
        <v>11000</v>
      </c>
    </row>
    <row r="67" spans="1:78" ht="15" thickBot="1" x14ac:dyDescent="0.35">
      <c r="A67" s="14" t="s">
        <v>107</v>
      </c>
      <c r="B67" s="15">
        <v>188</v>
      </c>
      <c r="C67" s="15">
        <v>93</v>
      </c>
      <c r="D67" s="15">
        <v>112</v>
      </c>
      <c r="E67" s="15">
        <v>134</v>
      </c>
      <c r="F67" s="15">
        <v>142</v>
      </c>
      <c r="G67" s="15">
        <v>71</v>
      </c>
      <c r="H67" s="15">
        <v>113</v>
      </c>
      <c r="I67" s="15">
        <v>84</v>
      </c>
      <c r="J67" s="15">
        <v>75</v>
      </c>
      <c r="K67" s="15">
        <v>157</v>
      </c>
      <c r="L67" s="15">
        <v>122</v>
      </c>
      <c r="M67" s="15">
        <v>89</v>
      </c>
      <c r="N67" s="15">
        <v>141</v>
      </c>
      <c r="O67" s="15">
        <v>182</v>
      </c>
      <c r="P67" s="15">
        <v>149</v>
      </c>
      <c r="Q67" s="15">
        <v>91</v>
      </c>
      <c r="R67" s="15">
        <v>1000000</v>
      </c>
      <c r="X67" s="14" t="s">
        <v>107</v>
      </c>
      <c r="Y67" s="15">
        <v>188</v>
      </c>
      <c r="Z67" s="15">
        <v>93</v>
      </c>
      <c r="AA67" s="15">
        <v>112</v>
      </c>
      <c r="AB67" s="15">
        <v>134</v>
      </c>
      <c r="AC67" s="15">
        <v>142</v>
      </c>
      <c r="AD67" s="15">
        <v>71</v>
      </c>
      <c r="AE67" s="15">
        <v>113</v>
      </c>
      <c r="AF67" s="15">
        <v>84</v>
      </c>
      <c r="AG67" s="15">
        <v>75</v>
      </c>
      <c r="AH67" s="15">
        <v>157</v>
      </c>
      <c r="AI67" s="15">
        <v>122</v>
      </c>
      <c r="AJ67" s="15">
        <v>89</v>
      </c>
      <c r="AK67" s="15">
        <v>141</v>
      </c>
      <c r="AL67" s="15">
        <v>182</v>
      </c>
      <c r="AM67" s="15">
        <v>149</v>
      </c>
      <c r="AN67" s="15">
        <v>91</v>
      </c>
      <c r="AO67" s="15">
        <v>11000</v>
      </c>
      <c r="AQ67">
        <f t="shared" si="6"/>
        <v>1</v>
      </c>
      <c r="AR67">
        <f t="shared" si="6"/>
        <v>37</v>
      </c>
      <c r="AS67">
        <f t="shared" si="6"/>
        <v>24</v>
      </c>
      <c r="AT67">
        <f t="shared" si="6"/>
        <v>1</v>
      </c>
      <c r="AU67">
        <f t="shared" si="6"/>
        <v>52</v>
      </c>
      <c r="AV67">
        <f t="shared" si="6"/>
        <v>131</v>
      </c>
      <c r="AW67">
        <f t="shared" si="6"/>
        <v>15</v>
      </c>
      <c r="AX67">
        <f t="shared" si="6"/>
        <v>28</v>
      </c>
      <c r="AY67">
        <f t="shared" si="6"/>
        <v>58</v>
      </c>
      <c r="AZ67">
        <f t="shared" si="6"/>
        <v>27</v>
      </c>
      <c r="BA67">
        <f t="shared" si="6"/>
        <v>66</v>
      </c>
      <c r="BB67">
        <f t="shared" si="6"/>
        <v>1</v>
      </c>
      <c r="BC67">
        <f t="shared" si="6"/>
        <v>1</v>
      </c>
      <c r="BD67">
        <f t="shared" si="6"/>
        <v>1</v>
      </c>
      <c r="BE67">
        <f t="shared" si="6"/>
        <v>42</v>
      </c>
      <c r="BF67">
        <f t="shared" si="4"/>
        <v>1</v>
      </c>
      <c r="BG67">
        <f t="shared" si="3"/>
        <v>11000</v>
      </c>
      <c r="BI67" s="14" t="s">
        <v>107</v>
      </c>
      <c r="BJ67" s="15">
        <v>1</v>
      </c>
      <c r="BK67" s="15">
        <v>37</v>
      </c>
      <c r="BL67" s="15">
        <v>24</v>
      </c>
      <c r="BM67" s="15">
        <v>1</v>
      </c>
      <c r="BN67" s="15">
        <v>52</v>
      </c>
      <c r="BO67" s="15">
        <v>131</v>
      </c>
      <c r="BP67" s="15">
        <v>15</v>
      </c>
      <c r="BQ67" s="15">
        <v>28</v>
      </c>
      <c r="BR67" s="15">
        <v>58</v>
      </c>
      <c r="BS67" s="15">
        <v>27</v>
      </c>
      <c r="BT67" s="15">
        <v>66</v>
      </c>
      <c r="BU67" s="15">
        <v>1</v>
      </c>
      <c r="BV67" s="15">
        <v>1</v>
      </c>
      <c r="BW67" s="15">
        <v>1</v>
      </c>
      <c r="BX67" s="15">
        <v>42</v>
      </c>
      <c r="BY67" s="15">
        <v>1</v>
      </c>
      <c r="BZ67" s="15">
        <v>11000</v>
      </c>
    </row>
    <row r="68" spans="1:78" ht="15" thickBot="1" x14ac:dyDescent="0.35">
      <c r="A68" s="14" t="s">
        <v>108</v>
      </c>
      <c r="B68" s="15">
        <v>122</v>
      </c>
      <c r="C68" s="15">
        <v>93</v>
      </c>
      <c r="D68" s="15">
        <v>112</v>
      </c>
      <c r="E68" s="15">
        <v>134</v>
      </c>
      <c r="F68" s="15">
        <v>142</v>
      </c>
      <c r="G68" s="15">
        <v>54</v>
      </c>
      <c r="H68" s="15">
        <v>113</v>
      </c>
      <c r="I68" s="15">
        <v>10</v>
      </c>
      <c r="J68" s="15">
        <v>75</v>
      </c>
      <c r="K68" s="15">
        <v>28</v>
      </c>
      <c r="L68" s="15">
        <v>122</v>
      </c>
      <c r="M68" s="15">
        <v>89</v>
      </c>
      <c r="N68" s="15">
        <v>80</v>
      </c>
      <c r="O68" s="15">
        <v>122</v>
      </c>
      <c r="P68" s="15">
        <v>167</v>
      </c>
      <c r="Q68" s="15">
        <v>91</v>
      </c>
      <c r="R68" s="15">
        <v>1000000</v>
      </c>
      <c r="X68" s="14" t="s">
        <v>108</v>
      </c>
      <c r="Y68" s="15">
        <v>122</v>
      </c>
      <c r="Z68" s="15">
        <v>93</v>
      </c>
      <c r="AA68" s="15">
        <v>112</v>
      </c>
      <c r="AB68" s="15">
        <v>134</v>
      </c>
      <c r="AC68" s="15">
        <v>142</v>
      </c>
      <c r="AD68" s="15">
        <v>54</v>
      </c>
      <c r="AE68" s="15">
        <v>113</v>
      </c>
      <c r="AF68" s="15">
        <v>10</v>
      </c>
      <c r="AG68" s="15">
        <v>75</v>
      </c>
      <c r="AH68" s="15">
        <v>28</v>
      </c>
      <c r="AI68" s="15">
        <v>122</v>
      </c>
      <c r="AJ68" s="15">
        <v>89</v>
      </c>
      <c r="AK68" s="15">
        <v>80</v>
      </c>
      <c r="AL68" s="15">
        <v>122</v>
      </c>
      <c r="AM68" s="15">
        <v>167</v>
      </c>
      <c r="AN68" s="15">
        <v>91</v>
      </c>
      <c r="AO68" s="15">
        <v>11000</v>
      </c>
      <c r="AQ68">
        <f t="shared" si="6"/>
        <v>21</v>
      </c>
      <c r="AR68">
        <f t="shared" si="6"/>
        <v>37</v>
      </c>
      <c r="AS68">
        <f t="shared" si="6"/>
        <v>24</v>
      </c>
      <c r="AT68">
        <f t="shared" si="6"/>
        <v>1</v>
      </c>
      <c r="AU68">
        <f t="shared" si="6"/>
        <v>52</v>
      </c>
      <c r="AV68">
        <f t="shared" si="6"/>
        <v>147</v>
      </c>
      <c r="AW68">
        <f t="shared" si="6"/>
        <v>15</v>
      </c>
      <c r="AX68">
        <f t="shared" si="6"/>
        <v>125</v>
      </c>
      <c r="AY68">
        <f t="shared" si="6"/>
        <v>58</v>
      </c>
      <c r="AZ68">
        <f t="shared" si="6"/>
        <v>177</v>
      </c>
      <c r="BA68">
        <f t="shared" si="6"/>
        <v>66</v>
      </c>
      <c r="BB68">
        <f t="shared" si="6"/>
        <v>1</v>
      </c>
      <c r="BC68">
        <f t="shared" si="6"/>
        <v>78</v>
      </c>
      <c r="BD68">
        <f t="shared" si="6"/>
        <v>55</v>
      </c>
      <c r="BE68">
        <f t="shared" si="6"/>
        <v>30</v>
      </c>
      <c r="BF68">
        <f t="shared" si="4"/>
        <v>1</v>
      </c>
      <c r="BG68">
        <f t="shared" si="3"/>
        <v>11000</v>
      </c>
      <c r="BI68" s="14" t="s">
        <v>108</v>
      </c>
      <c r="BJ68" s="15">
        <v>21</v>
      </c>
      <c r="BK68" s="15">
        <v>37</v>
      </c>
      <c r="BL68" s="15">
        <v>24</v>
      </c>
      <c r="BM68" s="15">
        <v>1</v>
      </c>
      <c r="BN68" s="15">
        <v>52</v>
      </c>
      <c r="BO68" s="15">
        <v>147</v>
      </c>
      <c r="BP68" s="15">
        <v>15</v>
      </c>
      <c r="BQ68" s="15">
        <v>125</v>
      </c>
      <c r="BR68" s="15">
        <v>58</v>
      </c>
      <c r="BS68" s="15">
        <v>177</v>
      </c>
      <c r="BT68" s="15">
        <v>66</v>
      </c>
      <c r="BU68" s="15">
        <v>1</v>
      </c>
      <c r="BV68" s="15">
        <v>78</v>
      </c>
      <c r="BW68" s="15">
        <v>55</v>
      </c>
      <c r="BX68" s="15">
        <v>30</v>
      </c>
      <c r="BY68" s="15">
        <v>1</v>
      </c>
      <c r="BZ68" s="15">
        <v>11000</v>
      </c>
    </row>
    <row r="69" spans="1:78" ht="15" thickBot="1" x14ac:dyDescent="0.35">
      <c r="A69" s="14" t="s">
        <v>109</v>
      </c>
      <c r="B69" s="15">
        <v>122</v>
      </c>
      <c r="C69" s="15">
        <v>93</v>
      </c>
      <c r="D69" s="15">
        <v>112</v>
      </c>
      <c r="E69" s="15">
        <v>134</v>
      </c>
      <c r="F69" s="15">
        <v>142</v>
      </c>
      <c r="G69" s="15">
        <v>66</v>
      </c>
      <c r="H69" s="15">
        <v>113</v>
      </c>
      <c r="I69" s="15">
        <v>5</v>
      </c>
      <c r="J69" s="15">
        <v>33</v>
      </c>
      <c r="K69" s="15">
        <v>94</v>
      </c>
      <c r="L69" s="15">
        <v>122</v>
      </c>
      <c r="M69" s="15">
        <v>6</v>
      </c>
      <c r="N69" s="15">
        <v>141</v>
      </c>
      <c r="O69" s="15">
        <v>86</v>
      </c>
      <c r="P69" s="15">
        <v>91</v>
      </c>
      <c r="Q69" s="15">
        <v>2</v>
      </c>
      <c r="R69" s="15">
        <v>1000000</v>
      </c>
      <c r="X69" s="14" t="s">
        <v>109</v>
      </c>
      <c r="Y69" s="15">
        <v>122</v>
      </c>
      <c r="Z69" s="15">
        <v>93</v>
      </c>
      <c r="AA69" s="15">
        <v>112</v>
      </c>
      <c r="AB69" s="15">
        <v>134</v>
      </c>
      <c r="AC69" s="15">
        <v>142</v>
      </c>
      <c r="AD69" s="15">
        <v>66</v>
      </c>
      <c r="AE69" s="15">
        <v>113</v>
      </c>
      <c r="AF69" s="15">
        <v>5</v>
      </c>
      <c r="AG69" s="15">
        <v>33</v>
      </c>
      <c r="AH69" s="15">
        <v>94</v>
      </c>
      <c r="AI69" s="15">
        <v>122</v>
      </c>
      <c r="AJ69" s="15">
        <v>6</v>
      </c>
      <c r="AK69" s="15">
        <v>141</v>
      </c>
      <c r="AL69" s="15">
        <v>86</v>
      </c>
      <c r="AM69" s="15">
        <v>91</v>
      </c>
      <c r="AN69" s="15">
        <v>2</v>
      </c>
      <c r="AO69" s="15">
        <v>11000</v>
      </c>
      <c r="AQ69">
        <f t="shared" si="6"/>
        <v>21</v>
      </c>
      <c r="AR69">
        <f t="shared" si="6"/>
        <v>37</v>
      </c>
      <c r="AS69">
        <f t="shared" si="6"/>
        <v>24</v>
      </c>
      <c r="AT69">
        <f t="shared" si="6"/>
        <v>1</v>
      </c>
      <c r="AU69">
        <f t="shared" si="6"/>
        <v>52</v>
      </c>
      <c r="AV69">
        <f t="shared" si="6"/>
        <v>138</v>
      </c>
      <c r="AW69">
        <f t="shared" si="6"/>
        <v>15</v>
      </c>
      <c r="AX69">
        <f t="shared" si="6"/>
        <v>202</v>
      </c>
      <c r="AY69">
        <f t="shared" si="6"/>
        <v>134</v>
      </c>
      <c r="AZ69">
        <f t="shared" si="6"/>
        <v>93</v>
      </c>
      <c r="BA69">
        <f t="shared" si="6"/>
        <v>66</v>
      </c>
      <c r="BB69">
        <f t="shared" si="6"/>
        <v>180</v>
      </c>
      <c r="BC69">
        <f t="shared" si="6"/>
        <v>1</v>
      </c>
      <c r="BD69">
        <f t="shared" si="6"/>
        <v>87</v>
      </c>
      <c r="BE69">
        <f t="shared" si="6"/>
        <v>86</v>
      </c>
      <c r="BF69">
        <f t="shared" si="4"/>
        <v>170</v>
      </c>
      <c r="BG69">
        <f t="shared" si="3"/>
        <v>11000</v>
      </c>
      <c r="BI69" s="14" t="s">
        <v>109</v>
      </c>
      <c r="BJ69" s="15">
        <v>21</v>
      </c>
      <c r="BK69" s="15">
        <v>37</v>
      </c>
      <c r="BL69" s="15">
        <v>24</v>
      </c>
      <c r="BM69" s="15">
        <v>1</v>
      </c>
      <c r="BN69" s="15">
        <v>52</v>
      </c>
      <c r="BO69" s="15">
        <v>138</v>
      </c>
      <c r="BP69" s="15">
        <v>15</v>
      </c>
      <c r="BQ69" s="15">
        <v>202</v>
      </c>
      <c r="BR69" s="15">
        <v>134</v>
      </c>
      <c r="BS69" s="15">
        <v>93</v>
      </c>
      <c r="BT69" s="15">
        <v>66</v>
      </c>
      <c r="BU69" s="15">
        <v>180</v>
      </c>
      <c r="BV69" s="15">
        <v>1</v>
      </c>
      <c r="BW69" s="15">
        <v>87</v>
      </c>
      <c r="BX69" s="15">
        <v>86</v>
      </c>
      <c r="BY69" s="15">
        <v>170</v>
      </c>
      <c r="BZ69" s="15">
        <v>11000</v>
      </c>
    </row>
    <row r="70" spans="1:78" ht="15" thickBot="1" x14ac:dyDescent="0.35">
      <c r="A70" s="14" t="s">
        <v>110</v>
      </c>
      <c r="B70" s="15">
        <v>122</v>
      </c>
      <c r="C70" s="15">
        <v>93</v>
      </c>
      <c r="D70" s="15">
        <v>112</v>
      </c>
      <c r="E70" s="15">
        <v>134</v>
      </c>
      <c r="F70" s="15">
        <v>142</v>
      </c>
      <c r="G70" s="15">
        <v>54</v>
      </c>
      <c r="H70" s="15">
        <v>113</v>
      </c>
      <c r="I70" s="15">
        <v>181</v>
      </c>
      <c r="J70" s="15">
        <v>75</v>
      </c>
      <c r="K70" s="15">
        <v>67</v>
      </c>
      <c r="L70" s="15">
        <v>143</v>
      </c>
      <c r="M70" s="15">
        <v>89</v>
      </c>
      <c r="N70" s="15">
        <v>30</v>
      </c>
      <c r="O70" s="15">
        <v>86</v>
      </c>
      <c r="P70" s="15">
        <v>61</v>
      </c>
      <c r="Q70" s="15">
        <v>91</v>
      </c>
      <c r="R70" s="15">
        <v>1000000</v>
      </c>
      <c r="X70" s="14" t="s">
        <v>110</v>
      </c>
      <c r="Y70" s="15">
        <v>122</v>
      </c>
      <c r="Z70" s="15">
        <v>93</v>
      </c>
      <c r="AA70" s="15">
        <v>112</v>
      </c>
      <c r="AB70" s="15">
        <v>134</v>
      </c>
      <c r="AC70" s="15">
        <v>142</v>
      </c>
      <c r="AD70" s="15">
        <v>54</v>
      </c>
      <c r="AE70" s="15">
        <v>113</v>
      </c>
      <c r="AF70" s="15">
        <v>181</v>
      </c>
      <c r="AG70" s="15">
        <v>75</v>
      </c>
      <c r="AH70" s="15">
        <v>67</v>
      </c>
      <c r="AI70" s="15">
        <v>143</v>
      </c>
      <c r="AJ70" s="15">
        <v>89</v>
      </c>
      <c r="AK70" s="15">
        <v>30</v>
      </c>
      <c r="AL70" s="15">
        <v>86</v>
      </c>
      <c r="AM70" s="15">
        <v>61</v>
      </c>
      <c r="AN70" s="15">
        <v>91</v>
      </c>
      <c r="AO70" s="15">
        <v>11000</v>
      </c>
      <c r="AQ70">
        <f t="shared" si="6"/>
        <v>21</v>
      </c>
      <c r="AR70">
        <f t="shared" si="6"/>
        <v>37</v>
      </c>
      <c r="AS70">
        <f t="shared" si="6"/>
        <v>24</v>
      </c>
      <c r="AT70">
        <f t="shared" si="6"/>
        <v>1</v>
      </c>
      <c r="AU70">
        <f t="shared" si="6"/>
        <v>52</v>
      </c>
      <c r="AV70">
        <f t="shared" si="6"/>
        <v>147</v>
      </c>
      <c r="AW70">
        <f t="shared" si="6"/>
        <v>15</v>
      </c>
      <c r="AX70">
        <f t="shared" si="6"/>
        <v>1</v>
      </c>
      <c r="AY70">
        <f t="shared" si="6"/>
        <v>58</v>
      </c>
      <c r="AZ70">
        <f t="shared" si="6"/>
        <v>128</v>
      </c>
      <c r="BA70">
        <f t="shared" si="6"/>
        <v>37</v>
      </c>
      <c r="BB70">
        <f t="shared" si="6"/>
        <v>1</v>
      </c>
      <c r="BC70">
        <f t="shared" si="6"/>
        <v>169</v>
      </c>
      <c r="BD70">
        <f t="shared" si="6"/>
        <v>87</v>
      </c>
      <c r="BE70">
        <f t="shared" si="6"/>
        <v>118</v>
      </c>
      <c r="BF70">
        <f t="shared" si="4"/>
        <v>1</v>
      </c>
      <c r="BG70">
        <f t="shared" si="3"/>
        <v>11000</v>
      </c>
      <c r="BI70" s="14" t="s">
        <v>110</v>
      </c>
      <c r="BJ70" s="15">
        <v>21</v>
      </c>
      <c r="BK70" s="15">
        <v>37</v>
      </c>
      <c r="BL70" s="15">
        <v>24</v>
      </c>
      <c r="BM70" s="15">
        <v>1</v>
      </c>
      <c r="BN70" s="15">
        <v>52</v>
      </c>
      <c r="BO70" s="15">
        <v>147</v>
      </c>
      <c r="BP70" s="15">
        <v>15</v>
      </c>
      <c r="BQ70" s="15">
        <v>1</v>
      </c>
      <c r="BR70" s="15">
        <v>58</v>
      </c>
      <c r="BS70" s="15">
        <v>128</v>
      </c>
      <c r="BT70" s="15">
        <v>37</v>
      </c>
      <c r="BU70" s="15">
        <v>1</v>
      </c>
      <c r="BV70" s="15">
        <v>169</v>
      </c>
      <c r="BW70" s="15">
        <v>87</v>
      </c>
      <c r="BX70" s="15">
        <v>118</v>
      </c>
      <c r="BY70" s="15">
        <v>1</v>
      </c>
      <c r="BZ70" s="15">
        <v>11000</v>
      </c>
    </row>
    <row r="71" spans="1:78" ht="15" thickBot="1" x14ac:dyDescent="0.35">
      <c r="A71" s="14" t="s">
        <v>111</v>
      </c>
      <c r="B71" s="15">
        <v>122</v>
      </c>
      <c r="C71" s="15">
        <v>93</v>
      </c>
      <c r="D71" s="15">
        <v>112</v>
      </c>
      <c r="E71" s="15">
        <v>134</v>
      </c>
      <c r="F71" s="15">
        <v>142</v>
      </c>
      <c r="G71" s="15">
        <v>62</v>
      </c>
      <c r="H71" s="15">
        <v>113</v>
      </c>
      <c r="I71" s="15">
        <v>84</v>
      </c>
      <c r="J71" s="15">
        <v>164</v>
      </c>
      <c r="K71" s="15">
        <v>67</v>
      </c>
      <c r="L71" s="15">
        <v>122</v>
      </c>
      <c r="M71" s="15">
        <v>89</v>
      </c>
      <c r="N71" s="15">
        <v>80</v>
      </c>
      <c r="O71" s="15">
        <v>122</v>
      </c>
      <c r="P71" s="15">
        <v>2</v>
      </c>
      <c r="Q71" s="15">
        <v>2</v>
      </c>
      <c r="R71" s="15">
        <v>1000000</v>
      </c>
      <c r="X71" s="14" t="s">
        <v>111</v>
      </c>
      <c r="Y71" s="15">
        <v>122</v>
      </c>
      <c r="Z71" s="15">
        <v>93</v>
      </c>
      <c r="AA71" s="15">
        <v>112</v>
      </c>
      <c r="AB71" s="15">
        <v>134</v>
      </c>
      <c r="AC71" s="15">
        <v>142</v>
      </c>
      <c r="AD71" s="15">
        <v>62</v>
      </c>
      <c r="AE71" s="15">
        <v>113</v>
      </c>
      <c r="AF71" s="15">
        <v>84</v>
      </c>
      <c r="AG71" s="15">
        <v>164</v>
      </c>
      <c r="AH71" s="15">
        <v>67</v>
      </c>
      <c r="AI71" s="15">
        <v>122</v>
      </c>
      <c r="AJ71" s="15">
        <v>89</v>
      </c>
      <c r="AK71" s="15">
        <v>80</v>
      </c>
      <c r="AL71" s="15">
        <v>122</v>
      </c>
      <c r="AM71" s="15">
        <v>2</v>
      </c>
      <c r="AN71" s="15">
        <v>2</v>
      </c>
      <c r="AO71" s="15">
        <v>11000</v>
      </c>
      <c r="AQ71">
        <f t="shared" si="6"/>
        <v>21</v>
      </c>
      <c r="AR71">
        <f t="shared" si="6"/>
        <v>37</v>
      </c>
      <c r="AS71">
        <f t="shared" si="6"/>
        <v>24</v>
      </c>
      <c r="AT71">
        <f t="shared" si="6"/>
        <v>1</v>
      </c>
      <c r="AU71">
        <f t="shared" si="6"/>
        <v>52</v>
      </c>
      <c r="AV71">
        <f t="shared" si="6"/>
        <v>143</v>
      </c>
      <c r="AW71">
        <f t="shared" si="6"/>
        <v>15</v>
      </c>
      <c r="AX71">
        <f t="shared" si="6"/>
        <v>28</v>
      </c>
      <c r="AY71">
        <f t="shared" si="6"/>
        <v>1</v>
      </c>
      <c r="AZ71">
        <f t="shared" si="6"/>
        <v>128</v>
      </c>
      <c r="BA71">
        <f t="shared" si="6"/>
        <v>66</v>
      </c>
      <c r="BB71">
        <f t="shared" si="6"/>
        <v>1</v>
      </c>
      <c r="BC71">
        <f t="shared" si="6"/>
        <v>78</v>
      </c>
      <c r="BD71">
        <f t="shared" si="6"/>
        <v>55</v>
      </c>
      <c r="BE71">
        <f t="shared" si="6"/>
        <v>205</v>
      </c>
      <c r="BF71">
        <f t="shared" si="4"/>
        <v>170</v>
      </c>
      <c r="BG71">
        <f t="shared" si="3"/>
        <v>11000</v>
      </c>
      <c r="BI71" s="14" t="s">
        <v>111</v>
      </c>
      <c r="BJ71" s="15">
        <v>21</v>
      </c>
      <c r="BK71" s="15">
        <v>37</v>
      </c>
      <c r="BL71" s="15">
        <v>24</v>
      </c>
      <c r="BM71" s="15">
        <v>1</v>
      </c>
      <c r="BN71" s="15">
        <v>52</v>
      </c>
      <c r="BO71" s="15">
        <v>143</v>
      </c>
      <c r="BP71" s="15">
        <v>15</v>
      </c>
      <c r="BQ71" s="15">
        <v>28</v>
      </c>
      <c r="BR71" s="15">
        <v>1</v>
      </c>
      <c r="BS71" s="15">
        <v>128</v>
      </c>
      <c r="BT71" s="15">
        <v>66</v>
      </c>
      <c r="BU71" s="15">
        <v>1</v>
      </c>
      <c r="BV71" s="15">
        <v>78</v>
      </c>
      <c r="BW71" s="15">
        <v>55</v>
      </c>
      <c r="BX71" s="15">
        <v>205</v>
      </c>
      <c r="BY71" s="15">
        <v>170</v>
      </c>
      <c r="BZ71" s="15">
        <v>11000</v>
      </c>
    </row>
    <row r="72" spans="1:78" ht="15" thickBot="1" x14ac:dyDescent="0.35">
      <c r="A72" s="14" t="s">
        <v>112</v>
      </c>
      <c r="B72" s="15">
        <v>122</v>
      </c>
      <c r="C72" s="15">
        <v>93</v>
      </c>
      <c r="D72" s="15">
        <v>112</v>
      </c>
      <c r="E72" s="15">
        <v>134</v>
      </c>
      <c r="F72" s="15">
        <v>142</v>
      </c>
      <c r="G72" s="15">
        <v>54</v>
      </c>
      <c r="H72" s="15">
        <v>113</v>
      </c>
      <c r="I72" s="15">
        <v>84</v>
      </c>
      <c r="J72" s="15">
        <v>164</v>
      </c>
      <c r="K72" s="15">
        <v>67</v>
      </c>
      <c r="L72" s="15">
        <v>143</v>
      </c>
      <c r="M72" s="15">
        <v>6</v>
      </c>
      <c r="N72" s="15">
        <v>141</v>
      </c>
      <c r="O72" s="15">
        <v>154</v>
      </c>
      <c r="P72" s="15">
        <v>31</v>
      </c>
      <c r="Q72" s="15">
        <v>91</v>
      </c>
      <c r="R72" s="15">
        <v>1000000</v>
      </c>
      <c r="X72" s="14" t="s">
        <v>112</v>
      </c>
      <c r="Y72" s="15">
        <v>122</v>
      </c>
      <c r="Z72" s="15">
        <v>93</v>
      </c>
      <c r="AA72" s="15">
        <v>112</v>
      </c>
      <c r="AB72" s="15">
        <v>134</v>
      </c>
      <c r="AC72" s="15">
        <v>142</v>
      </c>
      <c r="AD72" s="15">
        <v>54</v>
      </c>
      <c r="AE72" s="15">
        <v>113</v>
      </c>
      <c r="AF72" s="15">
        <v>84</v>
      </c>
      <c r="AG72" s="15">
        <v>164</v>
      </c>
      <c r="AH72" s="15">
        <v>67</v>
      </c>
      <c r="AI72" s="15">
        <v>143</v>
      </c>
      <c r="AJ72" s="15">
        <v>6</v>
      </c>
      <c r="AK72" s="15">
        <v>141</v>
      </c>
      <c r="AL72" s="15">
        <v>154</v>
      </c>
      <c r="AM72" s="15">
        <v>31</v>
      </c>
      <c r="AN72" s="15">
        <v>91</v>
      </c>
      <c r="AO72" s="15">
        <v>11000</v>
      </c>
      <c r="AQ72">
        <f t="shared" si="6"/>
        <v>21</v>
      </c>
      <c r="AR72">
        <f t="shared" si="6"/>
        <v>37</v>
      </c>
      <c r="AS72">
        <f t="shared" si="6"/>
        <v>24</v>
      </c>
      <c r="AT72">
        <f t="shared" si="6"/>
        <v>1</v>
      </c>
      <c r="AU72">
        <f t="shared" si="6"/>
        <v>52</v>
      </c>
      <c r="AV72">
        <f t="shared" si="6"/>
        <v>147</v>
      </c>
      <c r="AW72">
        <f t="shared" si="6"/>
        <v>15</v>
      </c>
      <c r="AX72">
        <f t="shared" si="6"/>
        <v>28</v>
      </c>
      <c r="AY72">
        <f t="shared" si="6"/>
        <v>1</v>
      </c>
      <c r="AZ72">
        <f t="shared" si="6"/>
        <v>128</v>
      </c>
      <c r="BA72">
        <f t="shared" si="6"/>
        <v>37</v>
      </c>
      <c r="BB72">
        <f t="shared" si="6"/>
        <v>180</v>
      </c>
      <c r="BC72">
        <f t="shared" si="6"/>
        <v>1</v>
      </c>
      <c r="BD72">
        <f t="shared" si="6"/>
        <v>30</v>
      </c>
      <c r="BE72">
        <f t="shared" si="6"/>
        <v>148</v>
      </c>
      <c r="BF72">
        <f t="shared" si="4"/>
        <v>1</v>
      </c>
      <c r="BG72">
        <f t="shared" si="3"/>
        <v>11000</v>
      </c>
      <c r="BI72" s="14" t="s">
        <v>112</v>
      </c>
      <c r="BJ72" s="15">
        <v>21</v>
      </c>
      <c r="BK72" s="15">
        <v>37</v>
      </c>
      <c r="BL72" s="15">
        <v>24</v>
      </c>
      <c r="BM72" s="15">
        <v>1</v>
      </c>
      <c r="BN72" s="15">
        <v>52</v>
      </c>
      <c r="BO72" s="15">
        <v>147</v>
      </c>
      <c r="BP72" s="15">
        <v>15</v>
      </c>
      <c r="BQ72" s="15">
        <v>28</v>
      </c>
      <c r="BR72" s="15">
        <v>1</v>
      </c>
      <c r="BS72" s="15">
        <v>128</v>
      </c>
      <c r="BT72" s="15">
        <v>37</v>
      </c>
      <c r="BU72" s="15">
        <v>180</v>
      </c>
      <c r="BV72" s="15">
        <v>1</v>
      </c>
      <c r="BW72" s="15">
        <v>30</v>
      </c>
      <c r="BX72" s="15">
        <v>148</v>
      </c>
      <c r="BY72" s="15">
        <v>1</v>
      </c>
      <c r="BZ72" s="15">
        <v>11000</v>
      </c>
    </row>
    <row r="73" spans="1:78" ht="15" thickBot="1" x14ac:dyDescent="0.35">
      <c r="A73" s="14" t="s">
        <v>113</v>
      </c>
      <c r="B73" s="15">
        <v>122</v>
      </c>
      <c r="C73" s="15">
        <v>93</v>
      </c>
      <c r="D73" s="15">
        <v>112</v>
      </c>
      <c r="E73" s="15">
        <v>134</v>
      </c>
      <c r="F73" s="15">
        <v>142</v>
      </c>
      <c r="G73" s="15">
        <v>54</v>
      </c>
      <c r="H73" s="15">
        <v>113</v>
      </c>
      <c r="I73" s="15">
        <v>84</v>
      </c>
      <c r="J73" s="15">
        <v>33</v>
      </c>
      <c r="K73" s="15">
        <v>116</v>
      </c>
      <c r="L73" s="15">
        <v>143</v>
      </c>
      <c r="M73" s="15">
        <v>89</v>
      </c>
      <c r="N73" s="15">
        <v>40</v>
      </c>
      <c r="O73" s="15">
        <v>86</v>
      </c>
      <c r="P73" s="15">
        <v>91</v>
      </c>
      <c r="Q73" s="15">
        <v>91</v>
      </c>
      <c r="R73" s="15">
        <v>2000000</v>
      </c>
      <c r="X73" s="14" t="s">
        <v>113</v>
      </c>
      <c r="Y73" s="15">
        <v>122</v>
      </c>
      <c r="Z73" s="15">
        <v>93</v>
      </c>
      <c r="AA73" s="15">
        <v>112</v>
      </c>
      <c r="AB73" s="15">
        <v>134</v>
      </c>
      <c r="AC73" s="15">
        <v>142</v>
      </c>
      <c r="AD73" s="15">
        <v>54</v>
      </c>
      <c r="AE73" s="15">
        <v>113</v>
      </c>
      <c r="AF73" s="15">
        <v>84</v>
      </c>
      <c r="AG73" s="15">
        <v>33</v>
      </c>
      <c r="AH73" s="15">
        <v>116</v>
      </c>
      <c r="AI73" s="15">
        <v>143</v>
      </c>
      <c r="AJ73" s="15">
        <v>89</v>
      </c>
      <c r="AK73" s="15">
        <v>40</v>
      </c>
      <c r="AL73" s="15">
        <v>86</v>
      </c>
      <c r="AM73" s="15">
        <v>91</v>
      </c>
      <c r="AN73" s="15">
        <v>91</v>
      </c>
      <c r="AO73" s="15">
        <v>12000</v>
      </c>
      <c r="AQ73">
        <f t="shared" si="6"/>
        <v>21</v>
      </c>
      <c r="AR73">
        <f t="shared" si="6"/>
        <v>37</v>
      </c>
      <c r="AS73">
        <f t="shared" si="6"/>
        <v>24</v>
      </c>
      <c r="AT73">
        <f t="shared" si="6"/>
        <v>1</v>
      </c>
      <c r="AU73">
        <f t="shared" si="6"/>
        <v>52</v>
      </c>
      <c r="AV73">
        <f t="shared" si="6"/>
        <v>147</v>
      </c>
      <c r="AW73">
        <f t="shared" si="6"/>
        <v>15</v>
      </c>
      <c r="AX73">
        <f t="shared" si="6"/>
        <v>28</v>
      </c>
      <c r="AY73">
        <f t="shared" si="6"/>
        <v>134</v>
      </c>
      <c r="AZ73">
        <f t="shared" si="6"/>
        <v>71</v>
      </c>
      <c r="BA73">
        <f t="shared" si="6"/>
        <v>37</v>
      </c>
      <c r="BB73">
        <f t="shared" si="6"/>
        <v>1</v>
      </c>
      <c r="BC73">
        <f t="shared" si="6"/>
        <v>129</v>
      </c>
      <c r="BD73">
        <f t="shared" si="6"/>
        <v>87</v>
      </c>
      <c r="BE73">
        <f t="shared" si="6"/>
        <v>86</v>
      </c>
      <c r="BF73">
        <f t="shared" si="4"/>
        <v>1</v>
      </c>
      <c r="BG73">
        <f t="shared" ref="BG73:BG136" si="7">AO73</f>
        <v>12000</v>
      </c>
      <c r="BI73" s="14" t="s">
        <v>113</v>
      </c>
      <c r="BJ73" s="15">
        <v>21</v>
      </c>
      <c r="BK73" s="15">
        <v>37</v>
      </c>
      <c r="BL73" s="15">
        <v>24</v>
      </c>
      <c r="BM73" s="15">
        <v>1</v>
      </c>
      <c r="BN73" s="15">
        <v>52</v>
      </c>
      <c r="BO73" s="15">
        <v>147</v>
      </c>
      <c r="BP73" s="15">
        <v>15</v>
      </c>
      <c r="BQ73" s="15">
        <v>28</v>
      </c>
      <c r="BR73" s="15">
        <v>134</v>
      </c>
      <c r="BS73" s="15">
        <v>71</v>
      </c>
      <c r="BT73" s="15">
        <v>37</v>
      </c>
      <c r="BU73" s="15">
        <v>1</v>
      </c>
      <c r="BV73" s="15">
        <v>129</v>
      </c>
      <c r="BW73" s="15">
        <v>87</v>
      </c>
      <c r="BX73" s="15">
        <v>86</v>
      </c>
      <c r="BY73" s="15">
        <v>1</v>
      </c>
      <c r="BZ73" s="15">
        <v>12000</v>
      </c>
    </row>
    <row r="74" spans="1:78" ht="15" thickBot="1" x14ac:dyDescent="0.35">
      <c r="A74" s="14" t="s">
        <v>114</v>
      </c>
      <c r="B74" s="15">
        <v>122</v>
      </c>
      <c r="C74" s="15">
        <v>93</v>
      </c>
      <c r="D74" s="15">
        <v>112</v>
      </c>
      <c r="E74" s="15">
        <v>134</v>
      </c>
      <c r="F74" s="15">
        <v>137</v>
      </c>
      <c r="G74" s="15">
        <v>62</v>
      </c>
      <c r="H74" s="15">
        <v>113</v>
      </c>
      <c r="I74" s="15">
        <v>84</v>
      </c>
      <c r="J74" s="15">
        <v>75</v>
      </c>
      <c r="K74" s="15">
        <v>38</v>
      </c>
      <c r="L74" s="15">
        <v>172</v>
      </c>
      <c r="M74" s="15">
        <v>89</v>
      </c>
      <c r="N74" s="15">
        <v>80</v>
      </c>
      <c r="O74" s="15">
        <v>154</v>
      </c>
      <c r="P74" s="15">
        <v>91</v>
      </c>
      <c r="Q74" s="15">
        <v>91</v>
      </c>
      <c r="R74" s="15">
        <v>1000000</v>
      </c>
      <c r="X74" s="14" t="s">
        <v>114</v>
      </c>
      <c r="Y74" s="15">
        <v>122</v>
      </c>
      <c r="Z74" s="15">
        <v>93</v>
      </c>
      <c r="AA74" s="15">
        <v>112</v>
      </c>
      <c r="AB74" s="15">
        <v>134</v>
      </c>
      <c r="AC74" s="15">
        <v>137</v>
      </c>
      <c r="AD74" s="15">
        <v>62</v>
      </c>
      <c r="AE74" s="15">
        <v>113</v>
      </c>
      <c r="AF74" s="15">
        <v>84</v>
      </c>
      <c r="AG74" s="15">
        <v>75</v>
      </c>
      <c r="AH74" s="15">
        <v>38</v>
      </c>
      <c r="AI74" s="15">
        <v>172</v>
      </c>
      <c r="AJ74" s="15">
        <v>89</v>
      </c>
      <c r="AK74" s="15">
        <v>80</v>
      </c>
      <c r="AL74" s="15">
        <v>154</v>
      </c>
      <c r="AM74" s="15">
        <v>91</v>
      </c>
      <c r="AN74" s="15">
        <v>91</v>
      </c>
      <c r="AO74" s="15">
        <v>11000</v>
      </c>
      <c r="AQ74">
        <f t="shared" ref="AQ74:BE137" si="8">RANK(Y74,Y$8:Y$214,0)</f>
        <v>21</v>
      </c>
      <c r="AR74">
        <f t="shared" si="8"/>
        <v>37</v>
      </c>
      <c r="AS74">
        <f t="shared" si="8"/>
        <v>24</v>
      </c>
      <c r="AT74">
        <f t="shared" si="8"/>
        <v>1</v>
      </c>
      <c r="AU74">
        <f t="shared" si="8"/>
        <v>67</v>
      </c>
      <c r="AV74">
        <f t="shared" si="8"/>
        <v>143</v>
      </c>
      <c r="AW74">
        <f t="shared" si="8"/>
        <v>15</v>
      </c>
      <c r="AX74">
        <f t="shared" si="8"/>
        <v>28</v>
      </c>
      <c r="AY74">
        <f t="shared" si="8"/>
        <v>58</v>
      </c>
      <c r="AZ74">
        <f t="shared" si="8"/>
        <v>165</v>
      </c>
      <c r="BA74">
        <f t="shared" si="8"/>
        <v>13</v>
      </c>
      <c r="BB74">
        <f t="shared" si="8"/>
        <v>1</v>
      </c>
      <c r="BC74">
        <f t="shared" si="8"/>
        <v>78</v>
      </c>
      <c r="BD74">
        <f t="shared" si="8"/>
        <v>30</v>
      </c>
      <c r="BE74">
        <f t="shared" si="8"/>
        <v>86</v>
      </c>
      <c r="BF74">
        <f t="shared" si="4"/>
        <v>1</v>
      </c>
      <c r="BG74">
        <f t="shared" si="7"/>
        <v>11000</v>
      </c>
      <c r="BI74" s="14" t="s">
        <v>114</v>
      </c>
      <c r="BJ74" s="15">
        <v>21</v>
      </c>
      <c r="BK74" s="15">
        <v>37</v>
      </c>
      <c r="BL74" s="15">
        <v>24</v>
      </c>
      <c r="BM74" s="15">
        <v>1</v>
      </c>
      <c r="BN74" s="15">
        <v>67</v>
      </c>
      <c r="BO74" s="15">
        <v>143</v>
      </c>
      <c r="BP74" s="15">
        <v>15</v>
      </c>
      <c r="BQ74" s="15">
        <v>28</v>
      </c>
      <c r="BR74" s="15">
        <v>58</v>
      </c>
      <c r="BS74" s="15">
        <v>165</v>
      </c>
      <c r="BT74" s="15">
        <v>13</v>
      </c>
      <c r="BU74" s="15">
        <v>1</v>
      </c>
      <c r="BV74" s="15">
        <v>78</v>
      </c>
      <c r="BW74" s="15">
        <v>30</v>
      </c>
      <c r="BX74" s="15">
        <v>86</v>
      </c>
      <c r="BY74" s="15">
        <v>1</v>
      </c>
      <c r="BZ74" s="15">
        <v>11000</v>
      </c>
    </row>
    <row r="75" spans="1:78" ht="15" thickBot="1" x14ac:dyDescent="0.35">
      <c r="A75" s="14" t="s">
        <v>115</v>
      </c>
      <c r="B75" s="15">
        <v>122</v>
      </c>
      <c r="C75" s="15">
        <v>93</v>
      </c>
      <c r="D75" s="15">
        <v>112</v>
      </c>
      <c r="E75" s="15">
        <v>134</v>
      </c>
      <c r="F75" s="15">
        <v>137</v>
      </c>
      <c r="G75" s="15">
        <v>71</v>
      </c>
      <c r="H75" s="15">
        <v>113</v>
      </c>
      <c r="I75" s="15">
        <v>84</v>
      </c>
      <c r="J75" s="15">
        <v>75</v>
      </c>
      <c r="K75" s="15">
        <v>94</v>
      </c>
      <c r="L75" s="15">
        <v>172</v>
      </c>
      <c r="M75" s="15">
        <v>6</v>
      </c>
      <c r="N75" s="15">
        <v>80</v>
      </c>
      <c r="O75" s="15">
        <v>154</v>
      </c>
      <c r="P75" s="15">
        <v>91</v>
      </c>
      <c r="Q75" s="15">
        <v>91</v>
      </c>
      <c r="R75" s="15">
        <v>1000000</v>
      </c>
      <c r="X75" s="14" t="s">
        <v>115</v>
      </c>
      <c r="Y75" s="15">
        <v>122</v>
      </c>
      <c r="Z75" s="15">
        <v>93</v>
      </c>
      <c r="AA75" s="15">
        <v>112</v>
      </c>
      <c r="AB75" s="15">
        <v>134</v>
      </c>
      <c r="AC75" s="15">
        <v>137</v>
      </c>
      <c r="AD75" s="15">
        <v>71</v>
      </c>
      <c r="AE75" s="15">
        <v>113</v>
      </c>
      <c r="AF75" s="15">
        <v>84</v>
      </c>
      <c r="AG75" s="15">
        <v>75</v>
      </c>
      <c r="AH75" s="15">
        <v>94</v>
      </c>
      <c r="AI75" s="15">
        <v>172</v>
      </c>
      <c r="AJ75" s="15">
        <v>6</v>
      </c>
      <c r="AK75" s="15">
        <v>80</v>
      </c>
      <c r="AL75" s="15">
        <v>154</v>
      </c>
      <c r="AM75" s="15">
        <v>91</v>
      </c>
      <c r="AN75" s="15">
        <v>91</v>
      </c>
      <c r="AO75" s="15">
        <v>11000</v>
      </c>
      <c r="AQ75">
        <f t="shared" si="8"/>
        <v>21</v>
      </c>
      <c r="AR75">
        <f t="shared" si="8"/>
        <v>37</v>
      </c>
      <c r="AS75">
        <f t="shared" si="8"/>
        <v>24</v>
      </c>
      <c r="AT75">
        <f t="shared" si="8"/>
        <v>1</v>
      </c>
      <c r="AU75">
        <f t="shared" si="8"/>
        <v>67</v>
      </c>
      <c r="AV75">
        <f t="shared" si="8"/>
        <v>131</v>
      </c>
      <c r="AW75">
        <f t="shared" si="8"/>
        <v>15</v>
      </c>
      <c r="AX75">
        <f t="shared" si="8"/>
        <v>28</v>
      </c>
      <c r="AY75">
        <f t="shared" si="8"/>
        <v>58</v>
      </c>
      <c r="AZ75">
        <f t="shared" si="8"/>
        <v>93</v>
      </c>
      <c r="BA75">
        <f t="shared" si="8"/>
        <v>13</v>
      </c>
      <c r="BB75">
        <f t="shared" si="8"/>
        <v>180</v>
      </c>
      <c r="BC75">
        <f t="shared" si="8"/>
        <v>78</v>
      </c>
      <c r="BD75">
        <f t="shared" si="8"/>
        <v>30</v>
      </c>
      <c r="BE75">
        <f t="shared" si="8"/>
        <v>86</v>
      </c>
      <c r="BF75">
        <f t="shared" si="4"/>
        <v>1</v>
      </c>
      <c r="BG75">
        <f t="shared" si="7"/>
        <v>11000</v>
      </c>
      <c r="BI75" s="14" t="s">
        <v>115</v>
      </c>
      <c r="BJ75" s="15">
        <v>21</v>
      </c>
      <c r="BK75" s="15">
        <v>37</v>
      </c>
      <c r="BL75" s="15">
        <v>24</v>
      </c>
      <c r="BM75" s="15">
        <v>1</v>
      </c>
      <c r="BN75" s="15">
        <v>67</v>
      </c>
      <c r="BO75" s="15">
        <v>131</v>
      </c>
      <c r="BP75" s="15">
        <v>15</v>
      </c>
      <c r="BQ75" s="15">
        <v>28</v>
      </c>
      <c r="BR75" s="15">
        <v>58</v>
      </c>
      <c r="BS75" s="15">
        <v>93</v>
      </c>
      <c r="BT75" s="15">
        <v>13</v>
      </c>
      <c r="BU75" s="15">
        <v>180</v>
      </c>
      <c r="BV75" s="15">
        <v>78</v>
      </c>
      <c r="BW75" s="15">
        <v>30</v>
      </c>
      <c r="BX75" s="15">
        <v>86</v>
      </c>
      <c r="BY75" s="15">
        <v>1</v>
      </c>
      <c r="BZ75" s="15">
        <v>11000</v>
      </c>
    </row>
    <row r="76" spans="1:78" ht="15" thickBot="1" x14ac:dyDescent="0.35">
      <c r="A76" s="14" t="s">
        <v>116</v>
      </c>
      <c r="B76" s="15">
        <v>188</v>
      </c>
      <c r="C76" s="15">
        <v>93</v>
      </c>
      <c r="D76" s="15">
        <v>112</v>
      </c>
      <c r="E76" s="15">
        <v>111</v>
      </c>
      <c r="F76" s="15">
        <v>137</v>
      </c>
      <c r="G76" s="15">
        <v>66</v>
      </c>
      <c r="H76" s="15">
        <v>113</v>
      </c>
      <c r="I76" s="15">
        <v>84</v>
      </c>
      <c r="J76" s="15">
        <v>164</v>
      </c>
      <c r="K76" s="15">
        <v>44</v>
      </c>
      <c r="L76" s="15">
        <v>200</v>
      </c>
      <c r="M76" s="15">
        <v>89</v>
      </c>
      <c r="N76" s="15">
        <v>40</v>
      </c>
      <c r="O76" s="15">
        <v>86</v>
      </c>
      <c r="P76" s="15">
        <v>167</v>
      </c>
      <c r="Q76" s="15">
        <v>91</v>
      </c>
      <c r="R76" s="15">
        <v>1000000</v>
      </c>
      <c r="X76" s="14" t="s">
        <v>116</v>
      </c>
      <c r="Y76" s="15">
        <v>188</v>
      </c>
      <c r="Z76" s="15">
        <v>93</v>
      </c>
      <c r="AA76" s="15">
        <v>112</v>
      </c>
      <c r="AB76" s="15">
        <v>111</v>
      </c>
      <c r="AC76" s="15">
        <v>137</v>
      </c>
      <c r="AD76" s="15">
        <v>66</v>
      </c>
      <c r="AE76" s="15">
        <v>113</v>
      </c>
      <c r="AF76" s="15">
        <v>84</v>
      </c>
      <c r="AG76" s="15">
        <v>164</v>
      </c>
      <c r="AH76" s="15">
        <v>44</v>
      </c>
      <c r="AI76" s="15">
        <v>200</v>
      </c>
      <c r="AJ76" s="15">
        <v>89</v>
      </c>
      <c r="AK76" s="15">
        <v>40</v>
      </c>
      <c r="AL76" s="15">
        <v>86</v>
      </c>
      <c r="AM76" s="15">
        <v>167</v>
      </c>
      <c r="AN76" s="15">
        <v>91</v>
      </c>
      <c r="AO76" s="15">
        <v>11000</v>
      </c>
      <c r="AQ76">
        <f t="shared" si="8"/>
        <v>1</v>
      </c>
      <c r="AR76">
        <f t="shared" si="8"/>
        <v>37</v>
      </c>
      <c r="AS76">
        <f t="shared" si="8"/>
        <v>24</v>
      </c>
      <c r="AT76">
        <f t="shared" si="8"/>
        <v>75</v>
      </c>
      <c r="AU76">
        <f t="shared" si="8"/>
        <v>67</v>
      </c>
      <c r="AV76">
        <f t="shared" si="8"/>
        <v>138</v>
      </c>
      <c r="AW76">
        <f t="shared" si="8"/>
        <v>15</v>
      </c>
      <c r="AX76">
        <f t="shared" si="8"/>
        <v>28</v>
      </c>
      <c r="AY76">
        <f t="shared" si="8"/>
        <v>1</v>
      </c>
      <c r="AZ76">
        <f t="shared" si="8"/>
        <v>157</v>
      </c>
      <c r="BA76">
        <f t="shared" si="8"/>
        <v>1</v>
      </c>
      <c r="BB76">
        <f t="shared" si="8"/>
        <v>1</v>
      </c>
      <c r="BC76">
        <f t="shared" si="8"/>
        <v>129</v>
      </c>
      <c r="BD76">
        <f t="shared" si="8"/>
        <v>87</v>
      </c>
      <c r="BE76">
        <f t="shared" si="8"/>
        <v>30</v>
      </c>
      <c r="BF76">
        <f t="shared" si="4"/>
        <v>1</v>
      </c>
      <c r="BG76">
        <f t="shared" si="7"/>
        <v>11000</v>
      </c>
      <c r="BI76" s="14" t="s">
        <v>116</v>
      </c>
      <c r="BJ76" s="15">
        <v>1</v>
      </c>
      <c r="BK76" s="15">
        <v>37</v>
      </c>
      <c r="BL76" s="15">
        <v>24</v>
      </c>
      <c r="BM76" s="15">
        <v>75</v>
      </c>
      <c r="BN76" s="15">
        <v>67</v>
      </c>
      <c r="BO76" s="15">
        <v>138</v>
      </c>
      <c r="BP76" s="15">
        <v>15</v>
      </c>
      <c r="BQ76" s="15">
        <v>28</v>
      </c>
      <c r="BR76" s="15">
        <v>1</v>
      </c>
      <c r="BS76" s="15">
        <v>157</v>
      </c>
      <c r="BT76" s="15">
        <v>1</v>
      </c>
      <c r="BU76" s="15">
        <v>1</v>
      </c>
      <c r="BV76" s="15">
        <v>129</v>
      </c>
      <c r="BW76" s="15">
        <v>87</v>
      </c>
      <c r="BX76" s="15">
        <v>30</v>
      </c>
      <c r="BY76" s="15">
        <v>1</v>
      </c>
      <c r="BZ76" s="15">
        <v>11000</v>
      </c>
    </row>
    <row r="77" spans="1:78" ht="15" thickBot="1" x14ac:dyDescent="0.35">
      <c r="A77" s="14" t="s">
        <v>117</v>
      </c>
      <c r="B77" s="15">
        <v>188</v>
      </c>
      <c r="C77" s="15">
        <v>172</v>
      </c>
      <c r="D77" s="15">
        <v>112</v>
      </c>
      <c r="E77" s="15">
        <v>134</v>
      </c>
      <c r="F77" s="15">
        <v>137</v>
      </c>
      <c r="G77" s="15">
        <v>66</v>
      </c>
      <c r="H77" s="15">
        <v>113</v>
      </c>
      <c r="I77" s="15">
        <v>84</v>
      </c>
      <c r="J77" s="15">
        <v>75</v>
      </c>
      <c r="K77" s="15">
        <v>28</v>
      </c>
      <c r="L77" s="15">
        <v>172</v>
      </c>
      <c r="M77" s="15">
        <v>6</v>
      </c>
      <c r="N77" s="15">
        <v>80</v>
      </c>
      <c r="O77" s="15">
        <v>86</v>
      </c>
      <c r="P77" s="15">
        <v>123</v>
      </c>
      <c r="Q77" s="15">
        <v>2</v>
      </c>
      <c r="R77" s="15">
        <v>1000000</v>
      </c>
      <c r="X77" s="14" t="s">
        <v>117</v>
      </c>
      <c r="Y77" s="15">
        <v>188</v>
      </c>
      <c r="Z77" s="15">
        <v>172</v>
      </c>
      <c r="AA77" s="15">
        <v>112</v>
      </c>
      <c r="AB77" s="15">
        <v>134</v>
      </c>
      <c r="AC77" s="15">
        <v>137</v>
      </c>
      <c r="AD77" s="15">
        <v>66</v>
      </c>
      <c r="AE77" s="15">
        <v>113</v>
      </c>
      <c r="AF77" s="15">
        <v>84</v>
      </c>
      <c r="AG77" s="15">
        <v>75</v>
      </c>
      <c r="AH77" s="15">
        <v>28</v>
      </c>
      <c r="AI77" s="15">
        <v>172</v>
      </c>
      <c r="AJ77" s="15">
        <v>6</v>
      </c>
      <c r="AK77" s="15">
        <v>80</v>
      </c>
      <c r="AL77" s="15">
        <v>86</v>
      </c>
      <c r="AM77" s="15">
        <v>123</v>
      </c>
      <c r="AN77" s="15">
        <v>2</v>
      </c>
      <c r="AO77" s="15">
        <v>11000</v>
      </c>
      <c r="AQ77">
        <f t="shared" si="8"/>
        <v>1</v>
      </c>
      <c r="AR77">
        <f t="shared" si="8"/>
        <v>1</v>
      </c>
      <c r="AS77">
        <f t="shared" si="8"/>
        <v>24</v>
      </c>
      <c r="AT77">
        <f t="shared" si="8"/>
        <v>1</v>
      </c>
      <c r="AU77">
        <f t="shared" si="8"/>
        <v>67</v>
      </c>
      <c r="AV77">
        <f t="shared" si="8"/>
        <v>138</v>
      </c>
      <c r="AW77">
        <f t="shared" si="8"/>
        <v>15</v>
      </c>
      <c r="AX77">
        <f t="shared" si="8"/>
        <v>28</v>
      </c>
      <c r="AY77">
        <f t="shared" si="8"/>
        <v>58</v>
      </c>
      <c r="AZ77">
        <f t="shared" si="8"/>
        <v>177</v>
      </c>
      <c r="BA77">
        <f t="shared" si="8"/>
        <v>13</v>
      </c>
      <c r="BB77">
        <f t="shared" si="8"/>
        <v>180</v>
      </c>
      <c r="BC77">
        <f t="shared" si="8"/>
        <v>78</v>
      </c>
      <c r="BD77">
        <f t="shared" si="8"/>
        <v>87</v>
      </c>
      <c r="BE77">
        <f t="shared" si="8"/>
        <v>60</v>
      </c>
      <c r="BF77">
        <f t="shared" si="4"/>
        <v>170</v>
      </c>
      <c r="BG77">
        <f t="shared" si="7"/>
        <v>11000</v>
      </c>
      <c r="BI77" s="14" t="s">
        <v>117</v>
      </c>
      <c r="BJ77" s="15">
        <v>1</v>
      </c>
      <c r="BK77" s="15">
        <v>1</v>
      </c>
      <c r="BL77" s="15">
        <v>24</v>
      </c>
      <c r="BM77" s="15">
        <v>1</v>
      </c>
      <c r="BN77" s="15">
        <v>67</v>
      </c>
      <c r="BO77" s="15">
        <v>138</v>
      </c>
      <c r="BP77" s="15">
        <v>15</v>
      </c>
      <c r="BQ77" s="15">
        <v>28</v>
      </c>
      <c r="BR77" s="15">
        <v>58</v>
      </c>
      <c r="BS77" s="15">
        <v>177</v>
      </c>
      <c r="BT77" s="15">
        <v>13</v>
      </c>
      <c r="BU77" s="15">
        <v>180</v>
      </c>
      <c r="BV77" s="15">
        <v>78</v>
      </c>
      <c r="BW77" s="15">
        <v>87</v>
      </c>
      <c r="BX77" s="15">
        <v>60</v>
      </c>
      <c r="BY77" s="15">
        <v>170</v>
      </c>
      <c r="BZ77" s="15">
        <v>11000</v>
      </c>
    </row>
    <row r="78" spans="1:78" ht="15" thickBot="1" x14ac:dyDescent="0.35">
      <c r="A78" s="14" t="s">
        <v>118</v>
      </c>
      <c r="B78" s="15">
        <v>188</v>
      </c>
      <c r="C78" s="15">
        <v>93</v>
      </c>
      <c r="D78" s="15">
        <v>112</v>
      </c>
      <c r="E78" s="15">
        <v>134</v>
      </c>
      <c r="F78" s="15">
        <v>137</v>
      </c>
      <c r="G78" s="15">
        <v>71</v>
      </c>
      <c r="H78" s="15">
        <v>113</v>
      </c>
      <c r="I78" s="15">
        <v>84</v>
      </c>
      <c r="J78" s="15">
        <v>164</v>
      </c>
      <c r="K78" s="15">
        <v>94</v>
      </c>
      <c r="L78" s="15">
        <v>172</v>
      </c>
      <c r="M78" s="15">
        <v>89</v>
      </c>
      <c r="N78" s="15">
        <v>80</v>
      </c>
      <c r="O78" s="15">
        <v>76</v>
      </c>
      <c r="P78" s="15">
        <v>31</v>
      </c>
      <c r="Q78" s="15">
        <v>2</v>
      </c>
      <c r="R78" s="15">
        <v>1000000</v>
      </c>
      <c r="X78" s="14" t="s">
        <v>118</v>
      </c>
      <c r="Y78" s="15">
        <v>188</v>
      </c>
      <c r="Z78" s="15">
        <v>93</v>
      </c>
      <c r="AA78" s="15">
        <v>112</v>
      </c>
      <c r="AB78" s="15">
        <v>134</v>
      </c>
      <c r="AC78" s="15">
        <v>137</v>
      </c>
      <c r="AD78" s="15">
        <v>71</v>
      </c>
      <c r="AE78" s="15">
        <v>113</v>
      </c>
      <c r="AF78" s="15">
        <v>84</v>
      </c>
      <c r="AG78" s="15">
        <v>164</v>
      </c>
      <c r="AH78" s="15">
        <v>94</v>
      </c>
      <c r="AI78" s="15">
        <v>172</v>
      </c>
      <c r="AJ78" s="15">
        <v>89</v>
      </c>
      <c r="AK78" s="15">
        <v>80</v>
      </c>
      <c r="AL78" s="15">
        <v>76</v>
      </c>
      <c r="AM78" s="15">
        <v>31</v>
      </c>
      <c r="AN78" s="15">
        <v>2</v>
      </c>
      <c r="AO78" s="15">
        <v>11000</v>
      </c>
      <c r="AQ78">
        <f t="shared" si="8"/>
        <v>1</v>
      </c>
      <c r="AR78">
        <f t="shared" si="8"/>
        <v>37</v>
      </c>
      <c r="AS78">
        <f t="shared" si="8"/>
        <v>24</v>
      </c>
      <c r="AT78">
        <f t="shared" si="8"/>
        <v>1</v>
      </c>
      <c r="AU78">
        <f t="shared" si="8"/>
        <v>67</v>
      </c>
      <c r="AV78">
        <f t="shared" si="8"/>
        <v>131</v>
      </c>
      <c r="AW78">
        <f t="shared" si="8"/>
        <v>15</v>
      </c>
      <c r="AX78">
        <f t="shared" si="8"/>
        <v>28</v>
      </c>
      <c r="AY78">
        <f t="shared" si="8"/>
        <v>1</v>
      </c>
      <c r="AZ78">
        <f t="shared" si="8"/>
        <v>93</v>
      </c>
      <c r="BA78">
        <f t="shared" si="8"/>
        <v>13</v>
      </c>
      <c r="BB78">
        <f t="shared" si="8"/>
        <v>1</v>
      </c>
      <c r="BC78">
        <f t="shared" si="8"/>
        <v>78</v>
      </c>
      <c r="BD78">
        <f t="shared" si="8"/>
        <v>123</v>
      </c>
      <c r="BE78">
        <f t="shared" si="8"/>
        <v>148</v>
      </c>
      <c r="BF78">
        <f t="shared" si="4"/>
        <v>170</v>
      </c>
      <c r="BG78">
        <f t="shared" si="7"/>
        <v>11000</v>
      </c>
      <c r="BI78" s="14" t="s">
        <v>118</v>
      </c>
      <c r="BJ78" s="15">
        <v>1</v>
      </c>
      <c r="BK78" s="15">
        <v>37</v>
      </c>
      <c r="BL78" s="15">
        <v>24</v>
      </c>
      <c r="BM78" s="15">
        <v>1</v>
      </c>
      <c r="BN78" s="15">
        <v>67</v>
      </c>
      <c r="BO78" s="15">
        <v>131</v>
      </c>
      <c r="BP78" s="15">
        <v>15</v>
      </c>
      <c r="BQ78" s="15">
        <v>28</v>
      </c>
      <c r="BR78" s="15">
        <v>1</v>
      </c>
      <c r="BS78" s="15">
        <v>93</v>
      </c>
      <c r="BT78" s="15">
        <v>13</v>
      </c>
      <c r="BU78" s="15">
        <v>1</v>
      </c>
      <c r="BV78" s="15">
        <v>78</v>
      </c>
      <c r="BW78" s="15">
        <v>123</v>
      </c>
      <c r="BX78" s="15">
        <v>148</v>
      </c>
      <c r="BY78" s="15">
        <v>170</v>
      </c>
      <c r="BZ78" s="15">
        <v>11000</v>
      </c>
    </row>
    <row r="79" spans="1:78" ht="15" thickBot="1" x14ac:dyDescent="0.35">
      <c r="A79" s="14" t="s">
        <v>119</v>
      </c>
      <c r="B79" s="15">
        <v>188</v>
      </c>
      <c r="C79" s="15">
        <v>93</v>
      </c>
      <c r="D79" s="15">
        <v>112</v>
      </c>
      <c r="E79" s="15">
        <v>134</v>
      </c>
      <c r="F79" s="15">
        <v>135</v>
      </c>
      <c r="G79" s="15">
        <v>78</v>
      </c>
      <c r="H79" s="15">
        <v>113</v>
      </c>
      <c r="I79" s="15">
        <v>84</v>
      </c>
      <c r="J79" s="15">
        <v>75</v>
      </c>
      <c r="K79" s="15">
        <v>81</v>
      </c>
      <c r="L79" s="15">
        <v>172</v>
      </c>
      <c r="M79" s="15">
        <v>89</v>
      </c>
      <c r="N79" s="15">
        <v>141</v>
      </c>
      <c r="O79" s="15">
        <v>122</v>
      </c>
      <c r="P79" s="15">
        <v>149</v>
      </c>
      <c r="Q79" s="15">
        <v>91</v>
      </c>
      <c r="R79" s="15">
        <v>1000000</v>
      </c>
      <c r="X79" s="14" t="s">
        <v>119</v>
      </c>
      <c r="Y79" s="15">
        <v>188</v>
      </c>
      <c r="Z79" s="15">
        <v>93</v>
      </c>
      <c r="AA79" s="15">
        <v>112</v>
      </c>
      <c r="AB79" s="15">
        <v>134</v>
      </c>
      <c r="AC79" s="15">
        <v>135</v>
      </c>
      <c r="AD79" s="15">
        <v>78</v>
      </c>
      <c r="AE79" s="15">
        <v>113</v>
      </c>
      <c r="AF79" s="15">
        <v>84</v>
      </c>
      <c r="AG79" s="15">
        <v>75</v>
      </c>
      <c r="AH79" s="15">
        <v>81</v>
      </c>
      <c r="AI79" s="15">
        <v>172</v>
      </c>
      <c r="AJ79" s="15">
        <v>89</v>
      </c>
      <c r="AK79" s="15">
        <v>141</v>
      </c>
      <c r="AL79" s="15">
        <v>122</v>
      </c>
      <c r="AM79" s="15">
        <v>149</v>
      </c>
      <c r="AN79" s="15">
        <v>91</v>
      </c>
      <c r="AO79" s="15">
        <v>11000</v>
      </c>
      <c r="AQ79">
        <f t="shared" si="8"/>
        <v>1</v>
      </c>
      <c r="AR79">
        <f t="shared" si="8"/>
        <v>37</v>
      </c>
      <c r="AS79">
        <f t="shared" si="8"/>
        <v>24</v>
      </c>
      <c r="AT79">
        <f t="shared" si="8"/>
        <v>1</v>
      </c>
      <c r="AU79">
        <f t="shared" si="8"/>
        <v>72</v>
      </c>
      <c r="AV79">
        <f t="shared" si="8"/>
        <v>122</v>
      </c>
      <c r="AW79">
        <f t="shared" si="8"/>
        <v>15</v>
      </c>
      <c r="AX79">
        <f t="shared" si="8"/>
        <v>28</v>
      </c>
      <c r="AY79">
        <f t="shared" si="8"/>
        <v>58</v>
      </c>
      <c r="AZ79">
        <f t="shared" si="8"/>
        <v>115</v>
      </c>
      <c r="BA79">
        <f t="shared" si="8"/>
        <v>13</v>
      </c>
      <c r="BB79">
        <f t="shared" si="8"/>
        <v>1</v>
      </c>
      <c r="BC79">
        <f t="shared" si="8"/>
        <v>1</v>
      </c>
      <c r="BD79">
        <f t="shared" si="8"/>
        <v>55</v>
      </c>
      <c r="BE79">
        <f t="shared" si="8"/>
        <v>42</v>
      </c>
      <c r="BF79">
        <f t="shared" si="4"/>
        <v>1</v>
      </c>
      <c r="BG79">
        <f t="shared" si="7"/>
        <v>11000</v>
      </c>
      <c r="BI79" s="14" t="s">
        <v>119</v>
      </c>
      <c r="BJ79" s="15">
        <v>1</v>
      </c>
      <c r="BK79" s="15">
        <v>37</v>
      </c>
      <c r="BL79" s="15">
        <v>24</v>
      </c>
      <c r="BM79" s="15">
        <v>1</v>
      </c>
      <c r="BN79" s="15">
        <v>72</v>
      </c>
      <c r="BO79" s="15">
        <v>122</v>
      </c>
      <c r="BP79" s="15">
        <v>15</v>
      </c>
      <c r="BQ79" s="15">
        <v>28</v>
      </c>
      <c r="BR79" s="15">
        <v>58</v>
      </c>
      <c r="BS79" s="15">
        <v>115</v>
      </c>
      <c r="BT79" s="15">
        <v>13</v>
      </c>
      <c r="BU79" s="15">
        <v>1</v>
      </c>
      <c r="BV79" s="15">
        <v>1</v>
      </c>
      <c r="BW79" s="15">
        <v>55</v>
      </c>
      <c r="BX79" s="15">
        <v>42</v>
      </c>
      <c r="BY79" s="15">
        <v>1</v>
      </c>
      <c r="BZ79" s="15">
        <v>11000</v>
      </c>
    </row>
    <row r="80" spans="1:78" ht="15" thickBot="1" x14ac:dyDescent="0.35">
      <c r="A80" s="14" t="s">
        <v>120</v>
      </c>
      <c r="B80" s="15">
        <v>122</v>
      </c>
      <c r="C80" s="15">
        <v>172</v>
      </c>
      <c r="D80" s="15">
        <v>112</v>
      </c>
      <c r="E80" s="15">
        <v>134</v>
      </c>
      <c r="F80" s="15">
        <v>135</v>
      </c>
      <c r="G80" s="15">
        <v>78</v>
      </c>
      <c r="H80" s="15">
        <v>113</v>
      </c>
      <c r="I80" s="15">
        <v>84</v>
      </c>
      <c r="J80" s="15">
        <v>75</v>
      </c>
      <c r="K80" s="15">
        <v>116</v>
      </c>
      <c r="L80" s="15">
        <v>172</v>
      </c>
      <c r="M80" s="15">
        <v>89</v>
      </c>
      <c r="N80" s="15">
        <v>80</v>
      </c>
      <c r="O80" s="15">
        <v>86</v>
      </c>
      <c r="P80" s="15">
        <v>149</v>
      </c>
      <c r="Q80" s="15">
        <v>91</v>
      </c>
      <c r="R80" s="15">
        <v>1000000</v>
      </c>
      <c r="X80" s="14" t="s">
        <v>120</v>
      </c>
      <c r="Y80" s="15">
        <v>122</v>
      </c>
      <c r="Z80" s="15">
        <v>172</v>
      </c>
      <c r="AA80" s="15">
        <v>112</v>
      </c>
      <c r="AB80" s="15">
        <v>134</v>
      </c>
      <c r="AC80" s="15">
        <v>135</v>
      </c>
      <c r="AD80" s="15">
        <v>78</v>
      </c>
      <c r="AE80" s="15">
        <v>113</v>
      </c>
      <c r="AF80" s="15">
        <v>84</v>
      </c>
      <c r="AG80" s="15">
        <v>75</v>
      </c>
      <c r="AH80" s="15">
        <v>116</v>
      </c>
      <c r="AI80" s="15">
        <v>172</v>
      </c>
      <c r="AJ80" s="15">
        <v>89</v>
      </c>
      <c r="AK80" s="15">
        <v>80</v>
      </c>
      <c r="AL80" s="15">
        <v>86</v>
      </c>
      <c r="AM80" s="15">
        <v>149</v>
      </c>
      <c r="AN80" s="15">
        <v>91</v>
      </c>
      <c r="AO80" s="15">
        <v>11000</v>
      </c>
      <c r="AQ80">
        <f t="shared" si="8"/>
        <v>21</v>
      </c>
      <c r="AR80">
        <f t="shared" si="8"/>
        <v>1</v>
      </c>
      <c r="AS80">
        <f t="shared" si="8"/>
        <v>24</v>
      </c>
      <c r="AT80">
        <f t="shared" si="8"/>
        <v>1</v>
      </c>
      <c r="AU80">
        <f t="shared" si="8"/>
        <v>72</v>
      </c>
      <c r="AV80">
        <f t="shared" si="8"/>
        <v>122</v>
      </c>
      <c r="AW80">
        <f t="shared" si="8"/>
        <v>15</v>
      </c>
      <c r="AX80">
        <f t="shared" si="8"/>
        <v>28</v>
      </c>
      <c r="AY80">
        <f t="shared" si="8"/>
        <v>58</v>
      </c>
      <c r="AZ80">
        <f t="shared" si="8"/>
        <v>71</v>
      </c>
      <c r="BA80">
        <f t="shared" si="8"/>
        <v>13</v>
      </c>
      <c r="BB80">
        <f t="shared" si="8"/>
        <v>1</v>
      </c>
      <c r="BC80">
        <f t="shared" si="8"/>
        <v>78</v>
      </c>
      <c r="BD80">
        <f t="shared" si="8"/>
        <v>87</v>
      </c>
      <c r="BE80">
        <f t="shared" si="8"/>
        <v>42</v>
      </c>
      <c r="BF80">
        <f t="shared" si="4"/>
        <v>1</v>
      </c>
      <c r="BG80">
        <f t="shared" si="7"/>
        <v>11000</v>
      </c>
      <c r="BI80" s="14" t="s">
        <v>120</v>
      </c>
      <c r="BJ80" s="15">
        <v>21</v>
      </c>
      <c r="BK80" s="15">
        <v>1</v>
      </c>
      <c r="BL80" s="15">
        <v>24</v>
      </c>
      <c r="BM80" s="15">
        <v>1</v>
      </c>
      <c r="BN80" s="15">
        <v>72</v>
      </c>
      <c r="BO80" s="15">
        <v>122</v>
      </c>
      <c r="BP80" s="15">
        <v>15</v>
      </c>
      <c r="BQ80" s="15">
        <v>28</v>
      </c>
      <c r="BR80" s="15">
        <v>58</v>
      </c>
      <c r="BS80" s="15">
        <v>71</v>
      </c>
      <c r="BT80" s="15">
        <v>13</v>
      </c>
      <c r="BU80" s="15">
        <v>1</v>
      </c>
      <c r="BV80" s="15">
        <v>78</v>
      </c>
      <c r="BW80" s="15">
        <v>87</v>
      </c>
      <c r="BX80" s="15">
        <v>42</v>
      </c>
      <c r="BY80" s="15">
        <v>1</v>
      </c>
      <c r="BZ80" s="15">
        <v>11000</v>
      </c>
    </row>
    <row r="81" spans="1:78" ht="15" thickBot="1" x14ac:dyDescent="0.35">
      <c r="A81" s="14" t="s">
        <v>121</v>
      </c>
      <c r="B81" s="15">
        <v>188</v>
      </c>
      <c r="C81" s="15">
        <v>93</v>
      </c>
      <c r="D81" s="15">
        <v>112</v>
      </c>
      <c r="E81" s="15">
        <v>111</v>
      </c>
      <c r="F81" s="15">
        <v>134</v>
      </c>
      <c r="G81" s="15">
        <v>66</v>
      </c>
      <c r="H81" s="15">
        <v>113</v>
      </c>
      <c r="I81" s="15">
        <v>7</v>
      </c>
      <c r="J81" s="15">
        <v>75</v>
      </c>
      <c r="K81" s="15">
        <v>67</v>
      </c>
      <c r="L81" s="15">
        <v>122</v>
      </c>
      <c r="M81" s="15">
        <v>89</v>
      </c>
      <c r="N81" s="15">
        <v>141</v>
      </c>
      <c r="O81" s="15">
        <v>154</v>
      </c>
      <c r="P81" s="15">
        <v>8</v>
      </c>
      <c r="Q81" s="15">
        <v>91</v>
      </c>
      <c r="R81" s="15">
        <v>1000000</v>
      </c>
      <c r="X81" s="14" t="s">
        <v>121</v>
      </c>
      <c r="Y81" s="15">
        <v>188</v>
      </c>
      <c r="Z81" s="15">
        <v>93</v>
      </c>
      <c r="AA81" s="15">
        <v>112</v>
      </c>
      <c r="AB81" s="15">
        <v>111</v>
      </c>
      <c r="AC81" s="15">
        <v>134</v>
      </c>
      <c r="AD81" s="15">
        <v>66</v>
      </c>
      <c r="AE81" s="15">
        <v>113</v>
      </c>
      <c r="AF81" s="15">
        <v>7</v>
      </c>
      <c r="AG81" s="15">
        <v>75</v>
      </c>
      <c r="AH81" s="15">
        <v>67</v>
      </c>
      <c r="AI81" s="15">
        <v>122</v>
      </c>
      <c r="AJ81" s="15">
        <v>89</v>
      </c>
      <c r="AK81" s="15">
        <v>141</v>
      </c>
      <c r="AL81" s="15">
        <v>154</v>
      </c>
      <c r="AM81" s="15">
        <v>8</v>
      </c>
      <c r="AN81" s="15">
        <v>91</v>
      </c>
      <c r="AO81" s="15">
        <v>11000</v>
      </c>
      <c r="AQ81">
        <f t="shared" si="8"/>
        <v>1</v>
      </c>
      <c r="AR81">
        <f t="shared" si="8"/>
        <v>37</v>
      </c>
      <c r="AS81">
        <f t="shared" si="8"/>
        <v>24</v>
      </c>
      <c r="AT81">
        <f t="shared" si="8"/>
        <v>75</v>
      </c>
      <c r="AU81">
        <f t="shared" si="8"/>
        <v>74</v>
      </c>
      <c r="AV81">
        <f t="shared" si="8"/>
        <v>138</v>
      </c>
      <c r="AW81">
        <f t="shared" si="8"/>
        <v>15</v>
      </c>
      <c r="AX81">
        <f t="shared" si="8"/>
        <v>199</v>
      </c>
      <c r="AY81">
        <f t="shared" si="8"/>
        <v>58</v>
      </c>
      <c r="AZ81">
        <f t="shared" si="8"/>
        <v>128</v>
      </c>
      <c r="BA81">
        <f t="shared" si="8"/>
        <v>66</v>
      </c>
      <c r="BB81">
        <f t="shared" si="8"/>
        <v>1</v>
      </c>
      <c r="BC81">
        <f t="shared" si="8"/>
        <v>1</v>
      </c>
      <c r="BD81">
        <f t="shared" si="8"/>
        <v>30</v>
      </c>
      <c r="BE81">
        <f t="shared" si="8"/>
        <v>199</v>
      </c>
      <c r="BF81">
        <f t="shared" si="4"/>
        <v>1</v>
      </c>
      <c r="BG81">
        <f t="shared" si="7"/>
        <v>11000</v>
      </c>
      <c r="BI81" s="14" t="s">
        <v>121</v>
      </c>
      <c r="BJ81" s="15">
        <v>1</v>
      </c>
      <c r="BK81" s="15">
        <v>37</v>
      </c>
      <c r="BL81" s="15">
        <v>24</v>
      </c>
      <c r="BM81" s="15">
        <v>75</v>
      </c>
      <c r="BN81" s="15">
        <v>74</v>
      </c>
      <c r="BO81" s="15">
        <v>138</v>
      </c>
      <c r="BP81" s="15">
        <v>15</v>
      </c>
      <c r="BQ81" s="15">
        <v>199</v>
      </c>
      <c r="BR81" s="15">
        <v>58</v>
      </c>
      <c r="BS81" s="15">
        <v>128</v>
      </c>
      <c r="BT81" s="15">
        <v>66</v>
      </c>
      <c r="BU81" s="15">
        <v>1</v>
      </c>
      <c r="BV81" s="15">
        <v>1</v>
      </c>
      <c r="BW81" s="15">
        <v>30</v>
      </c>
      <c r="BX81" s="15">
        <v>199</v>
      </c>
      <c r="BY81" s="15">
        <v>1</v>
      </c>
      <c r="BZ81" s="15">
        <v>11000</v>
      </c>
    </row>
    <row r="82" spans="1:78" ht="15" thickBot="1" x14ac:dyDescent="0.35">
      <c r="A82" s="14" t="s">
        <v>122</v>
      </c>
      <c r="B82" s="15">
        <v>122</v>
      </c>
      <c r="C82" s="15">
        <v>93</v>
      </c>
      <c r="D82" s="15">
        <v>185</v>
      </c>
      <c r="E82" s="15">
        <v>134</v>
      </c>
      <c r="F82" s="15">
        <v>129</v>
      </c>
      <c r="G82" s="15">
        <v>71</v>
      </c>
      <c r="H82" s="15">
        <v>113</v>
      </c>
      <c r="I82" s="15">
        <v>181</v>
      </c>
      <c r="J82" s="15">
        <v>164</v>
      </c>
      <c r="K82" s="15">
        <v>94</v>
      </c>
      <c r="L82" s="15">
        <v>143</v>
      </c>
      <c r="M82" s="15">
        <v>89</v>
      </c>
      <c r="N82" s="15">
        <v>141</v>
      </c>
      <c r="O82" s="15">
        <v>86</v>
      </c>
      <c r="P82" s="15">
        <v>61</v>
      </c>
      <c r="Q82" s="15">
        <v>91</v>
      </c>
      <c r="R82" s="15">
        <v>1000000</v>
      </c>
      <c r="X82" s="14" t="s">
        <v>122</v>
      </c>
      <c r="Y82" s="15">
        <v>122</v>
      </c>
      <c r="Z82" s="15">
        <v>93</v>
      </c>
      <c r="AA82" s="15">
        <v>185</v>
      </c>
      <c r="AB82" s="15">
        <v>134</v>
      </c>
      <c r="AC82" s="15">
        <v>129</v>
      </c>
      <c r="AD82" s="15">
        <v>71</v>
      </c>
      <c r="AE82" s="15">
        <v>113</v>
      </c>
      <c r="AF82" s="15">
        <v>181</v>
      </c>
      <c r="AG82" s="15">
        <v>164</v>
      </c>
      <c r="AH82" s="15">
        <v>94</v>
      </c>
      <c r="AI82" s="15">
        <v>143</v>
      </c>
      <c r="AJ82" s="15">
        <v>89</v>
      </c>
      <c r="AK82" s="15">
        <v>141</v>
      </c>
      <c r="AL82" s="15">
        <v>86</v>
      </c>
      <c r="AM82" s="15">
        <v>61</v>
      </c>
      <c r="AN82" s="15">
        <v>91</v>
      </c>
      <c r="AO82" s="15">
        <v>11000</v>
      </c>
      <c r="AQ82">
        <f t="shared" si="8"/>
        <v>21</v>
      </c>
      <c r="AR82">
        <f t="shared" si="8"/>
        <v>37</v>
      </c>
      <c r="AS82">
        <f t="shared" si="8"/>
        <v>1</v>
      </c>
      <c r="AT82">
        <f t="shared" si="8"/>
        <v>1</v>
      </c>
      <c r="AU82">
        <f t="shared" si="8"/>
        <v>77</v>
      </c>
      <c r="AV82">
        <f t="shared" si="8"/>
        <v>131</v>
      </c>
      <c r="AW82">
        <f t="shared" si="8"/>
        <v>15</v>
      </c>
      <c r="AX82">
        <f t="shared" si="8"/>
        <v>1</v>
      </c>
      <c r="AY82">
        <f t="shared" si="8"/>
        <v>1</v>
      </c>
      <c r="AZ82">
        <f t="shared" si="8"/>
        <v>93</v>
      </c>
      <c r="BA82">
        <f t="shared" si="8"/>
        <v>37</v>
      </c>
      <c r="BB82">
        <f t="shared" si="8"/>
        <v>1</v>
      </c>
      <c r="BC82">
        <f t="shared" si="8"/>
        <v>1</v>
      </c>
      <c r="BD82">
        <f t="shared" si="8"/>
        <v>87</v>
      </c>
      <c r="BE82">
        <f t="shared" si="8"/>
        <v>118</v>
      </c>
      <c r="BF82">
        <f t="shared" si="4"/>
        <v>1</v>
      </c>
      <c r="BG82">
        <f t="shared" si="7"/>
        <v>11000</v>
      </c>
      <c r="BI82" s="14" t="s">
        <v>122</v>
      </c>
      <c r="BJ82" s="15">
        <v>21</v>
      </c>
      <c r="BK82" s="15">
        <v>37</v>
      </c>
      <c r="BL82" s="15">
        <v>1</v>
      </c>
      <c r="BM82" s="15">
        <v>1</v>
      </c>
      <c r="BN82" s="15">
        <v>77</v>
      </c>
      <c r="BO82" s="15">
        <v>131</v>
      </c>
      <c r="BP82" s="15">
        <v>15</v>
      </c>
      <c r="BQ82" s="15">
        <v>1</v>
      </c>
      <c r="BR82" s="15">
        <v>1</v>
      </c>
      <c r="BS82" s="15">
        <v>93</v>
      </c>
      <c r="BT82" s="15">
        <v>37</v>
      </c>
      <c r="BU82" s="15">
        <v>1</v>
      </c>
      <c r="BV82" s="15">
        <v>1</v>
      </c>
      <c r="BW82" s="15">
        <v>87</v>
      </c>
      <c r="BX82" s="15">
        <v>118</v>
      </c>
      <c r="BY82" s="15">
        <v>1</v>
      </c>
      <c r="BZ82" s="15">
        <v>11000</v>
      </c>
    </row>
    <row r="83" spans="1:78" ht="15" thickBot="1" x14ac:dyDescent="0.35">
      <c r="A83" s="14" t="s">
        <v>123</v>
      </c>
      <c r="B83" s="15">
        <v>122</v>
      </c>
      <c r="C83" s="15">
        <v>93</v>
      </c>
      <c r="D83" s="15">
        <v>112</v>
      </c>
      <c r="E83" s="15">
        <v>134</v>
      </c>
      <c r="F83" s="15">
        <v>132</v>
      </c>
      <c r="G83" s="15">
        <v>62</v>
      </c>
      <c r="H83" s="15">
        <v>113</v>
      </c>
      <c r="I83" s="15">
        <v>84</v>
      </c>
      <c r="J83" s="15">
        <v>75</v>
      </c>
      <c r="K83" s="15">
        <v>52</v>
      </c>
      <c r="L83" s="15">
        <v>172</v>
      </c>
      <c r="M83" s="15">
        <v>89</v>
      </c>
      <c r="N83" s="15">
        <v>141</v>
      </c>
      <c r="O83" s="15">
        <v>86</v>
      </c>
      <c r="P83" s="15">
        <v>91</v>
      </c>
      <c r="Q83" s="15">
        <v>91</v>
      </c>
      <c r="R83" s="15">
        <v>1000000</v>
      </c>
      <c r="X83" s="14" t="s">
        <v>123</v>
      </c>
      <c r="Y83" s="15">
        <v>122</v>
      </c>
      <c r="Z83" s="15">
        <v>93</v>
      </c>
      <c r="AA83" s="15">
        <v>112</v>
      </c>
      <c r="AB83" s="15">
        <v>134</v>
      </c>
      <c r="AC83" s="15">
        <v>132</v>
      </c>
      <c r="AD83" s="15">
        <v>62</v>
      </c>
      <c r="AE83" s="15">
        <v>113</v>
      </c>
      <c r="AF83" s="15">
        <v>84</v>
      </c>
      <c r="AG83" s="15">
        <v>75</v>
      </c>
      <c r="AH83" s="15">
        <v>52</v>
      </c>
      <c r="AI83" s="15">
        <v>172</v>
      </c>
      <c r="AJ83" s="15">
        <v>89</v>
      </c>
      <c r="AK83" s="15">
        <v>141</v>
      </c>
      <c r="AL83" s="15">
        <v>86</v>
      </c>
      <c r="AM83" s="15">
        <v>91</v>
      </c>
      <c r="AN83" s="15">
        <v>91</v>
      </c>
      <c r="AO83" s="15">
        <v>11000</v>
      </c>
      <c r="AQ83">
        <f t="shared" si="8"/>
        <v>21</v>
      </c>
      <c r="AR83">
        <f t="shared" si="8"/>
        <v>37</v>
      </c>
      <c r="AS83">
        <f t="shared" si="8"/>
        <v>24</v>
      </c>
      <c r="AT83">
        <f t="shared" si="8"/>
        <v>1</v>
      </c>
      <c r="AU83">
        <f t="shared" si="8"/>
        <v>75</v>
      </c>
      <c r="AV83">
        <f t="shared" si="8"/>
        <v>143</v>
      </c>
      <c r="AW83">
        <f t="shared" si="8"/>
        <v>15</v>
      </c>
      <c r="AX83">
        <f t="shared" si="8"/>
        <v>28</v>
      </c>
      <c r="AY83">
        <f t="shared" si="8"/>
        <v>58</v>
      </c>
      <c r="AZ83">
        <f t="shared" si="8"/>
        <v>142</v>
      </c>
      <c r="BA83">
        <f t="shared" si="8"/>
        <v>13</v>
      </c>
      <c r="BB83">
        <f t="shared" si="8"/>
        <v>1</v>
      </c>
      <c r="BC83">
        <f t="shared" si="8"/>
        <v>1</v>
      </c>
      <c r="BD83">
        <f t="shared" si="8"/>
        <v>87</v>
      </c>
      <c r="BE83">
        <f t="shared" si="8"/>
        <v>86</v>
      </c>
      <c r="BF83">
        <f t="shared" si="4"/>
        <v>1</v>
      </c>
      <c r="BG83">
        <f t="shared" si="7"/>
        <v>11000</v>
      </c>
      <c r="BI83" s="14" t="s">
        <v>123</v>
      </c>
      <c r="BJ83" s="15">
        <v>21</v>
      </c>
      <c r="BK83" s="15">
        <v>37</v>
      </c>
      <c r="BL83" s="15">
        <v>24</v>
      </c>
      <c r="BM83" s="15">
        <v>1</v>
      </c>
      <c r="BN83" s="15">
        <v>75</v>
      </c>
      <c r="BO83" s="15">
        <v>143</v>
      </c>
      <c r="BP83" s="15">
        <v>15</v>
      </c>
      <c r="BQ83" s="15">
        <v>28</v>
      </c>
      <c r="BR83" s="15">
        <v>58</v>
      </c>
      <c r="BS83" s="15">
        <v>142</v>
      </c>
      <c r="BT83" s="15">
        <v>13</v>
      </c>
      <c r="BU83" s="15">
        <v>1</v>
      </c>
      <c r="BV83" s="15">
        <v>1</v>
      </c>
      <c r="BW83" s="15">
        <v>87</v>
      </c>
      <c r="BX83" s="15">
        <v>86</v>
      </c>
      <c r="BY83" s="15">
        <v>1</v>
      </c>
      <c r="BZ83" s="15">
        <v>11000</v>
      </c>
    </row>
    <row r="84" spans="1:78" ht="15" thickBot="1" x14ac:dyDescent="0.35">
      <c r="A84" s="14" t="s">
        <v>124</v>
      </c>
      <c r="B84" s="15">
        <v>122</v>
      </c>
      <c r="C84" s="15">
        <v>93</v>
      </c>
      <c r="D84" s="15">
        <v>112</v>
      </c>
      <c r="E84" s="15">
        <v>111</v>
      </c>
      <c r="F84" s="15">
        <v>132</v>
      </c>
      <c r="G84" s="15">
        <v>78</v>
      </c>
      <c r="H84" s="15">
        <v>113</v>
      </c>
      <c r="I84" s="15">
        <v>84</v>
      </c>
      <c r="J84" s="15">
        <v>75</v>
      </c>
      <c r="K84" s="15">
        <v>32</v>
      </c>
      <c r="L84" s="15">
        <v>172</v>
      </c>
      <c r="M84" s="15">
        <v>89</v>
      </c>
      <c r="N84" s="15">
        <v>80</v>
      </c>
      <c r="O84" s="15">
        <v>32</v>
      </c>
      <c r="P84" s="15">
        <v>149</v>
      </c>
      <c r="Q84" s="15">
        <v>2</v>
      </c>
      <c r="R84" s="15">
        <v>1000000</v>
      </c>
      <c r="X84" s="14" t="s">
        <v>124</v>
      </c>
      <c r="Y84" s="15">
        <v>122</v>
      </c>
      <c r="Z84" s="15">
        <v>93</v>
      </c>
      <c r="AA84" s="15">
        <v>112</v>
      </c>
      <c r="AB84" s="15">
        <v>111</v>
      </c>
      <c r="AC84" s="15">
        <v>132</v>
      </c>
      <c r="AD84" s="15">
        <v>78</v>
      </c>
      <c r="AE84" s="15">
        <v>113</v>
      </c>
      <c r="AF84" s="15">
        <v>84</v>
      </c>
      <c r="AG84" s="15">
        <v>75</v>
      </c>
      <c r="AH84" s="15">
        <v>32</v>
      </c>
      <c r="AI84" s="15">
        <v>172</v>
      </c>
      <c r="AJ84" s="15">
        <v>89</v>
      </c>
      <c r="AK84" s="15">
        <v>80</v>
      </c>
      <c r="AL84" s="15">
        <v>32</v>
      </c>
      <c r="AM84" s="15">
        <v>149</v>
      </c>
      <c r="AN84" s="15">
        <v>2</v>
      </c>
      <c r="AO84" s="15">
        <v>11000</v>
      </c>
      <c r="AQ84">
        <f t="shared" si="8"/>
        <v>21</v>
      </c>
      <c r="AR84">
        <f t="shared" si="8"/>
        <v>37</v>
      </c>
      <c r="AS84">
        <f t="shared" si="8"/>
        <v>24</v>
      </c>
      <c r="AT84">
        <f t="shared" si="8"/>
        <v>75</v>
      </c>
      <c r="AU84">
        <f t="shared" si="8"/>
        <v>75</v>
      </c>
      <c r="AV84">
        <f t="shared" si="8"/>
        <v>122</v>
      </c>
      <c r="AW84">
        <f t="shared" si="8"/>
        <v>15</v>
      </c>
      <c r="AX84">
        <f t="shared" si="8"/>
        <v>28</v>
      </c>
      <c r="AY84">
        <f t="shared" si="8"/>
        <v>58</v>
      </c>
      <c r="AZ84">
        <f t="shared" si="8"/>
        <v>171</v>
      </c>
      <c r="BA84">
        <f t="shared" si="8"/>
        <v>13</v>
      </c>
      <c r="BB84">
        <f t="shared" si="8"/>
        <v>1</v>
      </c>
      <c r="BC84">
        <f t="shared" si="8"/>
        <v>78</v>
      </c>
      <c r="BD84">
        <f t="shared" si="8"/>
        <v>171</v>
      </c>
      <c r="BE84">
        <f t="shared" si="8"/>
        <v>42</v>
      </c>
      <c r="BF84">
        <f t="shared" si="4"/>
        <v>170</v>
      </c>
      <c r="BG84">
        <f t="shared" si="7"/>
        <v>11000</v>
      </c>
      <c r="BI84" s="14" t="s">
        <v>124</v>
      </c>
      <c r="BJ84" s="15">
        <v>21</v>
      </c>
      <c r="BK84" s="15">
        <v>37</v>
      </c>
      <c r="BL84" s="15">
        <v>24</v>
      </c>
      <c r="BM84" s="15">
        <v>75</v>
      </c>
      <c r="BN84" s="15">
        <v>75</v>
      </c>
      <c r="BO84" s="15">
        <v>122</v>
      </c>
      <c r="BP84" s="15">
        <v>15</v>
      </c>
      <c r="BQ84" s="15">
        <v>28</v>
      </c>
      <c r="BR84" s="15">
        <v>58</v>
      </c>
      <c r="BS84" s="15">
        <v>171</v>
      </c>
      <c r="BT84" s="15">
        <v>13</v>
      </c>
      <c r="BU84" s="15">
        <v>1</v>
      </c>
      <c r="BV84" s="15">
        <v>78</v>
      </c>
      <c r="BW84" s="15">
        <v>171</v>
      </c>
      <c r="BX84" s="15">
        <v>42</v>
      </c>
      <c r="BY84" s="15">
        <v>170</v>
      </c>
      <c r="BZ84" s="15">
        <v>11000</v>
      </c>
    </row>
    <row r="85" spans="1:78" ht="15" thickBot="1" x14ac:dyDescent="0.35">
      <c r="A85" s="14" t="s">
        <v>125</v>
      </c>
      <c r="B85" s="15">
        <v>122</v>
      </c>
      <c r="C85" s="15">
        <v>93</v>
      </c>
      <c r="D85" s="15">
        <v>112</v>
      </c>
      <c r="E85" s="15">
        <v>134</v>
      </c>
      <c r="F85" s="15">
        <v>129</v>
      </c>
      <c r="G85" s="15">
        <v>71</v>
      </c>
      <c r="H85" s="15">
        <v>113</v>
      </c>
      <c r="I85" s="15">
        <v>84</v>
      </c>
      <c r="J85" s="15">
        <v>75</v>
      </c>
      <c r="K85" s="15">
        <v>195</v>
      </c>
      <c r="L85" s="15">
        <v>143</v>
      </c>
      <c r="M85" s="15">
        <v>89</v>
      </c>
      <c r="N85" s="15">
        <v>141</v>
      </c>
      <c r="O85" s="15">
        <v>154</v>
      </c>
      <c r="P85" s="15">
        <v>123</v>
      </c>
      <c r="Q85" s="15">
        <v>91</v>
      </c>
      <c r="R85" s="15">
        <v>1000000</v>
      </c>
      <c r="X85" s="14" t="s">
        <v>125</v>
      </c>
      <c r="Y85" s="15">
        <v>122</v>
      </c>
      <c r="Z85" s="15">
        <v>93</v>
      </c>
      <c r="AA85" s="15">
        <v>112</v>
      </c>
      <c r="AB85" s="15">
        <v>134</v>
      </c>
      <c r="AC85" s="15">
        <v>129</v>
      </c>
      <c r="AD85" s="15">
        <v>71</v>
      </c>
      <c r="AE85" s="15">
        <v>113</v>
      </c>
      <c r="AF85" s="15">
        <v>84</v>
      </c>
      <c r="AG85" s="15">
        <v>75</v>
      </c>
      <c r="AH85" s="15">
        <v>195</v>
      </c>
      <c r="AI85" s="15">
        <v>143</v>
      </c>
      <c r="AJ85" s="15">
        <v>89</v>
      </c>
      <c r="AK85" s="15">
        <v>141</v>
      </c>
      <c r="AL85" s="15">
        <v>154</v>
      </c>
      <c r="AM85" s="15">
        <v>123</v>
      </c>
      <c r="AN85" s="15">
        <v>91</v>
      </c>
      <c r="AO85" s="15">
        <v>11000</v>
      </c>
      <c r="AQ85">
        <f t="shared" si="8"/>
        <v>21</v>
      </c>
      <c r="AR85">
        <f t="shared" si="8"/>
        <v>37</v>
      </c>
      <c r="AS85">
        <f t="shared" si="8"/>
        <v>24</v>
      </c>
      <c r="AT85">
        <f t="shared" si="8"/>
        <v>1</v>
      </c>
      <c r="AU85">
        <f t="shared" si="8"/>
        <v>77</v>
      </c>
      <c r="AV85">
        <f t="shared" si="8"/>
        <v>131</v>
      </c>
      <c r="AW85">
        <f t="shared" si="8"/>
        <v>15</v>
      </c>
      <c r="AX85">
        <f t="shared" si="8"/>
        <v>28</v>
      </c>
      <c r="AY85">
        <f t="shared" si="8"/>
        <v>58</v>
      </c>
      <c r="AZ85">
        <f t="shared" si="8"/>
        <v>7</v>
      </c>
      <c r="BA85">
        <f t="shared" si="8"/>
        <v>37</v>
      </c>
      <c r="BB85">
        <f t="shared" si="8"/>
        <v>1</v>
      </c>
      <c r="BC85">
        <f t="shared" si="8"/>
        <v>1</v>
      </c>
      <c r="BD85">
        <f t="shared" si="8"/>
        <v>30</v>
      </c>
      <c r="BE85">
        <f t="shared" si="8"/>
        <v>60</v>
      </c>
      <c r="BF85">
        <f t="shared" si="4"/>
        <v>1</v>
      </c>
      <c r="BG85">
        <f t="shared" si="7"/>
        <v>11000</v>
      </c>
      <c r="BI85" s="14" t="s">
        <v>125</v>
      </c>
      <c r="BJ85" s="15">
        <v>21</v>
      </c>
      <c r="BK85" s="15">
        <v>37</v>
      </c>
      <c r="BL85" s="15">
        <v>24</v>
      </c>
      <c r="BM85" s="15">
        <v>1</v>
      </c>
      <c r="BN85" s="15">
        <v>77</v>
      </c>
      <c r="BO85" s="15">
        <v>131</v>
      </c>
      <c r="BP85" s="15">
        <v>15</v>
      </c>
      <c r="BQ85" s="15">
        <v>28</v>
      </c>
      <c r="BR85" s="15">
        <v>58</v>
      </c>
      <c r="BS85" s="15">
        <v>7</v>
      </c>
      <c r="BT85" s="15">
        <v>37</v>
      </c>
      <c r="BU85" s="15">
        <v>1</v>
      </c>
      <c r="BV85" s="15">
        <v>1</v>
      </c>
      <c r="BW85" s="15">
        <v>30</v>
      </c>
      <c r="BX85" s="15">
        <v>60</v>
      </c>
      <c r="BY85" s="15">
        <v>1</v>
      </c>
      <c r="BZ85" s="15">
        <v>11000</v>
      </c>
    </row>
    <row r="86" spans="1:78" ht="15" thickBot="1" x14ac:dyDescent="0.35">
      <c r="A86" s="14" t="s">
        <v>126</v>
      </c>
      <c r="B86" s="15">
        <v>122</v>
      </c>
      <c r="C86" s="15">
        <v>93</v>
      </c>
      <c r="D86" s="15">
        <v>112</v>
      </c>
      <c r="E86" s="15">
        <v>111</v>
      </c>
      <c r="F86" s="15">
        <v>129</v>
      </c>
      <c r="G86" s="15">
        <v>78</v>
      </c>
      <c r="H86" s="15">
        <v>113</v>
      </c>
      <c r="I86" s="15">
        <v>84</v>
      </c>
      <c r="J86" s="15">
        <v>164</v>
      </c>
      <c r="K86" s="15">
        <v>138</v>
      </c>
      <c r="L86" s="15">
        <v>172</v>
      </c>
      <c r="M86" s="15">
        <v>89</v>
      </c>
      <c r="N86" s="15">
        <v>80</v>
      </c>
      <c r="O86" s="15">
        <v>122</v>
      </c>
      <c r="P86" s="15">
        <v>123</v>
      </c>
      <c r="Q86" s="15">
        <v>2</v>
      </c>
      <c r="R86" s="15">
        <v>1000000</v>
      </c>
      <c r="X86" s="14" t="s">
        <v>126</v>
      </c>
      <c r="Y86" s="15">
        <v>122</v>
      </c>
      <c r="Z86" s="15">
        <v>93</v>
      </c>
      <c r="AA86" s="15">
        <v>112</v>
      </c>
      <c r="AB86" s="15">
        <v>111</v>
      </c>
      <c r="AC86" s="15">
        <v>129</v>
      </c>
      <c r="AD86" s="15">
        <v>78</v>
      </c>
      <c r="AE86" s="15">
        <v>113</v>
      </c>
      <c r="AF86" s="15">
        <v>84</v>
      </c>
      <c r="AG86" s="15">
        <v>164</v>
      </c>
      <c r="AH86" s="15">
        <v>138</v>
      </c>
      <c r="AI86" s="15">
        <v>172</v>
      </c>
      <c r="AJ86" s="15">
        <v>89</v>
      </c>
      <c r="AK86" s="15">
        <v>80</v>
      </c>
      <c r="AL86" s="15">
        <v>122</v>
      </c>
      <c r="AM86" s="15">
        <v>123</v>
      </c>
      <c r="AN86" s="15">
        <v>2</v>
      </c>
      <c r="AO86" s="15">
        <v>11000</v>
      </c>
      <c r="AQ86">
        <f t="shared" si="8"/>
        <v>21</v>
      </c>
      <c r="AR86">
        <f t="shared" si="8"/>
        <v>37</v>
      </c>
      <c r="AS86">
        <f t="shared" si="8"/>
        <v>24</v>
      </c>
      <c r="AT86">
        <f t="shared" si="8"/>
        <v>75</v>
      </c>
      <c r="AU86">
        <f t="shared" si="8"/>
        <v>77</v>
      </c>
      <c r="AV86">
        <f t="shared" si="8"/>
        <v>122</v>
      </c>
      <c r="AW86">
        <f t="shared" si="8"/>
        <v>15</v>
      </c>
      <c r="AX86">
        <f t="shared" si="8"/>
        <v>28</v>
      </c>
      <c r="AY86">
        <f t="shared" si="8"/>
        <v>1</v>
      </c>
      <c r="AZ86">
        <f t="shared" si="8"/>
        <v>52</v>
      </c>
      <c r="BA86">
        <f t="shared" si="8"/>
        <v>13</v>
      </c>
      <c r="BB86">
        <f t="shared" si="8"/>
        <v>1</v>
      </c>
      <c r="BC86">
        <f t="shared" si="8"/>
        <v>78</v>
      </c>
      <c r="BD86">
        <f t="shared" si="8"/>
        <v>55</v>
      </c>
      <c r="BE86">
        <f t="shared" si="8"/>
        <v>60</v>
      </c>
      <c r="BF86">
        <f t="shared" si="4"/>
        <v>170</v>
      </c>
      <c r="BG86">
        <f t="shared" si="7"/>
        <v>11000</v>
      </c>
      <c r="BI86" s="14" t="s">
        <v>126</v>
      </c>
      <c r="BJ86" s="15">
        <v>21</v>
      </c>
      <c r="BK86" s="15">
        <v>37</v>
      </c>
      <c r="BL86" s="15">
        <v>24</v>
      </c>
      <c r="BM86" s="15">
        <v>75</v>
      </c>
      <c r="BN86" s="15">
        <v>77</v>
      </c>
      <c r="BO86" s="15">
        <v>122</v>
      </c>
      <c r="BP86" s="15">
        <v>15</v>
      </c>
      <c r="BQ86" s="15">
        <v>28</v>
      </c>
      <c r="BR86" s="15">
        <v>1</v>
      </c>
      <c r="BS86" s="15">
        <v>52</v>
      </c>
      <c r="BT86" s="15">
        <v>13</v>
      </c>
      <c r="BU86" s="15">
        <v>1</v>
      </c>
      <c r="BV86" s="15">
        <v>78</v>
      </c>
      <c r="BW86" s="15">
        <v>55</v>
      </c>
      <c r="BX86" s="15">
        <v>60</v>
      </c>
      <c r="BY86" s="15">
        <v>170</v>
      </c>
      <c r="BZ86" s="15">
        <v>11000</v>
      </c>
    </row>
    <row r="87" spans="1:78" ht="15" thickBot="1" x14ac:dyDescent="0.35">
      <c r="A87" s="14" t="s">
        <v>127</v>
      </c>
      <c r="B87" s="15">
        <v>122</v>
      </c>
      <c r="C87" s="15">
        <v>93</v>
      </c>
      <c r="D87" s="15">
        <v>112</v>
      </c>
      <c r="E87" s="15">
        <v>111</v>
      </c>
      <c r="F87" s="15">
        <v>126</v>
      </c>
      <c r="G87" s="15">
        <v>87</v>
      </c>
      <c r="H87" s="15">
        <v>113</v>
      </c>
      <c r="I87" s="15">
        <v>84</v>
      </c>
      <c r="J87" s="15">
        <v>164</v>
      </c>
      <c r="K87" s="15">
        <v>94</v>
      </c>
      <c r="L87" s="15">
        <v>200</v>
      </c>
      <c r="M87" s="15">
        <v>89</v>
      </c>
      <c r="N87" s="15">
        <v>141</v>
      </c>
      <c r="O87" s="15">
        <v>86</v>
      </c>
      <c r="P87" s="15">
        <v>91</v>
      </c>
      <c r="Q87" s="15">
        <v>2</v>
      </c>
      <c r="R87" s="15">
        <v>1000000</v>
      </c>
      <c r="X87" s="14" t="s">
        <v>127</v>
      </c>
      <c r="Y87" s="15">
        <v>122</v>
      </c>
      <c r="Z87" s="15">
        <v>93</v>
      </c>
      <c r="AA87" s="15">
        <v>112</v>
      </c>
      <c r="AB87" s="15">
        <v>111</v>
      </c>
      <c r="AC87" s="15">
        <v>126</v>
      </c>
      <c r="AD87" s="15">
        <v>87</v>
      </c>
      <c r="AE87" s="15">
        <v>113</v>
      </c>
      <c r="AF87" s="15">
        <v>84</v>
      </c>
      <c r="AG87" s="15">
        <v>164</v>
      </c>
      <c r="AH87" s="15">
        <v>94</v>
      </c>
      <c r="AI87" s="15">
        <v>200</v>
      </c>
      <c r="AJ87" s="15">
        <v>89</v>
      </c>
      <c r="AK87" s="15">
        <v>141</v>
      </c>
      <c r="AL87" s="15">
        <v>86</v>
      </c>
      <c r="AM87" s="15">
        <v>91</v>
      </c>
      <c r="AN87" s="15">
        <v>2</v>
      </c>
      <c r="AO87" s="15">
        <v>11000</v>
      </c>
      <c r="AQ87">
        <f t="shared" si="8"/>
        <v>21</v>
      </c>
      <c r="AR87">
        <f t="shared" si="8"/>
        <v>37</v>
      </c>
      <c r="AS87">
        <f t="shared" si="8"/>
        <v>24</v>
      </c>
      <c r="AT87">
        <f t="shared" si="8"/>
        <v>75</v>
      </c>
      <c r="AU87">
        <f t="shared" si="8"/>
        <v>80</v>
      </c>
      <c r="AV87">
        <f t="shared" si="8"/>
        <v>115</v>
      </c>
      <c r="AW87">
        <f t="shared" si="8"/>
        <v>15</v>
      </c>
      <c r="AX87">
        <f t="shared" si="8"/>
        <v>28</v>
      </c>
      <c r="AY87">
        <f t="shared" si="8"/>
        <v>1</v>
      </c>
      <c r="AZ87">
        <f t="shared" si="8"/>
        <v>93</v>
      </c>
      <c r="BA87">
        <f t="shared" si="8"/>
        <v>1</v>
      </c>
      <c r="BB87">
        <f t="shared" si="8"/>
        <v>1</v>
      </c>
      <c r="BC87">
        <f t="shared" si="8"/>
        <v>1</v>
      </c>
      <c r="BD87">
        <f t="shared" si="8"/>
        <v>87</v>
      </c>
      <c r="BE87">
        <f t="shared" si="8"/>
        <v>86</v>
      </c>
      <c r="BF87">
        <f t="shared" si="4"/>
        <v>170</v>
      </c>
      <c r="BG87">
        <f t="shared" si="7"/>
        <v>11000</v>
      </c>
      <c r="BI87" s="14" t="s">
        <v>127</v>
      </c>
      <c r="BJ87" s="15">
        <v>21</v>
      </c>
      <c r="BK87" s="15">
        <v>37</v>
      </c>
      <c r="BL87" s="15">
        <v>24</v>
      </c>
      <c r="BM87" s="15">
        <v>75</v>
      </c>
      <c r="BN87" s="15">
        <v>80</v>
      </c>
      <c r="BO87" s="15">
        <v>115</v>
      </c>
      <c r="BP87" s="15">
        <v>15</v>
      </c>
      <c r="BQ87" s="15">
        <v>28</v>
      </c>
      <c r="BR87" s="15">
        <v>1</v>
      </c>
      <c r="BS87" s="15">
        <v>93</v>
      </c>
      <c r="BT87" s="15">
        <v>1</v>
      </c>
      <c r="BU87" s="15">
        <v>1</v>
      </c>
      <c r="BV87" s="15">
        <v>1</v>
      </c>
      <c r="BW87" s="15">
        <v>87</v>
      </c>
      <c r="BX87" s="15">
        <v>86</v>
      </c>
      <c r="BY87" s="15">
        <v>170</v>
      </c>
      <c r="BZ87" s="15">
        <v>11000</v>
      </c>
    </row>
    <row r="88" spans="1:78" ht="15" thickBot="1" x14ac:dyDescent="0.35">
      <c r="A88" s="14" t="s">
        <v>128</v>
      </c>
      <c r="B88" s="15">
        <v>122</v>
      </c>
      <c r="C88" s="15">
        <v>93</v>
      </c>
      <c r="D88" s="15">
        <v>112</v>
      </c>
      <c r="E88" s="15">
        <v>111</v>
      </c>
      <c r="F88" s="15">
        <v>126</v>
      </c>
      <c r="G88" s="15">
        <v>78</v>
      </c>
      <c r="H88" s="15">
        <v>113</v>
      </c>
      <c r="I88" s="15">
        <v>84</v>
      </c>
      <c r="J88" s="15">
        <v>164</v>
      </c>
      <c r="K88" s="15">
        <v>116</v>
      </c>
      <c r="L88" s="15">
        <v>143</v>
      </c>
      <c r="M88" s="15">
        <v>89</v>
      </c>
      <c r="N88" s="15">
        <v>141</v>
      </c>
      <c r="O88" s="15">
        <v>76</v>
      </c>
      <c r="P88" s="15">
        <v>149</v>
      </c>
      <c r="Q88" s="15">
        <v>91</v>
      </c>
      <c r="R88" s="15">
        <v>1000000</v>
      </c>
      <c r="X88" s="14" t="s">
        <v>128</v>
      </c>
      <c r="Y88" s="15">
        <v>122</v>
      </c>
      <c r="Z88" s="15">
        <v>93</v>
      </c>
      <c r="AA88" s="15">
        <v>112</v>
      </c>
      <c r="AB88" s="15">
        <v>111</v>
      </c>
      <c r="AC88" s="15">
        <v>126</v>
      </c>
      <c r="AD88" s="15">
        <v>78</v>
      </c>
      <c r="AE88" s="15">
        <v>113</v>
      </c>
      <c r="AF88" s="15">
        <v>84</v>
      </c>
      <c r="AG88" s="15">
        <v>164</v>
      </c>
      <c r="AH88" s="15">
        <v>116</v>
      </c>
      <c r="AI88" s="15">
        <v>143</v>
      </c>
      <c r="AJ88" s="15">
        <v>89</v>
      </c>
      <c r="AK88" s="15">
        <v>141</v>
      </c>
      <c r="AL88" s="15">
        <v>76</v>
      </c>
      <c r="AM88" s="15">
        <v>149</v>
      </c>
      <c r="AN88" s="15">
        <v>91</v>
      </c>
      <c r="AO88" s="15">
        <v>11000</v>
      </c>
      <c r="AQ88">
        <f t="shared" si="8"/>
        <v>21</v>
      </c>
      <c r="AR88">
        <f t="shared" si="8"/>
        <v>37</v>
      </c>
      <c r="AS88">
        <f t="shared" si="8"/>
        <v>24</v>
      </c>
      <c r="AT88">
        <f t="shared" si="8"/>
        <v>75</v>
      </c>
      <c r="AU88">
        <f t="shared" si="8"/>
        <v>80</v>
      </c>
      <c r="AV88">
        <f t="shared" si="8"/>
        <v>122</v>
      </c>
      <c r="AW88">
        <f t="shared" si="8"/>
        <v>15</v>
      </c>
      <c r="AX88">
        <f t="shared" si="8"/>
        <v>28</v>
      </c>
      <c r="AY88">
        <f t="shared" si="8"/>
        <v>1</v>
      </c>
      <c r="AZ88">
        <f t="shared" si="8"/>
        <v>71</v>
      </c>
      <c r="BA88">
        <f t="shared" si="8"/>
        <v>37</v>
      </c>
      <c r="BB88">
        <f t="shared" si="8"/>
        <v>1</v>
      </c>
      <c r="BC88">
        <f t="shared" si="8"/>
        <v>1</v>
      </c>
      <c r="BD88">
        <f t="shared" si="8"/>
        <v>123</v>
      </c>
      <c r="BE88">
        <f t="shared" si="8"/>
        <v>42</v>
      </c>
      <c r="BF88">
        <f t="shared" si="4"/>
        <v>1</v>
      </c>
      <c r="BG88">
        <f t="shared" si="7"/>
        <v>11000</v>
      </c>
      <c r="BI88" s="14" t="s">
        <v>128</v>
      </c>
      <c r="BJ88" s="15">
        <v>21</v>
      </c>
      <c r="BK88" s="15">
        <v>37</v>
      </c>
      <c r="BL88" s="15">
        <v>24</v>
      </c>
      <c r="BM88" s="15">
        <v>75</v>
      </c>
      <c r="BN88" s="15">
        <v>80</v>
      </c>
      <c r="BO88" s="15">
        <v>122</v>
      </c>
      <c r="BP88" s="15">
        <v>15</v>
      </c>
      <c r="BQ88" s="15">
        <v>28</v>
      </c>
      <c r="BR88" s="15">
        <v>1</v>
      </c>
      <c r="BS88" s="15">
        <v>71</v>
      </c>
      <c r="BT88" s="15">
        <v>37</v>
      </c>
      <c r="BU88" s="15">
        <v>1</v>
      </c>
      <c r="BV88" s="15">
        <v>1</v>
      </c>
      <c r="BW88" s="15">
        <v>123</v>
      </c>
      <c r="BX88" s="15">
        <v>42</v>
      </c>
      <c r="BY88" s="15">
        <v>1</v>
      </c>
      <c r="BZ88" s="15">
        <v>11000</v>
      </c>
    </row>
    <row r="89" spans="1:78" ht="15" thickBot="1" x14ac:dyDescent="0.35">
      <c r="A89" s="14" t="s">
        <v>129</v>
      </c>
      <c r="B89" s="15">
        <v>122</v>
      </c>
      <c r="C89" s="15">
        <v>93</v>
      </c>
      <c r="D89" s="15">
        <v>112</v>
      </c>
      <c r="E89" s="15">
        <v>111</v>
      </c>
      <c r="F89" s="15">
        <v>126</v>
      </c>
      <c r="G89" s="15">
        <v>71</v>
      </c>
      <c r="H89" s="15">
        <v>113</v>
      </c>
      <c r="I89" s="15">
        <v>84</v>
      </c>
      <c r="J89" s="15">
        <v>75</v>
      </c>
      <c r="K89" s="15">
        <v>116</v>
      </c>
      <c r="L89" s="15">
        <v>172</v>
      </c>
      <c r="M89" s="15">
        <v>89</v>
      </c>
      <c r="N89" s="15">
        <v>80</v>
      </c>
      <c r="O89" s="15">
        <v>154</v>
      </c>
      <c r="P89" s="15">
        <v>149</v>
      </c>
      <c r="Q89" s="15">
        <v>91</v>
      </c>
      <c r="R89" s="15">
        <v>1000000</v>
      </c>
      <c r="X89" s="14" t="s">
        <v>129</v>
      </c>
      <c r="Y89" s="15">
        <v>122</v>
      </c>
      <c r="Z89" s="15">
        <v>93</v>
      </c>
      <c r="AA89" s="15">
        <v>112</v>
      </c>
      <c r="AB89" s="15">
        <v>111</v>
      </c>
      <c r="AC89" s="15">
        <v>126</v>
      </c>
      <c r="AD89" s="15">
        <v>71</v>
      </c>
      <c r="AE89" s="15">
        <v>113</v>
      </c>
      <c r="AF89" s="15">
        <v>84</v>
      </c>
      <c r="AG89" s="15">
        <v>75</v>
      </c>
      <c r="AH89" s="15">
        <v>116</v>
      </c>
      <c r="AI89" s="15">
        <v>172</v>
      </c>
      <c r="AJ89" s="15">
        <v>89</v>
      </c>
      <c r="AK89" s="15">
        <v>80</v>
      </c>
      <c r="AL89" s="15">
        <v>154</v>
      </c>
      <c r="AM89" s="15">
        <v>149</v>
      </c>
      <c r="AN89" s="15">
        <v>91</v>
      </c>
      <c r="AO89" s="15">
        <v>11000</v>
      </c>
      <c r="AQ89">
        <f t="shared" si="8"/>
        <v>21</v>
      </c>
      <c r="AR89">
        <f t="shared" si="8"/>
        <v>37</v>
      </c>
      <c r="AS89">
        <f t="shared" si="8"/>
        <v>24</v>
      </c>
      <c r="AT89">
        <f t="shared" si="8"/>
        <v>75</v>
      </c>
      <c r="AU89">
        <f t="shared" si="8"/>
        <v>80</v>
      </c>
      <c r="AV89">
        <f t="shared" si="8"/>
        <v>131</v>
      </c>
      <c r="AW89">
        <f t="shared" si="8"/>
        <v>15</v>
      </c>
      <c r="AX89">
        <f t="shared" si="8"/>
        <v>28</v>
      </c>
      <c r="AY89">
        <f t="shared" si="8"/>
        <v>58</v>
      </c>
      <c r="AZ89">
        <f t="shared" si="8"/>
        <v>71</v>
      </c>
      <c r="BA89">
        <f t="shared" si="8"/>
        <v>13</v>
      </c>
      <c r="BB89">
        <f t="shared" si="8"/>
        <v>1</v>
      </c>
      <c r="BC89">
        <f t="shared" si="8"/>
        <v>78</v>
      </c>
      <c r="BD89">
        <f t="shared" si="8"/>
        <v>30</v>
      </c>
      <c r="BE89">
        <f t="shared" si="8"/>
        <v>42</v>
      </c>
      <c r="BF89">
        <f t="shared" si="4"/>
        <v>1</v>
      </c>
      <c r="BG89">
        <f t="shared" si="7"/>
        <v>11000</v>
      </c>
      <c r="BI89" s="14" t="s">
        <v>129</v>
      </c>
      <c r="BJ89" s="15">
        <v>21</v>
      </c>
      <c r="BK89" s="15">
        <v>37</v>
      </c>
      <c r="BL89" s="15">
        <v>24</v>
      </c>
      <c r="BM89" s="15">
        <v>75</v>
      </c>
      <c r="BN89" s="15">
        <v>80</v>
      </c>
      <c r="BO89" s="15">
        <v>131</v>
      </c>
      <c r="BP89" s="15">
        <v>15</v>
      </c>
      <c r="BQ89" s="15">
        <v>28</v>
      </c>
      <c r="BR89" s="15">
        <v>58</v>
      </c>
      <c r="BS89" s="15">
        <v>71</v>
      </c>
      <c r="BT89" s="15">
        <v>13</v>
      </c>
      <c r="BU89" s="15">
        <v>1</v>
      </c>
      <c r="BV89" s="15">
        <v>78</v>
      </c>
      <c r="BW89" s="15">
        <v>30</v>
      </c>
      <c r="BX89" s="15">
        <v>42</v>
      </c>
      <c r="BY89" s="15">
        <v>1</v>
      </c>
      <c r="BZ89" s="15">
        <v>11000</v>
      </c>
    </row>
    <row r="90" spans="1:78" ht="15" thickBot="1" x14ac:dyDescent="0.35">
      <c r="A90" s="14" t="s">
        <v>130</v>
      </c>
      <c r="B90" s="15">
        <v>122</v>
      </c>
      <c r="C90" s="15">
        <v>93</v>
      </c>
      <c r="D90" s="15">
        <v>112</v>
      </c>
      <c r="E90" s="15">
        <v>111</v>
      </c>
      <c r="F90" s="15">
        <v>124</v>
      </c>
      <c r="G90" s="15">
        <v>71</v>
      </c>
      <c r="H90" s="15">
        <v>113</v>
      </c>
      <c r="I90" s="15">
        <v>84</v>
      </c>
      <c r="J90" s="15">
        <v>151</v>
      </c>
      <c r="K90" s="15">
        <v>157</v>
      </c>
      <c r="L90" s="15">
        <v>200</v>
      </c>
      <c r="M90" s="15">
        <v>89</v>
      </c>
      <c r="N90" s="15">
        <v>131</v>
      </c>
      <c r="O90" s="15">
        <v>86</v>
      </c>
      <c r="P90" s="15">
        <v>61</v>
      </c>
      <c r="Q90" s="15">
        <v>39</v>
      </c>
      <c r="R90" s="15">
        <v>1000000</v>
      </c>
      <c r="X90" s="14" t="s">
        <v>130</v>
      </c>
      <c r="Y90" s="15">
        <v>122</v>
      </c>
      <c r="Z90" s="15">
        <v>93</v>
      </c>
      <c r="AA90" s="15">
        <v>112</v>
      </c>
      <c r="AB90" s="15">
        <v>111</v>
      </c>
      <c r="AC90" s="15">
        <v>124</v>
      </c>
      <c r="AD90" s="15">
        <v>71</v>
      </c>
      <c r="AE90" s="15">
        <v>113</v>
      </c>
      <c r="AF90" s="15">
        <v>84</v>
      </c>
      <c r="AG90" s="15">
        <v>151</v>
      </c>
      <c r="AH90" s="15">
        <v>157</v>
      </c>
      <c r="AI90" s="15">
        <v>200</v>
      </c>
      <c r="AJ90" s="15">
        <v>89</v>
      </c>
      <c r="AK90" s="15">
        <v>131</v>
      </c>
      <c r="AL90" s="15">
        <v>86</v>
      </c>
      <c r="AM90" s="15">
        <v>61</v>
      </c>
      <c r="AN90" s="15">
        <v>39</v>
      </c>
      <c r="AO90" s="15">
        <v>11000</v>
      </c>
      <c r="AQ90">
        <f t="shared" si="8"/>
        <v>21</v>
      </c>
      <c r="AR90">
        <f t="shared" si="8"/>
        <v>37</v>
      </c>
      <c r="AS90">
        <f t="shared" si="8"/>
        <v>24</v>
      </c>
      <c r="AT90">
        <f t="shared" si="8"/>
        <v>75</v>
      </c>
      <c r="AU90">
        <f t="shared" si="8"/>
        <v>83</v>
      </c>
      <c r="AV90">
        <f t="shared" si="8"/>
        <v>131</v>
      </c>
      <c r="AW90">
        <f t="shared" si="8"/>
        <v>15</v>
      </c>
      <c r="AX90">
        <f t="shared" si="8"/>
        <v>28</v>
      </c>
      <c r="AY90">
        <f t="shared" si="8"/>
        <v>45</v>
      </c>
      <c r="AZ90">
        <f t="shared" si="8"/>
        <v>27</v>
      </c>
      <c r="BA90">
        <f t="shared" si="8"/>
        <v>1</v>
      </c>
      <c r="BB90">
        <f t="shared" si="8"/>
        <v>1</v>
      </c>
      <c r="BC90">
        <f t="shared" si="8"/>
        <v>68</v>
      </c>
      <c r="BD90">
        <f t="shared" si="8"/>
        <v>87</v>
      </c>
      <c r="BE90">
        <f t="shared" si="8"/>
        <v>118</v>
      </c>
      <c r="BF90">
        <f t="shared" si="4"/>
        <v>118</v>
      </c>
      <c r="BG90">
        <f t="shared" si="7"/>
        <v>11000</v>
      </c>
      <c r="BI90" s="14" t="s">
        <v>130</v>
      </c>
      <c r="BJ90" s="15">
        <v>21</v>
      </c>
      <c r="BK90" s="15">
        <v>37</v>
      </c>
      <c r="BL90" s="15">
        <v>24</v>
      </c>
      <c r="BM90" s="15">
        <v>75</v>
      </c>
      <c r="BN90" s="15">
        <v>83</v>
      </c>
      <c r="BO90" s="15">
        <v>131</v>
      </c>
      <c r="BP90" s="15">
        <v>15</v>
      </c>
      <c r="BQ90" s="15">
        <v>28</v>
      </c>
      <c r="BR90" s="15">
        <v>45</v>
      </c>
      <c r="BS90" s="15">
        <v>27</v>
      </c>
      <c r="BT90" s="15">
        <v>1</v>
      </c>
      <c r="BU90" s="15">
        <v>1</v>
      </c>
      <c r="BV90" s="15">
        <v>68</v>
      </c>
      <c r="BW90" s="15">
        <v>87</v>
      </c>
      <c r="BX90" s="15">
        <v>118</v>
      </c>
      <c r="BY90" s="15">
        <v>118</v>
      </c>
      <c r="BZ90" s="15">
        <v>11000</v>
      </c>
    </row>
    <row r="91" spans="1:78" ht="15" thickBot="1" x14ac:dyDescent="0.35">
      <c r="A91" s="14" t="s">
        <v>131</v>
      </c>
      <c r="B91" s="15">
        <v>122</v>
      </c>
      <c r="C91" s="15">
        <v>93</v>
      </c>
      <c r="D91" s="15">
        <v>112</v>
      </c>
      <c r="E91" s="15">
        <v>111</v>
      </c>
      <c r="F91" s="15">
        <v>124</v>
      </c>
      <c r="G91" s="15">
        <v>94</v>
      </c>
      <c r="H91" s="15">
        <v>113</v>
      </c>
      <c r="I91" s="15">
        <v>84</v>
      </c>
      <c r="J91" s="15">
        <v>151</v>
      </c>
      <c r="K91" s="15">
        <v>157</v>
      </c>
      <c r="L91" s="15">
        <v>200</v>
      </c>
      <c r="M91" s="15">
        <v>89</v>
      </c>
      <c r="N91" s="15">
        <v>141</v>
      </c>
      <c r="O91" s="15">
        <v>179</v>
      </c>
      <c r="P91" s="15">
        <v>123</v>
      </c>
      <c r="Q91" s="15">
        <v>91</v>
      </c>
      <c r="R91" s="15">
        <v>1000000</v>
      </c>
      <c r="X91" s="14" t="s">
        <v>131</v>
      </c>
      <c r="Y91" s="15">
        <v>122</v>
      </c>
      <c r="Z91" s="15">
        <v>93</v>
      </c>
      <c r="AA91" s="15">
        <v>112</v>
      </c>
      <c r="AB91" s="15">
        <v>111</v>
      </c>
      <c r="AC91" s="15">
        <v>124</v>
      </c>
      <c r="AD91" s="15">
        <v>94</v>
      </c>
      <c r="AE91" s="15">
        <v>113</v>
      </c>
      <c r="AF91" s="15">
        <v>84</v>
      </c>
      <c r="AG91" s="15">
        <v>151</v>
      </c>
      <c r="AH91" s="15">
        <v>157</v>
      </c>
      <c r="AI91" s="15">
        <v>200</v>
      </c>
      <c r="AJ91" s="15">
        <v>89</v>
      </c>
      <c r="AK91" s="15">
        <v>141</v>
      </c>
      <c r="AL91" s="15">
        <v>179</v>
      </c>
      <c r="AM91" s="15">
        <v>123</v>
      </c>
      <c r="AN91" s="15">
        <v>91</v>
      </c>
      <c r="AO91" s="15">
        <v>11000</v>
      </c>
      <c r="AQ91">
        <f t="shared" ref="AQ91:BF154" si="9">RANK(Y91,Y$8:Y$214,0)</f>
        <v>21</v>
      </c>
      <c r="AR91">
        <f t="shared" si="9"/>
        <v>37</v>
      </c>
      <c r="AS91">
        <f t="shared" si="9"/>
        <v>24</v>
      </c>
      <c r="AT91">
        <f t="shared" si="9"/>
        <v>75</v>
      </c>
      <c r="AU91">
        <f t="shared" si="9"/>
        <v>83</v>
      </c>
      <c r="AV91">
        <f t="shared" si="9"/>
        <v>108</v>
      </c>
      <c r="AW91">
        <f t="shared" si="9"/>
        <v>15</v>
      </c>
      <c r="AX91">
        <f t="shared" si="9"/>
        <v>28</v>
      </c>
      <c r="AY91">
        <f t="shared" si="9"/>
        <v>45</v>
      </c>
      <c r="AZ91">
        <f t="shared" si="9"/>
        <v>27</v>
      </c>
      <c r="BA91">
        <f t="shared" si="9"/>
        <v>1</v>
      </c>
      <c r="BB91">
        <f t="shared" si="9"/>
        <v>1</v>
      </c>
      <c r="BC91">
        <f t="shared" si="9"/>
        <v>1</v>
      </c>
      <c r="BD91">
        <f t="shared" si="9"/>
        <v>27</v>
      </c>
      <c r="BE91">
        <f t="shared" si="9"/>
        <v>60</v>
      </c>
      <c r="BF91">
        <f t="shared" si="4"/>
        <v>1</v>
      </c>
      <c r="BG91">
        <f t="shared" si="7"/>
        <v>11000</v>
      </c>
      <c r="BI91" s="14" t="s">
        <v>131</v>
      </c>
      <c r="BJ91" s="15">
        <v>21</v>
      </c>
      <c r="BK91" s="15">
        <v>37</v>
      </c>
      <c r="BL91" s="15">
        <v>24</v>
      </c>
      <c r="BM91" s="15">
        <v>75</v>
      </c>
      <c r="BN91" s="15">
        <v>83</v>
      </c>
      <c r="BO91" s="15">
        <v>108</v>
      </c>
      <c r="BP91" s="15">
        <v>15</v>
      </c>
      <c r="BQ91" s="15">
        <v>28</v>
      </c>
      <c r="BR91" s="15">
        <v>45</v>
      </c>
      <c r="BS91" s="15">
        <v>27</v>
      </c>
      <c r="BT91" s="15">
        <v>1</v>
      </c>
      <c r="BU91" s="15">
        <v>1</v>
      </c>
      <c r="BV91" s="15">
        <v>1</v>
      </c>
      <c r="BW91" s="15">
        <v>27</v>
      </c>
      <c r="BX91" s="15">
        <v>60</v>
      </c>
      <c r="BY91" s="15">
        <v>1</v>
      </c>
      <c r="BZ91" s="15">
        <v>11000</v>
      </c>
    </row>
    <row r="92" spans="1:78" ht="15" thickBot="1" x14ac:dyDescent="0.35">
      <c r="A92" s="14" t="s">
        <v>132</v>
      </c>
      <c r="B92" s="15">
        <v>122</v>
      </c>
      <c r="C92" s="15">
        <v>93</v>
      </c>
      <c r="D92" s="15">
        <v>112</v>
      </c>
      <c r="E92" s="15">
        <v>111</v>
      </c>
      <c r="F92" s="15">
        <v>123</v>
      </c>
      <c r="G92" s="15">
        <v>78</v>
      </c>
      <c r="H92" s="15">
        <v>113</v>
      </c>
      <c r="I92" s="15">
        <v>84</v>
      </c>
      <c r="J92" s="15">
        <v>75</v>
      </c>
      <c r="K92" s="15">
        <v>116</v>
      </c>
      <c r="L92" s="15">
        <v>172</v>
      </c>
      <c r="M92" s="15">
        <v>29</v>
      </c>
      <c r="N92" s="15">
        <v>141</v>
      </c>
      <c r="O92" s="15">
        <v>154</v>
      </c>
      <c r="P92" s="15">
        <v>123</v>
      </c>
      <c r="Q92" s="15">
        <v>91</v>
      </c>
      <c r="R92" s="15">
        <v>1000000</v>
      </c>
      <c r="X92" s="14" t="s">
        <v>132</v>
      </c>
      <c r="Y92" s="15">
        <v>122</v>
      </c>
      <c r="Z92" s="15">
        <v>93</v>
      </c>
      <c r="AA92" s="15">
        <v>112</v>
      </c>
      <c r="AB92" s="15">
        <v>111</v>
      </c>
      <c r="AC92" s="15">
        <v>123</v>
      </c>
      <c r="AD92" s="15">
        <v>78</v>
      </c>
      <c r="AE92" s="15">
        <v>113</v>
      </c>
      <c r="AF92" s="15">
        <v>84</v>
      </c>
      <c r="AG92" s="15">
        <v>75</v>
      </c>
      <c r="AH92" s="15">
        <v>116</v>
      </c>
      <c r="AI92" s="15">
        <v>172</v>
      </c>
      <c r="AJ92" s="15">
        <v>29</v>
      </c>
      <c r="AK92" s="15">
        <v>141</v>
      </c>
      <c r="AL92" s="15">
        <v>154</v>
      </c>
      <c r="AM92" s="15">
        <v>123</v>
      </c>
      <c r="AN92" s="15">
        <v>91</v>
      </c>
      <c r="AO92" s="15">
        <v>11000</v>
      </c>
      <c r="AQ92">
        <f t="shared" si="9"/>
        <v>21</v>
      </c>
      <c r="AR92">
        <f t="shared" si="9"/>
        <v>37</v>
      </c>
      <c r="AS92">
        <f t="shared" si="9"/>
        <v>24</v>
      </c>
      <c r="AT92">
        <f t="shared" si="9"/>
        <v>75</v>
      </c>
      <c r="AU92">
        <f t="shared" si="9"/>
        <v>85</v>
      </c>
      <c r="AV92">
        <f t="shared" si="9"/>
        <v>122</v>
      </c>
      <c r="AW92">
        <f t="shared" si="9"/>
        <v>15</v>
      </c>
      <c r="AX92">
        <f t="shared" si="9"/>
        <v>28</v>
      </c>
      <c r="AY92">
        <f t="shared" si="9"/>
        <v>58</v>
      </c>
      <c r="AZ92">
        <f t="shared" si="9"/>
        <v>71</v>
      </c>
      <c r="BA92">
        <f t="shared" si="9"/>
        <v>13</v>
      </c>
      <c r="BB92">
        <f t="shared" si="9"/>
        <v>120</v>
      </c>
      <c r="BC92">
        <f t="shared" si="9"/>
        <v>1</v>
      </c>
      <c r="BD92">
        <f t="shared" si="9"/>
        <v>30</v>
      </c>
      <c r="BE92">
        <f t="shared" si="9"/>
        <v>60</v>
      </c>
      <c r="BF92">
        <f t="shared" si="4"/>
        <v>1</v>
      </c>
      <c r="BG92">
        <f t="shared" si="7"/>
        <v>11000</v>
      </c>
      <c r="BI92" s="14" t="s">
        <v>132</v>
      </c>
      <c r="BJ92" s="15">
        <v>21</v>
      </c>
      <c r="BK92" s="15">
        <v>37</v>
      </c>
      <c r="BL92" s="15">
        <v>24</v>
      </c>
      <c r="BM92" s="15">
        <v>75</v>
      </c>
      <c r="BN92" s="15">
        <v>85</v>
      </c>
      <c r="BO92" s="15">
        <v>122</v>
      </c>
      <c r="BP92" s="15">
        <v>15</v>
      </c>
      <c r="BQ92" s="15">
        <v>28</v>
      </c>
      <c r="BR92" s="15">
        <v>58</v>
      </c>
      <c r="BS92" s="15">
        <v>71</v>
      </c>
      <c r="BT92" s="15">
        <v>13</v>
      </c>
      <c r="BU92" s="15">
        <v>120</v>
      </c>
      <c r="BV92" s="15">
        <v>1</v>
      </c>
      <c r="BW92" s="15">
        <v>30</v>
      </c>
      <c r="BX92" s="15">
        <v>60</v>
      </c>
      <c r="BY92" s="15">
        <v>1</v>
      </c>
      <c r="BZ92" s="15">
        <v>11000</v>
      </c>
    </row>
    <row r="93" spans="1:78" ht="15" thickBot="1" x14ac:dyDescent="0.35">
      <c r="A93" s="14" t="s">
        <v>133</v>
      </c>
      <c r="B93" s="15">
        <v>122</v>
      </c>
      <c r="C93" s="15">
        <v>93</v>
      </c>
      <c r="D93" s="15">
        <v>112</v>
      </c>
      <c r="E93" s="15">
        <v>111</v>
      </c>
      <c r="F93" s="15">
        <v>120</v>
      </c>
      <c r="G93" s="15">
        <v>78</v>
      </c>
      <c r="H93" s="15">
        <v>113</v>
      </c>
      <c r="I93" s="15">
        <v>7</v>
      </c>
      <c r="J93" s="15">
        <v>151</v>
      </c>
      <c r="K93" s="15">
        <v>81</v>
      </c>
      <c r="L93" s="15">
        <v>172</v>
      </c>
      <c r="M93" s="15">
        <v>89</v>
      </c>
      <c r="N93" s="15">
        <v>80</v>
      </c>
      <c r="O93" s="15">
        <v>86</v>
      </c>
      <c r="P93" s="15">
        <v>123</v>
      </c>
      <c r="Q93" s="15">
        <v>39</v>
      </c>
      <c r="R93" s="15">
        <v>1000000</v>
      </c>
      <c r="X93" s="14" t="s">
        <v>133</v>
      </c>
      <c r="Y93" s="15">
        <v>122</v>
      </c>
      <c r="Z93" s="15">
        <v>93</v>
      </c>
      <c r="AA93" s="15">
        <v>112</v>
      </c>
      <c r="AB93" s="15">
        <v>111</v>
      </c>
      <c r="AC93" s="15">
        <v>120</v>
      </c>
      <c r="AD93" s="15">
        <v>78</v>
      </c>
      <c r="AE93" s="15">
        <v>113</v>
      </c>
      <c r="AF93" s="15">
        <v>7</v>
      </c>
      <c r="AG93" s="15">
        <v>151</v>
      </c>
      <c r="AH93" s="15">
        <v>81</v>
      </c>
      <c r="AI93" s="15">
        <v>172</v>
      </c>
      <c r="AJ93" s="15">
        <v>89</v>
      </c>
      <c r="AK93" s="15">
        <v>80</v>
      </c>
      <c r="AL93" s="15">
        <v>86</v>
      </c>
      <c r="AM93" s="15">
        <v>123</v>
      </c>
      <c r="AN93" s="15">
        <v>39</v>
      </c>
      <c r="AO93" s="15">
        <v>11000</v>
      </c>
      <c r="AQ93">
        <f t="shared" si="9"/>
        <v>21</v>
      </c>
      <c r="AR93">
        <f t="shared" si="9"/>
        <v>37</v>
      </c>
      <c r="AS93">
        <f t="shared" si="9"/>
        <v>24</v>
      </c>
      <c r="AT93">
        <f t="shared" si="9"/>
        <v>75</v>
      </c>
      <c r="AU93">
        <f t="shared" si="9"/>
        <v>86</v>
      </c>
      <c r="AV93">
        <f t="shared" si="9"/>
        <v>122</v>
      </c>
      <c r="AW93">
        <f t="shared" si="9"/>
        <v>15</v>
      </c>
      <c r="AX93">
        <f t="shared" si="9"/>
        <v>199</v>
      </c>
      <c r="AY93">
        <f t="shared" si="9"/>
        <v>45</v>
      </c>
      <c r="AZ93">
        <f t="shared" si="9"/>
        <v>115</v>
      </c>
      <c r="BA93">
        <f t="shared" si="9"/>
        <v>13</v>
      </c>
      <c r="BB93">
        <f t="shared" si="9"/>
        <v>1</v>
      </c>
      <c r="BC93">
        <f t="shared" si="9"/>
        <v>78</v>
      </c>
      <c r="BD93">
        <f t="shared" si="9"/>
        <v>87</v>
      </c>
      <c r="BE93">
        <f t="shared" si="9"/>
        <v>60</v>
      </c>
      <c r="BF93">
        <f t="shared" si="4"/>
        <v>118</v>
      </c>
      <c r="BG93">
        <f t="shared" si="7"/>
        <v>11000</v>
      </c>
      <c r="BI93" s="14" t="s">
        <v>133</v>
      </c>
      <c r="BJ93" s="15">
        <v>21</v>
      </c>
      <c r="BK93" s="15">
        <v>37</v>
      </c>
      <c r="BL93" s="15">
        <v>24</v>
      </c>
      <c r="BM93" s="15">
        <v>75</v>
      </c>
      <c r="BN93" s="15">
        <v>86</v>
      </c>
      <c r="BO93" s="15">
        <v>122</v>
      </c>
      <c r="BP93" s="15">
        <v>15</v>
      </c>
      <c r="BQ93" s="15">
        <v>199</v>
      </c>
      <c r="BR93" s="15">
        <v>45</v>
      </c>
      <c r="BS93" s="15">
        <v>115</v>
      </c>
      <c r="BT93" s="15">
        <v>13</v>
      </c>
      <c r="BU93" s="15">
        <v>1</v>
      </c>
      <c r="BV93" s="15">
        <v>78</v>
      </c>
      <c r="BW93" s="15">
        <v>87</v>
      </c>
      <c r="BX93" s="15">
        <v>60</v>
      </c>
      <c r="BY93" s="15">
        <v>118</v>
      </c>
      <c r="BZ93" s="15">
        <v>11000</v>
      </c>
    </row>
    <row r="94" spans="1:78" ht="15" thickBot="1" x14ac:dyDescent="0.35">
      <c r="A94" s="14" t="s">
        <v>134</v>
      </c>
      <c r="B94" s="15">
        <v>122</v>
      </c>
      <c r="C94" s="15">
        <v>93</v>
      </c>
      <c r="D94" s="15">
        <v>112</v>
      </c>
      <c r="E94" s="15">
        <v>111</v>
      </c>
      <c r="F94" s="15">
        <v>120</v>
      </c>
      <c r="G94" s="15">
        <v>78</v>
      </c>
      <c r="H94" s="15">
        <v>113</v>
      </c>
      <c r="I94" s="15">
        <v>84</v>
      </c>
      <c r="J94" s="15">
        <v>151</v>
      </c>
      <c r="K94" s="15">
        <v>157</v>
      </c>
      <c r="L94" s="15">
        <v>122</v>
      </c>
      <c r="M94" s="15">
        <v>29</v>
      </c>
      <c r="N94" s="15">
        <v>40</v>
      </c>
      <c r="O94" s="15">
        <v>122</v>
      </c>
      <c r="P94" s="15">
        <v>61</v>
      </c>
      <c r="Q94" s="15">
        <v>91</v>
      </c>
      <c r="R94" s="15">
        <v>1000000</v>
      </c>
      <c r="X94" s="14" t="s">
        <v>134</v>
      </c>
      <c r="Y94" s="15">
        <v>122</v>
      </c>
      <c r="Z94" s="15">
        <v>93</v>
      </c>
      <c r="AA94" s="15">
        <v>112</v>
      </c>
      <c r="AB94" s="15">
        <v>111</v>
      </c>
      <c r="AC94" s="15">
        <v>120</v>
      </c>
      <c r="AD94" s="15">
        <v>78</v>
      </c>
      <c r="AE94" s="15">
        <v>113</v>
      </c>
      <c r="AF94" s="15">
        <v>84</v>
      </c>
      <c r="AG94" s="15">
        <v>151</v>
      </c>
      <c r="AH94" s="15">
        <v>157</v>
      </c>
      <c r="AI94" s="15">
        <v>122</v>
      </c>
      <c r="AJ94" s="15">
        <v>29</v>
      </c>
      <c r="AK94" s="15">
        <v>40</v>
      </c>
      <c r="AL94" s="15">
        <v>122</v>
      </c>
      <c r="AM94" s="15">
        <v>61</v>
      </c>
      <c r="AN94" s="15">
        <v>91</v>
      </c>
      <c r="AO94" s="15">
        <v>11000</v>
      </c>
      <c r="AQ94">
        <f t="shared" si="9"/>
        <v>21</v>
      </c>
      <c r="AR94">
        <f t="shared" si="9"/>
        <v>37</v>
      </c>
      <c r="AS94">
        <f t="shared" si="9"/>
        <v>24</v>
      </c>
      <c r="AT94">
        <f t="shared" si="9"/>
        <v>75</v>
      </c>
      <c r="AU94">
        <f t="shared" si="9"/>
        <v>86</v>
      </c>
      <c r="AV94">
        <f t="shared" si="9"/>
        <v>122</v>
      </c>
      <c r="AW94">
        <f t="shared" si="9"/>
        <v>15</v>
      </c>
      <c r="AX94">
        <f t="shared" si="9"/>
        <v>28</v>
      </c>
      <c r="AY94">
        <f t="shared" si="9"/>
        <v>45</v>
      </c>
      <c r="AZ94">
        <f t="shared" si="9"/>
        <v>27</v>
      </c>
      <c r="BA94">
        <f t="shared" si="9"/>
        <v>66</v>
      </c>
      <c r="BB94">
        <f t="shared" si="9"/>
        <v>120</v>
      </c>
      <c r="BC94">
        <f t="shared" si="9"/>
        <v>129</v>
      </c>
      <c r="BD94">
        <f t="shared" si="9"/>
        <v>55</v>
      </c>
      <c r="BE94">
        <f t="shared" si="9"/>
        <v>118</v>
      </c>
      <c r="BF94">
        <f t="shared" si="4"/>
        <v>1</v>
      </c>
      <c r="BG94">
        <f t="shared" si="7"/>
        <v>11000</v>
      </c>
      <c r="BI94" s="14" t="s">
        <v>134</v>
      </c>
      <c r="BJ94" s="15">
        <v>21</v>
      </c>
      <c r="BK94" s="15">
        <v>37</v>
      </c>
      <c r="BL94" s="15">
        <v>24</v>
      </c>
      <c r="BM94" s="15">
        <v>75</v>
      </c>
      <c r="BN94" s="15">
        <v>86</v>
      </c>
      <c r="BO94" s="15">
        <v>122</v>
      </c>
      <c r="BP94" s="15">
        <v>15</v>
      </c>
      <c r="BQ94" s="15">
        <v>28</v>
      </c>
      <c r="BR94" s="15">
        <v>45</v>
      </c>
      <c r="BS94" s="15">
        <v>27</v>
      </c>
      <c r="BT94" s="15">
        <v>66</v>
      </c>
      <c r="BU94" s="15">
        <v>120</v>
      </c>
      <c r="BV94" s="15">
        <v>129</v>
      </c>
      <c r="BW94" s="15">
        <v>55</v>
      </c>
      <c r="BX94" s="15">
        <v>118</v>
      </c>
      <c r="BY94" s="15">
        <v>1</v>
      </c>
      <c r="BZ94" s="15">
        <v>11000</v>
      </c>
    </row>
    <row r="95" spans="1:78" ht="15" thickBot="1" x14ac:dyDescent="0.35">
      <c r="A95" s="14" t="s">
        <v>135</v>
      </c>
      <c r="B95" s="15">
        <v>122</v>
      </c>
      <c r="C95" s="15">
        <v>93</v>
      </c>
      <c r="D95" s="15">
        <v>112</v>
      </c>
      <c r="E95" s="15">
        <v>111</v>
      </c>
      <c r="F95" s="15">
        <v>111</v>
      </c>
      <c r="G95" s="15">
        <v>94</v>
      </c>
      <c r="H95" s="15">
        <v>113</v>
      </c>
      <c r="I95" s="15">
        <v>84</v>
      </c>
      <c r="J95" s="15">
        <v>75</v>
      </c>
      <c r="K95" s="15">
        <v>138</v>
      </c>
      <c r="L95" s="15">
        <v>172</v>
      </c>
      <c r="M95" s="15">
        <v>29</v>
      </c>
      <c r="N95" s="15">
        <v>141</v>
      </c>
      <c r="O95" s="15">
        <v>122</v>
      </c>
      <c r="P95" s="15">
        <v>4</v>
      </c>
      <c r="Q95" s="15">
        <v>91</v>
      </c>
      <c r="R95" s="15">
        <v>1000000</v>
      </c>
      <c r="X95" s="14" t="s">
        <v>135</v>
      </c>
      <c r="Y95" s="15">
        <v>122</v>
      </c>
      <c r="Z95" s="15">
        <v>93</v>
      </c>
      <c r="AA95" s="15">
        <v>112</v>
      </c>
      <c r="AB95" s="15">
        <v>111</v>
      </c>
      <c r="AC95" s="15">
        <v>111</v>
      </c>
      <c r="AD95" s="15">
        <v>94</v>
      </c>
      <c r="AE95" s="15">
        <v>113</v>
      </c>
      <c r="AF95" s="15">
        <v>84</v>
      </c>
      <c r="AG95" s="15">
        <v>75</v>
      </c>
      <c r="AH95" s="15">
        <v>138</v>
      </c>
      <c r="AI95" s="15">
        <v>172</v>
      </c>
      <c r="AJ95" s="15">
        <v>29</v>
      </c>
      <c r="AK95" s="15">
        <v>141</v>
      </c>
      <c r="AL95" s="15">
        <v>122</v>
      </c>
      <c r="AM95" s="15">
        <v>4</v>
      </c>
      <c r="AN95" s="15">
        <v>91</v>
      </c>
      <c r="AO95" s="15">
        <v>11000</v>
      </c>
      <c r="AQ95">
        <f t="shared" si="9"/>
        <v>21</v>
      </c>
      <c r="AR95">
        <f t="shared" si="9"/>
        <v>37</v>
      </c>
      <c r="AS95">
        <f t="shared" si="9"/>
        <v>24</v>
      </c>
      <c r="AT95">
        <f t="shared" si="9"/>
        <v>75</v>
      </c>
      <c r="AU95">
        <f t="shared" si="9"/>
        <v>92</v>
      </c>
      <c r="AV95">
        <f t="shared" si="9"/>
        <v>108</v>
      </c>
      <c r="AW95">
        <f t="shared" si="9"/>
        <v>15</v>
      </c>
      <c r="AX95">
        <f t="shared" si="9"/>
        <v>28</v>
      </c>
      <c r="AY95">
        <f t="shared" si="9"/>
        <v>58</v>
      </c>
      <c r="AZ95">
        <f t="shared" si="9"/>
        <v>52</v>
      </c>
      <c r="BA95">
        <f t="shared" si="9"/>
        <v>13</v>
      </c>
      <c r="BB95">
        <f t="shared" si="9"/>
        <v>120</v>
      </c>
      <c r="BC95">
        <f t="shared" si="9"/>
        <v>1</v>
      </c>
      <c r="BD95">
        <f t="shared" si="9"/>
        <v>55</v>
      </c>
      <c r="BE95">
        <f t="shared" si="9"/>
        <v>202</v>
      </c>
      <c r="BF95">
        <f t="shared" si="4"/>
        <v>1</v>
      </c>
      <c r="BG95">
        <f t="shared" si="7"/>
        <v>11000</v>
      </c>
      <c r="BI95" s="14" t="s">
        <v>135</v>
      </c>
      <c r="BJ95" s="15">
        <v>21</v>
      </c>
      <c r="BK95" s="15">
        <v>37</v>
      </c>
      <c r="BL95" s="15">
        <v>24</v>
      </c>
      <c r="BM95" s="15">
        <v>75</v>
      </c>
      <c r="BN95" s="15">
        <v>92</v>
      </c>
      <c r="BO95" s="15">
        <v>108</v>
      </c>
      <c r="BP95" s="15">
        <v>15</v>
      </c>
      <c r="BQ95" s="15">
        <v>28</v>
      </c>
      <c r="BR95" s="15">
        <v>58</v>
      </c>
      <c r="BS95" s="15">
        <v>52</v>
      </c>
      <c r="BT95" s="15">
        <v>13</v>
      </c>
      <c r="BU95" s="15">
        <v>120</v>
      </c>
      <c r="BV95" s="15">
        <v>1</v>
      </c>
      <c r="BW95" s="15">
        <v>55</v>
      </c>
      <c r="BX95" s="15">
        <v>202</v>
      </c>
      <c r="BY95" s="15">
        <v>1</v>
      </c>
      <c r="BZ95" s="15">
        <v>11000</v>
      </c>
    </row>
    <row r="96" spans="1:78" ht="15" thickBot="1" x14ac:dyDescent="0.35">
      <c r="A96" s="14" t="s">
        <v>136</v>
      </c>
      <c r="B96" s="15">
        <v>122</v>
      </c>
      <c r="C96" s="15">
        <v>93</v>
      </c>
      <c r="D96" s="15">
        <v>112</v>
      </c>
      <c r="E96" s="15">
        <v>111</v>
      </c>
      <c r="F96" s="15">
        <v>117</v>
      </c>
      <c r="G96" s="15">
        <v>87</v>
      </c>
      <c r="H96" s="15">
        <v>113</v>
      </c>
      <c r="I96" s="15">
        <v>84</v>
      </c>
      <c r="J96" s="15">
        <v>164</v>
      </c>
      <c r="K96" s="15">
        <v>157</v>
      </c>
      <c r="L96" s="15">
        <v>122</v>
      </c>
      <c r="M96" s="15">
        <v>29</v>
      </c>
      <c r="N96" s="15">
        <v>141</v>
      </c>
      <c r="O96" s="15">
        <v>76</v>
      </c>
      <c r="P96" s="15">
        <v>123</v>
      </c>
      <c r="Q96" s="15">
        <v>91</v>
      </c>
      <c r="R96" s="15">
        <v>1000000</v>
      </c>
      <c r="X96" s="14" t="s">
        <v>136</v>
      </c>
      <c r="Y96" s="15">
        <v>122</v>
      </c>
      <c r="Z96" s="15">
        <v>93</v>
      </c>
      <c r="AA96" s="15">
        <v>112</v>
      </c>
      <c r="AB96" s="15">
        <v>111</v>
      </c>
      <c r="AC96" s="15">
        <v>117</v>
      </c>
      <c r="AD96" s="15">
        <v>87</v>
      </c>
      <c r="AE96" s="15">
        <v>113</v>
      </c>
      <c r="AF96" s="15">
        <v>84</v>
      </c>
      <c r="AG96" s="15">
        <v>164</v>
      </c>
      <c r="AH96" s="15">
        <v>157</v>
      </c>
      <c r="AI96" s="15">
        <v>122</v>
      </c>
      <c r="AJ96" s="15">
        <v>29</v>
      </c>
      <c r="AK96" s="15">
        <v>141</v>
      </c>
      <c r="AL96" s="15">
        <v>76</v>
      </c>
      <c r="AM96" s="15">
        <v>123</v>
      </c>
      <c r="AN96" s="15">
        <v>91</v>
      </c>
      <c r="AO96" s="15">
        <v>11000</v>
      </c>
      <c r="AQ96">
        <f t="shared" si="9"/>
        <v>21</v>
      </c>
      <c r="AR96">
        <f t="shared" si="9"/>
        <v>37</v>
      </c>
      <c r="AS96">
        <f t="shared" si="9"/>
        <v>24</v>
      </c>
      <c r="AT96">
        <f t="shared" si="9"/>
        <v>75</v>
      </c>
      <c r="AU96">
        <f t="shared" si="9"/>
        <v>89</v>
      </c>
      <c r="AV96">
        <f t="shared" si="9"/>
        <v>115</v>
      </c>
      <c r="AW96">
        <f t="shared" si="9"/>
        <v>15</v>
      </c>
      <c r="AX96">
        <f t="shared" si="9"/>
        <v>28</v>
      </c>
      <c r="AY96">
        <f t="shared" si="9"/>
        <v>1</v>
      </c>
      <c r="AZ96">
        <f t="shared" si="9"/>
        <v>27</v>
      </c>
      <c r="BA96">
        <f t="shared" si="9"/>
        <v>66</v>
      </c>
      <c r="BB96">
        <f t="shared" si="9"/>
        <v>120</v>
      </c>
      <c r="BC96">
        <f t="shared" si="9"/>
        <v>1</v>
      </c>
      <c r="BD96">
        <f t="shared" si="9"/>
        <v>123</v>
      </c>
      <c r="BE96">
        <f t="shared" si="9"/>
        <v>60</v>
      </c>
      <c r="BF96">
        <f t="shared" si="4"/>
        <v>1</v>
      </c>
      <c r="BG96">
        <f t="shared" si="7"/>
        <v>11000</v>
      </c>
      <c r="BI96" s="14" t="s">
        <v>136</v>
      </c>
      <c r="BJ96" s="15">
        <v>21</v>
      </c>
      <c r="BK96" s="15">
        <v>37</v>
      </c>
      <c r="BL96" s="15">
        <v>24</v>
      </c>
      <c r="BM96" s="15">
        <v>75</v>
      </c>
      <c r="BN96" s="15">
        <v>89</v>
      </c>
      <c r="BO96" s="15">
        <v>115</v>
      </c>
      <c r="BP96" s="15">
        <v>15</v>
      </c>
      <c r="BQ96" s="15">
        <v>28</v>
      </c>
      <c r="BR96" s="15">
        <v>1</v>
      </c>
      <c r="BS96" s="15">
        <v>27</v>
      </c>
      <c r="BT96" s="15">
        <v>66</v>
      </c>
      <c r="BU96" s="15">
        <v>120</v>
      </c>
      <c r="BV96" s="15">
        <v>1</v>
      </c>
      <c r="BW96" s="15">
        <v>123</v>
      </c>
      <c r="BX96" s="15">
        <v>60</v>
      </c>
      <c r="BY96" s="15">
        <v>1</v>
      </c>
      <c r="BZ96" s="15">
        <v>11000</v>
      </c>
    </row>
    <row r="97" spans="1:78" ht="15" thickBot="1" x14ac:dyDescent="0.35">
      <c r="A97" s="14" t="s">
        <v>137</v>
      </c>
      <c r="B97" s="15">
        <v>122</v>
      </c>
      <c r="C97" s="15">
        <v>93</v>
      </c>
      <c r="D97" s="15">
        <v>112</v>
      </c>
      <c r="E97" s="15">
        <v>111</v>
      </c>
      <c r="F97" s="15">
        <v>120</v>
      </c>
      <c r="G97" s="15">
        <v>87</v>
      </c>
      <c r="H97" s="15">
        <v>113</v>
      </c>
      <c r="I97" s="15">
        <v>181</v>
      </c>
      <c r="J97" s="15">
        <v>151</v>
      </c>
      <c r="K97" s="15">
        <v>116</v>
      </c>
      <c r="L97" s="15">
        <v>196</v>
      </c>
      <c r="M97" s="15">
        <v>89</v>
      </c>
      <c r="N97" s="15">
        <v>131</v>
      </c>
      <c r="O97" s="15">
        <v>182</v>
      </c>
      <c r="P97" s="15">
        <v>167</v>
      </c>
      <c r="Q97" s="15">
        <v>91</v>
      </c>
      <c r="R97" s="15">
        <v>1000000</v>
      </c>
      <c r="X97" s="14" t="s">
        <v>137</v>
      </c>
      <c r="Y97" s="15">
        <v>122</v>
      </c>
      <c r="Z97" s="15">
        <v>93</v>
      </c>
      <c r="AA97" s="15">
        <v>112</v>
      </c>
      <c r="AB97" s="15">
        <v>111</v>
      </c>
      <c r="AC97" s="15">
        <v>120</v>
      </c>
      <c r="AD97" s="15">
        <v>87</v>
      </c>
      <c r="AE97" s="15">
        <v>113</v>
      </c>
      <c r="AF97" s="15">
        <v>181</v>
      </c>
      <c r="AG97" s="15">
        <v>151</v>
      </c>
      <c r="AH97" s="15">
        <v>116</v>
      </c>
      <c r="AI97" s="15">
        <v>196</v>
      </c>
      <c r="AJ97" s="15">
        <v>89</v>
      </c>
      <c r="AK97" s="15">
        <v>131</v>
      </c>
      <c r="AL97" s="15">
        <v>182</v>
      </c>
      <c r="AM97" s="15">
        <v>167</v>
      </c>
      <c r="AN97" s="15">
        <v>91</v>
      </c>
      <c r="AO97" s="15">
        <v>11000</v>
      </c>
      <c r="AQ97">
        <f t="shared" si="9"/>
        <v>21</v>
      </c>
      <c r="AR97">
        <f t="shared" si="9"/>
        <v>37</v>
      </c>
      <c r="AS97">
        <f t="shared" si="9"/>
        <v>24</v>
      </c>
      <c r="AT97">
        <f t="shared" si="9"/>
        <v>75</v>
      </c>
      <c r="AU97">
        <f t="shared" si="9"/>
        <v>86</v>
      </c>
      <c r="AV97">
        <f t="shared" si="9"/>
        <v>115</v>
      </c>
      <c r="AW97">
        <f t="shared" si="9"/>
        <v>15</v>
      </c>
      <c r="AX97">
        <f t="shared" si="9"/>
        <v>1</v>
      </c>
      <c r="AY97">
        <f t="shared" si="9"/>
        <v>45</v>
      </c>
      <c r="AZ97">
        <f t="shared" si="9"/>
        <v>71</v>
      </c>
      <c r="BA97">
        <f t="shared" si="9"/>
        <v>9</v>
      </c>
      <c r="BB97">
        <f t="shared" si="9"/>
        <v>1</v>
      </c>
      <c r="BC97">
        <f t="shared" si="9"/>
        <v>68</v>
      </c>
      <c r="BD97">
        <f t="shared" si="9"/>
        <v>1</v>
      </c>
      <c r="BE97">
        <f t="shared" si="9"/>
        <v>30</v>
      </c>
      <c r="BF97">
        <f t="shared" si="4"/>
        <v>1</v>
      </c>
      <c r="BG97">
        <f t="shared" si="7"/>
        <v>11000</v>
      </c>
      <c r="BI97" s="14" t="s">
        <v>137</v>
      </c>
      <c r="BJ97" s="15">
        <v>21</v>
      </c>
      <c r="BK97" s="15">
        <v>37</v>
      </c>
      <c r="BL97" s="15">
        <v>24</v>
      </c>
      <c r="BM97" s="15">
        <v>75</v>
      </c>
      <c r="BN97" s="15">
        <v>86</v>
      </c>
      <c r="BO97" s="15">
        <v>115</v>
      </c>
      <c r="BP97" s="15">
        <v>15</v>
      </c>
      <c r="BQ97" s="15">
        <v>1</v>
      </c>
      <c r="BR97" s="15">
        <v>45</v>
      </c>
      <c r="BS97" s="15">
        <v>71</v>
      </c>
      <c r="BT97" s="15">
        <v>9</v>
      </c>
      <c r="BU97" s="15">
        <v>1</v>
      </c>
      <c r="BV97" s="15">
        <v>68</v>
      </c>
      <c r="BW97" s="15">
        <v>1</v>
      </c>
      <c r="BX97" s="15">
        <v>30</v>
      </c>
      <c r="BY97" s="15">
        <v>1</v>
      </c>
      <c r="BZ97" s="15">
        <v>11000</v>
      </c>
    </row>
    <row r="98" spans="1:78" ht="15" thickBot="1" x14ac:dyDescent="0.35">
      <c r="A98" s="14" t="s">
        <v>138</v>
      </c>
      <c r="B98" s="15">
        <v>122</v>
      </c>
      <c r="C98" s="15">
        <v>93</v>
      </c>
      <c r="D98" s="15">
        <v>112</v>
      </c>
      <c r="E98" s="15">
        <v>111</v>
      </c>
      <c r="F98" s="15">
        <v>111</v>
      </c>
      <c r="G98" s="15">
        <v>87</v>
      </c>
      <c r="H98" s="15">
        <v>113</v>
      </c>
      <c r="I98" s="15">
        <v>84</v>
      </c>
      <c r="J98" s="15">
        <v>164</v>
      </c>
      <c r="K98" s="15">
        <v>94</v>
      </c>
      <c r="L98" s="15">
        <v>172</v>
      </c>
      <c r="M98" s="15">
        <v>89</v>
      </c>
      <c r="N98" s="15">
        <v>141</v>
      </c>
      <c r="O98" s="15">
        <v>122</v>
      </c>
      <c r="P98" s="15">
        <v>31</v>
      </c>
      <c r="Q98" s="15">
        <v>39</v>
      </c>
      <c r="R98" s="15">
        <v>1000000</v>
      </c>
      <c r="X98" s="14" t="s">
        <v>138</v>
      </c>
      <c r="Y98" s="15">
        <v>122</v>
      </c>
      <c r="Z98" s="15">
        <v>93</v>
      </c>
      <c r="AA98" s="15">
        <v>112</v>
      </c>
      <c r="AB98" s="15">
        <v>111</v>
      </c>
      <c r="AC98" s="15">
        <v>111</v>
      </c>
      <c r="AD98" s="15">
        <v>87</v>
      </c>
      <c r="AE98" s="15">
        <v>113</v>
      </c>
      <c r="AF98" s="15">
        <v>84</v>
      </c>
      <c r="AG98" s="15">
        <v>164</v>
      </c>
      <c r="AH98" s="15">
        <v>94</v>
      </c>
      <c r="AI98" s="15">
        <v>172</v>
      </c>
      <c r="AJ98" s="15">
        <v>89</v>
      </c>
      <c r="AK98" s="15">
        <v>141</v>
      </c>
      <c r="AL98" s="15">
        <v>122</v>
      </c>
      <c r="AM98" s="15">
        <v>31</v>
      </c>
      <c r="AN98" s="15">
        <v>39</v>
      </c>
      <c r="AO98" s="15">
        <v>11000</v>
      </c>
      <c r="AQ98">
        <f t="shared" si="9"/>
        <v>21</v>
      </c>
      <c r="AR98">
        <f t="shared" si="9"/>
        <v>37</v>
      </c>
      <c r="AS98">
        <f t="shared" si="9"/>
        <v>24</v>
      </c>
      <c r="AT98">
        <f t="shared" si="9"/>
        <v>75</v>
      </c>
      <c r="AU98">
        <f t="shared" si="9"/>
        <v>92</v>
      </c>
      <c r="AV98">
        <f t="shared" si="9"/>
        <v>115</v>
      </c>
      <c r="AW98">
        <f t="shared" si="9"/>
        <v>15</v>
      </c>
      <c r="AX98">
        <f t="shared" si="9"/>
        <v>28</v>
      </c>
      <c r="AY98">
        <f t="shared" si="9"/>
        <v>1</v>
      </c>
      <c r="AZ98">
        <f t="shared" si="9"/>
        <v>93</v>
      </c>
      <c r="BA98">
        <f t="shared" si="9"/>
        <v>13</v>
      </c>
      <c r="BB98">
        <f t="shared" si="9"/>
        <v>1</v>
      </c>
      <c r="BC98">
        <f t="shared" si="9"/>
        <v>1</v>
      </c>
      <c r="BD98">
        <f t="shared" si="9"/>
        <v>55</v>
      </c>
      <c r="BE98">
        <f t="shared" si="9"/>
        <v>148</v>
      </c>
      <c r="BF98">
        <f t="shared" si="4"/>
        <v>118</v>
      </c>
      <c r="BG98">
        <f t="shared" si="7"/>
        <v>11000</v>
      </c>
      <c r="BI98" s="14" t="s">
        <v>138</v>
      </c>
      <c r="BJ98" s="15">
        <v>21</v>
      </c>
      <c r="BK98" s="15">
        <v>37</v>
      </c>
      <c r="BL98" s="15">
        <v>24</v>
      </c>
      <c r="BM98" s="15">
        <v>75</v>
      </c>
      <c r="BN98" s="15">
        <v>92</v>
      </c>
      <c r="BO98" s="15">
        <v>115</v>
      </c>
      <c r="BP98" s="15">
        <v>15</v>
      </c>
      <c r="BQ98" s="15">
        <v>28</v>
      </c>
      <c r="BR98" s="15">
        <v>1</v>
      </c>
      <c r="BS98" s="15">
        <v>93</v>
      </c>
      <c r="BT98" s="15">
        <v>13</v>
      </c>
      <c r="BU98" s="15">
        <v>1</v>
      </c>
      <c r="BV98" s="15">
        <v>1</v>
      </c>
      <c r="BW98" s="15">
        <v>55</v>
      </c>
      <c r="BX98" s="15">
        <v>148</v>
      </c>
      <c r="BY98" s="15">
        <v>118</v>
      </c>
      <c r="BZ98" s="15">
        <v>11000</v>
      </c>
    </row>
    <row r="99" spans="1:78" ht="15" thickBot="1" x14ac:dyDescent="0.35">
      <c r="A99" s="14" t="s">
        <v>139</v>
      </c>
      <c r="B99" s="15">
        <v>122</v>
      </c>
      <c r="C99" s="15">
        <v>93</v>
      </c>
      <c r="D99" s="15">
        <v>112</v>
      </c>
      <c r="E99" s="15">
        <v>111</v>
      </c>
      <c r="F99" s="15">
        <v>111</v>
      </c>
      <c r="G99" s="15">
        <v>87</v>
      </c>
      <c r="H99" s="15">
        <v>54</v>
      </c>
      <c r="I99" s="15">
        <v>84</v>
      </c>
      <c r="J99" s="15">
        <v>164</v>
      </c>
      <c r="K99" s="15">
        <v>116</v>
      </c>
      <c r="L99" s="15">
        <v>196</v>
      </c>
      <c r="M99" s="15">
        <v>89</v>
      </c>
      <c r="N99" s="15">
        <v>131</v>
      </c>
      <c r="O99" s="15">
        <v>122</v>
      </c>
      <c r="P99" s="15">
        <v>123</v>
      </c>
      <c r="Q99" s="15">
        <v>91</v>
      </c>
      <c r="R99" s="15">
        <v>1000000</v>
      </c>
      <c r="X99" s="14" t="s">
        <v>139</v>
      </c>
      <c r="Y99" s="15">
        <v>122</v>
      </c>
      <c r="Z99" s="15">
        <v>93</v>
      </c>
      <c r="AA99" s="15">
        <v>112</v>
      </c>
      <c r="AB99" s="15">
        <v>111</v>
      </c>
      <c r="AC99" s="15">
        <v>111</v>
      </c>
      <c r="AD99" s="15">
        <v>87</v>
      </c>
      <c r="AE99" s="15">
        <v>54</v>
      </c>
      <c r="AF99" s="15">
        <v>84</v>
      </c>
      <c r="AG99" s="15">
        <v>164</v>
      </c>
      <c r="AH99" s="15">
        <v>116</v>
      </c>
      <c r="AI99" s="15">
        <v>196</v>
      </c>
      <c r="AJ99" s="15">
        <v>89</v>
      </c>
      <c r="AK99" s="15">
        <v>131</v>
      </c>
      <c r="AL99" s="15">
        <v>122</v>
      </c>
      <c r="AM99" s="15">
        <v>123</v>
      </c>
      <c r="AN99" s="15">
        <v>91</v>
      </c>
      <c r="AO99" s="15">
        <v>11000</v>
      </c>
      <c r="AQ99">
        <f t="shared" si="9"/>
        <v>21</v>
      </c>
      <c r="AR99">
        <f t="shared" si="9"/>
        <v>37</v>
      </c>
      <c r="AS99">
        <f t="shared" si="9"/>
        <v>24</v>
      </c>
      <c r="AT99">
        <f t="shared" si="9"/>
        <v>75</v>
      </c>
      <c r="AU99">
        <f t="shared" si="9"/>
        <v>92</v>
      </c>
      <c r="AV99">
        <f t="shared" si="9"/>
        <v>115</v>
      </c>
      <c r="AW99">
        <f t="shared" si="9"/>
        <v>96</v>
      </c>
      <c r="AX99">
        <f t="shared" si="9"/>
        <v>28</v>
      </c>
      <c r="AY99">
        <f t="shared" si="9"/>
        <v>1</v>
      </c>
      <c r="AZ99">
        <f t="shared" si="9"/>
        <v>71</v>
      </c>
      <c r="BA99">
        <f t="shared" si="9"/>
        <v>9</v>
      </c>
      <c r="BB99">
        <f t="shared" si="9"/>
        <v>1</v>
      </c>
      <c r="BC99">
        <f t="shared" si="9"/>
        <v>68</v>
      </c>
      <c r="BD99">
        <f t="shared" si="9"/>
        <v>55</v>
      </c>
      <c r="BE99">
        <f t="shared" si="9"/>
        <v>60</v>
      </c>
      <c r="BF99">
        <f t="shared" si="4"/>
        <v>1</v>
      </c>
      <c r="BG99">
        <f t="shared" si="7"/>
        <v>11000</v>
      </c>
      <c r="BI99" s="14" t="s">
        <v>139</v>
      </c>
      <c r="BJ99" s="15">
        <v>21</v>
      </c>
      <c r="BK99" s="15">
        <v>37</v>
      </c>
      <c r="BL99" s="15">
        <v>24</v>
      </c>
      <c r="BM99" s="15">
        <v>75</v>
      </c>
      <c r="BN99" s="15">
        <v>92</v>
      </c>
      <c r="BO99" s="15">
        <v>115</v>
      </c>
      <c r="BP99" s="15">
        <v>96</v>
      </c>
      <c r="BQ99" s="15">
        <v>28</v>
      </c>
      <c r="BR99" s="15">
        <v>1</v>
      </c>
      <c r="BS99" s="15">
        <v>71</v>
      </c>
      <c r="BT99" s="15">
        <v>9</v>
      </c>
      <c r="BU99" s="15">
        <v>1</v>
      </c>
      <c r="BV99" s="15">
        <v>68</v>
      </c>
      <c r="BW99" s="15">
        <v>55</v>
      </c>
      <c r="BX99" s="15">
        <v>60</v>
      </c>
      <c r="BY99" s="15">
        <v>1</v>
      </c>
      <c r="BZ99" s="15">
        <v>11000</v>
      </c>
    </row>
    <row r="100" spans="1:78" ht="15" thickBot="1" x14ac:dyDescent="0.35">
      <c r="A100" s="14" t="s">
        <v>140</v>
      </c>
      <c r="B100" s="15">
        <v>122</v>
      </c>
      <c r="C100" s="15">
        <v>93</v>
      </c>
      <c r="D100" s="15">
        <v>112</v>
      </c>
      <c r="E100" s="15">
        <v>111</v>
      </c>
      <c r="F100" s="15">
        <v>111</v>
      </c>
      <c r="G100" s="15">
        <v>87</v>
      </c>
      <c r="H100" s="15">
        <v>113</v>
      </c>
      <c r="I100" s="15">
        <v>84</v>
      </c>
      <c r="J100" s="15">
        <v>164</v>
      </c>
      <c r="K100" s="15">
        <v>52</v>
      </c>
      <c r="L100" s="15">
        <v>172</v>
      </c>
      <c r="M100" s="15">
        <v>89</v>
      </c>
      <c r="N100" s="15">
        <v>80</v>
      </c>
      <c r="O100" s="15">
        <v>86</v>
      </c>
      <c r="P100" s="15">
        <v>15</v>
      </c>
      <c r="Q100" s="15">
        <v>91</v>
      </c>
      <c r="R100" s="15">
        <v>1000000</v>
      </c>
      <c r="X100" s="14" t="s">
        <v>140</v>
      </c>
      <c r="Y100" s="15">
        <v>122</v>
      </c>
      <c r="Z100" s="15">
        <v>93</v>
      </c>
      <c r="AA100" s="15">
        <v>112</v>
      </c>
      <c r="AB100" s="15">
        <v>111</v>
      </c>
      <c r="AC100" s="15">
        <v>111</v>
      </c>
      <c r="AD100" s="15">
        <v>87</v>
      </c>
      <c r="AE100" s="15">
        <v>113</v>
      </c>
      <c r="AF100" s="15">
        <v>84</v>
      </c>
      <c r="AG100" s="15">
        <v>164</v>
      </c>
      <c r="AH100" s="15">
        <v>52</v>
      </c>
      <c r="AI100" s="15">
        <v>172</v>
      </c>
      <c r="AJ100" s="15">
        <v>89</v>
      </c>
      <c r="AK100" s="15">
        <v>80</v>
      </c>
      <c r="AL100" s="15">
        <v>86</v>
      </c>
      <c r="AM100" s="15">
        <v>15</v>
      </c>
      <c r="AN100" s="15">
        <v>91</v>
      </c>
      <c r="AO100" s="15">
        <v>11000</v>
      </c>
      <c r="AQ100">
        <f t="shared" si="9"/>
        <v>21</v>
      </c>
      <c r="AR100">
        <f t="shared" si="9"/>
        <v>37</v>
      </c>
      <c r="AS100">
        <f t="shared" si="9"/>
        <v>24</v>
      </c>
      <c r="AT100">
        <f t="shared" si="9"/>
        <v>75</v>
      </c>
      <c r="AU100">
        <f t="shared" si="9"/>
        <v>92</v>
      </c>
      <c r="AV100">
        <f t="shared" si="9"/>
        <v>115</v>
      </c>
      <c r="AW100">
        <f t="shared" si="9"/>
        <v>15</v>
      </c>
      <c r="AX100">
        <f t="shared" si="9"/>
        <v>28</v>
      </c>
      <c r="AY100">
        <f t="shared" si="9"/>
        <v>1</v>
      </c>
      <c r="AZ100">
        <f t="shared" si="9"/>
        <v>142</v>
      </c>
      <c r="BA100">
        <f t="shared" si="9"/>
        <v>13</v>
      </c>
      <c r="BB100">
        <f t="shared" si="9"/>
        <v>1</v>
      </c>
      <c r="BC100">
        <f t="shared" si="9"/>
        <v>78</v>
      </c>
      <c r="BD100">
        <f t="shared" si="9"/>
        <v>87</v>
      </c>
      <c r="BE100">
        <f t="shared" si="9"/>
        <v>178</v>
      </c>
      <c r="BF100">
        <f t="shared" si="4"/>
        <v>1</v>
      </c>
      <c r="BG100">
        <f t="shared" si="7"/>
        <v>11000</v>
      </c>
      <c r="BI100" s="14" t="s">
        <v>140</v>
      </c>
      <c r="BJ100" s="15">
        <v>21</v>
      </c>
      <c r="BK100" s="15">
        <v>37</v>
      </c>
      <c r="BL100" s="15">
        <v>24</v>
      </c>
      <c r="BM100" s="15">
        <v>75</v>
      </c>
      <c r="BN100" s="15">
        <v>92</v>
      </c>
      <c r="BO100" s="15">
        <v>115</v>
      </c>
      <c r="BP100" s="15">
        <v>15</v>
      </c>
      <c r="BQ100" s="15">
        <v>28</v>
      </c>
      <c r="BR100" s="15">
        <v>1</v>
      </c>
      <c r="BS100" s="15">
        <v>142</v>
      </c>
      <c r="BT100" s="15">
        <v>13</v>
      </c>
      <c r="BU100" s="15">
        <v>1</v>
      </c>
      <c r="BV100" s="15">
        <v>78</v>
      </c>
      <c r="BW100" s="15">
        <v>87</v>
      </c>
      <c r="BX100" s="15">
        <v>178</v>
      </c>
      <c r="BY100" s="15">
        <v>1</v>
      </c>
      <c r="BZ100" s="15">
        <v>11000</v>
      </c>
    </row>
    <row r="101" spans="1:78" ht="15" thickBot="1" x14ac:dyDescent="0.35">
      <c r="A101" s="14" t="s">
        <v>141</v>
      </c>
      <c r="B101" s="15">
        <v>122</v>
      </c>
      <c r="C101" s="15">
        <v>93</v>
      </c>
      <c r="D101" s="15">
        <v>112</v>
      </c>
      <c r="E101" s="15">
        <v>111</v>
      </c>
      <c r="F101" s="15">
        <v>117</v>
      </c>
      <c r="G101" s="15">
        <v>78</v>
      </c>
      <c r="H101" s="15">
        <v>113</v>
      </c>
      <c r="I101" s="15">
        <v>84</v>
      </c>
      <c r="J101" s="15">
        <v>164</v>
      </c>
      <c r="K101" s="15">
        <v>52</v>
      </c>
      <c r="L101" s="15">
        <v>196</v>
      </c>
      <c r="M101" s="15">
        <v>29</v>
      </c>
      <c r="N101" s="15">
        <v>40</v>
      </c>
      <c r="O101" s="15">
        <v>122</v>
      </c>
      <c r="P101" s="15">
        <v>61</v>
      </c>
      <c r="Q101" s="15">
        <v>39</v>
      </c>
      <c r="R101" s="15">
        <v>1000000</v>
      </c>
      <c r="X101" s="14" t="s">
        <v>141</v>
      </c>
      <c r="Y101" s="15">
        <v>122</v>
      </c>
      <c r="Z101" s="15">
        <v>93</v>
      </c>
      <c r="AA101" s="15">
        <v>112</v>
      </c>
      <c r="AB101" s="15">
        <v>111</v>
      </c>
      <c r="AC101" s="15">
        <v>117</v>
      </c>
      <c r="AD101" s="15">
        <v>78</v>
      </c>
      <c r="AE101" s="15">
        <v>113</v>
      </c>
      <c r="AF101" s="15">
        <v>84</v>
      </c>
      <c r="AG101" s="15">
        <v>164</v>
      </c>
      <c r="AH101" s="15">
        <v>52</v>
      </c>
      <c r="AI101" s="15">
        <v>196</v>
      </c>
      <c r="AJ101" s="15">
        <v>29</v>
      </c>
      <c r="AK101" s="15">
        <v>40</v>
      </c>
      <c r="AL101" s="15">
        <v>122</v>
      </c>
      <c r="AM101" s="15">
        <v>61</v>
      </c>
      <c r="AN101" s="15">
        <v>39</v>
      </c>
      <c r="AO101" s="15">
        <v>11000</v>
      </c>
      <c r="AQ101">
        <f t="shared" si="9"/>
        <v>21</v>
      </c>
      <c r="AR101">
        <f t="shared" si="9"/>
        <v>37</v>
      </c>
      <c r="AS101">
        <f t="shared" si="9"/>
        <v>24</v>
      </c>
      <c r="AT101">
        <f t="shared" si="9"/>
        <v>75</v>
      </c>
      <c r="AU101">
        <f t="shared" si="9"/>
        <v>89</v>
      </c>
      <c r="AV101">
        <f t="shared" si="9"/>
        <v>122</v>
      </c>
      <c r="AW101">
        <f t="shared" si="9"/>
        <v>15</v>
      </c>
      <c r="AX101">
        <f t="shared" si="9"/>
        <v>28</v>
      </c>
      <c r="AY101">
        <f t="shared" si="9"/>
        <v>1</v>
      </c>
      <c r="AZ101">
        <f t="shared" si="9"/>
        <v>142</v>
      </c>
      <c r="BA101">
        <f t="shared" si="9"/>
        <v>9</v>
      </c>
      <c r="BB101">
        <f t="shared" si="9"/>
        <v>120</v>
      </c>
      <c r="BC101">
        <f t="shared" si="9"/>
        <v>129</v>
      </c>
      <c r="BD101">
        <f t="shared" si="9"/>
        <v>55</v>
      </c>
      <c r="BE101">
        <f t="shared" si="9"/>
        <v>118</v>
      </c>
      <c r="BF101">
        <f t="shared" si="4"/>
        <v>118</v>
      </c>
      <c r="BG101">
        <f t="shared" si="7"/>
        <v>11000</v>
      </c>
      <c r="BI101" s="14" t="s">
        <v>141</v>
      </c>
      <c r="BJ101" s="15">
        <v>21</v>
      </c>
      <c r="BK101" s="15">
        <v>37</v>
      </c>
      <c r="BL101" s="15">
        <v>24</v>
      </c>
      <c r="BM101" s="15">
        <v>75</v>
      </c>
      <c r="BN101" s="15">
        <v>89</v>
      </c>
      <c r="BO101" s="15">
        <v>122</v>
      </c>
      <c r="BP101" s="15">
        <v>15</v>
      </c>
      <c r="BQ101" s="15">
        <v>28</v>
      </c>
      <c r="BR101" s="15">
        <v>1</v>
      </c>
      <c r="BS101" s="15">
        <v>142</v>
      </c>
      <c r="BT101" s="15">
        <v>9</v>
      </c>
      <c r="BU101" s="15">
        <v>120</v>
      </c>
      <c r="BV101" s="15">
        <v>129</v>
      </c>
      <c r="BW101" s="15">
        <v>55</v>
      </c>
      <c r="BX101" s="15">
        <v>118</v>
      </c>
      <c r="BY101" s="15">
        <v>118</v>
      </c>
      <c r="BZ101" s="15">
        <v>11000</v>
      </c>
    </row>
    <row r="102" spans="1:78" ht="15" thickBot="1" x14ac:dyDescent="0.35">
      <c r="A102" s="14" t="s">
        <v>142</v>
      </c>
      <c r="B102" s="15">
        <v>110</v>
      </c>
      <c r="C102" s="15">
        <v>93</v>
      </c>
      <c r="D102" s="15">
        <v>112</v>
      </c>
      <c r="E102" s="15">
        <v>111</v>
      </c>
      <c r="F102" s="15">
        <v>111</v>
      </c>
      <c r="G102" s="15">
        <v>87</v>
      </c>
      <c r="H102" s="15">
        <v>54</v>
      </c>
      <c r="I102" s="15">
        <v>84</v>
      </c>
      <c r="J102" s="15">
        <v>75</v>
      </c>
      <c r="K102" s="15">
        <v>52</v>
      </c>
      <c r="L102" s="15">
        <v>172</v>
      </c>
      <c r="M102" s="15">
        <v>89</v>
      </c>
      <c r="N102" s="15">
        <v>141</v>
      </c>
      <c r="O102" s="15">
        <v>179</v>
      </c>
      <c r="P102" s="15">
        <v>123</v>
      </c>
      <c r="Q102" s="15">
        <v>91</v>
      </c>
      <c r="R102" s="15">
        <v>2000000</v>
      </c>
      <c r="X102" s="14" t="s">
        <v>142</v>
      </c>
      <c r="Y102" s="15">
        <v>110</v>
      </c>
      <c r="Z102" s="15">
        <v>93</v>
      </c>
      <c r="AA102" s="15">
        <v>112</v>
      </c>
      <c r="AB102" s="15">
        <v>111</v>
      </c>
      <c r="AC102" s="15">
        <v>111</v>
      </c>
      <c r="AD102" s="15">
        <v>87</v>
      </c>
      <c r="AE102" s="15">
        <v>54</v>
      </c>
      <c r="AF102" s="15">
        <v>84</v>
      </c>
      <c r="AG102" s="15">
        <v>75</v>
      </c>
      <c r="AH102" s="15">
        <v>52</v>
      </c>
      <c r="AI102" s="15">
        <v>172</v>
      </c>
      <c r="AJ102" s="15">
        <v>89</v>
      </c>
      <c r="AK102" s="15">
        <v>141</v>
      </c>
      <c r="AL102" s="15">
        <v>179</v>
      </c>
      <c r="AM102" s="15">
        <v>123</v>
      </c>
      <c r="AN102" s="15">
        <v>91</v>
      </c>
      <c r="AO102" s="15">
        <v>12000</v>
      </c>
      <c r="AQ102">
        <f t="shared" si="9"/>
        <v>87</v>
      </c>
      <c r="AR102">
        <f t="shared" si="9"/>
        <v>37</v>
      </c>
      <c r="AS102">
        <f t="shared" si="9"/>
        <v>24</v>
      </c>
      <c r="AT102">
        <f t="shared" si="9"/>
        <v>75</v>
      </c>
      <c r="AU102">
        <f t="shared" si="9"/>
        <v>92</v>
      </c>
      <c r="AV102">
        <f t="shared" si="9"/>
        <v>115</v>
      </c>
      <c r="AW102">
        <f t="shared" si="9"/>
        <v>96</v>
      </c>
      <c r="AX102">
        <f t="shared" si="9"/>
        <v>28</v>
      </c>
      <c r="AY102">
        <f t="shared" si="9"/>
        <v>58</v>
      </c>
      <c r="AZ102">
        <f t="shared" si="9"/>
        <v>142</v>
      </c>
      <c r="BA102">
        <f t="shared" si="9"/>
        <v>13</v>
      </c>
      <c r="BB102">
        <f t="shared" si="9"/>
        <v>1</v>
      </c>
      <c r="BC102">
        <f t="shared" si="9"/>
        <v>1</v>
      </c>
      <c r="BD102">
        <f t="shared" si="9"/>
        <v>27</v>
      </c>
      <c r="BE102">
        <f t="shared" si="9"/>
        <v>60</v>
      </c>
      <c r="BF102">
        <f t="shared" si="4"/>
        <v>1</v>
      </c>
      <c r="BG102">
        <f t="shared" si="7"/>
        <v>12000</v>
      </c>
      <c r="BI102" s="14" t="s">
        <v>142</v>
      </c>
      <c r="BJ102" s="15">
        <v>87</v>
      </c>
      <c r="BK102" s="15">
        <v>37</v>
      </c>
      <c r="BL102" s="15">
        <v>24</v>
      </c>
      <c r="BM102" s="15">
        <v>75</v>
      </c>
      <c r="BN102" s="15">
        <v>92</v>
      </c>
      <c r="BO102" s="15">
        <v>115</v>
      </c>
      <c r="BP102" s="15">
        <v>96</v>
      </c>
      <c r="BQ102" s="15">
        <v>28</v>
      </c>
      <c r="BR102" s="15">
        <v>58</v>
      </c>
      <c r="BS102" s="15">
        <v>142</v>
      </c>
      <c r="BT102" s="15">
        <v>13</v>
      </c>
      <c r="BU102" s="15">
        <v>1</v>
      </c>
      <c r="BV102" s="15">
        <v>1</v>
      </c>
      <c r="BW102" s="15">
        <v>27</v>
      </c>
      <c r="BX102" s="15">
        <v>60</v>
      </c>
      <c r="BY102" s="15">
        <v>1</v>
      </c>
      <c r="BZ102" s="15">
        <v>12000</v>
      </c>
    </row>
    <row r="103" spans="1:78" ht="15" thickBot="1" x14ac:dyDescent="0.35">
      <c r="A103" s="14" t="s">
        <v>143</v>
      </c>
      <c r="B103" s="15">
        <v>122</v>
      </c>
      <c r="C103" s="15">
        <v>93</v>
      </c>
      <c r="D103" s="15">
        <v>112</v>
      </c>
      <c r="E103" s="15">
        <v>111</v>
      </c>
      <c r="F103" s="15">
        <v>117</v>
      </c>
      <c r="G103" s="15">
        <v>106</v>
      </c>
      <c r="H103" s="15">
        <v>113</v>
      </c>
      <c r="I103" s="15">
        <v>84</v>
      </c>
      <c r="J103" s="15">
        <v>33</v>
      </c>
      <c r="K103" s="15">
        <v>94</v>
      </c>
      <c r="L103" s="15">
        <v>172</v>
      </c>
      <c r="M103" s="15">
        <v>89</v>
      </c>
      <c r="N103" s="15">
        <v>141</v>
      </c>
      <c r="O103" s="15">
        <v>154</v>
      </c>
      <c r="P103" s="15">
        <v>149</v>
      </c>
      <c r="Q103" s="15">
        <v>91</v>
      </c>
      <c r="R103" s="15">
        <v>1000000</v>
      </c>
      <c r="X103" s="14" t="s">
        <v>143</v>
      </c>
      <c r="Y103" s="15">
        <v>122</v>
      </c>
      <c r="Z103" s="15">
        <v>93</v>
      </c>
      <c r="AA103" s="15">
        <v>112</v>
      </c>
      <c r="AB103" s="15">
        <v>111</v>
      </c>
      <c r="AC103" s="15">
        <v>117</v>
      </c>
      <c r="AD103" s="15">
        <v>106</v>
      </c>
      <c r="AE103" s="15">
        <v>113</v>
      </c>
      <c r="AF103" s="15">
        <v>84</v>
      </c>
      <c r="AG103" s="15">
        <v>33</v>
      </c>
      <c r="AH103" s="15">
        <v>94</v>
      </c>
      <c r="AI103" s="15">
        <v>172</v>
      </c>
      <c r="AJ103" s="15">
        <v>89</v>
      </c>
      <c r="AK103" s="15">
        <v>141</v>
      </c>
      <c r="AL103" s="15">
        <v>154</v>
      </c>
      <c r="AM103" s="15">
        <v>149</v>
      </c>
      <c r="AN103" s="15">
        <v>91</v>
      </c>
      <c r="AO103" s="15">
        <v>11000</v>
      </c>
      <c r="AQ103">
        <f t="shared" si="9"/>
        <v>21</v>
      </c>
      <c r="AR103">
        <f t="shared" si="9"/>
        <v>37</v>
      </c>
      <c r="AS103">
        <f t="shared" si="9"/>
        <v>24</v>
      </c>
      <c r="AT103">
        <f t="shared" si="9"/>
        <v>75</v>
      </c>
      <c r="AU103">
        <f t="shared" si="9"/>
        <v>89</v>
      </c>
      <c r="AV103">
        <f t="shared" si="9"/>
        <v>86</v>
      </c>
      <c r="AW103">
        <f t="shared" si="9"/>
        <v>15</v>
      </c>
      <c r="AX103">
        <f t="shared" si="9"/>
        <v>28</v>
      </c>
      <c r="AY103">
        <f t="shared" si="9"/>
        <v>134</v>
      </c>
      <c r="AZ103">
        <f t="shared" si="9"/>
        <v>93</v>
      </c>
      <c r="BA103">
        <f t="shared" si="9"/>
        <v>13</v>
      </c>
      <c r="BB103">
        <f t="shared" si="9"/>
        <v>1</v>
      </c>
      <c r="BC103">
        <f t="shared" si="9"/>
        <v>1</v>
      </c>
      <c r="BD103">
        <f t="shared" si="9"/>
        <v>30</v>
      </c>
      <c r="BE103">
        <f t="shared" si="9"/>
        <v>42</v>
      </c>
      <c r="BF103">
        <f t="shared" si="9"/>
        <v>1</v>
      </c>
      <c r="BG103">
        <f t="shared" si="7"/>
        <v>11000</v>
      </c>
      <c r="BI103" s="14" t="s">
        <v>143</v>
      </c>
      <c r="BJ103" s="15">
        <v>21</v>
      </c>
      <c r="BK103" s="15">
        <v>37</v>
      </c>
      <c r="BL103" s="15">
        <v>24</v>
      </c>
      <c r="BM103" s="15">
        <v>75</v>
      </c>
      <c r="BN103" s="15">
        <v>89</v>
      </c>
      <c r="BO103" s="15">
        <v>86</v>
      </c>
      <c r="BP103" s="15">
        <v>15</v>
      </c>
      <c r="BQ103" s="15">
        <v>28</v>
      </c>
      <c r="BR103" s="15">
        <v>134</v>
      </c>
      <c r="BS103" s="15">
        <v>93</v>
      </c>
      <c r="BT103" s="15">
        <v>13</v>
      </c>
      <c r="BU103" s="15">
        <v>1</v>
      </c>
      <c r="BV103" s="15">
        <v>1</v>
      </c>
      <c r="BW103" s="15">
        <v>30</v>
      </c>
      <c r="BX103" s="15">
        <v>42</v>
      </c>
      <c r="BY103" s="15">
        <v>1</v>
      </c>
      <c r="BZ103" s="15">
        <v>11000</v>
      </c>
    </row>
    <row r="104" spans="1:78" ht="15" thickBot="1" x14ac:dyDescent="0.35">
      <c r="A104" s="14" t="s">
        <v>144</v>
      </c>
      <c r="B104" s="15">
        <v>110</v>
      </c>
      <c r="C104" s="15">
        <v>93</v>
      </c>
      <c r="D104" s="15">
        <v>111</v>
      </c>
      <c r="E104" s="15">
        <v>111</v>
      </c>
      <c r="F104" s="15">
        <v>111</v>
      </c>
      <c r="G104" s="15">
        <v>94</v>
      </c>
      <c r="H104" s="15">
        <v>54</v>
      </c>
      <c r="I104" s="15">
        <v>84</v>
      </c>
      <c r="J104" s="15">
        <v>151</v>
      </c>
      <c r="K104" s="15">
        <v>44</v>
      </c>
      <c r="L104" s="15">
        <v>172</v>
      </c>
      <c r="M104" s="15">
        <v>89</v>
      </c>
      <c r="N104" s="15">
        <v>131</v>
      </c>
      <c r="O104" s="15">
        <v>122</v>
      </c>
      <c r="P104" s="15">
        <v>61</v>
      </c>
      <c r="Q104" s="15">
        <v>91</v>
      </c>
      <c r="R104" s="15">
        <v>2000000</v>
      </c>
      <c r="X104" s="14" t="s">
        <v>144</v>
      </c>
      <c r="Y104" s="15">
        <v>110</v>
      </c>
      <c r="Z104" s="15">
        <v>93</v>
      </c>
      <c r="AA104" s="15">
        <v>111</v>
      </c>
      <c r="AB104" s="15">
        <v>111</v>
      </c>
      <c r="AC104" s="15">
        <v>111</v>
      </c>
      <c r="AD104" s="15">
        <v>94</v>
      </c>
      <c r="AE104" s="15">
        <v>54</v>
      </c>
      <c r="AF104" s="15">
        <v>84</v>
      </c>
      <c r="AG104" s="15">
        <v>151</v>
      </c>
      <c r="AH104" s="15">
        <v>44</v>
      </c>
      <c r="AI104" s="15">
        <v>172</v>
      </c>
      <c r="AJ104" s="15">
        <v>89</v>
      </c>
      <c r="AK104" s="15">
        <v>131</v>
      </c>
      <c r="AL104" s="15">
        <v>122</v>
      </c>
      <c r="AM104" s="15">
        <v>61</v>
      </c>
      <c r="AN104" s="15">
        <v>91</v>
      </c>
      <c r="AO104" s="15">
        <v>12000</v>
      </c>
      <c r="AQ104">
        <f t="shared" si="9"/>
        <v>87</v>
      </c>
      <c r="AR104">
        <f t="shared" si="9"/>
        <v>37</v>
      </c>
      <c r="AS104">
        <f t="shared" si="9"/>
        <v>97</v>
      </c>
      <c r="AT104">
        <f t="shared" si="9"/>
        <v>75</v>
      </c>
      <c r="AU104">
        <f t="shared" si="9"/>
        <v>92</v>
      </c>
      <c r="AV104">
        <f t="shared" si="9"/>
        <v>108</v>
      </c>
      <c r="AW104">
        <f t="shared" si="9"/>
        <v>96</v>
      </c>
      <c r="AX104">
        <f t="shared" si="9"/>
        <v>28</v>
      </c>
      <c r="AY104">
        <f t="shared" si="9"/>
        <v>45</v>
      </c>
      <c r="AZ104">
        <f t="shared" si="9"/>
        <v>157</v>
      </c>
      <c r="BA104">
        <f t="shared" si="9"/>
        <v>13</v>
      </c>
      <c r="BB104">
        <f t="shared" si="9"/>
        <v>1</v>
      </c>
      <c r="BC104">
        <f t="shared" si="9"/>
        <v>68</v>
      </c>
      <c r="BD104">
        <f t="shared" si="9"/>
        <v>55</v>
      </c>
      <c r="BE104">
        <f t="shared" si="9"/>
        <v>118</v>
      </c>
      <c r="BF104">
        <f t="shared" si="9"/>
        <v>1</v>
      </c>
      <c r="BG104">
        <f t="shared" si="7"/>
        <v>12000</v>
      </c>
      <c r="BI104" s="14" t="s">
        <v>144</v>
      </c>
      <c r="BJ104" s="15">
        <v>87</v>
      </c>
      <c r="BK104" s="15">
        <v>37</v>
      </c>
      <c r="BL104" s="15">
        <v>97</v>
      </c>
      <c r="BM104" s="15">
        <v>75</v>
      </c>
      <c r="BN104" s="15">
        <v>92</v>
      </c>
      <c r="BO104" s="15">
        <v>108</v>
      </c>
      <c r="BP104" s="15">
        <v>96</v>
      </c>
      <c r="BQ104" s="15">
        <v>28</v>
      </c>
      <c r="BR104" s="15">
        <v>45</v>
      </c>
      <c r="BS104" s="15">
        <v>157</v>
      </c>
      <c r="BT104" s="15">
        <v>13</v>
      </c>
      <c r="BU104" s="15">
        <v>1</v>
      </c>
      <c r="BV104" s="15">
        <v>68</v>
      </c>
      <c r="BW104" s="15">
        <v>55</v>
      </c>
      <c r="BX104" s="15">
        <v>118</v>
      </c>
      <c r="BY104" s="15">
        <v>1</v>
      </c>
      <c r="BZ104" s="15">
        <v>12000</v>
      </c>
    </row>
    <row r="105" spans="1:78" ht="15" thickBot="1" x14ac:dyDescent="0.35">
      <c r="A105" s="14" t="s">
        <v>145</v>
      </c>
      <c r="B105" s="15">
        <v>110</v>
      </c>
      <c r="C105" s="15">
        <v>93</v>
      </c>
      <c r="D105" s="15">
        <v>107</v>
      </c>
      <c r="E105" s="15">
        <v>103</v>
      </c>
      <c r="F105" s="15">
        <v>109</v>
      </c>
      <c r="G105" s="15">
        <v>94</v>
      </c>
      <c r="H105" s="15">
        <v>54</v>
      </c>
      <c r="I105" s="15">
        <v>10</v>
      </c>
      <c r="J105" s="15">
        <v>151</v>
      </c>
      <c r="K105" s="15">
        <v>94</v>
      </c>
      <c r="L105" s="15">
        <v>172</v>
      </c>
      <c r="M105" s="15">
        <v>29</v>
      </c>
      <c r="N105" s="15">
        <v>80</v>
      </c>
      <c r="O105" s="15">
        <v>122</v>
      </c>
      <c r="P105" s="15">
        <v>123</v>
      </c>
      <c r="Q105" s="15">
        <v>91</v>
      </c>
      <c r="R105" s="15">
        <v>2000000</v>
      </c>
      <c r="X105" s="14" t="s">
        <v>145</v>
      </c>
      <c r="Y105" s="15">
        <v>110</v>
      </c>
      <c r="Z105" s="15">
        <v>93</v>
      </c>
      <c r="AA105" s="15">
        <v>107</v>
      </c>
      <c r="AB105" s="15">
        <v>103</v>
      </c>
      <c r="AC105" s="15">
        <v>109</v>
      </c>
      <c r="AD105" s="15">
        <v>94</v>
      </c>
      <c r="AE105" s="15">
        <v>54</v>
      </c>
      <c r="AF105" s="15">
        <v>10</v>
      </c>
      <c r="AG105" s="15">
        <v>151</v>
      </c>
      <c r="AH105" s="15">
        <v>94</v>
      </c>
      <c r="AI105" s="15">
        <v>172</v>
      </c>
      <c r="AJ105" s="15">
        <v>29</v>
      </c>
      <c r="AK105" s="15">
        <v>80</v>
      </c>
      <c r="AL105" s="15">
        <v>122</v>
      </c>
      <c r="AM105" s="15">
        <v>123</v>
      </c>
      <c r="AN105" s="15">
        <v>91</v>
      </c>
      <c r="AO105" s="15">
        <v>12000</v>
      </c>
      <c r="AQ105">
        <f t="shared" si="9"/>
        <v>87</v>
      </c>
      <c r="AR105">
        <f t="shared" si="9"/>
        <v>37</v>
      </c>
      <c r="AS105">
        <f t="shared" si="9"/>
        <v>98</v>
      </c>
      <c r="AT105">
        <f t="shared" si="9"/>
        <v>98</v>
      </c>
      <c r="AU105">
        <f t="shared" si="9"/>
        <v>98</v>
      </c>
      <c r="AV105">
        <f t="shared" si="9"/>
        <v>108</v>
      </c>
      <c r="AW105">
        <f t="shared" si="9"/>
        <v>96</v>
      </c>
      <c r="AX105">
        <f t="shared" si="9"/>
        <v>125</v>
      </c>
      <c r="AY105">
        <f t="shared" si="9"/>
        <v>45</v>
      </c>
      <c r="AZ105">
        <f t="shared" si="9"/>
        <v>93</v>
      </c>
      <c r="BA105">
        <f t="shared" si="9"/>
        <v>13</v>
      </c>
      <c r="BB105">
        <f t="shared" si="9"/>
        <v>120</v>
      </c>
      <c r="BC105">
        <f t="shared" si="9"/>
        <v>78</v>
      </c>
      <c r="BD105">
        <f t="shared" si="9"/>
        <v>55</v>
      </c>
      <c r="BE105">
        <f t="shared" si="9"/>
        <v>60</v>
      </c>
      <c r="BF105">
        <f t="shared" si="9"/>
        <v>1</v>
      </c>
      <c r="BG105">
        <f t="shared" si="7"/>
        <v>12000</v>
      </c>
      <c r="BI105" s="14" t="s">
        <v>145</v>
      </c>
      <c r="BJ105" s="15">
        <v>87</v>
      </c>
      <c r="BK105" s="15">
        <v>37</v>
      </c>
      <c r="BL105" s="15">
        <v>98</v>
      </c>
      <c r="BM105" s="15">
        <v>98</v>
      </c>
      <c r="BN105" s="15">
        <v>98</v>
      </c>
      <c r="BO105" s="15">
        <v>108</v>
      </c>
      <c r="BP105" s="15">
        <v>96</v>
      </c>
      <c r="BQ105" s="15">
        <v>125</v>
      </c>
      <c r="BR105" s="15">
        <v>45</v>
      </c>
      <c r="BS105" s="15">
        <v>93</v>
      </c>
      <c r="BT105" s="15">
        <v>13</v>
      </c>
      <c r="BU105" s="15">
        <v>120</v>
      </c>
      <c r="BV105" s="15">
        <v>78</v>
      </c>
      <c r="BW105" s="15">
        <v>55</v>
      </c>
      <c r="BX105" s="15">
        <v>60</v>
      </c>
      <c r="BY105" s="15">
        <v>1</v>
      </c>
      <c r="BZ105" s="15">
        <v>12000</v>
      </c>
    </row>
    <row r="106" spans="1:78" ht="15" thickBot="1" x14ac:dyDescent="0.35">
      <c r="A106" s="14" t="s">
        <v>146</v>
      </c>
      <c r="B106" s="15">
        <v>122</v>
      </c>
      <c r="C106" s="15">
        <v>93</v>
      </c>
      <c r="D106" s="15">
        <v>107</v>
      </c>
      <c r="E106" s="15">
        <v>103</v>
      </c>
      <c r="F106" s="15">
        <v>98</v>
      </c>
      <c r="G106" s="15">
        <v>94</v>
      </c>
      <c r="H106" s="15">
        <v>54</v>
      </c>
      <c r="I106" s="15">
        <v>84</v>
      </c>
      <c r="J106" s="15">
        <v>151</v>
      </c>
      <c r="K106" s="15">
        <v>94</v>
      </c>
      <c r="L106" s="15">
        <v>200</v>
      </c>
      <c r="M106" s="15">
        <v>89</v>
      </c>
      <c r="N106" s="15">
        <v>131</v>
      </c>
      <c r="O106" s="15">
        <v>122</v>
      </c>
      <c r="P106" s="15">
        <v>91</v>
      </c>
      <c r="Q106" s="15">
        <v>39</v>
      </c>
      <c r="R106" s="15">
        <v>3000000</v>
      </c>
      <c r="X106" s="14" t="s">
        <v>146</v>
      </c>
      <c r="Y106" s="15">
        <v>122</v>
      </c>
      <c r="Z106" s="15">
        <v>93</v>
      </c>
      <c r="AA106" s="15">
        <v>107</v>
      </c>
      <c r="AB106" s="15">
        <v>103</v>
      </c>
      <c r="AC106" s="15">
        <v>98</v>
      </c>
      <c r="AD106" s="15">
        <v>94</v>
      </c>
      <c r="AE106" s="15">
        <v>54</v>
      </c>
      <c r="AF106" s="15">
        <v>84</v>
      </c>
      <c r="AG106" s="15">
        <v>151</v>
      </c>
      <c r="AH106" s="15">
        <v>94</v>
      </c>
      <c r="AI106" s="15">
        <v>200</v>
      </c>
      <c r="AJ106" s="15">
        <v>89</v>
      </c>
      <c r="AK106" s="15">
        <v>131</v>
      </c>
      <c r="AL106" s="15">
        <v>122</v>
      </c>
      <c r="AM106" s="15">
        <v>91</v>
      </c>
      <c r="AN106" s="15">
        <v>39</v>
      </c>
      <c r="AO106" s="15">
        <v>13000</v>
      </c>
      <c r="AQ106">
        <f t="shared" si="9"/>
        <v>21</v>
      </c>
      <c r="AR106">
        <f t="shared" si="9"/>
        <v>37</v>
      </c>
      <c r="AS106">
        <f t="shared" si="9"/>
        <v>98</v>
      </c>
      <c r="AT106">
        <f t="shared" si="9"/>
        <v>98</v>
      </c>
      <c r="AU106">
        <f t="shared" si="9"/>
        <v>104</v>
      </c>
      <c r="AV106">
        <f t="shared" si="9"/>
        <v>108</v>
      </c>
      <c r="AW106">
        <f t="shared" si="9"/>
        <v>96</v>
      </c>
      <c r="AX106">
        <f t="shared" si="9"/>
        <v>28</v>
      </c>
      <c r="AY106">
        <f t="shared" si="9"/>
        <v>45</v>
      </c>
      <c r="AZ106">
        <f t="shared" si="9"/>
        <v>93</v>
      </c>
      <c r="BA106">
        <f t="shared" si="9"/>
        <v>1</v>
      </c>
      <c r="BB106">
        <f t="shared" si="9"/>
        <v>1</v>
      </c>
      <c r="BC106">
        <f t="shared" si="9"/>
        <v>68</v>
      </c>
      <c r="BD106">
        <f t="shared" si="9"/>
        <v>55</v>
      </c>
      <c r="BE106">
        <f t="shared" si="9"/>
        <v>86</v>
      </c>
      <c r="BF106">
        <f t="shared" si="9"/>
        <v>118</v>
      </c>
      <c r="BG106">
        <f t="shared" si="7"/>
        <v>13000</v>
      </c>
      <c r="BI106" s="14" t="s">
        <v>146</v>
      </c>
      <c r="BJ106" s="15">
        <v>21</v>
      </c>
      <c r="BK106" s="15">
        <v>37</v>
      </c>
      <c r="BL106" s="15">
        <v>98</v>
      </c>
      <c r="BM106" s="15">
        <v>98</v>
      </c>
      <c r="BN106" s="15">
        <v>104</v>
      </c>
      <c r="BO106" s="15">
        <v>108</v>
      </c>
      <c r="BP106" s="15">
        <v>96</v>
      </c>
      <c r="BQ106" s="15">
        <v>28</v>
      </c>
      <c r="BR106" s="15">
        <v>45</v>
      </c>
      <c r="BS106" s="15">
        <v>93</v>
      </c>
      <c r="BT106" s="15">
        <v>1</v>
      </c>
      <c r="BU106" s="15">
        <v>1</v>
      </c>
      <c r="BV106" s="15">
        <v>68</v>
      </c>
      <c r="BW106" s="15">
        <v>55</v>
      </c>
      <c r="BX106" s="15">
        <v>86</v>
      </c>
      <c r="BY106" s="15">
        <v>118</v>
      </c>
      <c r="BZ106" s="15">
        <v>13000</v>
      </c>
    </row>
    <row r="107" spans="1:78" ht="15" thickBot="1" x14ac:dyDescent="0.35">
      <c r="A107" s="14" t="s">
        <v>147</v>
      </c>
      <c r="B107" s="15">
        <v>122</v>
      </c>
      <c r="C107" s="15">
        <v>93</v>
      </c>
      <c r="D107" s="15">
        <v>47</v>
      </c>
      <c r="E107" s="15">
        <v>103</v>
      </c>
      <c r="F107" s="15">
        <v>105</v>
      </c>
      <c r="G107" s="15">
        <v>94</v>
      </c>
      <c r="H107" s="15">
        <v>54</v>
      </c>
      <c r="I107" s="15">
        <v>84</v>
      </c>
      <c r="J107" s="15">
        <v>151</v>
      </c>
      <c r="K107" s="15">
        <v>52</v>
      </c>
      <c r="L107" s="15">
        <v>122</v>
      </c>
      <c r="M107" s="15">
        <v>89</v>
      </c>
      <c r="N107" s="15">
        <v>80</v>
      </c>
      <c r="O107" s="15">
        <v>154</v>
      </c>
      <c r="P107" s="15">
        <v>61</v>
      </c>
      <c r="Q107" s="15">
        <v>39</v>
      </c>
      <c r="R107" s="15">
        <v>7000000</v>
      </c>
      <c r="X107" s="14" t="s">
        <v>147</v>
      </c>
      <c r="Y107" s="15">
        <v>122</v>
      </c>
      <c r="Z107" s="15">
        <v>93</v>
      </c>
      <c r="AA107" s="15">
        <v>47</v>
      </c>
      <c r="AB107" s="15">
        <v>103</v>
      </c>
      <c r="AC107" s="15">
        <v>105</v>
      </c>
      <c r="AD107" s="15">
        <v>94</v>
      </c>
      <c r="AE107" s="15">
        <v>54</v>
      </c>
      <c r="AF107" s="15">
        <v>84</v>
      </c>
      <c r="AG107" s="15">
        <v>151</v>
      </c>
      <c r="AH107" s="15">
        <v>52</v>
      </c>
      <c r="AI107" s="15">
        <v>122</v>
      </c>
      <c r="AJ107" s="15">
        <v>89</v>
      </c>
      <c r="AK107" s="15">
        <v>80</v>
      </c>
      <c r="AL107" s="15">
        <v>154</v>
      </c>
      <c r="AM107" s="15">
        <v>61</v>
      </c>
      <c r="AN107" s="15">
        <v>39</v>
      </c>
      <c r="AO107" s="15">
        <v>17000</v>
      </c>
      <c r="AQ107">
        <f t="shared" si="9"/>
        <v>21</v>
      </c>
      <c r="AR107">
        <f t="shared" si="9"/>
        <v>37</v>
      </c>
      <c r="AS107">
        <f t="shared" si="9"/>
        <v>132</v>
      </c>
      <c r="AT107">
        <f t="shared" si="9"/>
        <v>98</v>
      </c>
      <c r="AU107">
        <f t="shared" si="9"/>
        <v>100</v>
      </c>
      <c r="AV107">
        <f t="shared" si="9"/>
        <v>108</v>
      </c>
      <c r="AW107">
        <f t="shared" si="9"/>
        <v>96</v>
      </c>
      <c r="AX107">
        <f t="shared" si="9"/>
        <v>28</v>
      </c>
      <c r="AY107">
        <f t="shared" si="9"/>
        <v>45</v>
      </c>
      <c r="AZ107">
        <f t="shared" si="9"/>
        <v>142</v>
      </c>
      <c r="BA107">
        <f t="shared" si="9"/>
        <v>66</v>
      </c>
      <c r="BB107">
        <f t="shared" ref="BB107:BF170" si="10">RANK(AJ107,AJ$8:AJ$214,0)</f>
        <v>1</v>
      </c>
      <c r="BC107">
        <f t="shared" si="10"/>
        <v>78</v>
      </c>
      <c r="BD107">
        <f t="shared" si="10"/>
        <v>30</v>
      </c>
      <c r="BE107">
        <f t="shared" si="10"/>
        <v>118</v>
      </c>
      <c r="BF107">
        <f t="shared" si="10"/>
        <v>118</v>
      </c>
      <c r="BG107">
        <f t="shared" si="7"/>
        <v>17000</v>
      </c>
      <c r="BI107" s="14" t="s">
        <v>147</v>
      </c>
      <c r="BJ107" s="15">
        <v>21</v>
      </c>
      <c r="BK107" s="15">
        <v>37</v>
      </c>
      <c r="BL107" s="15">
        <v>132</v>
      </c>
      <c r="BM107" s="15">
        <v>98</v>
      </c>
      <c r="BN107" s="15">
        <v>100</v>
      </c>
      <c r="BO107" s="15">
        <v>108</v>
      </c>
      <c r="BP107" s="15">
        <v>96</v>
      </c>
      <c r="BQ107" s="15">
        <v>28</v>
      </c>
      <c r="BR107" s="15">
        <v>45</v>
      </c>
      <c r="BS107" s="15">
        <v>142</v>
      </c>
      <c r="BT107" s="15">
        <v>66</v>
      </c>
      <c r="BU107" s="15">
        <v>1</v>
      </c>
      <c r="BV107" s="15">
        <v>78</v>
      </c>
      <c r="BW107" s="15">
        <v>30</v>
      </c>
      <c r="BX107" s="15">
        <v>118</v>
      </c>
      <c r="BY107" s="15">
        <v>118</v>
      </c>
      <c r="BZ107" s="15">
        <v>17000</v>
      </c>
    </row>
    <row r="108" spans="1:78" ht="15" thickBot="1" x14ac:dyDescent="0.35">
      <c r="A108" s="14" t="s">
        <v>148</v>
      </c>
      <c r="B108" s="15">
        <v>99</v>
      </c>
      <c r="C108" s="15">
        <v>93</v>
      </c>
      <c r="D108" s="15">
        <v>47</v>
      </c>
      <c r="E108" s="15">
        <v>103</v>
      </c>
      <c r="F108" s="15">
        <v>109</v>
      </c>
      <c r="G108" s="15">
        <v>106</v>
      </c>
      <c r="H108" s="15">
        <v>54</v>
      </c>
      <c r="I108" s="15">
        <v>84</v>
      </c>
      <c r="J108" s="15">
        <v>151</v>
      </c>
      <c r="K108" s="15">
        <v>52</v>
      </c>
      <c r="L108" s="15">
        <v>122</v>
      </c>
      <c r="M108" s="15">
        <v>89</v>
      </c>
      <c r="N108" s="15">
        <v>80</v>
      </c>
      <c r="O108" s="15">
        <v>179</v>
      </c>
      <c r="P108" s="15">
        <v>91</v>
      </c>
      <c r="Q108" s="15">
        <v>91</v>
      </c>
      <c r="R108" s="15">
        <v>8000000</v>
      </c>
      <c r="X108" s="14" t="s">
        <v>148</v>
      </c>
      <c r="Y108" s="15">
        <v>99</v>
      </c>
      <c r="Z108" s="15">
        <v>93</v>
      </c>
      <c r="AA108" s="15">
        <v>47</v>
      </c>
      <c r="AB108" s="15">
        <v>103</v>
      </c>
      <c r="AC108" s="15">
        <v>109</v>
      </c>
      <c r="AD108" s="15">
        <v>106</v>
      </c>
      <c r="AE108" s="15">
        <v>54</v>
      </c>
      <c r="AF108" s="15">
        <v>84</v>
      </c>
      <c r="AG108" s="15">
        <v>151</v>
      </c>
      <c r="AH108" s="15">
        <v>52</v>
      </c>
      <c r="AI108" s="15">
        <v>122</v>
      </c>
      <c r="AJ108" s="15">
        <v>89</v>
      </c>
      <c r="AK108" s="15">
        <v>80</v>
      </c>
      <c r="AL108" s="15">
        <v>179</v>
      </c>
      <c r="AM108" s="15">
        <v>91</v>
      </c>
      <c r="AN108" s="15">
        <v>91</v>
      </c>
      <c r="AO108" s="15">
        <v>18000</v>
      </c>
      <c r="AQ108">
        <f t="shared" ref="AQ108:BA171" si="11">RANK(Y108,Y$8:Y$214,0)</f>
        <v>106</v>
      </c>
      <c r="AR108">
        <f t="shared" si="11"/>
        <v>37</v>
      </c>
      <c r="AS108">
        <f t="shared" si="11"/>
        <v>132</v>
      </c>
      <c r="AT108">
        <f t="shared" si="11"/>
        <v>98</v>
      </c>
      <c r="AU108">
        <f t="shared" si="11"/>
        <v>98</v>
      </c>
      <c r="AV108">
        <f t="shared" si="11"/>
        <v>86</v>
      </c>
      <c r="AW108">
        <f t="shared" si="11"/>
        <v>96</v>
      </c>
      <c r="AX108">
        <f t="shared" si="11"/>
        <v>28</v>
      </c>
      <c r="AY108">
        <f t="shared" si="11"/>
        <v>45</v>
      </c>
      <c r="AZ108">
        <f t="shared" si="11"/>
        <v>142</v>
      </c>
      <c r="BA108">
        <f t="shared" si="11"/>
        <v>66</v>
      </c>
      <c r="BB108">
        <f t="shared" si="10"/>
        <v>1</v>
      </c>
      <c r="BC108">
        <f t="shared" si="10"/>
        <v>78</v>
      </c>
      <c r="BD108">
        <f t="shared" si="10"/>
        <v>27</v>
      </c>
      <c r="BE108">
        <f t="shared" si="10"/>
        <v>86</v>
      </c>
      <c r="BF108">
        <f t="shared" si="10"/>
        <v>1</v>
      </c>
      <c r="BG108">
        <f t="shared" si="7"/>
        <v>18000</v>
      </c>
      <c r="BI108" s="14" t="s">
        <v>148</v>
      </c>
      <c r="BJ108" s="15">
        <v>106</v>
      </c>
      <c r="BK108" s="15">
        <v>37</v>
      </c>
      <c r="BL108" s="15">
        <v>132</v>
      </c>
      <c r="BM108" s="15">
        <v>98</v>
      </c>
      <c r="BN108" s="15">
        <v>98</v>
      </c>
      <c r="BO108" s="15">
        <v>86</v>
      </c>
      <c r="BP108" s="15">
        <v>96</v>
      </c>
      <c r="BQ108" s="15">
        <v>28</v>
      </c>
      <c r="BR108" s="15">
        <v>45</v>
      </c>
      <c r="BS108" s="15">
        <v>142</v>
      </c>
      <c r="BT108" s="15">
        <v>66</v>
      </c>
      <c r="BU108" s="15">
        <v>1</v>
      </c>
      <c r="BV108" s="15">
        <v>78</v>
      </c>
      <c r="BW108" s="15">
        <v>27</v>
      </c>
      <c r="BX108" s="15">
        <v>86</v>
      </c>
      <c r="BY108" s="15">
        <v>1</v>
      </c>
      <c r="BZ108" s="15">
        <v>18000</v>
      </c>
    </row>
    <row r="109" spans="1:78" ht="15" thickBot="1" x14ac:dyDescent="0.35">
      <c r="A109" s="14" t="s">
        <v>149</v>
      </c>
      <c r="B109" s="15">
        <v>104</v>
      </c>
      <c r="C109" s="15">
        <v>93</v>
      </c>
      <c r="D109" s="15">
        <v>31</v>
      </c>
      <c r="E109" s="15">
        <v>103</v>
      </c>
      <c r="F109" s="15">
        <v>105</v>
      </c>
      <c r="G109" s="15">
        <v>94</v>
      </c>
      <c r="H109" s="15">
        <v>54</v>
      </c>
      <c r="I109" s="15">
        <v>84</v>
      </c>
      <c r="J109" s="15">
        <v>164</v>
      </c>
      <c r="K109" s="15">
        <v>52</v>
      </c>
      <c r="L109" s="15">
        <v>143</v>
      </c>
      <c r="M109" s="15">
        <v>89</v>
      </c>
      <c r="N109" s="15">
        <v>80</v>
      </c>
      <c r="O109" s="15">
        <v>154</v>
      </c>
      <c r="P109" s="15">
        <v>31</v>
      </c>
      <c r="Q109" s="15">
        <v>91</v>
      </c>
      <c r="R109" s="15">
        <v>7000000</v>
      </c>
      <c r="X109" s="14" t="s">
        <v>149</v>
      </c>
      <c r="Y109" s="15">
        <v>104</v>
      </c>
      <c r="Z109" s="15">
        <v>93</v>
      </c>
      <c r="AA109" s="15">
        <v>31</v>
      </c>
      <c r="AB109" s="15">
        <v>103</v>
      </c>
      <c r="AC109" s="15">
        <v>105</v>
      </c>
      <c r="AD109" s="15">
        <v>94</v>
      </c>
      <c r="AE109" s="15">
        <v>54</v>
      </c>
      <c r="AF109" s="15">
        <v>84</v>
      </c>
      <c r="AG109" s="15">
        <v>164</v>
      </c>
      <c r="AH109" s="15">
        <v>52</v>
      </c>
      <c r="AI109" s="15">
        <v>143</v>
      </c>
      <c r="AJ109" s="15">
        <v>89</v>
      </c>
      <c r="AK109" s="15">
        <v>80</v>
      </c>
      <c r="AL109" s="15">
        <v>154</v>
      </c>
      <c r="AM109" s="15">
        <v>31</v>
      </c>
      <c r="AN109" s="15">
        <v>91</v>
      </c>
      <c r="AO109" s="15">
        <v>17000</v>
      </c>
      <c r="AQ109">
        <f t="shared" si="11"/>
        <v>102</v>
      </c>
      <c r="AR109">
        <f t="shared" si="11"/>
        <v>37</v>
      </c>
      <c r="AS109">
        <f t="shared" si="11"/>
        <v>162</v>
      </c>
      <c r="AT109">
        <f t="shared" si="11"/>
        <v>98</v>
      </c>
      <c r="AU109">
        <f t="shared" si="11"/>
        <v>100</v>
      </c>
      <c r="AV109">
        <f t="shared" si="11"/>
        <v>108</v>
      </c>
      <c r="AW109">
        <f t="shared" si="11"/>
        <v>96</v>
      </c>
      <c r="AX109">
        <f t="shared" si="11"/>
        <v>28</v>
      </c>
      <c r="AY109">
        <f t="shared" si="11"/>
        <v>1</v>
      </c>
      <c r="AZ109">
        <f t="shared" si="11"/>
        <v>142</v>
      </c>
      <c r="BA109">
        <f t="shared" si="11"/>
        <v>37</v>
      </c>
      <c r="BB109">
        <f t="shared" si="10"/>
        <v>1</v>
      </c>
      <c r="BC109">
        <f t="shared" si="10"/>
        <v>78</v>
      </c>
      <c r="BD109">
        <f t="shared" si="10"/>
        <v>30</v>
      </c>
      <c r="BE109">
        <f t="shared" si="10"/>
        <v>148</v>
      </c>
      <c r="BF109">
        <f t="shared" si="10"/>
        <v>1</v>
      </c>
      <c r="BG109">
        <f t="shared" si="7"/>
        <v>17000</v>
      </c>
      <c r="BI109" s="14" t="s">
        <v>149</v>
      </c>
      <c r="BJ109" s="15">
        <v>102</v>
      </c>
      <c r="BK109" s="15">
        <v>37</v>
      </c>
      <c r="BL109" s="15">
        <v>162</v>
      </c>
      <c r="BM109" s="15">
        <v>98</v>
      </c>
      <c r="BN109" s="15">
        <v>100</v>
      </c>
      <c r="BO109" s="15">
        <v>108</v>
      </c>
      <c r="BP109" s="15">
        <v>96</v>
      </c>
      <c r="BQ109" s="15">
        <v>28</v>
      </c>
      <c r="BR109" s="15">
        <v>1</v>
      </c>
      <c r="BS109" s="15">
        <v>142</v>
      </c>
      <c r="BT109" s="15">
        <v>37</v>
      </c>
      <c r="BU109" s="15">
        <v>1</v>
      </c>
      <c r="BV109" s="15">
        <v>78</v>
      </c>
      <c r="BW109" s="15">
        <v>30</v>
      </c>
      <c r="BX109" s="15">
        <v>148</v>
      </c>
      <c r="BY109" s="15">
        <v>1</v>
      </c>
      <c r="BZ109" s="15">
        <v>17000</v>
      </c>
    </row>
    <row r="110" spans="1:78" ht="15" thickBot="1" x14ac:dyDescent="0.35">
      <c r="A110" s="14" t="s">
        <v>150</v>
      </c>
      <c r="B110" s="15">
        <v>107</v>
      </c>
      <c r="C110" s="15">
        <v>172</v>
      </c>
      <c r="D110" s="15">
        <v>47</v>
      </c>
      <c r="E110" s="15">
        <v>103</v>
      </c>
      <c r="F110" s="15">
        <v>98</v>
      </c>
      <c r="G110" s="15">
        <v>101</v>
      </c>
      <c r="H110" s="15">
        <v>54</v>
      </c>
      <c r="I110" s="15">
        <v>84</v>
      </c>
      <c r="J110" s="15">
        <v>75</v>
      </c>
      <c r="K110" s="15">
        <v>116</v>
      </c>
      <c r="L110" s="15">
        <v>172</v>
      </c>
      <c r="M110" s="15">
        <v>89</v>
      </c>
      <c r="N110" s="15">
        <v>80</v>
      </c>
      <c r="O110" s="15">
        <v>122</v>
      </c>
      <c r="P110" s="15">
        <v>167</v>
      </c>
      <c r="Q110" s="15">
        <v>91</v>
      </c>
      <c r="R110" s="15">
        <v>17000000</v>
      </c>
      <c r="X110" s="14" t="s">
        <v>150</v>
      </c>
      <c r="Y110" s="15">
        <v>107</v>
      </c>
      <c r="Z110" s="15">
        <v>172</v>
      </c>
      <c r="AA110" s="15">
        <v>47</v>
      </c>
      <c r="AB110" s="15">
        <v>103</v>
      </c>
      <c r="AC110" s="15">
        <v>98</v>
      </c>
      <c r="AD110" s="15">
        <v>101</v>
      </c>
      <c r="AE110" s="15">
        <v>54</v>
      </c>
      <c r="AF110" s="15">
        <v>84</v>
      </c>
      <c r="AG110" s="15">
        <v>75</v>
      </c>
      <c r="AH110" s="15">
        <v>116</v>
      </c>
      <c r="AI110" s="15">
        <v>172</v>
      </c>
      <c r="AJ110" s="15">
        <v>89</v>
      </c>
      <c r="AK110" s="15">
        <v>80</v>
      </c>
      <c r="AL110" s="15">
        <v>122</v>
      </c>
      <c r="AM110" s="15">
        <v>167</v>
      </c>
      <c r="AN110" s="15">
        <v>91</v>
      </c>
      <c r="AO110" s="15">
        <v>27000</v>
      </c>
      <c r="AQ110">
        <f t="shared" si="11"/>
        <v>101</v>
      </c>
      <c r="AR110">
        <f t="shared" si="11"/>
        <v>1</v>
      </c>
      <c r="AS110">
        <f t="shared" si="11"/>
        <v>132</v>
      </c>
      <c r="AT110">
        <f t="shared" si="11"/>
        <v>98</v>
      </c>
      <c r="AU110">
        <f t="shared" si="11"/>
        <v>104</v>
      </c>
      <c r="AV110">
        <f t="shared" si="11"/>
        <v>103</v>
      </c>
      <c r="AW110">
        <f t="shared" si="11"/>
        <v>96</v>
      </c>
      <c r="AX110">
        <f t="shared" si="11"/>
        <v>28</v>
      </c>
      <c r="AY110">
        <f t="shared" si="11"/>
        <v>58</v>
      </c>
      <c r="AZ110">
        <f t="shared" si="11"/>
        <v>71</v>
      </c>
      <c r="BA110">
        <f t="shared" si="11"/>
        <v>13</v>
      </c>
      <c r="BB110">
        <f t="shared" si="10"/>
        <v>1</v>
      </c>
      <c r="BC110">
        <f t="shared" si="10"/>
        <v>78</v>
      </c>
      <c r="BD110">
        <f t="shared" si="10"/>
        <v>55</v>
      </c>
      <c r="BE110">
        <f t="shared" si="10"/>
        <v>30</v>
      </c>
      <c r="BF110">
        <f t="shared" si="10"/>
        <v>1</v>
      </c>
      <c r="BG110">
        <f t="shared" si="7"/>
        <v>27000</v>
      </c>
      <c r="BI110" s="14" t="s">
        <v>150</v>
      </c>
      <c r="BJ110" s="15">
        <v>101</v>
      </c>
      <c r="BK110" s="15">
        <v>1</v>
      </c>
      <c r="BL110" s="15">
        <v>132</v>
      </c>
      <c r="BM110" s="15">
        <v>98</v>
      </c>
      <c r="BN110" s="15">
        <v>104</v>
      </c>
      <c r="BO110" s="15">
        <v>103</v>
      </c>
      <c r="BP110" s="15">
        <v>96</v>
      </c>
      <c r="BQ110" s="15">
        <v>28</v>
      </c>
      <c r="BR110" s="15">
        <v>58</v>
      </c>
      <c r="BS110" s="15">
        <v>71</v>
      </c>
      <c r="BT110" s="15">
        <v>13</v>
      </c>
      <c r="BU110" s="15">
        <v>1</v>
      </c>
      <c r="BV110" s="15">
        <v>78</v>
      </c>
      <c r="BW110" s="15">
        <v>55</v>
      </c>
      <c r="BX110" s="15">
        <v>30</v>
      </c>
      <c r="BY110" s="15">
        <v>1</v>
      </c>
      <c r="BZ110" s="15">
        <v>27000</v>
      </c>
    </row>
    <row r="111" spans="1:78" ht="15" thickBot="1" x14ac:dyDescent="0.35">
      <c r="A111" s="14" t="s">
        <v>151</v>
      </c>
      <c r="B111" s="15">
        <v>104</v>
      </c>
      <c r="C111" s="15">
        <v>93</v>
      </c>
      <c r="D111" s="15">
        <v>77</v>
      </c>
      <c r="E111" s="15">
        <v>103</v>
      </c>
      <c r="F111" s="15">
        <v>105</v>
      </c>
      <c r="G111" s="15">
        <v>106</v>
      </c>
      <c r="H111" s="15">
        <v>113</v>
      </c>
      <c r="I111" s="15">
        <v>84</v>
      </c>
      <c r="J111" s="15">
        <v>75</v>
      </c>
      <c r="K111" s="15">
        <v>94</v>
      </c>
      <c r="L111" s="15">
        <v>122</v>
      </c>
      <c r="M111" s="15">
        <v>29</v>
      </c>
      <c r="N111" s="15">
        <v>141</v>
      </c>
      <c r="O111" s="15">
        <v>122</v>
      </c>
      <c r="P111" s="15">
        <v>149</v>
      </c>
      <c r="Q111" s="15">
        <v>2</v>
      </c>
      <c r="R111" s="15">
        <v>20000000</v>
      </c>
      <c r="X111" s="14" t="s">
        <v>151</v>
      </c>
      <c r="Y111" s="15">
        <v>104</v>
      </c>
      <c r="Z111" s="15">
        <v>93</v>
      </c>
      <c r="AA111" s="15">
        <v>77</v>
      </c>
      <c r="AB111" s="15">
        <v>103</v>
      </c>
      <c r="AC111" s="15">
        <v>105</v>
      </c>
      <c r="AD111" s="15">
        <v>106</v>
      </c>
      <c r="AE111" s="15">
        <v>113</v>
      </c>
      <c r="AF111" s="15">
        <v>84</v>
      </c>
      <c r="AG111" s="15">
        <v>75</v>
      </c>
      <c r="AH111" s="15">
        <v>94</v>
      </c>
      <c r="AI111" s="15">
        <v>122</v>
      </c>
      <c r="AJ111" s="15">
        <v>29</v>
      </c>
      <c r="AK111" s="15">
        <v>141</v>
      </c>
      <c r="AL111" s="15">
        <v>122</v>
      </c>
      <c r="AM111" s="15">
        <v>149</v>
      </c>
      <c r="AN111" s="15">
        <v>2</v>
      </c>
      <c r="AO111" s="15">
        <v>30000</v>
      </c>
      <c r="AQ111">
        <f t="shared" si="11"/>
        <v>102</v>
      </c>
      <c r="AR111">
        <f t="shared" si="11"/>
        <v>37</v>
      </c>
      <c r="AS111">
        <f t="shared" si="11"/>
        <v>102</v>
      </c>
      <c r="AT111">
        <f t="shared" si="11"/>
        <v>98</v>
      </c>
      <c r="AU111">
        <f t="shared" si="11"/>
        <v>100</v>
      </c>
      <c r="AV111">
        <f t="shared" si="11"/>
        <v>86</v>
      </c>
      <c r="AW111">
        <f t="shared" si="11"/>
        <v>15</v>
      </c>
      <c r="AX111">
        <f t="shared" si="11"/>
        <v>28</v>
      </c>
      <c r="AY111">
        <f t="shared" si="11"/>
        <v>58</v>
      </c>
      <c r="AZ111">
        <f t="shared" si="11"/>
        <v>93</v>
      </c>
      <c r="BA111">
        <f t="shared" si="11"/>
        <v>66</v>
      </c>
      <c r="BB111">
        <f t="shared" si="10"/>
        <v>120</v>
      </c>
      <c r="BC111">
        <f t="shared" si="10"/>
        <v>1</v>
      </c>
      <c r="BD111">
        <f t="shared" si="10"/>
        <v>55</v>
      </c>
      <c r="BE111">
        <f t="shared" si="10"/>
        <v>42</v>
      </c>
      <c r="BF111">
        <f t="shared" si="10"/>
        <v>170</v>
      </c>
      <c r="BG111">
        <f t="shared" si="7"/>
        <v>30000</v>
      </c>
      <c r="BI111" s="14" t="s">
        <v>151</v>
      </c>
      <c r="BJ111" s="15">
        <v>102</v>
      </c>
      <c r="BK111" s="15">
        <v>37</v>
      </c>
      <c r="BL111" s="15">
        <v>102</v>
      </c>
      <c r="BM111" s="15">
        <v>98</v>
      </c>
      <c r="BN111" s="15">
        <v>100</v>
      </c>
      <c r="BO111" s="15">
        <v>86</v>
      </c>
      <c r="BP111" s="15">
        <v>15</v>
      </c>
      <c r="BQ111" s="15">
        <v>28</v>
      </c>
      <c r="BR111" s="15">
        <v>58</v>
      </c>
      <c r="BS111" s="15">
        <v>93</v>
      </c>
      <c r="BT111" s="15">
        <v>66</v>
      </c>
      <c r="BU111" s="15">
        <v>120</v>
      </c>
      <c r="BV111" s="15">
        <v>1</v>
      </c>
      <c r="BW111" s="15">
        <v>55</v>
      </c>
      <c r="BX111" s="15">
        <v>42</v>
      </c>
      <c r="BY111" s="15">
        <v>170</v>
      </c>
      <c r="BZ111" s="15">
        <v>30000</v>
      </c>
    </row>
    <row r="112" spans="1:78" ht="15" thickBot="1" x14ac:dyDescent="0.35">
      <c r="A112" s="14" t="s">
        <v>152</v>
      </c>
      <c r="B112" s="15">
        <v>99</v>
      </c>
      <c r="C112" s="15">
        <v>93</v>
      </c>
      <c r="D112" s="15">
        <v>77</v>
      </c>
      <c r="E112" s="15">
        <v>103</v>
      </c>
      <c r="F112" s="15">
        <v>98</v>
      </c>
      <c r="G112" s="15">
        <v>101</v>
      </c>
      <c r="H112" s="15">
        <v>54</v>
      </c>
      <c r="I112" s="15">
        <v>84</v>
      </c>
      <c r="J112" s="15">
        <v>75</v>
      </c>
      <c r="K112" s="15">
        <v>116</v>
      </c>
      <c r="L112" s="15">
        <v>143</v>
      </c>
      <c r="M112" s="15">
        <v>89</v>
      </c>
      <c r="N112" s="15">
        <v>131</v>
      </c>
      <c r="O112" s="15">
        <v>86</v>
      </c>
      <c r="P112" s="15">
        <v>123</v>
      </c>
      <c r="Q112" s="15">
        <v>91</v>
      </c>
      <c r="R112" s="15">
        <v>32000000</v>
      </c>
      <c r="X112" s="14" t="s">
        <v>152</v>
      </c>
      <c r="Y112" s="15">
        <v>99</v>
      </c>
      <c r="Z112" s="15">
        <v>93</v>
      </c>
      <c r="AA112" s="15">
        <v>77</v>
      </c>
      <c r="AB112" s="15">
        <v>103</v>
      </c>
      <c r="AC112" s="15">
        <v>98</v>
      </c>
      <c r="AD112" s="15">
        <v>101</v>
      </c>
      <c r="AE112" s="15">
        <v>54</v>
      </c>
      <c r="AF112" s="15">
        <v>84</v>
      </c>
      <c r="AG112" s="15">
        <v>75</v>
      </c>
      <c r="AH112" s="15">
        <v>116</v>
      </c>
      <c r="AI112" s="15">
        <v>143</v>
      </c>
      <c r="AJ112" s="15">
        <v>89</v>
      </c>
      <c r="AK112" s="15">
        <v>131</v>
      </c>
      <c r="AL112" s="15">
        <v>86</v>
      </c>
      <c r="AM112" s="15">
        <v>123</v>
      </c>
      <c r="AN112" s="15">
        <v>91</v>
      </c>
      <c r="AO112" s="15">
        <v>42000</v>
      </c>
      <c r="AQ112">
        <f t="shared" si="11"/>
        <v>106</v>
      </c>
      <c r="AR112">
        <f t="shared" si="11"/>
        <v>37</v>
      </c>
      <c r="AS112">
        <f t="shared" si="11"/>
        <v>102</v>
      </c>
      <c r="AT112">
        <f t="shared" si="11"/>
        <v>98</v>
      </c>
      <c r="AU112">
        <f t="shared" si="11"/>
        <v>104</v>
      </c>
      <c r="AV112">
        <f t="shared" si="11"/>
        <v>103</v>
      </c>
      <c r="AW112">
        <f t="shared" si="11"/>
        <v>96</v>
      </c>
      <c r="AX112">
        <f t="shared" si="11"/>
        <v>28</v>
      </c>
      <c r="AY112">
        <f t="shared" si="11"/>
        <v>58</v>
      </c>
      <c r="AZ112">
        <f t="shared" si="11"/>
        <v>71</v>
      </c>
      <c r="BA112">
        <f t="shared" si="11"/>
        <v>37</v>
      </c>
      <c r="BB112">
        <f t="shared" si="10"/>
        <v>1</v>
      </c>
      <c r="BC112">
        <f t="shared" si="10"/>
        <v>68</v>
      </c>
      <c r="BD112">
        <f t="shared" si="10"/>
        <v>87</v>
      </c>
      <c r="BE112">
        <f t="shared" si="10"/>
        <v>60</v>
      </c>
      <c r="BF112">
        <f t="shared" si="10"/>
        <v>1</v>
      </c>
      <c r="BG112">
        <f t="shared" si="7"/>
        <v>42000</v>
      </c>
      <c r="BI112" s="14" t="s">
        <v>152</v>
      </c>
      <c r="BJ112" s="15">
        <v>106</v>
      </c>
      <c r="BK112" s="15">
        <v>37</v>
      </c>
      <c r="BL112" s="15">
        <v>102</v>
      </c>
      <c r="BM112" s="15">
        <v>98</v>
      </c>
      <c r="BN112" s="15">
        <v>104</v>
      </c>
      <c r="BO112" s="15">
        <v>103</v>
      </c>
      <c r="BP112" s="15">
        <v>96</v>
      </c>
      <c r="BQ112" s="15">
        <v>28</v>
      </c>
      <c r="BR112" s="15">
        <v>58</v>
      </c>
      <c r="BS112" s="15">
        <v>71</v>
      </c>
      <c r="BT112" s="15">
        <v>37</v>
      </c>
      <c r="BU112" s="15">
        <v>1</v>
      </c>
      <c r="BV112" s="15">
        <v>68</v>
      </c>
      <c r="BW112" s="15">
        <v>87</v>
      </c>
      <c r="BX112" s="15">
        <v>60</v>
      </c>
      <c r="BY112" s="15">
        <v>1</v>
      </c>
      <c r="BZ112" s="15">
        <v>42000</v>
      </c>
    </row>
    <row r="113" spans="1:78" ht="15" thickBot="1" x14ac:dyDescent="0.35">
      <c r="A113" s="14" t="s">
        <v>153</v>
      </c>
      <c r="B113" s="15">
        <v>73</v>
      </c>
      <c r="C113" s="15">
        <v>93</v>
      </c>
      <c r="D113" s="15">
        <v>47</v>
      </c>
      <c r="E113" s="15">
        <v>94</v>
      </c>
      <c r="F113" s="15">
        <v>98</v>
      </c>
      <c r="G113" s="15">
        <v>101</v>
      </c>
      <c r="H113" s="15">
        <v>54</v>
      </c>
      <c r="I113" s="15">
        <v>84</v>
      </c>
      <c r="J113" s="15">
        <v>75</v>
      </c>
      <c r="K113" s="15">
        <v>44</v>
      </c>
      <c r="L113" s="15">
        <v>143</v>
      </c>
      <c r="M113" s="15">
        <v>89</v>
      </c>
      <c r="N113" s="15">
        <v>141</v>
      </c>
      <c r="O113" s="15">
        <v>122</v>
      </c>
      <c r="P113" s="15">
        <v>61</v>
      </c>
      <c r="Q113" s="15">
        <v>91</v>
      </c>
      <c r="R113" s="15">
        <v>31000000</v>
      </c>
      <c r="X113" s="14" t="s">
        <v>153</v>
      </c>
      <c r="Y113" s="15">
        <v>73</v>
      </c>
      <c r="Z113" s="15">
        <v>93</v>
      </c>
      <c r="AA113" s="15">
        <v>47</v>
      </c>
      <c r="AB113" s="15">
        <v>94</v>
      </c>
      <c r="AC113" s="15">
        <v>98</v>
      </c>
      <c r="AD113" s="15">
        <v>101</v>
      </c>
      <c r="AE113" s="15">
        <v>54</v>
      </c>
      <c r="AF113" s="15">
        <v>84</v>
      </c>
      <c r="AG113" s="15">
        <v>75</v>
      </c>
      <c r="AH113" s="15">
        <v>44</v>
      </c>
      <c r="AI113" s="15">
        <v>143</v>
      </c>
      <c r="AJ113" s="15">
        <v>89</v>
      </c>
      <c r="AK113" s="15">
        <v>141</v>
      </c>
      <c r="AL113" s="15">
        <v>122</v>
      </c>
      <c r="AM113" s="15">
        <v>61</v>
      </c>
      <c r="AN113" s="15">
        <v>91</v>
      </c>
      <c r="AO113" s="15">
        <v>41000</v>
      </c>
      <c r="AQ113">
        <f t="shared" si="11"/>
        <v>124</v>
      </c>
      <c r="AR113">
        <f t="shared" si="11"/>
        <v>37</v>
      </c>
      <c r="AS113">
        <f t="shared" si="11"/>
        <v>132</v>
      </c>
      <c r="AT113">
        <f t="shared" si="11"/>
        <v>106</v>
      </c>
      <c r="AU113">
        <f t="shared" si="11"/>
        <v>104</v>
      </c>
      <c r="AV113">
        <f t="shared" si="11"/>
        <v>103</v>
      </c>
      <c r="AW113">
        <f t="shared" si="11"/>
        <v>96</v>
      </c>
      <c r="AX113">
        <f t="shared" si="11"/>
        <v>28</v>
      </c>
      <c r="AY113">
        <f t="shared" si="11"/>
        <v>58</v>
      </c>
      <c r="AZ113">
        <f t="shared" si="11"/>
        <v>157</v>
      </c>
      <c r="BA113">
        <f t="shared" si="11"/>
        <v>37</v>
      </c>
      <c r="BB113">
        <f t="shared" si="10"/>
        <v>1</v>
      </c>
      <c r="BC113">
        <f t="shared" si="10"/>
        <v>1</v>
      </c>
      <c r="BD113">
        <f t="shared" si="10"/>
        <v>55</v>
      </c>
      <c r="BE113">
        <f t="shared" si="10"/>
        <v>118</v>
      </c>
      <c r="BF113">
        <f t="shared" si="10"/>
        <v>1</v>
      </c>
      <c r="BG113">
        <f t="shared" si="7"/>
        <v>41000</v>
      </c>
      <c r="BI113" s="14" t="s">
        <v>153</v>
      </c>
      <c r="BJ113" s="15">
        <v>124</v>
      </c>
      <c r="BK113" s="15">
        <v>37</v>
      </c>
      <c r="BL113" s="15">
        <v>132</v>
      </c>
      <c r="BM113" s="15">
        <v>106</v>
      </c>
      <c r="BN113" s="15">
        <v>104</v>
      </c>
      <c r="BO113" s="15">
        <v>103</v>
      </c>
      <c r="BP113" s="15">
        <v>96</v>
      </c>
      <c r="BQ113" s="15">
        <v>28</v>
      </c>
      <c r="BR113" s="15">
        <v>58</v>
      </c>
      <c r="BS113" s="15">
        <v>157</v>
      </c>
      <c r="BT113" s="15">
        <v>37</v>
      </c>
      <c r="BU113" s="15">
        <v>1</v>
      </c>
      <c r="BV113" s="15">
        <v>1</v>
      </c>
      <c r="BW113" s="15">
        <v>55</v>
      </c>
      <c r="BX113" s="15">
        <v>118</v>
      </c>
      <c r="BY113" s="15">
        <v>1</v>
      </c>
      <c r="BZ113" s="15">
        <v>41000</v>
      </c>
    </row>
    <row r="114" spans="1:78" ht="15" thickBot="1" x14ac:dyDescent="0.35">
      <c r="A114" s="14" t="s">
        <v>154</v>
      </c>
      <c r="B114" s="15">
        <v>85</v>
      </c>
      <c r="C114" s="15">
        <v>93</v>
      </c>
      <c r="D114" s="15">
        <v>31</v>
      </c>
      <c r="E114" s="15">
        <v>94</v>
      </c>
      <c r="F114" s="15">
        <v>98</v>
      </c>
      <c r="G114" s="15">
        <v>106</v>
      </c>
      <c r="H114" s="15">
        <v>113</v>
      </c>
      <c r="I114" s="15">
        <v>84</v>
      </c>
      <c r="J114" s="15">
        <v>6</v>
      </c>
      <c r="K114" s="15">
        <v>38</v>
      </c>
      <c r="L114" s="15">
        <v>143</v>
      </c>
      <c r="M114" s="15">
        <v>89</v>
      </c>
      <c r="N114" s="15">
        <v>141</v>
      </c>
      <c r="O114" s="15">
        <v>122</v>
      </c>
      <c r="P114" s="15">
        <v>91</v>
      </c>
      <c r="Q114" s="15">
        <v>2</v>
      </c>
      <c r="R114" s="15">
        <v>24000000</v>
      </c>
      <c r="X114" s="14" t="s">
        <v>154</v>
      </c>
      <c r="Y114" s="15">
        <v>85</v>
      </c>
      <c r="Z114" s="15">
        <v>93</v>
      </c>
      <c r="AA114" s="15">
        <v>31</v>
      </c>
      <c r="AB114" s="15">
        <v>94</v>
      </c>
      <c r="AC114" s="15">
        <v>98</v>
      </c>
      <c r="AD114" s="15">
        <v>106</v>
      </c>
      <c r="AE114" s="15">
        <v>113</v>
      </c>
      <c r="AF114" s="15">
        <v>84</v>
      </c>
      <c r="AG114" s="15">
        <v>6</v>
      </c>
      <c r="AH114" s="15">
        <v>38</v>
      </c>
      <c r="AI114" s="15">
        <v>143</v>
      </c>
      <c r="AJ114" s="15">
        <v>89</v>
      </c>
      <c r="AK114" s="15">
        <v>141</v>
      </c>
      <c r="AL114" s="15">
        <v>122</v>
      </c>
      <c r="AM114" s="15">
        <v>91</v>
      </c>
      <c r="AN114" s="15">
        <v>2</v>
      </c>
      <c r="AO114" s="15">
        <v>34000</v>
      </c>
      <c r="AQ114">
        <f t="shared" si="11"/>
        <v>117</v>
      </c>
      <c r="AR114">
        <f t="shared" si="11"/>
        <v>37</v>
      </c>
      <c r="AS114">
        <f t="shared" si="11"/>
        <v>162</v>
      </c>
      <c r="AT114">
        <f t="shared" si="11"/>
        <v>106</v>
      </c>
      <c r="AU114">
        <f t="shared" si="11"/>
        <v>104</v>
      </c>
      <c r="AV114">
        <f t="shared" si="11"/>
        <v>86</v>
      </c>
      <c r="AW114">
        <f t="shared" si="11"/>
        <v>15</v>
      </c>
      <c r="AX114">
        <f t="shared" si="11"/>
        <v>28</v>
      </c>
      <c r="AY114">
        <f t="shared" si="11"/>
        <v>200</v>
      </c>
      <c r="AZ114">
        <f t="shared" si="11"/>
        <v>165</v>
      </c>
      <c r="BA114">
        <f t="shared" si="11"/>
        <v>37</v>
      </c>
      <c r="BB114">
        <f t="shared" si="10"/>
        <v>1</v>
      </c>
      <c r="BC114">
        <f t="shared" si="10"/>
        <v>1</v>
      </c>
      <c r="BD114">
        <f t="shared" si="10"/>
        <v>55</v>
      </c>
      <c r="BE114">
        <f t="shared" si="10"/>
        <v>86</v>
      </c>
      <c r="BF114">
        <f t="shared" si="10"/>
        <v>170</v>
      </c>
      <c r="BG114">
        <f t="shared" si="7"/>
        <v>34000</v>
      </c>
      <c r="BI114" s="14" t="s">
        <v>154</v>
      </c>
      <c r="BJ114" s="15">
        <v>117</v>
      </c>
      <c r="BK114" s="15">
        <v>37</v>
      </c>
      <c r="BL114" s="15">
        <v>162</v>
      </c>
      <c r="BM114" s="15">
        <v>106</v>
      </c>
      <c r="BN114" s="15">
        <v>104</v>
      </c>
      <c r="BO114" s="15">
        <v>86</v>
      </c>
      <c r="BP114" s="15">
        <v>15</v>
      </c>
      <c r="BQ114" s="15">
        <v>28</v>
      </c>
      <c r="BR114" s="15">
        <v>200</v>
      </c>
      <c r="BS114" s="15">
        <v>165</v>
      </c>
      <c r="BT114" s="15">
        <v>37</v>
      </c>
      <c r="BU114" s="15">
        <v>1</v>
      </c>
      <c r="BV114" s="15">
        <v>1</v>
      </c>
      <c r="BW114" s="15">
        <v>55</v>
      </c>
      <c r="BX114" s="15">
        <v>86</v>
      </c>
      <c r="BY114" s="15">
        <v>170</v>
      </c>
      <c r="BZ114" s="15">
        <v>34000</v>
      </c>
    </row>
    <row r="115" spans="1:78" ht="15" thickBot="1" x14ac:dyDescent="0.35">
      <c r="A115" s="14" t="s">
        <v>155</v>
      </c>
      <c r="B115" s="15">
        <v>104</v>
      </c>
      <c r="C115" s="15">
        <v>93</v>
      </c>
      <c r="D115" s="15">
        <v>47</v>
      </c>
      <c r="E115" s="15">
        <v>94</v>
      </c>
      <c r="F115" s="15">
        <v>105</v>
      </c>
      <c r="G115" s="15">
        <v>123</v>
      </c>
      <c r="H115" s="15">
        <v>113</v>
      </c>
      <c r="I115" s="15">
        <v>84</v>
      </c>
      <c r="J115" s="15">
        <v>33</v>
      </c>
      <c r="K115" s="15">
        <v>67</v>
      </c>
      <c r="L115" s="15">
        <v>109</v>
      </c>
      <c r="M115" s="15">
        <v>89</v>
      </c>
      <c r="N115" s="15">
        <v>131</v>
      </c>
      <c r="O115" s="15">
        <v>86</v>
      </c>
      <c r="P115" s="15">
        <v>91</v>
      </c>
      <c r="Q115" s="15">
        <v>91</v>
      </c>
      <c r="R115" s="15">
        <v>23000000</v>
      </c>
      <c r="X115" s="14" t="s">
        <v>155</v>
      </c>
      <c r="Y115" s="15">
        <v>104</v>
      </c>
      <c r="Z115" s="15">
        <v>93</v>
      </c>
      <c r="AA115" s="15">
        <v>47</v>
      </c>
      <c r="AB115" s="15">
        <v>94</v>
      </c>
      <c r="AC115" s="15">
        <v>105</v>
      </c>
      <c r="AD115" s="15">
        <v>123</v>
      </c>
      <c r="AE115" s="15">
        <v>113</v>
      </c>
      <c r="AF115" s="15">
        <v>84</v>
      </c>
      <c r="AG115" s="15">
        <v>33</v>
      </c>
      <c r="AH115" s="15">
        <v>67</v>
      </c>
      <c r="AI115" s="15">
        <v>109</v>
      </c>
      <c r="AJ115" s="15">
        <v>89</v>
      </c>
      <c r="AK115" s="15">
        <v>131</v>
      </c>
      <c r="AL115" s="15">
        <v>86</v>
      </c>
      <c r="AM115" s="15">
        <v>91</v>
      </c>
      <c r="AN115" s="15">
        <v>91</v>
      </c>
      <c r="AO115" s="15">
        <v>33000</v>
      </c>
      <c r="AQ115">
        <f t="shared" si="11"/>
        <v>102</v>
      </c>
      <c r="AR115">
        <f t="shared" si="11"/>
        <v>37</v>
      </c>
      <c r="AS115">
        <f t="shared" si="11"/>
        <v>132</v>
      </c>
      <c r="AT115">
        <f t="shared" si="11"/>
        <v>106</v>
      </c>
      <c r="AU115">
        <f t="shared" si="11"/>
        <v>100</v>
      </c>
      <c r="AV115">
        <f t="shared" si="11"/>
        <v>68</v>
      </c>
      <c r="AW115">
        <f t="shared" si="11"/>
        <v>15</v>
      </c>
      <c r="AX115">
        <f t="shared" si="11"/>
        <v>28</v>
      </c>
      <c r="AY115">
        <f t="shared" si="11"/>
        <v>134</v>
      </c>
      <c r="AZ115">
        <f t="shared" si="11"/>
        <v>128</v>
      </c>
      <c r="BA115">
        <f t="shared" si="11"/>
        <v>87</v>
      </c>
      <c r="BB115">
        <f t="shared" si="10"/>
        <v>1</v>
      </c>
      <c r="BC115">
        <f t="shared" si="10"/>
        <v>68</v>
      </c>
      <c r="BD115">
        <f t="shared" si="10"/>
        <v>87</v>
      </c>
      <c r="BE115">
        <f t="shared" si="10"/>
        <v>86</v>
      </c>
      <c r="BF115">
        <f t="shared" si="10"/>
        <v>1</v>
      </c>
      <c r="BG115">
        <f t="shared" si="7"/>
        <v>33000</v>
      </c>
      <c r="BI115" s="14" t="s">
        <v>155</v>
      </c>
      <c r="BJ115" s="15">
        <v>102</v>
      </c>
      <c r="BK115" s="15">
        <v>37</v>
      </c>
      <c r="BL115" s="15">
        <v>132</v>
      </c>
      <c r="BM115" s="15">
        <v>106</v>
      </c>
      <c r="BN115" s="15">
        <v>100</v>
      </c>
      <c r="BO115" s="15">
        <v>68</v>
      </c>
      <c r="BP115" s="15">
        <v>15</v>
      </c>
      <c r="BQ115" s="15">
        <v>28</v>
      </c>
      <c r="BR115" s="15">
        <v>134</v>
      </c>
      <c r="BS115" s="15">
        <v>128</v>
      </c>
      <c r="BT115" s="15">
        <v>87</v>
      </c>
      <c r="BU115" s="15">
        <v>1</v>
      </c>
      <c r="BV115" s="15">
        <v>68</v>
      </c>
      <c r="BW115" s="15">
        <v>87</v>
      </c>
      <c r="BX115" s="15">
        <v>86</v>
      </c>
      <c r="BY115" s="15">
        <v>1</v>
      </c>
      <c r="BZ115" s="15">
        <v>33000</v>
      </c>
    </row>
    <row r="116" spans="1:78" ht="15" thickBot="1" x14ac:dyDescent="0.35">
      <c r="A116" s="14" t="s">
        <v>156</v>
      </c>
      <c r="B116" s="15">
        <v>99</v>
      </c>
      <c r="C116" s="15">
        <v>93</v>
      </c>
      <c r="D116" s="15">
        <v>31</v>
      </c>
      <c r="E116" s="15">
        <v>94</v>
      </c>
      <c r="F116" s="15">
        <v>98</v>
      </c>
      <c r="G116" s="15">
        <v>123</v>
      </c>
      <c r="H116" s="15">
        <v>54</v>
      </c>
      <c r="I116" s="15">
        <v>84</v>
      </c>
      <c r="J116" s="15">
        <v>75</v>
      </c>
      <c r="K116" s="15">
        <v>81</v>
      </c>
      <c r="L116" s="15">
        <v>122</v>
      </c>
      <c r="M116" s="15">
        <v>89</v>
      </c>
      <c r="N116" s="15">
        <v>80</v>
      </c>
      <c r="O116" s="15">
        <v>122</v>
      </c>
      <c r="P116" s="15">
        <v>123</v>
      </c>
      <c r="Q116" s="15">
        <v>91</v>
      </c>
      <c r="R116" s="15">
        <v>35000000</v>
      </c>
      <c r="X116" s="14" t="s">
        <v>156</v>
      </c>
      <c r="Y116" s="15">
        <v>99</v>
      </c>
      <c r="Z116" s="15">
        <v>93</v>
      </c>
      <c r="AA116" s="15">
        <v>31</v>
      </c>
      <c r="AB116" s="15">
        <v>94</v>
      </c>
      <c r="AC116" s="15">
        <v>98</v>
      </c>
      <c r="AD116" s="15">
        <v>123</v>
      </c>
      <c r="AE116" s="15">
        <v>54</v>
      </c>
      <c r="AF116" s="15">
        <v>84</v>
      </c>
      <c r="AG116" s="15">
        <v>75</v>
      </c>
      <c r="AH116" s="15">
        <v>81</v>
      </c>
      <c r="AI116" s="15">
        <v>122</v>
      </c>
      <c r="AJ116" s="15">
        <v>89</v>
      </c>
      <c r="AK116" s="15">
        <v>80</v>
      </c>
      <c r="AL116" s="15">
        <v>122</v>
      </c>
      <c r="AM116" s="15">
        <v>123</v>
      </c>
      <c r="AN116" s="15">
        <v>91</v>
      </c>
      <c r="AO116" s="15">
        <v>45000</v>
      </c>
      <c r="AQ116">
        <f t="shared" si="11"/>
        <v>106</v>
      </c>
      <c r="AR116">
        <f t="shared" si="11"/>
        <v>37</v>
      </c>
      <c r="AS116">
        <f t="shared" si="11"/>
        <v>162</v>
      </c>
      <c r="AT116">
        <f t="shared" si="11"/>
        <v>106</v>
      </c>
      <c r="AU116">
        <f t="shared" si="11"/>
        <v>104</v>
      </c>
      <c r="AV116">
        <f t="shared" si="11"/>
        <v>68</v>
      </c>
      <c r="AW116">
        <f t="shared" si="11"/>
        <v>96</v>
      </c>
      <c r="AX116">
        <f t="shared" si="11"/>
        <v>28</v>
      </c>
      <c r="AY116">
        <f t="shared" si="11"/>
        <v>58</v>
      </c>
      <c r="AZ116">
        <f t="shared" si="11"/>
        <v>115</v>
      </c>
      <c r="BA116">
        <f t="shared" si="11"/>
        <v>66</v>
      </c>
      <c r="BB116">
        <f t="shared" si="10"/>
        <v>1</v>
      </c>
      <c r="BC116">
        <f t="shared" si="10"/>
        <v>78</v>
      </c>
      <c r="BD116">
        <f t="shared" si="10"/>
        <v>55</v>
      </c>
      <c r="BE116">
        <f t="shared" si="10"/>
        <v>60</v>
      </c>
      <c r="BF116">
        <f t="shared" si="10"/>
        <v>1</v>
      </c>
      <c r="BG116">
        <f t="shared" si="7"/>
        <v>45000</v>
      </c>
      <c r="BI116" s="14" t="s">
        <v>156</v>
      </c>
      <c r="BJ116" s="15">
        <v>106</v>
      </c>
      <c r="BK116" s="15">
        <v>37</v>
      </c>
      <c r="BL116" s="15">
        <v>162</v>
      </c>
      <c r="BM116" s="15">
        <v>106</v>
      </c>
      <c r="BN116" s="15">
        <v>104</v>
      </c>
      <c r="BO116" s="15">
        <v>68</v>
      </c>
      <c r="BP116" s="15">
        <v>96</v>
      </c>
      <c r="BQ116" s="15">
        <v>28</v>
      </c>
      <c r="BR116" s="15">
        <v>58</v>
      </c>
      <c r="BS116" s="15">
        <v>115</v>
      </c>
      <c r="BT116" s="15">
        <v>66</v>
      </c>
      <c r="BU116" s="15">
        <v>1</v>
      </c>
      <c r="BV116" s="15">
        <v>78</v>
      </c>
      <c r="BW116" s="15">
        <v>55</v>
      </c>
      <c r="BX116" s="15">
        <v>60</v>
      </c>
      <c r="BY116" s="15">
        <v>1</v>
      </c>
      <c r="BZ116" s="15">
        <v>45000</v>
      </c>
    </row>
    <row r="117" spans="1:78" ht="15" thickBot="1" x14ac:dyDescent="0.35">
      <c r="A117" s="14" t="s">
        <v>157</v>
      </c>
      <c r="B117" s="15">
        <v>73</v>
      </c>
      <c r="C117" s="15">
        <v>84</v>
      </c>
      <c r="D117" s="15">
        <v>47</v>
      </c>
      <c r="E117" s="15">
        <v>94</v>
      </c>
      <c r="F117" s="15">
        <v>98</v>
      </c>
      <c r="G117" s="15">
        <v>101</v>
      </c>
      <c r="H117" s="15">
        <v>54</v>
      </c>
      <c r="I117" s="15">
        <v>10</v>
      </c>
      <c r="J117" s="15">
        <v>33</v>
      </c>
      <c r="K117" s="15">
        <v>81</v>
      </c>
      <c r="L117" s="15">
        <v>122</v>
      </c>
      <c r="M117" s="15">
        <v>89</v>
      </c>
      <c r="N117" s="15">
        <v>80</v>
      </c>
      <c r="O117" s="15">
        <v>154</v>
      </c>
      <c r="P117" s="15">
        <v>123</v>
      </c>
      <c r="Q117" s="15">
        <v>91</v>
      </c>
      <c r="R117" s="15">
        <v>41000000</v>
      </c>
      <c r="X117" s="14" t="s">
        <v>157</v>
      </c>
      <c r="Y117" s="15">
        <v>73</v>
      </c>
      <c r="Z117" s="15">
        <v>84</v>
      </c>
      <c r="AA117" s="15">
        <v>47</v>
      </c>
      <c r="AB117" s="15">
        <v>94</v>
      </c>
      <c r="AC117" s="15">
        <v>98</v>
      </c>
      <c r="AD117" s="15">
        <v>101</v>
      </c>
      <c r="AE117" s="15">
        <v>54</v>
      </c>
      <c r="AF117" s="15">
        <v>10</v>
      </c>
      <c r="AG117" s="15">
        <v>33</v>
      </c>
      <c r="AH117" s="15">
        <v>81</v>
      </c>
      <c r="AI117" s="15">
        <v>122</v>
      </c>
      <c r="AJ117" s="15">
        <v>89</v>
      </c>
      <c r="AK117" s="15">
        <v>80</v>
      </c>
      <c r="AL117" s="15">
        <v>154</v>
      </c>
      <c r="AM117" s="15">
        <v>123</v>
      </c>
      <c r="AN117" s="15">
        <v>91</v>
      </c>
      <c r="AO117" s="15">
        <v>51000</v>
      </c>
      <c r="AQ117">
        <f t="shared" si="11"/>
        <v>124</v>
      </c>
      <c r="AR117">
        <f t="shared" si="11"/>
        <v>116</v>
      </c>
      <c r="AS117">
        <f t="shared" si="11"/>
        <v>132</v>
      </c>
      <c r="AT117">
        <f t="shared" si="11"/>
        <v>106</v>
      </c>
      <c r="AU117">
        <f t="shared" si="11"/>
        <v>104</v>
      </c>
      <c r="AV117">
        <f t="shared" si="11"/>
        <v>103</v>
      </c>
      <c r="AW117">
        <f t="shared" si="11"/>
        <v>96</v>
      </c>
      <c r="AX117">
        <f t="shared" si="11"/>
        <v>125</v>
      </c>
      <c r="AY117">
        <f t="shared" si="11"/>
        <v>134</v>
      </c>
      <c r="AZ117">
        <f t="shared" si="11"/>
        <v>115</v>
      </c>
      <c r="BA117">
        <f t="shared" si="11"/>
        <v>66</v>
      </c>
      <c r="BB117">
        <f t="shared" si="10"/>
        <v>1</v>
      </c>
      <c r="BC117">
        <f t="shared" si="10"/>
        <v>78</v>
      </c>
      <c r="BD117">
        <f t="shared" si="10"/>
        <v>30</v>
      </c>
      <c r="BE117">
        <f t="shared" si="10"/>
        <v>60</v>
      </c>
      <c r="BF117">
        <f t="shared" si="10"/>
        <v>1</v>
      </c>
      <c r="BG117">
        <f t="shared" si="7"/>
        <v>51000</v>
      </c>
      <c r="BI117" s="14" t="s">
        <v>157</v>
      </c>
      <c r="BJ117" s="15">
        <v>124</v>
      </c>
      <c r="BK117" s="15">
        <v>116</v>
      </c>
      <c r="BL117" s="15">
        <v>132</v>
      </c>
      <c r="BM117" s="15">
        <v>106</v>
      </c>
      <c r="BN117" s="15">
        <v>104</v>
      </c>
      <c r="BO117" s="15">
        <v>103</v>
      </c>
      <c r="BP117" s="15">
        <v>96</v>
      </c>
      <c r="BQ117" s="15">
        <v>125</v>
      </c>
      <c r="BR117" s="15">
        <v>134</v>
      </c>
      <c r="BS117" s="15">
        <v>115</v>
      </c>
      <c r="BT117" s="15">
        <v>66</v>
      </c>
      <c r="BU117" s="15">
        <v>1</v>
      </c>
      <c r="BV117" s="15">
        <v>78</v>
      </c>
      <c r="BW117" s="15">
        <v>30</v>
      </c>
      <c r="BX117" s="15">
        <v>60</v>
      </c>
      <c r="BY117" s="15">
        <v>1</v>
      </c>
      <c r="BZ117" s="15">
        <v>51000</v>
      </c>
    </row>
    <row r="118" spans="1:78" ht="15" thickBot="1" x14ac:dyDescent="0.35">
      <c r="A118" s="14" t="s">
        <v>158</v>
      </c>
      <c r="B118" s="15">
        <v>73</v>
      </c>
      <c r="C118" s="15">
        <v>93</v>
      </c>
      <c r="D118" s="15">
        <v>77</v>
      </c>
      <c r="E118" s="15">
        <v>94</v>
      </c>
      <c r="F118" s="15">
        <v>97</v>
      </c>
      <c r="G118" s="15">
        <v>106</v>
      </c>
      <c r="H118" s="15">
        <v>54</v>
      </c>
      <c r="I118" s="15">
        <v>84</v>
      </c>
      <c r="J118" s="15">
        <v>14</v>
      </c>
      <c r="K118" s="15">
        <v>81</v>
      </c>
      <c r="L118" s="15">
        <v>143</v>
      </c>
      <c r="M118" s="15">
        <v>89</v>
      </c>
      <c r="N118" s="15">
        <v>131</v>
      </c>
      <c r="O118" s="15">
        <v>122</v>
      </c>
      <c r="P118" s="15">
        <v>149</v>
      </c>
      <c r="Q118" s="15">
        <v>91</v>
      </c>
      <c r="R118" s="15">
        <v>39000000</v>
      </c>
      <c r="X118" s="14" t="s">
        <v>158</v>
      </c>
      <c r="Y118" s="15">
        <v>73</v>
      </c>
      <c r="Z118" s="15">
        <v>93</v>
      </c>
      <c r="AA118" s="15">
        <v>77</v>
      </c>
      <c r="AB118" s="15">
        <v>94</v>
      </c>
      <c r="AC118" s="15">
        <v>97</v>
      </c>
      <c r="AD118" s="15">
        <v>106</v>
      </c>
      <c r="AE118" s="15">
        <v>54</v>
      </c>
      <c r="AF118" s="15">
        <v>84</v>
      </c>
      <c r="AG118" s="15">
        <v>14</v>
      </c>
      <c r="AH118" s="15">
        <v>81</v>
      </c>
      <c r="AI118" s="15">
        <v>143</v>
      </c>
      <c r="AJ118" s="15">
        <v>89</v>
      </c>
      <c r="AK118" s="15">
        <v>131</v>
      </c>
      <c r="AL118" s="15">
        <v>122</v>
      </c>
      <c r="AM118" s="15">
        <v>149</v>
      </c>
      <c r="AN118" s="15">
        <v>91</v>
      </c>
      <c r="AO118" s="15">
        <v>49000</v>
      </c>
      <c r="AQ118">
        <f t="shared" si="11"/>
        <v>124</v>
      </c>
      <c r="AR118">
        <f t="shared" si="11"/>
        <v>37</v>
      </c>
      <c r="AS118">
        <f t="shared" si="11"/>
        <v>102</v>
      </c>
      <c r="AT118">
        <f t="shared" si="11"/>
        <v>106</v>
      </c>
      <c r="AU118">
        <f t="shared" si="11"/>
        <v>111</v>
      </c>
      <c r="AV118">
        <f t="shared" si="11"/>
        <v>86</v>
      </c>
      <c r="AW118">
        <f t="shared" si="11"/>
        <v>96</v>
      </c>
      <c r="AX118">
        <f t="shared" si="11"/>
        <v>28</v>
      </c>
      <c r="AY118">
        <f t="shared" si="11"/>
        <v>176</v>
      </c>
      <c r="AZ118">
        <f t="shared" si="11"/>
        <v>115</v>
      </c>
      <c r="BA118">
        <f t="shared" si="11"/>
        <v>37</v>
      </c>
      <c r="BB118">
        <f t="shared" si="10"/>
        <v>1</v>
      </c>
      <c r="BC118">
        <f t="shared" si="10"/>
        <v>68</v>
      </c>
      <c r="BD118">
        <f t="shared" si="10"/>
        <v>55</v>
      </c>
      <c r="BE118">
        <f t="shared" si="10"/>
        <v>42</v>
      </c>
      <c r="BF118">
        <f t="shared" si="10"/>
        <v>1</v>
      </c>
      <c r="BG118">
        <f t="shared" si="7"/>
        <v>49000</v>
      </c>
      <c r="BI118" s="14" t="s">
        <v>158</v>
      </c>
      <c r="BJ118" s="15">
        <v>124</v>
      </c>
      <c r="BK118" s="15">
        <v>37</v>
      </c>
      <c r="BL118" s="15">
        <v>102</v>
      </c>
      <c r="BM118" s="15">
        <v>106</v>
      </c>
      <c r="BN118" s="15">
        <v>111</v>
      </c>
      <c r="BO118" s="15">
        <v>86</v>
      </c>
      <c r="BP118" s="15">
        <v>96</v>
      </c>
      <c r="BQ118" s="15">
        <v>28</v>
      </c>
      <c r="BR118" s="15">
        <v>176</v>
      </c>
      <c r="BS118" s="15">
        <v>115</v>
      </c>
      <c r="BT118" s="15">
        <v>37</v>
      </c>
      <c r="BU118" s="15">
        <v>1</v>
      </c>
      <c r="BV118" s="15">
        <v>68</v>
      </c>
      <c r="BW118" s="15">
        <v>55</v>
      </c>
      <c r="BX118" s="15">
        <v>42</v>
      </c>
      <c r="BY118" s="15">
        <v>1</v>
      </c>
      <c r="BZ118" s="15">
        <v>49000</v>
      </c>
    </row>
    <row r="119" spans="1:78" ht="15" thickBot="1" x14ac:dyDescent="0.35">
      <c r="A119" s="14" t="s">
        <v>159</v>
      </c>
      <c r="B119" s="15">
        <v>92</v>
      </c>
      <c r="C119" s="15">
        <v>93</v>
      </c>
      <c r="D119" s="15">
        <v>77</v>
      </c>
      <c r="E119" s="15">
        <v>94</v>
      </c>
      <c r="F119" s="15">
        <v>90</v>
      </c>
      <c r="G119" s="15">
        <v>106</v>
      </c>
      <c r="H119" s="15">
        <v>54</v>
      </c>
      <c r="I119" s="15">
        <v>84</v>
      </c>
      <c r="J119" s="15">
        <v>14</v>
      </c>
      <c r="K119" s="15">
        <v>81</v>
      </c>
      <c r="L119" s="15">
        <v>109</v>
      </c>
      <c r="M119" s="15">
        <v>89</v>
      </c>
      <c r="N119" s="15">
        <v>30</v>
      </c>
      <c r="O119" s="15">
        <v>86</v>
      </c>
      <c r="P119" s="15">
        <v>31</v>
      </c>
      <c r="Q119" s="15">
        <v>91</v>
      </c>
      <c r="R119" s="15">
        <v>37000000</v>
      </c>
      <c r="X119" s="14" t="s">
        <v>159</v>
      </c>
      <c r="Y119" s="15">
        <v>92</v>
      </c>
      <c r="Z119" s="15">
        <v>93</v>
      </c>
      <c r="AA119" s="15">
        <v>77</v>
      </c>
      <c r="AB119" s="15">
        <v>94</v>
      </c>
      <c r="AC119" s="15">
        <v>90</v>
      </c>
      <c r="AD119" s="15">
        <v>106</v>
      </c>
      <c r="AE119" s="15">
        <v>54</v>
      </c>
      <c r="AF119" s="15">
        <v>84</v>
      </c>
      <c r="AG119" s="15">
        <v>14</v>
      </c>
      <c r="AH119" s="15">
        <v>81</v>
      </c>
      <c r="AI119" s="15">
        <v>109</v>
      </c>
      <c r="AJ119" s="15">
        <v>89</v>
      </c>
      <c r="AK119" s="15">
        <v>30</v>
      </c>
      <c r="AL119" s="15">
        <v>86</v>
      </c>
      <c r="AM119" s="15">
        <v>31</v>
      </c>
      <c r="AN119" s="15">
        <v>91</v>
      </c>
      <c r="AO119" s="15">
        <v>47000</v>
      </c>
      <c r="AQ119">
        <f t="shared" si="11"/>
        <v>110</v>
      </c>
      <c r="AR119">
        <f t="shared" si="11"/>
        <v>37</v>
      </c>
      <c r="AS119">
        <f t="shared" si="11"/>
        <v>102</v>
      </c>
      <c r="AT119">
        <f t="shared" si="11"/>
        <v>106</v>
      </c>
      <c r="AU119">
        <f t="shared" si="11"/>
        <v>114</v>
      </c>
      <c r="AV119">
        <f t="shared" si="11"/>
        <v>86</v>
      </c>
      <c r="AW119">
        <f t="shared" si="11"/>
        <v>96</v>
      </c>
      <c r="AX119">
        <f t="shared" si="11"/>
        <v>28</v>
      </c>
      <c r="AY119">
        <f t="shared" si="11"/>
        <v>176</v>
      </c>
      <c r="AZ119">
        <f t="shared" si="11"/>
        <v>115</v>
      </c>
      <c r="BA119">
        <f t="shared" si="11"/>
        <v>87</v>
      </c>
      <c r="BB119">
        <f t="shared" si="10"/>
        <v>1</v>
      </c>
      <c r="BC119">
        <f t="shared" si="10"/>
        <v>169</v>
      </c>
      <c r="BD119">
        <f t="shared" si="10"/>
        <v>87</v>
      </c>
      <c r="BE119">
        <f t="shared" si="10"/>
        <v>148</v>
      </c>
      <c r="BF119">
        <f t="shared" si="10"/>
        <v>1</v>
      </c>
      <c r="BG119">
        <f t="shared" si="7"/>
        <v>47000</v>
      </c>
      <c r="BI119" s="14" t="s">
        <v>159</v>
      </c>
      <c r="BJ119" s="15">
        <v>110</v>
      </c>
      <c r="BK119" s="15">
        <v>37</v>
      </c>
      <c r="BL119" s="15">
        <v>102</v>
      </c>
      <c r="BM119" s="15">
        <v>106</v>
      </c>
      <c r="BN119" s="15">
        <v>114</v>
      </c>
      <c r="BO119" s="15">
        <v>86</v>
      </c>
      <c r="BP119" s="15">
        <v>96</v>
      </c>
      <c r="BQ119" s="15">
        <v>28</v>
      </c>
      <c r="BR119" s="15">
        <v>176</v>
      </c>
      <c r="BS119" s="15">
        <v>115</v>
      </c>
      <c r="BT119" s="15">
        <v>87</v>
      </c>
      <c r="BU119" s="15">
        <v>1</v>
      </c>
      <c r="BV119" s="15">
        <v>169</v>
      </c>
      <c r="BW119" s="15">
        <v>87</v>
      </c>
      <c r="BX119" s="15">
        <v>148</v>
      </c>
      <c r="BY119" s="15">
        <v>1</v>
      </c>
      <c r="BZ119" s="15">
        <v>47000</v>
      </c>
    </row>
    <row r="120" spans="1:78" ht="15" thickBot="1" x14ac:dyDescent="0.35">
      <c r="A120" s="14" t="s">
        <v>160</v>
      </c>
      <c r="B120" s="15">
        <v>99</v>
      </c>
      <c r="C120" s="15">
        <v>93</v>
      </c>
      <c r="D120" s="15">
        <v>47</v>
      </c>
      <c r="E120" s="15">
        <v>94</v>
      </c>
      <c r="F120" s="15">
        <v>95</v>
      </c>
      <c r="G120" s="15">
        <v>106</v>
      </c>
      <c r="H120" s="15">
        <v>54</v>
      </c>
      <c r="I120" s="15">
        <v>84</v>
      </c>
      <c r="J120" s="15">
        <v>33</v>
      </c>
      <c r="K120" s="15">
        <v>81</v>
      </c>
      <c r="L120" s="15">
        <v>143</v>
      </c>
      <c r="M120" s="15">
        <v>89</v>
      </c>
      <c r="N120" s="15">
        <v>40</v>
      </c>
      <c r="O120" s="15">
        <v>40</v>
      </c>
      <c r="P120" s="15">
        <v>31</v>
      </c>
      <c r="Q120" s="15">
        <v>91</v>
      </c>
      <c r="R120" s="15">
        <v>39000000</v>
      </c>
      <c r="X120" s="14" t="s">
        <v>160</v>
      </c>
      <c r="Y120" s="15">
        <v>99</v>
      </c>
      <c r="Z120" s="15">
        <v>93</v>
      </c>
      <c r="AA120" s="15">
        <v>47</v>
      </c>
      <c r="AB120" s="15">
        <v>94</v>
      </c>
      <c r="AC120" s="15">
        <v>95</v>
      </c>
      <c r="AD120" s="15">
        <v>106</v>
      </c>
      <c r="AE120" s="15">
        <v>54</v>
      </c>
      <c r="AF120" s="15">
        <v>84</v>
      </c>
      <c r="AG120" s="15">
        <v>33</v>
      </c>
      <c r="AH120" s="15">
        <v>81</v>
      </c>
      <c r="AI120" s="15">
        <v>143</v>
      </c>
      <c r="AJ120" s="15">
        <v>89</v>
      </c>
      <c r="AK120" s="15">
        <v>40</v>
      </c>
      <c r="AL120" s="15">
        <v>40</v>
      </c>
      <c r="AM120" s="15">
        <v>31</v>
      </c>
      <c r="AN120" s="15">
        <v>91</v>
      </c>
      <c r="AO120" s="15">
        <v>49000</v>
      </c>
      <c r="AQ120">
        <f t="shared" si="11"/>
        <v>106</v>
      </c>
      <c r="AR120">
        <f t="shared" si="11"/>
        <v>37</v>
      </c>
      <c r="AS120">
        <f t="shared" si="11"/>
        <v>132</v>
      </c>
      <c r="AT120">
        <f t="shared" si="11"/>
        <v>106</v>
      </c>
      <c r="AU120">
        <f t="shared" si="11"/>
        <v>112</v>
      </c>
      <c r="AV120">
        <f t="shared" si="11"/>
        <v>86</v>
      </c>
      <c r="AW120">
        <f t="shared" si="11"/>
        <v>96</v>
      </c>
      <c r="AX120">
        <f t="shared" si="11"/>
        <v>28</v>
      </c>
      <c r="AY120">
        <f t="shared" si="11"/>
        <v>134</v>
      </c>
      <c r="AZ120">
        <f t="shared" si="11"/>
        <v>115</v>
      </c>
      <c r="BA120">
        <f t="shared" si="11"/>
        <v>37</v>
      </c>
      <c r="BB120">
        <f t="shared" si="10"/>
        <v>1</v>
      </c>
      <c r="BC120">
        <f t="shared" si="10"/>
        <v>129</v>
      </c>
      <c r="BD120">
        <f t="shared" si="10"/>
        <v>164</v>
      </c>
      <c r="BE120">
        <f t="shared" si="10"/>
        <v>148</v>
      </c>
      <c r="BF120">
        <f t="shared" si="10"/>
        <v>1</v>
      </c>
      <c r="BG120">
        <f t="shared" si="7"/>
        <v>49000</v>
      </c>
      <c r="BI120" s="14" t="s">
        <v>160</v>
      </c>
      <c r="BJ120" s="15">
        <v>106</v>
      </c>
      <c r="BK120" s="15">
        <v>37</v>
      </c>
      <c r="BL120" s="15">
        <v>132</v>
      </c>
      <c r="BM120" s="15">
        <v>106</v>
      </c>
      <c r="BN120" s="15">
        <v>112</v>
      </c>
      <c r="BO120" s="15">
        <v>86</v>
      </c>
      <c r="BP120" s="15">
        <v>96</v>
      </c>
      <c r="BQ120" s="15">
        <v>28</v>
      </c>
      <c r="BR120" s="15">
        <v>134</v>
      </c>
      <c r="BS120" s="15">
        <v>115</v>
      </c>
      <c r="BT120" s="15">
        <v>37</v>
      </c>
      <c r="BU120" s="15">
        <v>1</v>
      </c>
      <c r="BV120" s="15">
        <v>129</v>
      </c>
      <c r="BW120" s="15">
        <v>164</v>
      </c>
      <c r="BX120" s="15">
        <v>148</v>
      </c>
      <c r="BY120" s="15">
        <v>1</v>
      </c>
      <c r="BZ120" s="15">
        <v>49000</v>
      </c>
    </row>
    <row r="121" spans="1:78" ht="15" thickBot="1" x14ac:dyDescent="0.35">
      <c r="A121" s="14" t="s">
        <v>161</v>
      </c>
      <c r="B121" s="15">
        <v>103</v>
      </c>
      <c r="C121" s="15">
        <v>93</v>
      </c>
      <c r="D121" s="15">
        <v>47</v>
      </c>
      <c r="E121" s="15">
        <v>94</v>
      </c>
      <c r="F121" s="15">
        <v>95</v>
      </c>
      <c r="G121" s="15">
        <v>123</v>
      </c>
      <c r="H121" s="15">
        <v>54</v>
      </c>
      <c r="I121" s="15">
        <v>10</v>
      </c>
      <c r="J121" s="15">
        <v>14</v>
      </c>
      <c r="K121" s="15">
        <v>22</v>
      </c>
      <c r="L121" s="15">
        <v>143</v>
      </c>
      <c r="M121" s="15">
        <v>29</v>
      </c>
      <c r="N121" s="15">
        <v>40</v>
      </c>
      <c r="O121" s="15">
        <v>61</v>
      </c>
      <c r="P121" s="15">
        <v>149</v>
      </c>
      <c r="Q121" s="15">
        <v>91</v>
      </c>
      <c r="R121" s="15">
        <v>35000000</v>
      </c>
      <c r="X121" s="14" t="s">
        <v>161</v>
      </c>
      <c r="Y121" s="15">
        <v>103</v>
      </c>
      <c r="Z121" s="15">
        <v>93</v>
      </c>
      <c r="AA121" s="15">
        <v>47</v>
      </c>
      <c r="AB121" s="15">
        <v>94</v>
      </c>
      <c r="AC121" s="15">
        <v>95</v>
      </c>
      <c r="AD121" s="15">
        <v>123</v>
      </c>
      <c r="AE121" s="15">
        <v>54</v>
      </c>
      <c r="AF121" s="15">
        <v>10</v>
      </c>
      <c r="AG121" s="15">
        <v>14</v>
      </c>
      <c r="AH121" s="15">
        <v>22</v>
      </c>
      <c r="AI121" s="15">
        <v>143</v>
      </c>
      <c r="AJ121" s="15">
        <v>29</v>
      </c>
      <c r="AK121" s="15">
        <v>40</v>
      </c>
      <c r="AL121" s="15">
        <v>61</v>
      </c>
      <c r="AM121" s="15">
        <v>149</v>
      </c>
      <c r="AN121" s="15">
        <v>91</v>
      </c>
      <c r="AO121" s="15">
        <v>45000</v>
      </c>
      <c r="AQ121">
        <f t="shared" si="11"/>
        <v>105</v>
      </c>
      <c r="AR121">
        <f t="shared" si="11"/>
        <v>37</v>
      </c>
      <c r="AS121">
        <f t="shared" si="11"/>
        <v>132</v>
      </c>
      <c r="AT121">
        <f t="shared" si="11"/>
        <v>106</v>
      </c>
      <c r="AU121">
        <f t="shared" si="11"/>
        <v>112</v>
      </c>
      <c r="AV121">
        <f t="shared" si="11"/>
        <v>68</v>
      </c>
      <c r="AW121">
        <f t="shared" si="11"/>
        <v>96</v>
      </c>
      <c r="AX121">
        <f t="shared" si="11"/>
        <v>125</v>
      </c>
      <c r="AY121">
        <f t="shared" si="11"/>
        <v>176</v>
      </c>
      <c r="AZ121">
        <f t="shared" si="11"/>
        <v>181</v>
      </c>
      <c r="BA121">
        <f t="shared" si="11"/>
        <v>37</v>
      </c>
      <c r="BB121">
        <f t="shared" si="10"/>
        <v>120</v>
      </c>
      <c r="BC121">
        <f t="shared" si="10"/>
        <v>129</v>
      </c>
      <c r="BD121">
        <f t="shared" si="10"/>
        <v>133</v>
      </c>
      <c r="BE121">
        <f t="shared" si="10"/>
        <v>42</v>
      </c>
      <c r="BF121">
        <f t="shared" si="10"/>
        <v>1</v>
      </c>
      <c r="BG121">
        <f t="shared" si="7"/>
        <v>45000</v>
      </c>
      <c r="BI121" s="14" t="s">
        <v>161</v>
      </c>
      <c r="BJ121" s="15">
        <v>105</v>
      </c>
      <c r="BK121" s="15">
        <v>37</v>
      </c>
      <c r="BL121" s="15">
        <v>132</v>
      </c>
      <c r="BM121" s="15">
        <v>106</v>
      </c>
      <c r="BN121" s="15">
        <v>112</v>
      </c>
      <c r="BO121" s="15">
        <v>68</v>
      </c>
      <c r="BP121" s="15">
        <v>96</v>
      </c>
      <c r="BQ121" s="15">
        <v>125</v>
      </c>
      <c r="BR121" s="15">
        <v>176</v>
      </c>
      <c r="BS121" s="15">
        <v>181</v>
      </c>
      <c r="BT121" s="15">
        <v>37</v>
      </c>
      <c r="BU121" s="15">
        <v>120</v>
      </c>
      <c r="BV121" s="15">
        <v>129</v>
      </c>
      <c r="BW121" s="15">
        <v>133</v>
      </c>
      <c r="BX121" s="15">
        <v>42</v>
      </c>
      <c r="BY121" s="15">
        <v>1</v>
      </c>
      <c r="BZ121" s="15">
        <v>45000</v>
      </c>
    </row>
    <row r="122" spans="1:78" ht="15" thickBot="1" x14ac:dyDescent="0.35">
      <c r="A122" s="14" t="s">
        <v>162</v>
      </c>
      <c r="B122" s="15">
        <v>73</v>
      </c>
      <c r="C122" s="15">
        <v>93</v>
      </c>
      <c r="D122" s="15">
        <v>47</v>
      </c>
      <c r="E122" s="15">
        <v>89</v>
      </c>
      <c r="F122" s="15">
        <v>90</v>
      </c>
      <c r="G122" s="15">
        <v>106</v>
      </c>
      <c r="H122" s="15">
        <v>54</v>
      </c>
      <c r="I122" s="15">
        <v>84</v>
      </c>
      <c r="J122" s="15">
        <v>33</v>
      </c>
      <c r="K122" s="15">
        <v>81</v>
      </c>
      <c r="L122" s="15">
        <v>109</v>
      </c>
      <c r="M122" s="15">
        <v>89</v>
      </c>
      <c r="N122" s="15">
        <v>40</v>
      </c>
      <c r="O122" s="15">
        <v>122</v>
      </c>
      <c r="P122" s="15">
        <v>123</v>
      </c>
      <c r="Q122" s="15">
        <v>91</v>
      </c>
      <c r="R122" s="15">
        <v>33000000</v>
      </c>
      <c r="X122" s="14" t="s">
        <v>162</v>
      </c>
      <c r="Y122" s="15">
        <v>73</v>
      </c>
      <c r="Z122" s="15">
        <v>93</v>
      </c>
      <c r="AA122" s="15">
        <v>47</v>
      </c>
      <c r="AB122" s="15">
        <v>89</v>
      </c>
      <c r="AC122" s="15">
        <v>90</v>
      </c>
      <c r="AD122" s="15">
        <v>106</v>
      </c>
      <c r="AE122" s="15">
        <v>54</v>
      </c>
      <c r="AF122" s="15">
        <v>84</v>
      </c>
      <c r="AG122" s="15">
        <v>33</v>
      </c>
      <c r="AH122" s="15">
        <v>81</v>
      </c>
      <c r="AI122" s="15">
        <v>109</v>
      </c>
      <c r="AJ122" s="15">
        <v>89</v>
      </c>
      <c r="AK122" s="15">
        <v>40</v>
      </c>
      <c r="AL122" s="15">
        <v>122</v>
      </c>
      <c r="AM122" s="15">
        <v>123</v>
      </c>
      <c r="AN122" s="15">
        <v>91</v>
      </c>
      <c r="AO122" s="15">
        <v>43000</v>
      </c>
      <c r="AQ122">
        <f t="shared" si="11"/>
        <v>124</v>
      </c>
      <c r="AR122">
        <f t="shared" si="11"/>
        <v>37</v>
      </c>
      <c r="AS122">
        <f t="shared" si="11"/>
        <v>132</v>
      </c>
      <c r="AT122">
        <f t="shared" si="11"/>
        <v>115</v>
      </c>
      <c r="AU122">
        <f t="shared" si="11"/>
        <v>114</v>
      </c>
      <c r="AV122">
        <f t="shared" si="11"/>
        <v>86</v>
      </c>
      <c r="AW122">
        <f t="shared" si="11"/>
        <v>96</v>
      </c>
      <c r="AX122">
        <f t="shared" si="11"/>
        <v>28</v>
      </c>
      <c r="AY122">
        <f t="shared" si="11"/>
        <v>134</v>
      </c>
      <c r="AZ122">
        <f t="shared" si="11"/>
        <v>115</v>
      </c>
      <c r="BA122">
        <f t="shared" si="11"/>
        <v>87</v>
      </c>
      <c r="BB122">
        <f t="shared" si="10"/>
        <v>1</v>
      </c>
      <c r="BC122">
        <f t="shared" si="10"/>
        <v>129</v>
      </c>
      <c r="BD122">
        <f t="shared" si="10"/>
        <v>55</v>
      </c>
      <c r="BE122">
        <f t="shared" si="10"/>
        <v>60</v>
      </c>
      <c r="BF122">
        <f t="shared" si="10"/>
        <v>1</v>
      </c>
      <c r="BG122">
        <f t="shared" si="7"/>
        <v>43000</v>
      </c>
      <c r="BI122" s="14" t="s">
        <v>162</v>
      </c>
      <c r="BJ122" s="15">
        <v>124</v>
      </c>
      <c r="BK122" s="15">
        <v>37</v>
      </c>
      <c r="BL122" s="15">
        <v>132</v>
      </c>
      <c r="BM122" s="15">
        <v>115</v>
      </c>
      <c r="BN122" s="15">
        <v>114</v>
      </c>
      <c r="BO122" s="15">
        <v>86</v>
      </c>
      <c r="BP122" s="15">
        <v>96</v>
      </c>
      <c r="BQ122" s="15">
        <v>28</v>
      </c>
      <c r="BR122" s="15">
        <v>134</v>
      </c>
      <c r="BS122" s="15">
        <v>115</v>
      </c>
      <c r="BT122" s="15">
        <v>87</v>
      </c>
      <c r="BU122" s="15">
        <v>1</v>
      </c>
      <c r="BV122" s="15">
        <v>129</v>
      </c>
      <c r="BW122" s="15">
        <v>55</v>
      </c>
      <c r="BX122" s="15">
        <v>60</v>
      </c>
      <c r="BY122" s="15">
        <v>1</v>
      </c>
      <c r="BZ122" s="15">
        <v>43000</v>
      </c>
    </row>
    <row r="123" spans="1:78" ht="15" thickBot="1" x14ac:dyDescent="0.35">
      <c r="A123" s="14" t="s">
        <v>163</v>
      </c>
      <c r="B123" s="15">
        <v>92</v>
      </c>
      <c r="C123" s="15">
        <v>93</v>
      </c>
      <c r="D123" s="15">
        <v>77</v>
      </c>
      <c r="E123" s="15">
        <v>89</v>
      </c>
      <c r="F123" s="15">
        <v>90</v>
      </c>
      <c r="G123" s="15">
        <v>123</v>
      </c>
      <c r="H123" s="15">
        <v>54</v>
      </c>
      <c r="I123" s="15">
        <v>84</v>
      </c>
      <c r="J123" s="15">
        <v>75</v>
      </c>
      <c r="K123" s="15">
        <v>94</v>
      </c>
      <c r="L123" s="15">
        <v>122</v>
      </c>
      <c r="M123" s="15">
        <v>29</v>
      </c>
      <c r="N123" s="15">
        <v>8</v>
      </c>
      <c r="O123" s="15">
        <v>154</v>
      </c>
      <c r="P123" s="15">
        <v>167</v>
      </c>
      <c r="Q123" s="15">
        <v>91</v>
      </c>
      <c r="R123" s="15">
        <v>35000000</v>
      </c>
      <c r="X123" s="14" t="s">
        <v>163</v>
      </c>
      <c r="Y123" s="15">
        <v>92</v>
      </c>
      <c r="Z123" s="15">
        <v>93</v>
      </c>
      <c r="AA123" s="15">
        <v>77</v>
      </c>
      <c r="AB123" s="15">
        <v>89</v>
      </c>
      <c r="AC123" s="15">
        <v>90</v>
      </c>
      <c r="AD123" s="15">
        <v>123</v>
      </c>
      <c r="AE123" s="15">
        <v>54</v>
      </c>
      <c r="AF123" s="15">
        <v>84</v>
      </c>
      <c r="AG123" s="15">
        <v>75</v>
      </c>
      <c r="AH123" s="15">
        <v>94</v>
      </c>
      <c r="AI123" s="15">
        <v>122</v>
      </c>
      <c r="AJ123" s="15">
        <v>29</v>
      </c>
      <c r="AK123" s="15">
        <v>8</v>
      </c>
      <c r="AL123" s="15">
        <v>154</v>
      </c>
      <c r="AM123" s="15">
        <v>167</v>
      </c>
      <c r="AN123" s="15">
        <v>91</v>
      </c>
      <c r="AO123" s="15">
        <v>45000</v>
      </c>
      <c r="AQ123">
        <f t="shared" si="11"/>
        <v>110</v>
      </c>
      <c r="AR123">
        <f t="shared" si="11"/>
        <v>37</v>
      </c>
      <c r="AS123">
        <f t="shared" si="11"/>
        <v>102</v>
      </c>
      <c r="AT123">
        <f t="shared" si="11"/>
        <v>115</v>
      </c>
      <c r="AU123">
        <f t="shared" si="11"/>
        <v>114</v>
      </c>
      <c r="AV123">
        <f t="shared" si="11"/>
        <v>68</v>
      </c>
      <c r="AW123">
        <f t="shared" si="11"/>
        <v>96</v>
      </c>
      <c r="AX123">
        <f t="shared" si="11"/>
        <v>28</v>
      </c>
      <c r="AY123">
        <f t="shared" si="11"/>
        <v>58</v>
      </c>
      <c r="AZ123">
        <f t="shared" si="11"/>
        <v>93</v>
      </c>
      <c r="BA123">
        <f t="shared" si="11"/>
        <v>66</v>
      </c>
      <c r="BB123">
        <f t="shared" si="10"/>
        <v>120</v>
      </c>
      <c r="BC123">
        <f t="shared" si="10"/>
        <v>195</v>
      </c>
      <c r="BD123">
        <f t="shared" si="10"/>
        <v>30</v>
      </c>
      <c r="BE123">
        <f t="shared" si="10"/>
        <v>30</v>
      </c>
      <c r="BF123">
        <f t="shared" si="10"/>
        <v>1</v>
      </c>
      <c r="BG123">
        <f t="shared" si="7"/>
        <v>45000</v>
      </c>
      <c r="BI123" s="14" t="s">
        <v>163</v>
      </c>
      <c r="BJ123" s="15">
        <v>110</v>
      </c>
      <c r="BK123" s="15">
        <v>37</v>
      </c>
      <c r="BL123" s="15">
        <v>102</v>
      </c>
      <c r="BM123" s="15">
        <v>115</v>
      </c>
      <c r="BN123" s="15">
        <v>114</v>
      </c>
      <c r="BO123" s="15">
        <v>68</v>
      </c>
      <c r="BP123" s="15">
        <v>96</v>
      </c>
      <c r="BQ123" s="15">
        <v>28</v>
      </c>
      <c r="BR123" s="15">
        <v>58</v>
      </c>
      <c r="BS123" s="15">
        <v>93</v>
      </c>
      <c r="BT123" s="15">
        <v>66</v>
      </c>
      <c r="BU123" s="15">
        <v>120</v>
      </c>
      <c r="BV123" s="15">
        <v>195</v>
      </c>
      <c r="BW123" s="15">
        <v>30</v>
      </c>
      <c r="BX123" s="15">
        <v>30</v>
      </c>
      <c r="BY123" s="15">
        <v>1</v>
      </c>
      <c r="BZ123" s="15">
        <v>45000</v>
      </c>
    </row>
    <row r="124" spans="1:78" ht="15" thickBot="1" x14ac:dyDescent="0.35">
      <c r="A124" s="14" t="s">
        <v>164</v>
      </c>
      <c r="B124" s="15">
        <v>60</v>
      </c>
      <c r="C124" s="15">
        <v>15</v>
      </c>
      <c r="D124" s="15">
        <v>77</v>
      </c>
      <c r="E124" s="15">
        <v>89</v>
      </c>
      <c r="F124" s="15">
        <v>90</v>
      </c>
      <c r="G124" s="15">
        <v>123</v>
      </c>
      <c r="H124" s="15">
        <v>54</v>
      </c>
      <c r="I124" s="15">
        <v>10</v>
      </c>
      <c r="J124" s="15">
        <v>33</v>
      </c>
      <c r="K124" s="15">
        <v>94</v>
      </c>
      <c r="L124" s="15">
        <v>103</v>
      </c>
      <c r="M124" s="15">
        <v>29</v>
      </c>
      <c r="N124" s="15">
        <v>5</v>
      </c>
      <c r="O124" s="15">
        <v>86</v>
      </c>
      <c r="P124" s="15">
        <v>91</v>
      </c>
      <c r="Q124" s="15">
        <v>91</v>
      </c>
      <c r="R124" s="15">
        <v>41000000</v>
      </c>
      <c r="X124" s="14" t="s">
        <v>164</v>
      </c>
      <c r="Y124" s="15">
        <v>60</v>
      </c>
      <c r="Z124" s="15">
        <v>15</v>
      </c>
      <c r="AA124" s="15">
        <v>77</v>
      </c>
      <c r="AB124" s="15">
        <v>89</v>
      </c>
      <c r="AC124" s="15">
        <v>90</v>
      </c>
      <c r="AD124" s="15">
        <v>123</v>
      </c>
      <c r="AE124" s="15">
        <v>54</v>
      </c>
      <c r="AF124" s="15">
        <v>10</v>
      </c>
      <c r="AG124" s="15">
        <v>33</v>
      </c>
      <c r="AH124" s="15">
        <v>94</v>
      </c>
      <c r="AI124" s="15">
        <v>103</v>
      </c>
      <c r="AJ124" s="15">
        <v>29</v>
      </c>
      <c r="AK124" s="15">
        <v>5</v>
      </c>
      <c r="AL124" s="15">
        <v>86</v>
      </c>
      <c r="AM124" s="15">
        <v>91</v>
      </c>
      <c r="AN124" s="15">
        <v>91</v>
      </c>
      <c r="AO124" s="15">
        <v>51000</v>
      </c>
      <c r="AQ124">
        <f t="shared" si="11"/>
        <v>136</v>
      </c>
      <c r="AR124">
        <f t="shared" si="11"/>
        <v>166</v>
      </c>
      <c r="AS124">
        <f t="shared" si="11"/>
        <v>102</v>
      </c>
      <c r="AT124">
        <f t="shared" si="11"/>
        <v>115</v>
      </c>
      <c r="AU124">
        <f t="shared" si="11"/>
        <v>114</v>
      </c>
      <c r="AV124">
        <f t="shared" si="11"/>
        <v>68</v>
      </c>
      <c r="AW124">
        <f t="shared" si="11"/>
        <v>96</v>
      </c>
      <c r="AX124">
        <f t="shared" si="11"/>
        <v>125</v>
      </c>
      <c r="AY124">
        <f t="shared" si="11"/>
        <v>134</v>
      </c>
      <c r="AZ124">
        <f t="shared" si="11"/>
        <v>93</v>
      </c>
      <c r="BA124">
        <f t="shared" si="11"/>
        <v>100</v>
      </c>
      <c r="BB124">
        <f t="shared" si="10"/>
        <v>120</v>
      </c>
      <c r="BC124">
        <f t="shared" si="10"/>
        <v>203</v>
      </c>
      <c r="BD124">
        <f t="shared" si="10"/>
        <v>87</v>
      </c>
      <c r="BE124">
        <f t="shared" si="10"/>
        <v>86</v>
      </c>
      <c r="BF124">
        <f t="shared" si="10"/>
        <v>1</v>
      </c>
      <c r="BG124">
        <f t="shared" si="7"/>
        <v>51000</v>
      </c>
      <c r="BI124" s="14" t="s">
        <v>164</v>
      </c>
      <c r="BJ124" s="15">
        <v>136</v>
      </c>
      <c r="BK124" s="15">
        <v>166</v>
      </c>
      <c r="BL124" s="15">
        <v>102</v>
      </c>
      <c r="BM124" s="15">
        <v>115</v>
      </c>
      <c r="BN124" s="15">
        <v>114</v>
      </c>
      <c r="BO124" s="15">
        <v>68</v>
      </c>
      <c r="BP124" s="15">
        <v>96</v>
      </c>
      <c r="BQ124" s="15">
        <v>125</v>
      </c>
      <c r="BR124" s="15">
        <v>134</v>
      </c>
      <c r="BS124" s="15">
        <v>93</v>
      </c>
      <c r="BT124" s="15">
        <v>100</v>
      </c>
      <c r="BU124" s="15">
        <v>120</v>
      </c>
      <c r="BV124" s="15">
        <v>203</v>
      </c>
      <c r="BW124" s="15">
        <v>87</v>
      </c>
      <c r="BX124" s="15">
        <v>86</v>
      </c>
      <c r="BY124" s="15">
        <v>1</v>
      </c>
      <c r="BZ124" s="15">
        <v>51000</v>
      </c>
    </row>
    <row r="125" spans="1:78" ht="15" thickBot="1" x14ac:dyDescent="0.35">
      <c r="A125" s="14" t="s">
        <v>165</v>
      </c>
      <c r="B125" s="15">
        <v>42</v>
      </c>
      <c r="C125" s="15">
        <v>84</v>
      </c>
      <c r="D125" s="15">
        <v>77</v>
      </c>
      <c r="E125" s="15">
        <v>89</v>
      </c>
      <c r="F125" s="15">
        <v>85</v>
      </c>
      <c r="G125" s="15">
        <v>101</v>
      </c>
      <c r="H125" s="15">
        <v>54</v>
      </c>
      <c r="I125" s="15">
        <v>10</v>
      </c>
      <c r="J125" s="15">
        <v>14</v>
      </c>
      <c r="K125" s="15">
        <v>1</v>
      </c>
      <c r="L125" s="15">
        <v>122</v>
      </c>
      <c r="M125" s="15">
        <v>6</v>
      </c>
      <c r="N125" s="15">
        <v>3</v>
      </c>
      <c r="O125" s="15">
        <v>122</v>
      </c>
      <c r="P125" s="15">
        <v>123</v>
      </c>
      <c r="Q125" s="15">
        <v>91</v>
      </c>
      <c r="R125" s="15">
        <v>42000000</v>
      </c>
      <c r="X125" s="14" t="s">
        <v>165</v>
      </c>
      <c r="Y125" s="15">
        <v>42</v>
      </c>
      <c r="Z125" s="15">
        <v>84</v>
      </c>
      <c r="AA125" s="15">
        <v>77</v>
      </c>
      <c r="AB125" s="15">
        <v>89</v>
      </c>
      <c r="AC125" s="15">
        <v>85</v>
      </c>
      <c r="AD125" s="15">
        <v>101</v>
      </c>
      <c r="AE125" s="15">
        <v>54</v>
      </c>
      <c r="AF125" s="15">
        <v>10</v>
      </c>
      <c r="AG125" s="15">
        <v>14</v>
      </c>
      <c r="AH125" s="15">
        <v>1</v>
      </c>
      <c r="AI125" s="15">
        <v>122</v>
      </c>
      <c r="AJ125" s="15">
        <v>6</v>
      </c>
      <c r="AK125" s="15">
        <v>3</v>
      </c>
      <c r="AL125" s="15">
        <v>122</v>
      </c>
      <c r="AM125" s="15">
        <v>123</v>
      </c>
      <c r="AN125" s="15">
        <v>91</v>
      </c>
      <c r="AO125" s="15">
        <v>52000</v>
      </c>
      <c r="AQ125">
        <f t="shared" si="11"/>
        <v>149</v>
      </c>
      <c r="AR125">
        <f t="shared" si="11"/>
        <v>116</v>
      </c>
      <c r="AS125">
        <f t="shared" si="11"/>
        <v>102</v>
      </c>
      <c r="AT125">
        <f t="shared" si="11"/>
        <v>115</v>
      </c>
      <c r="AU125">
        <f t="shared" si="11"/>
        <v>121</v>
      </c>
      <c r="AV125">
        <f t="shared" si="11"/>
        <v>103</v>
      </c>
      <c r="AW125">
        <f t="shared" si="11"/>
        <v>96</v>
      </c>
      <c r="AX125">
        <f t="shared" si="11"/>
        <v>125</v>
      </c>
      <c r="AY125">
        <f t="shared" si="11"/>
        <v>176</v>
      </c>
      <c r="AZ125">
        <f t="shared" si="11"/>
        <v>207</v>
      </c>
      <c r="BA125">
        <f t="shared" si="11"/>
        <v>66</v>
      </c>
      <c r="BB125">
        <f t="shared" si="10"/>
        <v>180</v>
      </c>
      <c r="BC125">
        <f t="shared" si="10"/>
        <v>204</v>
      </c>
      <c r="BD125">
        <f t="shared" si="10"/>
        <v>55</v>
      </c>
      <c r="BE125">
        <f t="shared" si="10"/>
        <v>60</v>
      </c>
      <c r="BF125">
        <f t="shared" si="10"/>
        <v>1</v>
      </c>
      <c r="BG125">
        <f t="shared" si="7"/>
        <v>52000</v>
      </c>
      <c r="BI125" s="14" t="s">
        <v>165</v>
      </c>
      <c r="BJ125" s="15">
        <v>149</v>
      </c>
      <c r="BK125" s="15">
        <v>116</v>
      </c>
      <c r="BL125" s="15">
        <v>102</v>
      </c>
      <c r="BM125" s="15">
        <v>115</v>
      </c>
      <c r="BN125" s="15">
        <v>121</v>
      </c>
      <c r="BO125" s="15">
        <v>103</v>
      </c>
      <c r="BP125" s="15">
        <v>96</v>
      </c>
      <c r="BQ125" s="15">
        <v>125</v>
      </c>
      <c r="BR125" s="15">
        <v>176</v>
      </c>
      <c r="BS125" s="15">
        <v>207</v>
      </c>
      <c r="BT125" s="15">
        <v>66</v>
      </c>
      <c r="BU125" s="15">
        <v>180</v>
      </c>
      <c r="BV125" s="15">
        <v>204</v>
      </c>
      <c r="BW125" s="15">
        <v>55</v>
      </c>
      <c r="BX125" s="15">
        <v>60</v>
      </c>
      <c r="BY125" s="15">
        <v>1</v>
      </c>
      <c r="BZ125" s="15">
        <v>52000</v>
      </c>
    </row>
    <row r="126" spans="1:78" ht="15" thickBot="1" x14ac:dyDescent="0.35">
      <c r="A126" s="14" t="s">
        <v>166</v>
      </c>
      <c r="B126" s="15">
        <v>73</v>
      </c>
      <c r="C126" s="15">
        <v>84</v>
      </c>
      <c r="D126" s="15">
        <v>77</v>
      </c>
      <c r="E126" s="15">
        <v>86</v>
      </c>
      <c r="F126" s="15">
        <v>88</v>
      </c>
      <c r="G126" s="15">
        <v>106</v>
      </c>
      <c r="H126" s="15">
        <v>54</v>
      </c>
      <c r="I126" s="15">
        <v>10</v>
      </c>
      <c r="J126" s="15">
        <v>14</v>
      </c>
      <c r="K126" s="15">
        <v>2</v>
      </c>
      <c r="L126" s="15">
        <v>143</v>
      </c>
      <c r="M126" s="15">
        <v>89</v>
      </c>
      <c r="N126" s="15">
        <v>14</v>
      </c>
      <c r="O126" s="15">
        <v>122</v>
      </c>
      <c r="P126" s="15">
        <v>149</v>
      </c>
      <c r="Q126" s="15">
        <v>39</v>
      </c>
      <c r="R126" s="15">
        <v>34000000</v>
      </c>
      <c r="X126" s="14" t="s">
        <v>166</v>
      </c>
      <c r="Y126" s="15">
        <v>73</v>
      </c>
      <c r="Z126" s="15">
        <v>84</v>
      </c>
      <c r="AA126" s="15">
        <v>77</v>
      </c>
      <c r="AB126" s="15">
        <v>86</v>
      </c>
      <c r="AC126" s="15">
        <v>88</v>
      </c>
      <c r="AD126" s="15">
        <v>106</v>
      </c>
      <c r="AE126" s="15">
        <v>54</v>
      </c>
      <c r="AF126" s="15">
        <v>10</v>
      </c>
      <c r="AG126" s="15">
        <v>14</v>
      </c>
      <c r="AH126" s="15">
        <v>2</v>
      </c>
      <c r="AI126" s="15">
        <v>143</v>
      </c>
      <c r="AJ126" s="15">
        <v>89</v>
      </c>
      <c r="AK126" s="15">
        <v>14</v>
      </c>
      <c r="AL126" s="15">
        <v>122</v>
      </c>
      <c r="AM126" s="15">
        <v>149</v>
      </c>
      <c r="AN126" s="15">
        <v>39</v>
      </c>
      <c r="AO126" s="15">
        <v>44000</v>
      </c>
      <c r="AQ126">
        <f t="shared" si="11"/>
        <v>124</v>
      </c>
      <c r="AR126">
        <f t="shared" si="11"/>
        <v>116</v>
      </c>
      <c r="AS126">
        <f t="shared" si="11"/>
        <v>102</v>
      </c>
      <c r="AT126">
        <f t="shared" si="11"/>
        <v>120</v>
      </c>
      <c r="AU126">
        <f t="shared" si="11"/>
        <v>119</v>
      </c>
      <c r="AV126">
        <f t="shared" si="11"/>
        <v>86</v>
      </c>
      <c r="AW126">
        <f t="shared" si="11"/>
        <v>96</v>
      </c>
      <c r="AX126">
        <f t="shared" si="11"/>
        <v>125</v>
      </c>
      <c r="AY126">
        <f t="shared" si="11"/>
        <v>176</v>
      </c>
      <c r="AZ126">
        <f t="shared" si="11"/>
        <v>206</v>
      </c>
      <c r="BA126">
        <f t="shared" si="11"/>
        <v>37</v>
      </c>
      <c r="BB126">
        <f t="shared" si="10"/>
        <v>1</v>
      </c>
      <c r="BC126">
        <f t="shared" si="10"/>
        <v>192</v>
      </c>
      <c r="BD126">
        <f t="shared" si="10"/>
        <v>55</v>
      </c>
      <c r="BE126">
        <f t="shared" si="10"/>
        <v>42</v>
      </c>
      <c r="BF126">
        <f t="shared" si="10"/>
        <v>118</v>
      </c>
      <c r="BG126">
        <f t="shared" si="7"/>
        <v>44000</v>
      </c>
      <c r="BI126" s="14" t="s">
        <v>166</v>
      </c>
      <c r="BJ126" s="15">
        <v>124</v>
      </c>
      <c r="BK126" s="15">
        <v>116</v>
      </c>
      <c r="BL126" s="15">
        <v>102</v>
      </c>
      <c r="BM126" s="15">
        <v>120</v>
      </c>
      <c r="BN126" s="15">
        <v>119</v>
      </c>
      <c r="BO126" s="15">
        <v>86</v>
      </c>
      <c r="BP126" s="15">
        <v>96</v>
      </c>
      <c r="BQ126" s="15">
        <v>125</v>
      </c>
      <c r="BR126" s="15">
        <v>176</v>
      </c>
      <c r="BS126" s="15">
        <v>206</v>
      </c>
      <c r="BT126" s="15">
        <v>37</v>
      </c>
      <c r="BU126" s="15">
        <v>1</v>
      </c>
      <c r="BV126" s="15">
        <v>192</v>
      </c>
      <c r="BW126" s="15">
        <v>55</v>
      </c>
      <c r="BX126" s="15">
        <v>42</v>
      </c>
      <c r="BY126" s="15">
        <v>118</v>
      </c>
      <c r="BZ126" s="15">
        <v>44000</v>
      </c>
    </row>
    <row r="127" spans="1:78" ht="15" thickBot="1" x14ac:dyDescent="0.35">
      <c r="A127" s="14" t="s">
        <v>167</v>
      </c>
      <c r="B127" s="15">
        <v>92</v>
      </c>
      <c r="C127" s="15">
        <v>84</v>
      </c>
      <c r="D127" s="15">
        <v>77</v>
      </c>
      <c r="E127" s="15">
        <v>89</v>
      </c>
      <c r="F127" s="15">
        <v>90</v>
      </c>
      <c r="G127" s="15">
        <v>141</v>
      </c>
      <c r="H127" s="15">
        <v>54</v>
      </c>
      <c r="I127" s="15">
        <v>10</v>
      </c>
      <c r="J127" s="15">
        <v>33</v>
      </c>
      <c r="K127" s="15">
        <v>9</v>
      </c>
      <c r="L127" s="15">
        <v>103</v>
      </c>
      <c r="M127" s="15">
        <v>29</v>
      </c>
      <c r="N127" s="15">
        <v>17</v>
      </c>
      <c r="O127" s="15">
        <v>86</v>
      </c>
      <c r="P127" s="15">
        <v>91</v>
      </c>
      <c r="Q127" s="15">
        <v>91</v>
      </c>
      <c r="R127" s="15">
        <v>28000000</v>
      </c>
      <c r="X127" s="14" t="s">
        <v>167</v>
      </c>
      <c r="Y127" s="15">
        <v>92</v>
      </c>
      <c r="Z127" s="15">
        <v>84</v>
      </c>
      <c r="AA127" s="15">
        <v>77</v>
      </c>
      <c r="AB127" s="15">
        <v>89</v>
      </c>
      <c r="AC127" s="15">
        <v>90</v>
      </c>
      <c r="AD127" s="15">
        <v>141</v>
      </c>
      <c r="AE127" s="15">
        <v>54</v>
      </c>
      <c r="AF127" s="15">
        <v>10</v>
      </c>
      <c r="AG127" s="15">
        <v>33</v>
      </c>
      <c r="AH127" s="15">
        <v>9</v>
      </c>
      <c r="AI127" s="15">
        <v>103</v>
      </c>
      <c r="AJ127" s="15">
        <v>29</v>
      </c>
      <c r="AK127" s="15">
        <v>17</v>
      </c>
      <c r="AL127" s="15">
        <v>86</v>
      </c>
      <c r="AM127" s="15">
        <v>91</v>
      </c>
      <c r="AN127" s="15">
        <v>91</v>
      </c>
      <c r="AO127" s="15">
        <v>38000</v>
      </c>
      <c r="AQ127">
        <f t="shared" si="11"/>
        <v>110</v>
      </c>
      <c r="AR127">
        <f t="shared" si="11"/>
        <v>116</v>
      </c>
      <c r="AS127">
        <f t="shared" si="11"/>
        <v>102</v>
      </c>
      <c r="AT127">
        <f t="shared" si="11"/>
        <v>115</v>
      </c>
      <c r="AU127">
        <f t="shared" si="11"/>
        <v>114</v>
      </c>
      <c r="AV127">
        <f t="shared" si="11"/>
        <v>50</v>
      </c>
      <c r="AW127">
        <f t="shared" si="11"/>
        <v>96</v>
      </c>
      <c r="AX127">
        <f t="shared" si="11"/>
        <v>125</v>
      </c>
      <c r="AY127">
        <f t="shared" si="11"/>
        <v>134</v>
      </c>
      <c r="AZ127">
        <f t="shared" si="11"/>
        <v>198</v>
      </c>
      <c r="BA127">
        <f t="shared" si="11"/>
        <v>100</v>
      </c>
      <c r="BB127">
        <f t="shared" si="10"/>
        <v>120</v>
      </c>
      <c r="BC127">
        <f t="shared" si="10"/>
        <v>187</v>
      </c>
      <c r="BD127">
        <f t="shared" si="10"/>
        <v>87</v>
      </c>
      <c r="BE127">
        <f t="shared" si="10"/>
        <v>86</v>
      </c>
      <c r="BF127">
        <f t="shared" si="10"/>
        <v>1</v>
      </c>
      <c r="BG127">
        <f t="shared" si="7"/>
        <v>38000</v>
      </c>
      <c r="BI127" s="14" t="s">
        <v>167</v>
      </c>
      <c r="BJ127" s="15">
        <v>110</v>
      </c>
      <c r="BK127" s="15">
        <v>116</v>
      </c>
      <c r="BL127" s="15">
        <v>102</v>
      </c>
      <c r="BM127" s="15">
        <v>115</v>
      </c>
      <c r="BN127" s="15">
        <v>114</v>
      </c>
      <c r="BO127" s="15">
        <v>50</v>
      </c>
      <c r="BP127" s="15">
        <v>96</v>
      </c>
      <c r="BQ127" s="15">
        <v>125</v>
      </c>
      <c r="BR127" s="15">
        <v>134</v>
      </c>
      <c r="BS127" s="15">
        <v>198</v>
      </c>
      <c r="BT127" s="15">
        <v>100</v>
      </c>
      <c r="BU127" s="15">
        <v>120</v>
      </c>
      <c r="BV127" s="15">
        <v>187</v>
      </c>
      <c r="BW127" s="15">
        <v>87</v>
      </c>
      <c r="BX127" s="15">
        <v>86</v>
      </c>
      <c r="BY127" s="15">
        <v>1</v>
      </c>
      <c r="BZ127" s="15">
        <v>38000</v>
      </c>
    </row>
    <row r="128" spans="1:78" ht="15" thickBot="1" x14ac:dyDescent="0.35">
      <c r="A128" s="14" t="s">
        <v>168</v>
      </c>
      <c r="B128" s="15">
        <v>42</v>
      </c>
      <c r="C128" s="15">
        <v>43</v>
      </c>
      <c r="D128" s="15">
        <v>47</v>
      </c>
      <c r="E128" s="15">
        <v>86</v>
      </c>
      <c r="F128" s="15">
        <v>88</v>
      </c>
      <c r="G128" s="15">
        <v>123</v>
      </c>
      <c r="H128" s="15">
        <v>54</v>
      </c>
      <c r="I128" s="15">
        <v>84</v>
      </c>
      <c r="J128" s="15">
        <v>151</v>
      </c>
      <c r="K128" s="15">
        <v>7</v>
      </c>
      <c r="L128" s="15">
        <v>122</v>
      </c>
      <c r="M128" s="15">
        <v>29</v>
      </c>
      <c r="N128" s="15">
        <v>8</v>
      </c>
      <c r="O128" s="15">
        <v>154</v>
      </c>
      <c r="P128" s="15">
        <v>149</v>
      </c>
      <c r="Q128" s="15">
        <v>39</v>
      </c>
      <c r="R128" s="15">
        <v>41000000</v>
      </c>
      <c r="X128" s="14" t="s">
        <v>168</v>
      </c>
      <c r="Y128" s="15">
        <v>42</v>
      </c>
      <c r="Z128" s="15">
        <v>43</v>
      </c>
      <c r="AA128" s="15">
        <v>47</v>
      </c>
      <c r="AB128" s="15">
        <v>86</v>
      </c>
      <c r="AC128" s="15">
        <v>88</v>
      </c>
      <c r="AD128" s="15">
        <v>123</v>
      </c>
      <c r="AE128" s="15">
        <v>54</v>
      </c>
      <c r="AF128" s="15">
        <v>84</v>
      </c>
      <c r="AG128" s="15">
        <v>151</v>
      </c>
      <c r="AH128" s="15">
        <v>7</v>
      </c>
      <c r="AI128" s="15">
        <v>122</v>
      </c>
      <c r="AJ128" s="15">
        <v>29</v>
      </c>
      <c r="AK128" s="15">
        <v>8</v>
      </c>
      <c r="AL128" s="15">
        <v>154</v>
      </c>
      <c r="AM128" s="15">
        <v>149</v>
      </c>
      <c r="AN128" s="15">
        <v>39</v>
      </c>
      <c r="AO128" s="15">
        <v>51000</v>
      </c>
      <c r="AQ128">
        <f t="shared" si="11"/>
        <v>149</v>
      </c>
      <c r="AR128">
        <f t="shared" si="11"/>
        <v>125</v>
      </c>
      <c r="AS128">
        <f t="shared" si="11"/>
        <v>132</v>
      </c>
      <c r="AT128">
        <f t="shared" si="11"/>
        <v>120</v>
      </c>
      <c r="AU128">
        <f t="shared" si="11"/>
        <v>119</v>
      </c>
      <c r="AV128">
        <f t="shared" si="11"/>
        <v>68</v>
      </c>
      <c r="AW128">
        <f t="shared" si="11"/>
        <v>96</v>
      </c>
      <c r="AX128">
        <f t="shared" si="11"/>
        <v>28</v>
      </c>
      <c r="AY128">
        <f t="shared" si="11"/>
        <v>45</v>
      </c>
      <c r="AZ128">
        <f t="shared" si="11"/>
        <v>200</v>
      </c>
      <c r="BA128">
        <f t="shared" si="11"/>
        <v>66</v>
      </c>
      <c r="BB128">
        <f t="shared" si="10"/>
        <v>120</v>
      </c>
      <c r="BC128">
        <f t="shared" si="10"/>
        <v>195</v>
      </c>
      <c r="BD128">
        <f t="shared" si="10"/>
        <v>30</v>
      </c>
      <c r="BE128">
        <f t="shared" si="10"/>
        <v>42</v>
      </c>
      <c r="BF128">
        <f t="shared" si="10"/>
        <v>118</v>
      </c>
      <c r="BG128">
        <f t="shared" si="7"/>
        <v>51000</v>
      </c>
      <c r="BI128" s="14" t="s">
        <v>168</v>
      </c>
      <c r="BJ128" s="15">
        <v>149</v>
      </c>
      <c r="BK128" s="15">
        <v>125</v>
      </c>
      <c r="BL128" s="15">
        <v>132</v>
      </c>
      <c r="BM128" s="15">
        <v>120</v>
      </c>
      <c r="BN128" s="15">
        <v>119</v>
      </c>
      <c r="BO128" s="15">
        <v>68</v>
      </c>
      <c r="BP128" s="15">
        <v>96</v>
      </c>
      <c r="BQ128" s="15">
        <v>28</v>
      </c>
      <c r="BR128" s="15">
        <v>45</v>
      </c>
      <c r="BS128" s="15">
        <v>200</v>
      </c>
      <c r="BT128" s="15">
        <v>66</v>
      </c>
      <c r="BU128" s="15">
        <v>120</v>
      </c>
      <c r="BV128" s="15">
        <v>195</v>
      </c>
      <c r="BW128" s="15">
        <v>30</v>
      </c>
      <c r="BX128" s="15">
        <v>42</v>
      </c>
      <c r="BY128" s="15">
        <v>118</v>
      </c>
      <c r="BZ128" s="15">
        <v>51000</v>
      </c>
    </row>
    <row r="129" spans="1:78" ht="15" thickBot="1" x14ac:dyDescent="0.35">
      <c r="A129" s="14" t="s">
        <v>169</v>
      </c>
      <c r="B129" s="15">
        <v>42</v>
      </c>
      <c r="C129" s="15">
        <v>43</v>
      </c>
      <c r="D129" s="15">
        <v>77</v>
      </c>
      <c r="E129" s="15">
        <v>83</v>
      </c>
      <c r="F129" s="15">
        <v>85</v>
      </c>
      <c r="G129" s="15">
        <v>106</v>
      </c>
      <c r="H129" s="15">
        <v>54</v>
      </c>
      <c r="I129" s="15">
        <v>84</v>
      </c>
      <c r="J129" s="15">
        <v>14</v>
      </c>
      <c r="K129" s="15">
        <v>18</v>
      </c>
      <c r="L129" s="15">
        <v>143</v>
      </c>
      <c r="M129" s="15">
        <v>89</v>
      </c>
      <c r="N129" s="15">
        <v>14</v>
      </c>
      <c r="O129" s="15">
        <v>154</v>
      </c>
      <c r="P129" s="15">
        <v>149</v>
      </c>
      <c r="Q129" s="15">
        <v>39</v>
      </c>
      <c r="R129" s="15">
        <v>39000000</v>
      </c>
      <c r="X129" s="14" t="s">
        <v>169</v>
      </c>
      <c r="Y129" s="15">
        <v>42</v>
      </c>
      <c r="Z129" s="15">
        <v>43</v>
      </c>
      <c r="AA129" s="15">
        <v>77</v>
      </c>
      <c r="AB129" s="15">
        <v>83</v>
      </c>
      <c r="AC129" s="15">
        <v>85</v>
      </c>
      <c r="AD129" s="15">
        <v>106</v>
      </c>
      <c r="AE129" s="15">
        <v>54</v>
      </c>
      <c r="AF129" s="15">
        <v>84</v>
      </c>
      <c r="AG129" s="15">
        <v>14</v>
      </c>
      <c r="AH129" s="15">
        <v>18</v>
      </c>
      <c r="AI129" s="15">
        <v>143</v>
      </c>
      <c r="AJ129" s="15">
        <v>89</v>
      </c>
      <c r="AK129" s="15">
        <v>14</v>
      </c>
      <c r="AL129" s="15">
        <v>154</v>
      </c>
      <c r="AM129" s="15">
        <v>149</v>
      </c>
      <c r="AN129" s="15">
        <v>39</v>
      </c>
      <c r="AO129" s="15">
        <v>49000</v>
      </c>
      <c r="AQ129">
        <f t="shared" si="11"/>
        <v>149</v>
      </c>
      <c r="AR129">
        <f t="shared" si="11"/>
        <v>125</v>
      </c>
      <c r="AS129">
        <f t="shared" si="11"/>
        <v>102</v>
      </c>
      <c r="AT129">
        <f t="shared" si="11"/>
        <v>123</v>
      </c>
      <c r="AU129">
        <f t="shared" si="11"/>
        <v>121</v>
      </c>
      <c r="AV129">
        <f t="shared" si="11"/>
        <v>86</v>
      </c>
      <c r="AW129">
        <f t="shared" si="11"/>
        <v>96</v>
      </c>
      <c r="AX129">
        <f t="shared" si="11"/>
        <v>28</v>
      </c>
      <c r="AY129">
        <f t="shared" si="11"/>
        <v>176</v>
      </c>
      <c r="AZ129">
        <f t="shared" si="11"/>
        <v>187</v>
      </c>
      <c r="BA129">
        <f t="shared" si="11"/>
        <v>37</v>
      </c>
      <c r="BB129">
        <f t="shared" si="10"/>
        <v>1</v>
      </c>
      <c r="BC129">
        <f t="shared" si="10"/>
        <v>192</v>
      </c>
      <c r="BD129">
        <f t="shared" si="10"/>
        <v>30</v>
      </c>
      <c r="BE129">
        <f t="shared" si="10"/>
        <v>42</v>
      </c>
      <c r="BF129">
        <f t="shared" si="10"/>
        <v>118</v>
      </c>
      <c r="BG129">
        <f t="shared" si="7"/>
        <v>49000</v>
      </c>
      <c r="BI129" s="14" t="s">
        <v>169</v>
      </c>
      <c r="BJ129" s="15">
        <v>149</v>
      </c>
      <c r="BK129" s="15">
        <v>125</v>
      </c>
      <c r="BL129" s="15">
        <v>102</v>
      </c>
      <c r="BM129" s="15">
        <v>123</v>
      </c>
      <c r="BN129" s="15">
        <v>121</v>
      </c>
      <c r="BO129" s="15">
        <v>86</v>
      </c>
      <c r="BP129" s="15">
        <v>96</v>
      </c>
      <c r="BQ129" s="15">
        <v>28</v>
      </c>
      <c r="BR129" s="15">
        <v>176</v>
      </c>
      <c r="BS129" s="15">
        <v>187</v>
      </c>
      <c r="BT129" s="15">
        <v>37</v>
      </c>
      <c r="BU129" s="15">
        <v>1</v>
      </c>
      <c r="BV129" s="15">
        <v>192</v>
      </c>
      <c r="BW129" s="15">
        <v>30</v>
      </c>
      <c r="BX129" s="15">
        <v>42</v>
      </c>
      <c r="BY129" s="15">
        <v>118</v>
      </c>
      <c r="BZ129" s="15">
        <v>49000</v>
      </c>
    </row>
    <row r="130" spans="1:78" ht="15" thickBot="1" x14ac:dyDescent="0.35">
      <c r="A130" s="14" t="s">
        <v>170</v>
      </c>
      <c r="B130" s="15">
        <v>22</v>
      </c>
      <c r="C130" s="15">
        <v>43</v>
      </c>
      <c r="D130" s="15">
        <v>77</v>
      </c>
      <c r="E130" s="15">
        <v>86</v>
      </c>
      <c r="F130" s="15">
        <v>82</v>
      </c>
      <c r="G130" s="15">
        <v>106</v>
      </c>
      <c r="H130" s="15">
        <v>54</v>
      </c>
      <c r="I130" s="15">
        <v>84</v>
      </c>
      <c r="J130" s="15">
        <v>33</v>
      </c>
      <c r="K130" s="15">
        <v>22</v>
      </c>
      <c r="L130" s="15">
        <v>143</v>
      </c>
      <c r="M130" s="15">
        <v>89</v>
      </c>
      <c r="N130" s="15">
        <v>17</v>
      </c>
      <c r="O130" s="15">
        <v>154</v>
      </c>
      <c r="P130" s="15">
        <v>91</v>
      </c>
      <c r="Q130" s="15">
        <v>91</v>
      </c>
      <c r="R130" s="15">
        <v>38000000</v>
      </c>
      <c r="X130" s="14" t="s">
        <v>170</v>
      </c>
      <c r="Y130" s="15">
        <v>22</v>
      </c>
      <c r="Z130" s="15">
        <v>43</v>
      </c>
      <c r="AA130" s="15">
        <v>77</v>
      </c>
      <c r="AB130" s="15">
        <v>86</v>
      </c>
      <c r="AC130" s="15">
        <v>82</v>
      </c>
      <c r="AD130" s="15">
        <v>106</v>
      </c>
      <c r="AE130" s="15">
        <v>54</v>
      </c>
      <c r="AF130" s="15">
        <v>84</v>
      </c>
      <c r="AG130" s="15">
        <v>33</v>
      </c>
      <c r="AH130" s="15">
        <v>22</v>
      </c>
      <c r="AI130" s="15">
        <v>143</v>
      </c>
      <c r="AJ130" s="15">
        <v>89</v>
      </c>
      <c r="AK130" s="15">
        <v>17</v>
      </c>
      <c r="AL130" s="15">
        <v>154</v>
      </c>
      <c r="AM130" s="15">
        <v>91</v>
      </c>
      <c r="AN130" s="15">
        <v>91</v>
      </c>
      <c r="AO130" s="15">
        <v>48000</v>
      </c>
      <c r="AQ130">
        <f t="shared" si="11"/>
        <v>167</v>
      </c>
      <c r="AR130">
        <f t="shared" si="11"/>
        <v>125</v>
      </c>
      <c r="AS130">
        <f t="shared" si="11"/>
        <v>102</v>
      </c>
      <c r="AT130">
        <f t="shared" si="11"/>
        <v>120</v>
      </c>
      <c r="AU130">
        <f t="shared" si="11"/>
        <v>124</v>
      </c>
      <c r="AV130">
        <f t="shared" si="11"/>
        <v>86</v>
      </c>
      <c r="AW130">
        <f t="shared" si="11"/>
        <v>96</v>
      </c>
      <c r="AX130">
        <f t="shared" si="11"/>
        <v>28</v>
      </c>
      <c r="AY130">
        <f t="shared" si="11"/>
        <v>134</v>
      </c>
      <c r="AZ130">
        <f t="shared" si="11"/>
        <v>181</v>
      </c>
      <c r="BA130">
        <f t="shared" si="11"/>
        <v>37</v>
      </c>
      <c r="BB130">
        <f t="shared" si="10"/>
        <v>1</v>
      </c>
      <c r="BC130">
        <f t="shared" si="10"/>
        <v>187</v>
      </c>
      <c r="BD130">
        <f t="shared" si="10"/>
        <v>30</v>
      </c>
      <c r="BE130">
        <f t="shared" si="10"/>
        <v>86</v>
      </c>
      <c r="BF130">
        <f t="shared" si="10"/>
        <v>1</v>
      </c>
      <c r="BG130">
        <f t="shared" si="7"/>
        <v>48000</v>
      </c>
      <c r="BI130" s="14" t="s">
        <v>170</v>
      </c>
      <c r="BJ130" s="15">
        <v>167</v>
      </c>
      <c r="BK130" s="15">
        <v>125</v>
      </c>
      <c r="BL130" s="15">
        <v>102</v>
      </c>
      <c r="BM130" s="15">
        <v>120</v>
      </c>
      <c r="BN130" s="15">
        <v>124</v>
      </c>
      <c r="BO130" s="15">
        <v>86</v>
      </c>
      <c r="BP130" s="15">
        <v>96</v>
      </c>
      <c r="BQ130" s="15">
        <v>28</v>
      </c>
      <c r="BR130" s="15">
        <v>134</v>
      </c>
      <c r="BS130" s="15">
        <v>181</v>
      </c>
      <c r="BT130" s="15">
        <v>37</v>
      </c>
      <c r="BU130" s="15">
        <v>1</v>
      </c>
      <c r="BV130" s="15">
        <v>187</v>
      </c>
      <c r="BW130" s="15">
        <v>30</v>
      </c>
      <c r="BX130" s="15">
        <v>86</v>
      </c>
      <c r="BY130" s="15">
        <v>1</v>
      </c>
      <c r="BZ130" s="15">
        <v>48000</v>
      </c>
    </row>
    <row r="131" spans="1:78" ht="15" thickBot="1" x14ac:dyDescent="0.35">
      <c r="A131" s="14" t="s">
        <v>171</v>
      </c>
      <c r="B131" s="15">
        <v>60</v>
      </c>
      <c r="C131" s="15">
        <v>84</v>
      </c>
      <c r="D131" s="15">
        <v>77</v>
      </c>
      <c r="E131" s="15">
        <v>83</v>
      </c>
      <c r="F131" s="15">
        <v>68</v>
      </c>
      <c r="G131" s="15">
        <v>106</v>
      </c>
      <c r="H131" s="15">
        <v>54</v>
      </c>
      <c r="I131" s="15">
        <v>10</v>
      </c>
      <c r="J131" s="15">
        <v>33</v>
      </c>
      <c r="K131" s="15">
        <v>9</v>
      </c>
      <c r="L131" s="15">
        <v>143</v>
      </c>
      <c r="M131" s="15">
        <v>89</v>
      </c>
      <c r="N131" s="15">
        <v>3</v>
      </c>
      <c r="O131" s="15">
        <v>122</v>
      </c>
      <c r="P131" s="15">
        <v>91</v>
      </c>
      <c r="Q131" s="15">
        <v>39</v>
      </c>
      <c r="R131" s="15">
        <v>37000000</v>
      </c>
      <c r="X131" s="14" t="s">
        <v>171</v>
      </c>
      <c r="Y131" s="15">
        <v>60</v>
      </c>
      <c r="Z131" s="15">
        <v>84</v>
      </c>
      <c r="AA131" s="15">
        <v>77</v>
      </c>
      <c r="AB131" s="15">
        <v>83</v>
      </c>
      <c r="AC131" s="15">
        <v>68</v>
      </c>
      <c r="AD131" s="15">
        <v>106</v>
      </c>
      <c r="AE131" s="15">
        <v>54</v>
      </c>
      <c r="AF131" s="15">
        <v>10</v>
      </c>
      <c r="AG131" s="15">
        <v>33</v>
      </c>
      <c r="AH131" s="15">
        <v>9</v>
      </c>
      <c r="AI131" s="15">
        <v>143</v>
      </c>
      <c r="AJ131" s="15">
        <v>89</v>
      </c>
      <c r="AK131" s="15">
        <v>3</v>
      </c>
      <c r="AL131" s="15">
        <v>122</v>
      </c>
      <c r="AM131" s="15">
        <v>91</v>
      </c>
      <c r="AN131" s="15">
        <v>39</v>
      </c>
      <c r="AO131" s="15">
        <v>47000</v>
      </c>
      <c r="AQ131">
        <f t="shared" si="11"/>
        <v>136</v>
      </c>
      <c r="AR131">
        <f t="shared" si="11"/>
        <v>116</v>
      </c>
      <c r="AS131">
        <f t="shared" ref="AS131:BD194" si="12">RANK(AA131,AA$8:AA$214,0)</f>
        <v>102</v>
      </c>
      <c r="AT131">
        <f t="shared" si="12"/>
        <v>123</v>
      </c>
      <c r="AU131">
        <f t="shared" si="12"/>
        <v>135</v>
      </c>
      <c r="AV131">
        <f t="shared" si="12"/>
        <v>86</v>
      </c>
      <c r="AW131">
        <f t="shared" si="12"/>
        <v>96</v>
      </c>
      <c r="AX131">
        <f t="shared" si="12"/>
        <v>125</v>
      </c>
      <c r="AY131">
        <f t="shared" si="12"/>
        <v>134</v>
      </c>
      <c r="AZ131">
        <f t="shared" si="12"/>
        <v>198</v>
      </c>
      <c r="BA131">
        <f t="shared" si="12"/>
        <v>37</v>
      </c>
      <c r="BB131">
        <f t="shared" si="10"/>
        <v>1</v>
      </c>
      <c r="BC131">
        <f t="shared" si="10"/>
        <v>204</v>
      </c>
      <c r="BD131">
        <f t="shared" si="10"/>
        <v>55</v>
      </c>
      <c r="BE131">
        <f t="shared" si="10"/>
        <v>86</v>
      </c>
      <c r="BF131">
        <f t="shared" si="10"/>
        <v>118</v>
      </c>
      <c r="BG131">
        <f t="shared" si="7"/>
        <v>47000</v>
      </c>
      <c r="BI131" s="14" t="s">
        <v>171</v>
      </c>
      <c r="BJ131" s="15">
        <v>136</v>
      </c>
      <c r="BK131" s="15">
        <v>116</v>
      </c>
      <c r="BL131" s="15">
        <v>102</v>
      </c>
      <c r="BM131" s="15">
        <v>123</v>
      </c>
      <c r="BN131" s="15">
        <v>135</v>
      </c>
      <c r="BO131" s="15">
        <v>86</v>
      </c>
      <c r="BP131" s="15">
        <v>96</v>
      </c>
      <c r="BQ131" s="15">
        <v>125</v>
      </c>
      <c r="BR131" s="15">
        <v>134</v>
      </c>
      <c r="BS131" s="15">
        <v>198</v>
      </c>
      <c r="BT131" s="15">
        <v>37</v>
      </c>
      <c r="BU131" s="15">
        <v>1</v>
      </c>
      <c r="BV131" s="15">
        <v>204</v>
      </c>
      <c r="BW131" s="15">
        <v>55</v>
      </c>
      <c r="BX131" s="15">
        <v>86</v>
      </c>
      <c r="BY131" s="15">
        <v>118</v>
      </c>
      <c r="BZ131" s="15">
        <v>47000</v>
      </c>
    </row>
    <row r="132" spans="1:78" ht="15" thickBot="1" x14ac:dyDescent="0.35">
      <c r="A132" s="14" t="s">
        <v>172</v>
      </c>
      <c r="B132" s="15">
        <v>60</v>
      </c>
      <c r="C132" s="15">
        <v>43</v>
      </c>
      <c r="D132" s="15">
        <v>107</v>
      </c>
      <c r="E132" s="15">
        <v>83</v>
      </c>
      <c r="F132" s="15">
        <v>74</v>
      </c>
      <c r="G132" s="15">
        <v>123</v>
      </c>
      <c r="H132" s="15">
        <v>54</v>
      </c>
      <c r="I132" s="15">
        <v>84</v>
      </c>
      <c r="J132" s="15">
        <v>33</v>
      </c>
      <c r="K132" s="15">
        <v>4</v>
      </c>
      <c r="L132" s="15">
        <v>143</v>
      </c>
      <c r="M132" s="15">
        <v>29</v>
      </c>
      <c r="N132" s="15">
        <v>6</v>
      </c>
      <c r="O132" s="15">
        <v>154</v>
      </c>
      <c r="P132" s="15">
        <v>123</v>
      </c>
      <c r="Q132" s="15">
        <v>91</v>
      </c>
      <c r="R132" s="15">
        <v>36000000</v>
      </c>
      <c r="X132" s="14" t="s">
        <v>172</v>
      </c>
      <c r="Y132" s="15">
        <v>60</v>
      </c>
      <c r="Z132" s="15">
        <v>43</v>
      </c>
      <c r="AA132" s="15">
        <v>107</v>
      </c>
      <c r="AB132" s="15">
        <v>83</v>
      </c>
      <c r="AC132" s="15">
        <v>74</v>
      </c>
      <c r="AD132" s="15">
        <v>123</v>
      </c>
      <c r="AE132" s="15">
        <v>54</v>
      </c>
      <c r="AF132" s="15">
        <v>84</v>
      </c>
      <c r="AG132" s="15">
        <v>33</v>
      </c>
      <c r="AH132" s="15">
        <v>4</v>
      </c>
      <c r="AI132" s="15">
        <v>143</v>
      </c>
      <c r="AJ132" s="15">
        <v>29</v>
      </c>
      <c r="AK132" s="15">
        <v>6</v>
      </c>
      <c r="AL132" s="15">
        <v>154</v>
      </c>
      <c r="AM132" s="15">
        <v>123</v>
      </c>
      <c r="AN132" s="15">
        <v>91</v>
      </c>
      <c r="AO132" s="15">
        <v>46000</v>
      </c>
      <c r="AQ132">
        <f t="shared" ref="AQ132:BD195" si="13">RANK(Y132,Y$8:Y$214,0)</f>
        <v>136</v>
      </c>
      <c r="AR132">
        <f t="shared" si="13"/>
        <v>125</v>
      </c>
      <c r="AS132">
        <f t="shared" si="12"/>
        <v>98</v>
      </c>
      <c r="AT132">
        <f t="shared" si="12"/>
        <v>123</v>
      </c>
      <c r="AU132">
        <f t="shared" si="12"/>
        <v>127</v>
      </c>
      <c r="AV132">
        <f t="shared" si="12"/>
        <v>68</v>
      </c>
      <c r="AW132">
        <f t="shared" si="12"/>
        <v>96</v>
      </c>
      <c r="AX132">
        <f t="shared" si="12"/>
        <v>28</v>
      </c>
      <c r="AY132">
        <f t="shared" si="12"/>
        <v>134</v>
      </c>
      <c r="AZ132">
        <f t="shared" si="12"/>
        <v>202</v>
      </c>
      <c r="BA132">
        <f t="shared" si="12"/>
        <v>37</v>
      </c>
      <c r="BB132">
        <f t="shared" si="10"/>
        <v>120</v>
      </c>
      <c r="BC132">
        <f t="shared" si="10"/>
        <v>201</v>
      </c>
      <c r="BD132">
        <f t="shared" si="10"/>
        <v>30</v>
      </c>
      <c r="BE132">
        <f t="shared" si="10"/>
        <v>60</v>
      </c>
      <c r="BF132">
        <f t="shared" si="10"/>
        <v>1</v>
      </c>
      <c r="BG132">
        <f t="shared" si="7"/>
        <v>46000</v>
      </c>
      <c r="BI132" s="14" t="s">
        <v>172</v>
      </c>
      <c r="BJ132" s="15">
        <v>136</v>
      </c>
      <c r="BK132" s="15">
        <v>125</v>
      </c>
      <c r="BL132" s="15">
        <v>98</v>
      </c>
      <c r="BM132" s="15">
        <v>123</v>
      </c>
      <c r="BN132" s="15">
        <v>127</v>
      </c>
      <c r="BO132" s="15">
        <v>68</v>
      </c>
      <c r="BP132" s="15">
        <v>96</v>
      </c>
      <c r="BQ132" s="15">
        <v>28</v>
      </c>
      <c r="BR132" s="15">
        <v>134</v>
      </c>
      <c r="BS132" s="15">
        <v>202</v>
      </c>
      <c r="BT132" s="15">
        <v>37</v>
      </c>
      <c r="BU132" s="15">
        <v>120</v>
      </c>
      <c r="BV132" s="15">
        <v>201</v>
      </c>
      <c r="BW132" s="15">
        <v>30</v>
      </c>
      <c r="BX132" s="15">
        <v>60</v>
      </c>
      <c r="BY132" s="15">
        <v>1</v>
      </c>
      <c r="BZ132" s="15">
        <v>46000</v>
      </c>
    </row>
    <row r="133" spans="1:78" ht="15" thickBot="1" x14ac:dyDescent="0.35">
      <c r="A133" s="14" t="s">
        <v>173</v>
      </c>
      <c r="B133" s="15">
        <v>73</v>
      </c>
      <c r="C133" s="15">
        <v>43</v>
      </c>
      <c r="D133" s="15">
        <v>77</v>
      </c>
      <c r="E133" s="15">
        <v>81</v>
      </c>
      <c r="F133" s="15">
        <v>82</v>
      </c>
      <c r="G133" s="15">
        <v>123</v>
      </c>
      <c r="H133" s="15">
        <v>54</v>
      </c>
      <c r="I133" s="15">
        <v>10</v>
      </c>
      <c r="J133" s="15">
        <v>33</v>
      </c>
      <c r="K133" s="15">
        <v>14</v>
      </c>
      <c r="L133" s="15">
        <v>143</v>
      </c>
      <c r="M133" s="15">
        <v>89</v>
      </c>
      <c r="N133" s="15">
        <v>30</v>
      </c>
      <c r="O133" s="15">
        <v>122</v>
      </c>
      <c r="P133" s="15">
        <v>91</v>
      </c>
      <c r="Q133" s="15">
        <v>91</v>
      </c>
      <c r="R133" s="15">
        <v>36000000</v>
      </c>
      <c r="X133" s="14" t="s">
        <v>173</v>
      </c>
      <c r="Y133" s="15">
        <v>73</v>
      </c>
      <c r="Z133" s="15">
        <v>43</v>
      </c>
      <c r="AA133" s="15">
        <v>77</v>
      </c>
      <c r="AB133" s="15">
        <v>81</v>
      </c>
      <c r="AC133" s="15">
        <v>82</v>
      </c>
      <c r="AD133" s="15">
        <v>123</v>
      </c>
      <c r="AE133" s="15">
        <v>54</v>
      </c>
      <c r="AF133" s="15">
        <v>10</v>
      </c>
      <c r="AG133" s="15">
        <v>33</v>
      </c>
      <c r="AH133" s="15">
        <v>14</v>
      </c>
      <c r="AI133" s="15">
        <v>143</v>
      </c>
      <c r="AJ133" s="15">
        <v>89</v>
      </c>
      <c r="AK133" s="15">
        <v>30</v>
      </c>
      <c r="AL133" s="15">
        <v>122</v>
      </c>
      <c r="AM133" s="15">
        <v>91</v>
      </c>
      <c r="AN133" s="15">
        <v>91</v>
      </c>
      <c r="AO133" s="15">
        <v>46000</v>
      </c>
      <c r="AQ133">
        <f t="shared" si="13"/>
        <v>124</v>
      </c>
      <c r="AR133">
        <f t="shared" si="13"/>
        <v>125</v>
      </c>
      <c r="AS133">
        <f t="shared" si="12"/>
        <v>102</v>
      </c>
      <c r="AT133">
        <f t="shared" si="12"/>
        <v>126</v>
      </c>
      <c r="AU133">
        <f t="shared" si="12"/>
        <v>124</v>
      </c>
      <c r="AV133">
        <f t="shared" si="12"/>
        <v>68</v>
      </c>
      <c r="AW133">
        <f t="shared" si="12"/>
        <v>96</v>
      </c>
      <c r="AX133">
        <f t="shared" si="12"/>
        <v>125</v>
      </c>
      <c r="AY133">
        <f t="shared" si="12"/>
        <v>134</v>
      </c>
      <c r="AZ133">
        <f t="shared" si="12"/>
        <v>191</v>
      </c>
      <c r="BA133">
        <f t="shared" si="12"/>
        <v>37</v>
      </c>
      <c r="BB133">
        <f t="shared" si="10"/>
        <v>1</v>
      </c>
      <c r="BC133">
        <f t="shared" si="10"/>
        <v>169</v>
      </c>
      <c r="BD133">
        <f t="shared" si="10"/>
        <v>55</v>
      </c>
      <c r="BE133">
        <f t="shared" si="10"/>
        <v>86</v>
      </c>
      <c r="BF133">
        <f t="shared" si="10"/>
        <v>1</v>
      </c>
      <c r="BG133">
        <f t="shared" si="7"/>
        <v>46000</v>
      </c>
      <c r="BI133" s="14" t="s">
        <v>173</v>
      </c>
      <c r="BJ133" s="15">
        <v>124</v>
      </c>
      <c r="BK133" s="15">
        <v>125</v>
      </c>
      <c r="BL133" s="15">
        <v>102</v>
      </c>
      <c r="BM133" s="15">
        <v>126</v>
      </c>
      <c r="BN133" s="15">
        <v>124</v>
      </c>
      <c r="BO133" s="15">
        <v>68</v>
      </c>
      <c r="BP133" s="15">
        <v>96</v>
      </c>
      <c r="BQ133" s="15">
        <v>125</v>
      </c>
      <c r="BR133" s="15">
        <v>134</v>
      </c>
      <c r="BS133" s="15">
        <v>191</v>
      </c>
      <c r="BT133" s="15">
        <v>37</v>
      </c>
      <c r="BU133" s="15">
        <v>1</v>
      </c>
      <c r="BV133" s="15">
        <v>169</v>
      </c>
      <c r="BW133" s="15">
        <v>55</v>
      </c>
      <c r="BX133" s="15">
        <v>86</v>
      </c>
      <c r="BY133" s="15">
        <v>1</v>
      </c>
      <c r="BZ133" s="15">
        <v>46000</v>
      </c>
    </row>
    <row r="134" spans="1:78" ht="15" thickBot="1" x14ac:dyDescent="0.35">
      <c r="A134" s="14" t="s">
        <v>174</v>
      </c>
      <c r="B134" s="15">
        <v>60</v>
      </c>
      <c r="C134" s="15">
        <v>84</v>
      </c>
      <c r="D134" s="15">
        <v>47</v>
      </c>
      <c r="E134" s="15">
        <v>81</v>
      </c>
      <c r="F134" s="15">
        <v>74</v>
      </c>
      <c r="G134" s="15">
        <v>106</v>
      </c>
      <c r="H134" s="15">
        <v>54</v>
      </c>
      <c r="I134" s="15">
        <v>84</v>
      </c>
      <c r="J134" s="15">
        <v>164</v>
      </c>
      <c r="K134" s="15">
        <v>22</v>
      </c>
      <c r="L134" s="15">
        <v>143</v>
      </c>
      <c r="M134" s="15">
        <v>6</v>
      </c>
      <c r="N134" s="15">
        <v>8</v>
      </c>
      <c r="O134" s="15">
        <v>154</v>
      </c>
      <c r="P134" s="15">
        <v>61</v>
      </c>
      <c r="Q134" s="15">
        <v>2</v>
      </c>
      <c r="R134" s="15">
        <v>35000000</v>
      </c>
      <c r="X134" s="14" t="s">
        <v>174</v>
      </c>
      <c r="Y134" s="15">
        <v>60</v>
      </c>
      <c r="Z134" s="15">
        <v>84</v>
      </c>
      <c r="AA134" s="15">
        <v>47</v>
      </c>
      <c r="AB134" s="15">
        <v>81</v>
      </c>
      <c r="AC134" s="15">
        <v>74</v>
      </c>
      <c r="AD134" s="15">
        <v>106</v>
      </c>
      <c r="AE134" s="15">
        <v>54</v>
      </c>
      <c r="AF134" s="15">
        <v>84</v>
      </c>
      <c r="AG134" s="15">
        <v>164</v>
      </c>
      <c r="AH134" s="15">
        <v>22</v>
      </c>
      <c r="AI134" s="15">
        <v>143</v>
      </c>
      <c r="AJ134" s="15">
        <v>6</v>
      </c>
      <c r="AK134" s="15">
        <v>8</v>
      </c>
      <c r="AL134" s="15">
        <v>154</v>
      </c>
      <c r="AM134" s="15">
        <v>61</v>
      </c>
      <c r="AN134" s="15">
        <v>2</v>
      </c>
      <c r="AO134" s="15">
        <v>45000</v>
      </c>
      <c r="AQ134">
        <f t="shared" si="13"/>
        <v>136</v>
      </c>
      <c r="AR134">
        <f t="shared" si="13"/>
        <v>116</v>
      </c>
      <c r="AS134">
        <f t="shared" si="12"/>
        <v>132</v>
      </c>
      <c r="AT134">
        <f t="shared" si="12"/>
        <v>126</v>
      </c>
      <c r="AU134">
        <f t="shared" si="12"/>
        <v>127</v>
      </c>
      <c r="AV134">
        <f t="shared" si="12"/>
        <v>86</v>
      </c>
      <c r="AW134">
        <f t="shared" si="12"/>
        <v>96</v>
      </c>
      <c r="AX134">
        <f t="shared" si="12"/>
        <v>28</v>
      </c>
      <c r="AY134">
        <f t="shared" si="12"/>
        <v>1</v>
      </c>
      <c r="AZ134">
        <f t="shared" si="12"/>
        <v>181</v>
      </c>
      <c r="BA134">
        <f t="shared" si="12"/>
        <v>37</v>
      </c>
      <c r="BB134">
        <f t="shared" si="10"/>
        <v>180</v>
      </c>
      <c r="BC134">
        <f t="shared" si="10"/>
        <v>195</v>
      </c>
      <c r="BD134">
        <f t="shared" si="10"/>
        <v>30</v>
      </c>
      <c r="BE134">
        <f t="shared" si="10"/>
        <v>118</v>
      </c>
      <c r="BF134">
        <f t="shared" si="10"/>
        <v>170</v>
      </c>
      <c r="BG134">
        <f t="shared" si="7"/>
        <v>45000</v>
      </c>
      <c r="BI134" s="14" t="s">
        <v>174</v>
      </c>
      <c r="BJ134" s="15">
        <v>136</v>
      </c>
      <c r="BK134" s="15">
        <v>116</v>
      </c>
      <c r="BL134" s="15">
        <v>132</v>
      </c>
      <c r="BM134" s="15">
        <v>126</v>
      </c>
      <c r="BN134" s="15">
        <v>127</v>
      </c>
      <c r="BO134" s="15">
        <v>86</v>
      </c>
      <c r="BP134" s="15">
        <v>96</v>
      </c>
      <c r="BQ134" s="15">
        <v>28</v>
      </c>
      <c r="BR134" s="15">
        <v>1</v>
      </c>
      <c r="BS134" s="15">
        <v>181</v>
      </c>
      <c r="BT134" s="15">
        <v>37</v>
      </c>
      <c r="BU134" s="15">
        <v>180</v>
      </c>
      <c r="BV134" s="15">
        <v>195</v>
      </c>
      <c r="BW134" s="15">
        <v>30</v>
      </c>
      <c r="BX134" s="15">
        <v>118</v>
      </c>
      <c r="BY134" s="15">
        <v>170</v>
      </c>
      <c r="BZ134" s="15">
        <v>45000</v>
      </c>
    </row>
    <row r="135" spans="1:78" ht="15" thickBot="1" x14ac:dyDescent="0.35">
      <c r="A135" s="14" t="s">
        <v>175</v>
      </c>
      <c r="B135" s="15">
        <v>60</v>
      </c>
      <c r="C135" s="15">
        <v>84</v>
      </c>
      <c r="D135" s="15">
        <v>77</v>
      </c>
      <c r="E135" s="15">
        <v>78</v>
      </c>
      <c r="F135" s="15">
        <v>82</v>
      </c>
      <c r="G135" s="15">
        <v>141</v>
      </c>
      <c r="H135" s="15">
        <v>54</v>
      </c>
      <c r="I135" s="15">
        <v>84</v>
      </c>
      <c r="J135" s="15">
        <v>75</v>
      </c>
      <c r="K135" s="15">
        <v>52</v>
      </c>
      <c r="L135" s="15">
        <v>143</v>
      </c>
      <c r="M135" s="15">
        <v>89</v>
      </c>
      <c r="N135" s="15">
        <v>8</v>
      </c>
      <c r="O135" s="15">
        <v>122</v>
      </c>
      <c r="P135" s="15">
        <v>4</v>
      </c>
      <c r="Q135" s="15">
        <v>91</v>
      </c>
      <c r="R135" s="15">
        <v>34000000</v>
      </c>
      <c r="X135" s="14" t="s">
        <v>175</v>
      </c>
      <c r="Y135" s="15">
        <v>60</v>
      </c>
      <c r="Z135" s="15">
        <v>84</v>
      </c>
      <c r="AA135" s="15">
        <v>77</v>
      </c>
      <c r="AB135" s="15">
        <v>78</v>
      </c>
      <c r="AC135" s="15">
        <v>82</v>
      </c>
      <c r="AD135" s="15">
        <v>141</v>
      </c>
      <c r="AE135" s="15">
        <v>54</v>
      </c>
      <c r="AF135" s="15">
        <v>84</v>
      </c>
      <c r="AG135" s="15">
        <v>75</v>
      </c>
      <c r="AH135" s="15">
        <v>52</v>
      </c>
      <c r="AI135" s="15">
        <v>143</v>
      </c>
      <c r="AJ135" s="15">
        <v>89</v>
      </c>
      <c r="AK135" s="15">
        <v>8</v>
      </c>
      <c r="AL135" s="15">
        <v>122</v>
      </c>
      <c r="AM135" s="15">
        <v>4</v>
      </c>
      <c r="AN135" s="15">
        <v>91</v>
      </c>
      <c r="AO135" s="15">
        <v>44000</v>
      </c>
      <c r="AQ135">
        <f t="shared" si="13"/>
        <v>136</v>
      </c>
      <c r="AR135">
        <f t="shared" si="13"/>
        <v>116</v>
      </c>
      <c r="AS135">
        <f t="shared" si="12"/>
        <v>102</v>
      </c>
      <c r="AT135">
        <f t="shared" si="12"/>
        <v>128</v>
      </c>
      <c r="AU135">
        <f t="shared" si="12"/>
        <v>124</v>
      </c>
      <c r="AV135">
        <f t="shared" si="12"/>
        <v>50</v>
      </c>
      <c r="AW135">
        <f t="shared" si="12"/>
        <v>96</v>
      </c>
      <c r="AX135">
        <f t="shared" si="12"/>
        <v>28</v>
      </c>
      <c r="AY135">
        <f t="shared" si="12"/>
        <v>58</v>
      </c>
      <c r="AZ135">
        <f t="shared" si="12"/>
        <v>142</v>
      </c>
      <c r="BA135">
        <f t="shared" si="12"/>
        <v>37</v>
      </c>
      <c r="BB135">
        <f t="shared" si="10"/>
        <v>1</v>
      </c>
      <c r="BC135">
        <f t="shared" si="10"/>
        <v>195</v>
      </c>
      <c r="BD135">
        <f t="shared" si="10"/>
        <v>55</v>
      </c>
      <c r="BE135">
        <f t="shared" si="10"/>
        <v>202</v>
      </c>
      <c r="BF135">
        <f t="shared" si="10"/>
        <v>1</v>
      </c>
      <c r="BG135">
        <f t="shared" si="7"/>
        <v>44000</v>
      </c>
      <c r="BI135" s="14" t="s">
        <v>175</v>
      </c>
      <c r="BJ135" s="15">
        <v>136</v>
      </c>
      <c r="BK135" s="15">
        <v>116</v>
      </c>
      <c r="BL135" s="15">
        <v>102</v>
      </c>
      <c r="BM135" s="15">
        <v>128</v>
      </c>
      <c r="BN135" s="15">
        <v>124</v>
      </c>
      <c r="BO135" s="15">
        <v>50</v>
      </c>
      <c r="BP135" s="15">
        <v>96</v>
      </c>
      <c r="BQ135" s="15">
        <v>28</v>
      </c>
      <c r="BR135" s="15">
        <v>58</v>
      </c>
      <c r="BS135" s="15">
        <v>142</v>
      </c>
      <c r="BT135" s="15">
        <v>37</v>
      </c>
      <c r="BU135" s="15">
        <v>1</v>
      </c>
      <c r="BV135" s="15">
        <v>195</v>
      </c>
      <c r="BW135" s="15">
        <v>55</v>
      </c>
      <c r="BX135" s="15">
        <v>202</v>
      </c>
      <c r="BY135" s="15">
        <v>1</v>
      </c>
      <c r="BZ135" s="15">
        <v>44000</v>
      </c>
    </row>
    <row r="136" spans="1:78" ht="15" thickBot="1" x14ac:dyDescent="0.35">
      <c r="A136" s="14" t="s">
        <v>176</v>
      </c>
      <c r="B136" s="15">
        <v>22</v>
      </c>
      <c r="C136" s="15">
        <v>15</v>
      </c>
      <c r="D136" s="15">
        <v>77</v>
      </c>
      <c r="E136" s="15">
        <v>78</v>
      </c>
      <c r="F136" s="15">
        <v>74</v>
      </c>
      <c r="G136" s="15">
        <v>123</v>
      </c>
      <c r="H136" s="15">
        <v>54</v>
      </c>
      <c r="I136" s="15">
        <v>10</v>
      </c>
      <c r="J136" s="15">
        <v>14</v>
      </c>
      <c r="K136" s="15">
        <v>22</v>
      </c>
      <c r="L136" s="15">
        <v>143</v>
      </c>
      <c r="M136" s="15">
        <v>89</v>
      </c>
      <c r="N136" s="15">
        <v>2</v>
      </c>
      <c r="O136" s="15">
        <v>76</v>
      </c>
      <c r="P136" s="15">
        <v>61</v>
      </c>
      <c r="Q136" s="15">
        <v>39</v>
      </c>
      <c r="R136" s="15">
        <v>42000000</v>
      </c>
      <c r="X136" s="14" t="s">
        <v>176</v>
      </c>
      <c r="Y136" s="15">
        <v>22</v>
      </c>
      <c r="Z136" s="15">
        <v>15</v>
      </c>
      <c r="AA136" s="15">
        <v>77</v>
      </c>
      <c r="AB136" s="15">
        <v>78</v>
      </c>
      <c r="AC136" s="15">
        <v>74</v>
      </c>
      <c r="AD136" s="15">
        <v>123</v>
      </c>
      <c r="AE136" s="15">
        <v>54</v>
      </c>
      <c r="AF136" s="15">
        <v>10</v>
      </c>
      <c r="AG136" s="15">
        <v>14</v>
      </c>
      <c r="AH136" s="15">
        <v>22</v>
      </c>
      <c r="AI136" s="15">
        <v>143</v>
      </c>
      <c r="AJ136" s="15">
        <v>89</v>
      </c>
      <c r="AK136" s="15">
        <v>2</v>
      </c>
      <c r="AL136" s="15">
        <v>76</v>
      </c>
      <c r="AM136" s="15">
        <v>61</v>
      </c>
      <c r="AN136" s="15">
        <v>39</v>
      </c>
      <c r="AO136" s="15">
        <v>52000</v>
      </c>
      <c r="AQ136">
        <f t="shared" si="13"/>
        <v>167</v>
      </c>
      <c r="AR136">
        <f t="shared" si="13"/>
        <v>166</v>
      </c>
      <c r="AS136">
        <f t="shared" si="12"/>
        <v>102</v>
      </c>
      <c r="AT136">
        <f t="shared" si="12"/>
        <v>128</v>
      </c>
      <c r="AU136">
        <f t="shared" si="12"/>
        <v>127</v>
      </c>
      <c r="AV136">
        <f t="shared" si="12"/>
        <v>68</v>
      </c>
      <c r="AW136">
        <f t="shared" si="12"/>
        <v>96</v>
      </c>
      <c r="AX136">
        <f t="shared" si="12"/>
        <v>125</v>
      </c>
      <c r="AY136">
        <f t="shared" si="12"/>
        <v>176</v>
      </c>
      <c r="AZ136">
        <f t="shared" si="12"/>
        <v>181</v>
      </c>
      <c r="BA136">
        <f t="shared" si="12"/>
        <v>37</v>
      </c>
      <c r="BB136">
        <f t="shared" si="10"/>
        <v>1</v>
      </c>
      <c r="BC136">
        <f t="shared" si="10"/>
        <v>206</v>
      </c>
      <c r="BD136">
        <f t="shared" si="10"/>
        <v>123</v>
      </c>
      <c r="BE136">
        <f t="shared" si="10"/>
        <v>118</v>
      </c>
      <c r="BF136">
        <f t="shared" si="10"/>
        <v>118</v>
      </c>
      <c r="BG136">
        <f t="shared" si="7"/>
        <v>52000</v>
      </c>
      <c r="BI136" s="14" t="s">
        <v>176</v>
      </c>
      <c r="BJ136" s="15">
        <v>167</v>
      </c>
      <c r="BK136" s="15">
        <v>166</v>
      </c>
      <c r="BL136" s="15">
        <v>102</v>
      </c>
      <c r="BM136" s="15">
        <v>128</v>
      </c>
      <c r="BN136" s="15">
        <v>127</v>
      </c>
      <c r="BO136" s="15">
        <v>68</v>
      </c>
      <c r="BP136" s="15">
        <v>96</v>
      </c>
      <c r="BQ136" s="15">
        <v>125</v>
      </c>
      <c r="BR136" s="15">
        <v>176</v>
      </c>
      <c r="BS136" s="15">
        <v>181</v>
      </c>
      <c r="BT136" s="15">
        <v>37</v>
      </c>
      <c r="BU136" s="15">
        <v>1</v>
      </c>
      <c r="BV136" s="15">
        <v>206</v>
      </c>
      <c r="BW136" s="15">
        <v>123</v>
      </c>
      <c r="BX136" s="15">
        <v>118</v>
      </c>
      <c r="BY136" s="15">
        <v>118</v>
      </c>
      <c r="BZ136" s="15">
        <v>52000</v>
      </c>
    </row>
    <row r="137" spans="1:78" ht="15" thickBot="1" x14ac:dyDescent="0.35">
      <c r="A137" s="14" t="s">
        <v>177</v>
      </c>
      <c r="B137" s="15">
        <v>22</v>
      </c>
      <c r="C137" s="15">
        <v>15</v>
      </c>
      <c r="D137" s="15">
        <v>77</v>
      </c>
      <c r="E137" s="15">
        <v>78</v>
      </c>
      <c r="F137" s="15">
        <v>68</v>
      </c>
      <c r="G137" s="15">
        <v>106</v>
      </c>
      <c r="H137" s="15">
        <v>54</v>
      </c>
      <c r="I137" s="15">
        <v>10</v>
      </c>
      <c r="J137" s="15">
        <v>6</v>
      </c>
      <c r="K137" s="15">
        <v>7</v>
      </c>
      <c r="L137" s="15">
        <v>196</v>
      </c>
      <c r="M137" s="15">
        <v>29</v>
      </c>
      <c r="N137" s="15">
        <v>1</v>
      </c>
      <c r="O137" s="15">
        <v>122</v>
      </c>
      <c r="P137" s="15">
        <v>31</v>
      </c>
      <c r="Q137" s="15">
        <v>39</v>
      </c>
      <c r="R137" s="15">
        <v>42000000</v>
      </c>
      <c r="X137" s="14" t="s">
        <v>177</v>
      </c>
      <c r="Y137" s="15">
        <v>22</v>
      </c>
      <c r="Z137" s="15">
        <v>15</v>
      </c>
      <c r="AA137" s="15">
        <v>77</v>
      </c>
      <c r="AB137" s="15">
        <v>78</v>
      </c>
      <c r="AC137" s="15">
        <v>68</v>
      </c>
      <c r="AD137" s="15">
        <v>106</v>
      </c>
      <c r="AE137" s="15">
        <v>54</v>
      </c>
      <c r="AF137" s="15">
        <v>10</v>
      </c>
      <c r="AG137" s="15">
        <v>6</v>
      </c>
      <c r="AH137" s="15">
        <v>7</v>
      </c>
      <c r="AI137" s="15">
        <v>196</v>
      </c>
      <c r="AJ137" s="15">
        <v>29</v>
      </c>
      <c r="AK137" s="15">
        <v>1</v>
      </c>
      <c r="AL137" s="15">
        <v>122</v>
      </c>
      <c r="AM137" s="15">
        <v>31</v>
      </c>
      <c r="AN137" s="15">
        <v>39</v>
      </c>
      <c r="AO137" s="15">
        <v>52000</v>
      </c>
      <c r="AQ137">
        <f t="shared" si="13"/>
        <v>167</v>
      </c>
      <c r="AR137">
        <f t="shared" si="13"/>
        <v>166</v>
      </c>
      <c r="AS137">
        <f t="shared" si="12"/>
        <v>102</v>
      </c>
      <c r="AT137">
        <f t="shared" si="12"/>
        <v>128</v>
      </c>
      <c r="AU137">
        <f t="shared" si="12"/>
        <v>135</v>
      </c>
      <c r="AV137">
        <f t="shared" si="12"/>
        <v>86</v>
      </c>
      <c r="AW137">
        <f t="shared" si="12"/>
        <v>96</v>
      </c>
      <c r="AX137">
        <f t="shared" si="12"/>
        <v>125</v>
      </c>
      <c r="AY137">
        <f t="shared" si="12"/>
        <v>200</v>
      </c>
      <c r="AZ137">
        <f t="shared" si="12"/>
        <v>200</v>
      </c>
      <c r="BA137">
        <f t="shared" si="12"/>
        <v>9</v>
      </c>
      <c r="BB137">
        <f t="shared" si="10"/>
        <v>120</v>
      </c>
      <c r="BC137">
        <f t="shared" si="10"/>
        <v>207</v>
      </c>
      <c r="BD137">
        <f t="shared" si="10"/>
        <v>55</v>
      </c>
      <c r="BE137">
        <f t="shared" si="10"/>
        <v>148</v>
      </c>
      <c r="BF137">
        <f t="shared" si="10"/>
        <v>118</v>
      </c>
      <c r="BG137">
        <f t="shared" ref="BG137:BG200" si="14">AO137</f>
        <v>52000</v>
      </c>
      <c r="BI137" s="14" t="s">
        <v>177</v>
      </c>
      <c r="BJ137" s="15">
        <v>167</v>
      </c>
      <c r="BK137" s="15">
        <v>166</v>
      </c>
      <c r="BL137" s="15">
        <v>102</v>
      </c>
      <c r="BM137" s="15">
        <v>128</v>
      </c>
      <c r="BN137" s="15">
        <v>135</v>
      </c>
      <c r="BO137" s="15">
        <v>86</v>
      </c>
      <c r="BP137" s="15">
        <v>96</v>
      </c>
      <c r="BQ137" s="15">
        <v>125</v>
      </c>
      <c r="BR137" s="15">
        <v>200</v>
      </c>
      <c r="BS137" s="15">
        <v>200</v>
      </c>
      <c r="BT137" s="15">
        <v>9</v>
      </c>
      <c r="BU137" s="15">
        <v>120</v>
      </c>
      <c r="BV137" s="15">
        <v>207</v>
      </c>
      <c r="BW137" s="15">
        <v>55</v>
      </c>
      <c r="BX137" s="15">
        <v>148</v>
      </c>
      <c r="BY137" s="15">
        <v>118</v>
      </c>
      <c r="BZ137" s="15">
        <v>52000</v>
      </c>
    </row>
    <row r="138" spans="1:78" ht="15" thickBot="1" x14ac:dyDescent="0.35">
      <c r="A138" s="14" t="s">
        <v>178</v>
      </c>
      <c r="B138" s="15">
        <v>73</v>
      </c>
      <c r="C138" s="15">
        <v>43</v>
      </c>
      <c r="D138" s="15">
        <v>77</v>
      </c>
      <c r="E138" s="15">
        <v>76</v>
      </c>
      <c r="F138" s="15">
        <v>74</v>
      </c>
      <c r="G138" s="15">
        <v>123</v>
      </c>
      <c r="H138" s="15">
        <v>54</v>
      </c>
      <c r="I138" s="15">
        <v>10</v>
      </c>
      <c r="J138" s="15">
        <v>14</v>
      </c>
      <c r="K138" s="15">
        <v>13</v>
      </c>
      <c r="L138" s="15">
        <v>143</v>
      </c>
      <c r="M138" s="15">
        <v>29</v>
      </c>
      <c r="N138" s="15">
        <v>14</v>
      </c>
      <c r="O138" s="15">
        <v>61</v>
      </c>
      <c r="P138" s="15">
        <v>61</v>
      </c>
      <c r="Q138" s="15">
        <v>39</v>
      </c>
      <c r="R138" s="15">
        <v>33000000</v>
      </c>
      <c r="X138" s="14" t="s">
        <v>178</v>
      </c>
      <c r="Y138" s="15">
        <v>73</v>
      </c>
      <c r="Z138" s="15">
        <v>43</v>
      </c>
      <c r="AA138" s="15">
        <v>77</v>
      </c>
      <c r="AB138" s="15">
        <v>76</v>
      </c>
      <c r="AC138" s="15">
        <v>74</v>
      </c>
      <c r="AD138" s="15">
        <v>123</v>
      </c>
      <c r="AE138" s="15">
        <v>54</v>
      </c>
      <c r="AF138" s="15">
        <v>10</v>
      </c>
      <c r="AG138" s="15">
        <v>14</v>
      </c>
      <c r="AH138" s="15">
        <v>13</v>
      </c>
      <c r="AI138" s="15">
        <v>143</v>
      </c>
      <c r="AJ138" s="15">
        <v>29</v>
      </c>
      <c r="AK138" s="15">
        <v>14</v>
      </c>
      <c r="AL138" s="15">
        <v>61</v>
      </c>
      <c r="AM138" s="15">
        <v>61</v>
      </c>
      <c r="AN138" s="15">
        <v>39</v>
      </c>
      <c r="AO138" s="15">
        <v>43000</v>
      </c>
      <c r="AQ138">
        <f t="shared" si="13"/>
        <v>124</v>
      </c>
      <c r="AR138">
        <f t="shared" si="13"/>
        <v>125</v>
      </c>
      <c r="AS138">
        <f t="shared" si="12"/>
        <v>102</v>
      </c>
      <c r="AT138">
        <f t="shared" si="12"/>
        <v>132</v>
      </c>
      <c r="AU138">
        <f t="shared" si="12"/>
        <v>127</v>
      </c>
      <c r="AV138">
        <f t="shared" si="12"/>
        <v>68</v>
      </c>
      <c r="AW138">
        <f t="shared" si="12"/>
        <v>96</v>
      </c>
      <c r="AX138">
        <f t="shared" si="12"/>
        <v>125</v>
      </c>
      <c r="AY138">
        <f t="shared" si="12"/>
        <v>176</v>
      </c>
      <c r="AZ138">
        <f t="shared" si="12"/>
        <v>195</v>
      </c>
      <c r="BA138">
        <f t="shared" si="12"/>
        <v>37</v>
      </c>
      <c r="BB138">
        <f t="shared" si="10"/>
        <v>120</v>
      </c>
      <c r="BC138">
        <f t="shared" si="10"/>
        <v>192</v>
      </c>
      <c r="BD138">
        <f t="shared" si="10"/>
        <v>133</v>
      </c>
      <c r="BE138">
        <f t="shared" si="10"/>
        <v>118</v>
      </c>
      <c r="BF138">
        <f t="shared" si="10"/>
        <v>118</v>
      </c>
      <c r="BG138">
        <f t="shared" si="14"/>
        <v>43000</v>
      </c>
      <c r="BI138" s="14" t="s">
        <v>178</v>
      </c>
      <c r="BJ138" s="15">
        <v>124</v>
      </c>
      <c r="BK138" s="15">
        <v>125</v>
      </c>
      <c r="BL138" s="15">
        <v>102</v>
      </c>
      <c r="BM138" s="15">
        <v>132</v>
      </c>
      <c r="BN138" s="15">
        <v>127</v>
      </c>
      <c r="BO138" s="15">
        <v>68</v>
      </c>
      <c r="BP138" s="15">
        <v>96</v>
      </c>
      <c r="BQ138" s="15">
        <v>125</v>
      </c>
      <c r="BR138" s="15">
        <v>176</v>
      </c>
      <c r="BS138" s="15">
        <v>195</v>
      </c>
      <c r="BT138" s="15">
        <v>37</v>
      </c>
      <c r="BU138" s="15">
        <v>120</v>
      </c>
      <c r="BV138" s="15">
        <v>192</v>
      </c>
      <c r="BW138" s="15">
        <v>133</v>
      </c>
      <c r="BX138" s="15">
        <v>118</v>
      </c>
      <c r="BY138" s="15">
        <v>118</v>
      </c>
      <c r="BZ138" s="15">
        <v>43000</v>
      </c>
    </row>
    <row r="139" spans="1:78" ht="15" thickBot="1" x14ac:dyDescent="0.35">
      <c r="A139" s="14" t="s">
        <v>179</v>
      </c>
      <c r="B139" s="15">
        <v>73</v>
      </c>
      <c r="C139" s="15">
        <v>84</v>
      </c>
      <c r="D139" s="15">
        <v>77</v>
      </c>
      <c r="E139" s="15">
        <v>77</v>
      </c>
      <c r="F139" s="15">
        <v>85</v>
      </c>
      <c r="G139" s="15">
        <v>159</v>
      </c>
      <c r="H139" s="15">
        <v>54</v>
      </c>
      <c r="I139" s="15">
        <v>10</v>
      </c>
      <c r="J139" s="15">
        <v>33</v>
      </c>
      <c r="K139" s="15">
        <v>14</v>
      </c>
      <c r="L139" s="15">
        <v>109</v>
      </c>
      <c r="M139" s="15">
        <v>29</v>
      </c>
      <c r="N139" s="15">
        <v>40</v>
      </c>
      <c r="O139" s="15">
        <v>122</v>
      </c>
      <c r="P139" s="15">
        <v>61</v>
      </c>
      <c r="Q139" s="15">
        <v>91</v>
      </c>
      <c r="R139" s="15">
        <v>28000000</v>
      </c>
      <c r="X139" s="14" t="s">
        <v>179</v>
      </c>
      <c r="Y139" s="15">
        <v>73</v>
      </c>
      <c r="Z139" s="15">
        <v>84</v>
      </c>
      <c r="AA139" s="15">
        <v>77</v>
      </c>
      <c r="AB139" s="15">
        <v>77</v>
      </c>
      <c r="AC139" s="15">
        <v>85</v>
      </c>
      <c r="AD139" s="15">
        <v>159</v>
      </c>
      <c r="AE139" s="15">
        <v>54</v>
      </c>
      <c r="AF139" s="15">
        <v>10</v>
      </c>
      <c r="AG139" s="15">
        <v>33</v>
      </c>
      <c r="AH139" s="15">
        <v>14</v>
      </c>
      <c r="AI139" s="15">
        <v>109</v>
      </c>
      <c r="AJ139" s="15">
        <v>29</v>
      </c>
      <c r="AK139" s="15">
        <v>40</v>
      </c>
      <c r="AL139" s="15">
        <v>122</v>
      </c>
      <c r="AM139" s="15">
        <v>61</v>
      </c>
      <c r="AN139" s="15">
        <v>91</v>
      </c>
      <c r="AO139" s="15">
        <v>38000</v>
      </c>
      <c r="AQ139">
        <f t="shared" si="13"/>
        <v>124</v>
      </c>
      <c r="AR139">
        <f t="shared" si="13"/>
        <v>116</v>
      </c>
      <c r="AS139">
        <f t="shared" si="12"/>
        <v>102</v>
      </c>
      <c r="AT139">
        <f t="shared" si="12"/>
        <v>131</v>
      </c>
      <c r="AU139">
        <f t="shared" si="12"/>
        <v>121</v>
      </c>
      <c r="AV139">
        <f t="shared" si="12"/>
        <v>19</v>
      </c>
      <c r="AW139">
        <f t="shared" si="12"/>
        <v>96</v>
      </c>
      <c r="AX139">
        <f t="shared" si="12"/>
        <v>125</v>
      </c>
      <c r="AY139">
        <f t="shared" si="12"/>
        <v>134</v>
      </c>
      <c r="AZ139">
        <f t="shared" si="12"/>
        <v>191</v>
      </c>
      <c r="BA139">
        <f t="shared" si="12"/>
        <v>87</v>
      </c>
      <c r="BB139">
        <f t="shared" si="10"/>
        <v>120</v>
      </c>
      <c r="BC139">
        <f t="shared" si="10"/>
        <v>129</v>
      </c>
      <c r="BD139">
        <f t="shared" si="10"/>
        <v>55</v>
      </c>
      <c r="BE139">
        <f t="shared" si="10"/>
        <v>118</v>
      </c>
      <c r="BF139">
        <f t="shared" si="10"/>
        <v>1</v>
      </c>
      <c r="BG139">
        <f t="shared" si="14"/>
        <v>38000</v>
      </c>
      <c r="BI139" s="14" t="s">
        <v>179</v>
      </c>
      <c r="BJ139" s="15">
        <v>124</v>
      </c>
      <c r="BK139" s="15">
        <v>116</v>
      </c>
      <c r="BL139" s="15">
        <v>102</v>
      </c>
      <c r="BM139" s="15">
        <v>131</v>
      </c>
      <c r="BN139" s="15">
        <v>121</v>
      </c>
      <c r="BO139" s="15">
        <v>19</v>
      </c>
      <c r="BP139" s="15">
        <v>96</v>
      </c>
      <c r="BQ139" s="15">
        <v>125</v>
      </c>
      <c r="BR139" s="15">
        <v>134</v>
      </c>
      <c r="BS139" s="15">
        <v>191</v>
      </c>
      <c r="BT139" s="15">
        <v>87</v>
      </c>
      <c r="BU139" s="15">
        <v>120</v>
      </c>
      <c r="BV139" s="15">
        <v>129</v>
      </c>
      <c r="BW139" s="15">
        <v>55</v>
      </c>
      <c r="BX139" s="15">
        <v>118</v>
      </c>
      <c r="BY139" s="15">
        <v>1</v>
      </c>
      <c r="BZ139" s="15">
        <v>38000</v>
      </c>
    </row>
    <row r="140" spans="1:78" ht="15" thickBot="1" x14ac:dyDescent="0.35">
      <c r="A140" s="14" t="s">
        <v>180</v>
      </c>
      <c r="B140" s="15">
        <v>22</v>
      </c>
      <c r="C140" s="15">
        <v>43</v>
      </c>
      <c r="D140" s="15">
        <v>77</v>
      </c>
      <c r="E140" s="15">
        <v>73</v>
      </c>
      <c r="F140" s="15">
        <v>74</v>
      </c>
      <c r="G140" s="15">
        <v>123</v>
      </c>
      <c r="H140" s="15">
        <v>54</v>
      </c>
      <c r="I140" s="15">
        <v>84</v>
      </c>
      <c r="J140" s="15">
        <v>75</v>
      </c>
      <c r="K140" s="15">
        <v>14</v>
      </c>
      <c r="L140" s="15">
        <v>103</v>
      </c>
      <c r="M140" s="15">
        <v>29</v>
      </c>
      <c r="N140" s="15">
        <v>22</v>
      </c>
      <c r="O140" s="15">
        <v>122</v>
      </c>
      <c r="P140" s="15">
        <v>91</v>
      </c>
      <c r="Q140" s="15">
        <v>39</v>
      </c>
      <c r="R140" s="15">
        <v>38000000</v>
      </c>
      <c r="X140" s="14" t="s">
        <v>180</v>
      </c>
      <c r="Y140" s="15">
        <v>22</v>
      </c>
      <c r="Z140" s="15">
        <v>43</v>
      </c>
      <c r="AA140" s="15">
        <v>77</v>
      </c>
      <c r="AB140" s="15">
        <v>73</v>
      </c>
      <c r="AC140" s="15">
        <v>74</v>
      </c>
      <c r="AD140" s="15">
        <v>123</v>
      </c>
      <c r="AE140" s="15">
        <v>54</v>
      </c>
      <c r="AF140" s="15">
        <v>84</v>
      </c>
      <c r="AG140" s="15">
        <v>75</v>
      </c>
      <c r="AH140" s="15">
        <v>14</v>
      </c>
      <c r="AI140" s="15">
        <v>103</v>
      </c>
      <c r="AJ140" s="15">
        <v>29</v>
      </c>
      <c r="AK140" s="15">
        <v>22</v>
      </c>
      <c r="AL140" s="15">
        <v>122</v>
      </c>
      <c r="AM140" s="15">
        <v>91</v>
      </c>
      <c r="AN140" s="15">
        <v>39</v>
      </c>
      <c r="AO140" s="15">
        <v>48000</v>
      </c>
      <c r="AQ140">
        <f t="shared" si="13"/>
        <v>167</v>
      </c>
      <c r="AR140">
        <f t="shared" si="13"/>
        <v>125</v>
      </c>
      <c r="AS140">
        <f t="shared" si="12"/>
        <v>102</v>
      </c>
      <c r="AT140">
        <f t="shared" si="12"/>
        <v>133</v>
      </c>
      <c r="AU140">
        <f t="shared" si="12"/>
        <v>127</v>
      </c>
      <c r="AV140">
        <f t="shared" si="12"/>
        <v>68</v>
      </c>
      <c r="AW140">
        <f t="shared" si="12"/>
        <v>96</v>
      </c>
      <c r="AX140">
        <f t="shared" si="12"/>
        <v>28</v>
      </c>
      <c r="AY140">
        <f t="shared" si="12"/>
        <v>58</v>
      </c>
      <c r="AZ140">
        <f t="shared" si="12"/>
        <v>191</v>
      </c>
      <c r="BA140">
        <f t="shared" si="12"/>
        <v>100</v>
      </c>
      <c r="BB140">
        <f t="shared" si="10"/>
        <v>120</v>
      </c>
      <c r="BC140">
        <f t="shared" si="10"/>
        <v>179</v>
      </c>
      <c r="BD140">
        <f t="shared" si="10"/>
        <v>55</v>
      </c>
      <c r="BE140">
        <f t="shared" si="10"/>
        <v>86</v>
      </c>
      <c r="BF140">
        <f t="shared" si="10"/>
        <v>118</v>
      </c>
      <c r="BG140">
        <f t="shared" si="14"/>
        <v>48000</v>
      </c>
      <c r="BI140" s="14" t="s">
        <v>180</v>
      </c>
      <c r="BJ140" s="15">
        <v>167</v>
      </c>
      <c r="BK140" s="15">
        <v>125</v>
      </c>
      <c r="BL140" s="15">
        <v>102</v>
      </c>
      <c r="BM140" s="15">
        <v>133</v>
      </c>
      <c r="BN140" s="15">
        <v>127</v>
      </c>
      <c r="BO140" s="15">
        <v>68</v>
      </c>
      <c r="BP140" s="15">
        <v>96</v>
      </c>
      <c r="BQ140" s="15">
        <v>28</v>
      </c>
      <c r="BR140" s="15">
        <v>58</v>
      </c>
      <c r="BS140" s="15">
        <v>191</v>
      </c>
      <c r="BT140" s="15">
        <v>100</v>
      </c>
      <c r="BU140" s="15">
        <v>120</v>
      </c>
      <c r="BV140" s="15">
        <v>179</v>
      </c>
      <c r="BW140" s="15">
        <v>55</v>
      </c>
      <c r="BX140" s="15">
        <v>86</v>
      </c>
      <c r="BY140" s="15">
        <v>118</v>
      </c>
      <c r="BZ140" s="15">
        <v>48000</v>
      </c>
    </row>
    <row r="141" spans="1:78" ht="15" thickBot="1" x14ac:dyDescent="0.35">
      <c r="A141" s="14" t="s">
        <v>181</v>
      </c>
      <c r="B141" s="15">
        <v>22</v>
      </c>
      <c r="C141" s="15">
        <v>15</v>
      </c>
      <c r="D141" s="15">
        <v>77</v>
      </c>
      <c r="E141" s="15">
        <v>73</v>
      </c>
      <c r="F141" s="15">
        <v>62</v>
      </c>
      <c r="G141" s="15">
        <v>106</v>
      </c>
      <c r="H141" s="15">
        <v>54</v>
      </c>
      <c r="I141" s="15">
        <v>10</v>
      </c>
      <c r="J141" s="15">
        <v>75</v>
      </c>
      <c r="K141" s="15">
        <v>28</v>
      </c>
      <c r="L141" s="15">
        <v>109</v>
      </c>
      <c r="M141" s="15">
        <v>89</v>
      </c>
      <c r="N141" s="15">
        <v>17</v>
      </c>
      <c r="O141" s="15">
        <v>86</v>
      </c>
      <c r="P141" s="15">
        <v>15</v>
      </c>
      <c r="Q141" s="15">
        <v>91</v>
      </c>
      <c r="R141" s="15">
        <v>40000000</v>
      </c>
      <c r="X141" s="14" t="s">
        <v>181</v>
      </c>
      <c r="Y141" s="15">
        <v>22</v>
      </c>
      <c r="Z141" s="15">
        <v>15</v>
      </c>
      <c r="AA141" s="15">
        <v>77</v>
      </c>
      <c r="AB141" s="15">
        <v>73</v>
      </c>
      <c r="AC141" s="15">
        <v>62</v>
      </c>
      <c r="AD141" s="15">
        <v>106</v>
      </c>
      <c r="AE141" s="15">
        <v>54</v>
      </c>
      <c r="AF141" s="15">
        <v>10</v>
      </c>
      <c r="AG141" s="15">
        <v>75</v>
      </c>
      <c r="AH141" s="15">
        <v>28</v>
      </c>
      <c r="AI141" s="15">
        <v>109</v>
      </c>
      <c r="AJ141" s="15">
        <v>89</v>
      </c>
      <c r="AK141" s="15">
        <v>17</v>
      </c>
      <c r="AL141" s="15">
        <v>86</v>
      </c>
      <c r="AM141" s="15">
        <v>15</v>
      </c>
      <c r="AN141" s="15">
        <v>91</v>
      </c>
      <c r="AO141" s="15">
        <v>50000</v>
      </c>
      <c r="AQ141">
        <f t="shared" si="13"/>
        <v>167</v>
      </c>
      <c r="AR141">
        <f t="shared" si="13"/>
        <v>166</v>
      </c>
      <c r="AS141">
        <f t="shared" si="12"/>
        <v>102</v>
      </c>
      <c r="AT141">
        <f t="shared" si="12"/>
        <v>133</v>
      </c>
      <c r="AU141">
        <f t="shared" si="12"/>
        <v>141</v>
      </c>
      <c r="AV141">
        <f t="shared" si="12"/>
        <v>86</v>
      </c>
      <c r="AW141">
        <f t="shared" si="12"/>
        <v>96</v>
      </c>
      <c r="AX141">
        <f t="shared" si="12"/>
        <v>125</v>
      </c>
      <c r="AY141">
        <f t="shared" si="12"/>
        <v>58</v>
      </c>
      <c r="AZ141">
        <f t="shared" si="12"/>
        <v>177</v>
      </c>
      <c r="BA141">
        <f t="shared" si="12"/>
        <v>87</v>
      </c>
      <c r="BB141">
        <f t="shared" si="10"/>
        <v>1</v>
      </c>
      <c r="BC141">
        <f t="shared" si="10"/>
        <v>187</v>
      </c>
      <c r="BD141">
        <f t="shared" si="10"/>
        <v>87</v>
      </c>
      <c r="BE141">
        <f t="shared" si="10"/>
        <v>178</v>
      </c>
      <c r="BF141">
        <f t="shared" si="10"/>
        <v>1</v>
      </c>
      <c r="BG141">
        <f t="shared" si="14"/>
        <v>50000</v>
      </c>
      <c r="BI141" s="14" t="s">
        <v>181</v>
      </c>
      <c r="BJ141" s="15">
        <v>167</v>
      </c>
      <c r="BK141" s="15">
        <v>166</v>
      </c>
      <c r="BL141" s="15">
        <v>102</v>
      </c>
      <c r="BM141" s="15">
        <v>133</v>
      </c>
      <c r="BN141" s="15">
        <v>141</v>
      </c>
      <c r="BO141" s="15">
        <v>86</v>
      </c>
      <c r="BP141" s="15">
        <v>96</v>
      </c>
      <c r="BQ141" s="15">
        <v>125</v>
      </c>
      <c r="BR141" s="15">
        <v>58</v>
      </c>
      <c r="BS141" s="15">
        <v>177</v>
      </c>
      <c r="BT141" s="15">
        <v>87</v>
      </c>
      <c r="BU141" s="15">
        <v>1</v>
      </c>
      <c r="BV141" s="15">
        <v>187</v>
      </c>
      <c r="BW141" s="15">
        <v>87</v>
      </c>
      <c r="BX141" s="15">
        <v>178</v>
      </c>
      <c r="BY141" s="15">
        <v>1</v>
      </c>
      <c r="BZ141" s="15">
        <v>50000</v>
      </c>
    </row>
    <row r="142" spans="1:78" ht="15" thickBot="1" x14ac:dyDescent="0.35">
      <c r="A142" s="14" t="s">
        <v>182</v>
      </c>
      <c r="B142" s="15">
        <v>22</v>
      </c>
      <c r="C142" s="15">
        <v>15</v>
      </c>
      <c r="D142" s="15">
        <v>77</v>
      </c>
      <c r="E142" s="15">
        <v>72</v>
      </c>
      <c r="F142" s="15">
        <v>68</v>
      </c>
      <c r="G142" s="15">
        <v>106</v>
      </c>
      <c r="H142" s="15">
        <v>54</v>
      </c>
      <c r="I142" s="15">
        <v>10</v>
      </c>
      <c r="J142" s="15">
        <v>14</v>
      </c>
      <c r="K142" s="15">
        <v>38</v>
      </c>
      <c r="L142" s="15">
        <v>103</v>
      </c>
      <c r="M142" s="15">
        <v>29</v>
      </c>
      <c r="N142" s="15">
        <v>8</v>
      </c>
      <c r="O142" s="15">
        <v>86</v>
      </c>
      <c r="P142" s="15">
        <v>123</v>
      </c>
      <c r="Q142" s="15">
        <v>91</v>
      </c>
      <c r="R142" s="15">
        <v>36000000</v>
      </c>
      <c r="X142" s="14" t="s">
        <v>182</v>
      </c>
      <c r="Y142" s="15">
        <v>22</v>
      </c>
      <c r="Z142" s="15">
        <v>15</v>
      </c>
      <c r="AA142" s="15">
        <v>77</v>
      </c>
      <c r="AB142" s="15">
        <v>72</v>
      </c>
      <c r="AC142" s="15">
        <v>68</v>
      </c>
      <c r="AD142" s="15">
        <v>106</v>
      </c>
      <c r="AE142" s="15">
        <v>54</v>
      </c>
      <c r="AF142" s="15">
        <v>10</v>
      </c>
      <c r="AG142" s="15">
        <v>14</v>
      </c>
      <c r="AH142" s="15">
        <v>38</v>
      </c>
      <c r="AI142" s="15">
        <v>103</v>
      </c>
      <c r="AJ142" s="15">
        <v>29</v>
      </c>
      <c r="AK142" s="15">
        <v>8</v>
      </c>
      <c r="AL142" s="15">
        <v>86</v>
      </c>
      <c r="AM142" s="15">
        <v>123</v>
      </c>
      <c r="AN142" s="15">
        <v>91</v>
      </c>
      <c r="AO142" s="15">
        <v>46000</v>
      </c>
      <c r="AQ142">
        <f t="shared" si="13"/>
        <v>167</v>
      </c>
      <c r="AR142">
        <f t="shared" si="13"/>
        <v>166</v>
      </c>
      <c r="AS142">
        <f t="shared" si="12"/>
        <v>102</v>
      </c>
      <c r="AT142">
        <f t="shared" si="12"/>
        <v>136</v>
      </c>
      <c r="AU142">
        <f t="shared" si="12"/>
        <v>135</v>
      </c>
      <c r="AV142">
        <f t="shared" si="12"/>
        <v>86</v>
      </c>
      <c r="AW142">
        <f t="shared" si="12"/>
        <v>96</v>
      </c>
      <c r="AX142">
        <f t="shared" si="12"/>
        <v>125</v>
      </c>
      <c r="AY142">
        <f t="shared" si="12"/>
        <v>176</v>
      </c>
      <c r="AZ142">
        <f t="shared" si="12"/>
        <v>165</v>
      </c>
      <c r="BA142">
        <f t="shared" si="12"/>
        <v>100</v>
      </c>
      <c r="BB142">
        <f t="shared" si="10"/>
        <v>120</v>
      </c>
      <c r="BC142">
        <f t="shared" si="10"/>
        <v>195</v>
      </c>
      <c r="BD142">
        <f t="shared" si="10"/>
        <v>87</v>
      </c>
      <c r="BE142">
        <f t="shared" si="10"/>
        <v>60</v>
      </c>
      <c r="BF142">
        <f t="shared" si="10"/>
        <v>1</v>
      </c>
      <c r="BG142">
        <f t="shared" si="14"/>
        <v>46000</v>
      </c>
      <c r="BI142" s="14" t="s">
        <v>182</v>
      </c>
      <c r="BJ142" s="15">
        <v>167</v>
      </c>
      <c r="BK142" s="15">
        <v>166</v>
      </c>
      <c r="BL142" s="15">
        <v>102</v>
      </c>
      <c r="BM142" s="15">
        <v>136</v>
      </c>
      <c r="BN142" s="15">
        <v>135</v>
      </c>
      <c r="BO142" s="15">
        <v>86</v>
      </c>
      <c r="BP142" s="15">
        <v>96</v>
      </c>
      <c r="BQ142" s="15">
        <v>125</v>
      </c>
      <c r="BR142" s="15">
        <v>176</v>
      </c>
      <c r="BS142" s="15">
        <v>165</v>
      </c>
      <c r="BT142" s="15">
        <v>100</v>
      </c>
      <c r="BU142" s="15">
        <v>120</v>
      </c>
      <c r="BV142" s="15">
        <v>195</v>
      </c>
      <c r="BW142" s="15">
        <v>87</v>
      </c>
      <c r="BX142" s="15">
        <v>60</v>
      </c>
      <c r="BY142" s="15">
        <v>1</v>
      </c>
      <c r="BZ142" s="15">
        <v>46000</v>
      </c>
    </row>
    <row r="143" spans="1:78" ht="15" thickBot="1" x14ac:dyDescent="0.35">
      <c r="A143" s="14" t="s">
        <v>183</v>
      </c>
      <c r="B143" s="15">
        <v>10</v>
      </c>
      <c r="C143" s="15">
        <v>43</v>
      </c>
      <c r="D143" s="15">
        <v>77</v>
      </c>
      <c r="E143" s="15">
        <v>73</v>
      </c>
      <c r="F143" s="15">
        <v>68</v>
      </c>
      <c r="G143" s="15">
        <v>123</v>
      </c>
      <c r="H143" s="15">
        <v>54</v>
      </c>
      <c r="I143" s="15">
        <v>10</v>
      </c>
      <c r="J143" s="15">
        <v>6</v>
      </c>
      <c r="K143" s="15">
        <v>22</v>
      </c>
      <c r="L143" s="15">
        <v>80</v>
      </c>
      <c r="M143" s="15">
        <v>29</v>
      </c>
      <c r="N143" s="15">
        <v>22</v>
      </c>
      <c r="O143" s="15">
        <v>86</v>
      </c>
      <c r="P143" s="15">
        <v>91</v>
      </c>
      <c r="Q143" s="15">
        <v>39</v>
      </c>
      <c r="R143" s="15">
        <v>33000000</v>
      </c>
      <c r="X143" s="14" t="s">
        <v>183</v>
      </c>
      <c r="Y143" s="15">
        <v>10</v>
      </c>
      <c r="Z143" s="15">
        <v>43</v>
      </c>
      <c r="AA143" s="15">
        <v>77</v>
      </c>
      <c r="AB143" s="15">
        <v>73</v>
      </c>
      <c r="AC143" s="15">
        <v>68</v>
      </c>
      <c r="AD143" s="15">
        <v>123</v>
      </c>
      <c r="AE143" s="15">
        <v>54</v>
      </c>
      <c r="AF143" s="15">
        <v>10</v>
      </c>
      <c r="AG143" s="15">
        <v>6</v>
      </c>
      <c r="AH143" s="15">
        <v>22</v>
      </c>
      <c r="AI143" s="15">
        <v>80</v>
      </c>
      <c r="AJ143" s="15">
        <v>29</v>
      </c>
      <c r="AK143" s="15">
        <v>22</v>
      </c>
      <c r="AL143" s="15">
        <v>86</v>
      </c>
      <c r="AM143" s="15">
        <v>91</v>
      </c>
      <c r="AN143" s="15">
        <v>39</v>
      </c>
      <c r="AO143" s="15">
        <v>43000</v>
      </c>
      <c r="AQ143">
        <f t="shared" si="13"/>
        <v>187</v>
      </c>
      <c r="AR143">
        <f t="shared" si="13"/>
        <v>125</v>
      </c>
      <c r="AS143">
        <f t="shared" si="12"/>
        <v>102</v>
      </c>
      <c r="AT143">
        <f t="shared" si="12"/>
        <v>133</v>
      </c>
      <c r="AU143">
        <f t="shared" si="12"/>
        <v>135</v>
      </c>
      <c r="AV143">
        <f t="shared" si="12"/>
        <v>68</v>
      </c>
      <c r="AW143">
        <f t="shared" si="12"/>
        <v>96</v>
      </c>
      <c r="AX143">
        <f t="shared" si="12"/>
        <v>125</v>
      </c>
      <c r="AY143">
        <f t="shared" si="12"/>
        <v>200</v>
      </c>
      <c r="AZ143">
        <f t="shared" si="12"/>
        <v>181</v>
      </c>
      <c r="BA143">
        <f t="shared" si="12"/>
        <v>120</v>
      </c>
      <c r="BB143">
        <f t="shared" si="10"/>
        <v>120</v>
      </c>
      <c r="BC143">
        <f t="shared" si="10"/>
        <v>179</v>
      </c>
      <c r="BD143">
        <f t="shared" si="10"/>
        <v>87</v>
      </c>
      <c r="BE143">
        <f t="shared" si="10"/>
        <v>86</v>
      </c>
      <c r="BF143">
        <f t="shared" si="10"/>
        <v>118</v>
      </c>
      <c r="BG143">
        <f t="shared" si="14"/>
        <v>43000</v>
      </c>
      <c r="BI143" s="14" t="s">
        <v>183</v>
      </c>
      <c r="BJ143" s="15">
        <v>187</v>
      </c>
      <c r="BK143" s="15">
        <v>125</v>
      </c>
      <c r="BL143" s="15">
        <v>102</v>
      </c>
      <c r="BM143" s="15">
        <v>133</v>
      </c>
      <c r="BN143" s="15">
        <v>135</v>
      </c>
      <c r="BO143" s="15">
        <v>68</v>
      </c>
      <c r="BP143" s="15">
        <v>96</v>
      </c>
      <c r="BQ143" s="15">
        <v>125</v>
      </c>
      <c r="BR143" s="15">
        <v>200</v>
      </c>
      <c r="BS143" s="15">
        <v>181</v>
      </c>
      <c r="BT143" s="15">
        <v>120</v>
      </c>
      <c r="BU143" s="15">
        <v>120</v>
      </c>
      <c r="BV143" s="15">
        <v>179</v>
      </c>
      <c r="BW143" s="15">
        <v>87</v>
      </c>
      <c r="BX143" s="15">
        <v>86</v>
      </c>
      <c r="BY143" s="15">
        <v>118</v>
      </c>
      <c r="BZ143" s="15">
        <v>43000</v>
      </c>
    </row>
    <row r="144" spans="1:78" ht="15" thickBot="1" x14ac:dyDescent="0.35">
      <c r="A144" s="14" t="s">
        <v>184</v>
      </c>
      <c r="B144" s="15">
        <v>42</v>
      </c>
      <c r="C144" s="15">
        <v>15</v>
      </c>
      <c r="D144" s="15">
        <v>47</v>
      </c>
      <c r="E144" s="15">
        <v>70</v>
      </c>
      <c r="F144" s="15">
        <v>68</v>
      </c>
      <c r="G144" s="15">
        <v>141</v>
      </c>
      <c r="H144" s="15">
        <v>54</v>
      </c>
      <c r="I144" s="15">
        <v>10</v>
      </c>
      <c r="J144" s="15">
        <v>33</v>
      </c>
      <c r="K144" s="15">
        <v>32</v>
      </c>
      <c r="L144" s="15">
        <v>80</v>
      </c>
      <c r="M144" s="15">
        <v>29</v>
      </c>
      <c r="N144" s="15">
        <v>22</v>
      </c>
      <c r="O144" s="15">
        <v>86</v>
      </c>
      <c r="P144" s="15">
        <v>91</v>
      </c>
      <c r="Q144" s="15">
        <v>39</v>
      </c>
      <c r="R144" s="15">
        <v>37000000</v>
      </c>
      <c r="X144" s="14" t="s">
        <v>184</v>
      </c>
      <c r="Y144" s="15">
        <v>42</v>
      </c>
      <c r="Z144" s="15">
        <v>15</v>
      </c>
      <c r="AA144" s="15">
        <v>47</v>
      </c>
      <c r="AB144" s="15">
        <v>70</v>
      </c>
      <c r="AC144" s="15">
        <v>68</v>
      </c>
      <c r="AD144" s="15">
        <v>141</v>
      </c>
      <c r="AE144" s="15">
        <v>54</v>
      </c>
      <c r="AF144" s="15">
        <v>10</v>
      </c>
      <c r="AG144" s="15">
        <v>33</v>
      </c>
      <c r="AH144" s="15">
        <v>32</v>
      </c>
      <c r="AI144" s="15">
        <v>80</v>
      </c>
      <c r="AJ144" s="15">
        <v>29</v>
      </c>
      <c r="AK144" s="15">
        <v>22</v>
      </c>
      <c r="AL144" s="15">
        <v>86</v>
      </c>
      <c r="AM144" s="15">
        <v>91</v>
      </c>
      <c r="AN144" s="15">
        <v>39</v>
      </c>
      <c r="AO144" s="15">
        <v>47000</v>
      </c>
      <c r="AQ144">
        <f t="shared" si="13"/>
        <v>149</v>
      </c>
      <c r="AR144">
        <f t="shared" si="13"/>
        <v>166</v>
      </c>
      <c r="AS144">
        <f t="shared" si="12"/>
        <v>132</v>
      </c>
      <c r="AT144">
        <f t="shared" si="12"/>
        <v>137</v>
      </c>
      <c r="AU144">
        <f t="shared" si="12"/>
        <v>135</v>
      </c>
      <c r="AV144">
        <f t="shared" si="12"/>
        <v>50</v>
      </c>
      <c r="AW144">
        <f t="shared" si="12"/>
        <v>96</v>
      </c>
      <c r="AX144">
        <f t="shared" si="12"/>
        <v>125</v>
      </c>
      <c r="AY144">
        <f t="shared" si="12"/>
        <v>134</v>
      </c>
      <c r="AZ144">
        <f t="shared" si="12"/>
        <v>171</v>
      </c>
      <c r="BA144">
        <f t="shared" si="12"/>
        <v>120</v>
      </c>
      <c r="BB144">
        <f t="shared" si="10"/>
        <v>120</v>
      </c>
      <c r="BC144">
        <f t="shared" si="10"/>
        <v>179</v>
      </c>
      <c r="BD144">
        <f t="shared" si="10"/>
        <v>87</v>
      </c>
      <c r="BE144">
        <f t="shared" si="10"/>
        <v>86</v>
      </c>
      <c r="BF144">
        <f t="shared" si="10"/>
        <v>118</v>
      </c>
      <c r="BG144">
        <f t="shared" si="14"/>
        <v>47000</v>
      </c>
      <c r="BI144" s="14" t="s">
        <v>184</v>
      </c>
      <c r="BJ144" s="15">
        <v>149</v>
      </c>
      <c r="BK144" s="15">
        <v>166</v>
      </c>
      <c r="BL144" s="15">
        <v>132</v>
      </c>
      <c r="BM144" s="15">
        <v>137</v>
      </c>
      <c r="BN144" s="15">
        <v>135</v>
      </c>
      <c r="BO144" s="15">
        <v>50</v>
      </c>
      <c r="BP144" s="15">
        <v>96</v>
      </c>
      <c r="BQ144" s="15">
        <v>125</v>
      </c>
      <c r="BR144" s="15">
        <v>134</v>
      </c>
      <c r="BS144" s="15">
        <v>171</v>
      </c>
      <c r="BT144" s="15">
        <v>120</v>
      </c>
      <c r="BU144" s="15">
        <v>120</v>
      </c>
      <c r="BV144" s="15">
        <v>179</v>
      </c>
      <c r="BW144" s="15">
        <v>87</v>
      </c>
      <c r="BX144" s="15">
        <v>86</v>
      </c>
      <c r="BY144" s="15">
        <v>118</v>
      </c>
      <c r="BZ144" s="15">
        <v>47000</v>
      </c>
    </row>
    <row r="145" spans="1:78" ht="15" thickBot="1" x14ac:dyDescent="0.35">
      <c r="A145" s="14" t="s">
        <v>185</v>
      </c>
      <c r="B145" s="15">
        <v>6</v>
      </c>
      <c r="C145" s="15">
        <v>15</v>
      </c>
      <c r="D145" s="15">
        <v>47</v>
      </c>
      <c r="E145" s="15">
        <v>70</v>
      </c>
      <c r="F145" s="15">
        <v>52</v>
      </c>
      <c r="G145" s="15">
        <v>123</v>
      </c>
      <c r="H145" s="15">
        <v>54</v>
      </c>
      <c r="I145" s="15">
        <v>10</v>
      </c>
      <c r="J145" s="15">
        <v>14</v>
      </c>
      <c r="K145" s="15">
        <v>38</v>
      </c>
      <c r="L145" s="15">
        <v>75</v>
      </c>
      <c r="M145" s="15">
        <v>29</v>
      </c>
      <c r="N145" s="15">
        <v>22</v>
      </c>
      <c r="O145" s="15">
        <v>86</v>
      </c>
      <c r="P145" s="15">
        <v>61</v>
      </c>
      <c r="Q145" s="15">
        <v>91</v>
      </c>
      <c r="R145" s="15">
        <v>40000000</v>
      </c>
      <c r="X145" s="14" t="s">
        <v>185</v>
      </c>
      <c r="Y145" s="15">
        <v>6</v>
      </c>
      <c r="Z145" s="15">
        <v>15</v>
      </c>
      <c r="AA145" s="15">
        <v>47</v>
      </c>
      <c r="AB145" s="15">
        <v>70</v>
      </c>
      <c r="AC145" s="15">
        <v>52</v>
      </c>
      <c r="AD145" s="15">
        <v>123</v>
      </c>
      <c r="AE145" s="15">
        <v>54</v>
      </c>
      <c r="AF145" s="15">
        <v>10</v>
      </c>
      <c r="AG145" s="15">
        <v>14</v>
      </c>
      <c r="AH145" s="15">
        <v>38</v>
      </c>
      <c r="AI145" s="15">
        <v>75</v>
      </c>
      <c r="AJ145" s="15">
        <v>29</v>
      </c>
      <c r="AK145" s="15">
        <v>22</v>
      </c>
      <c r="AL145" s="15">
        <v>86</v>
      </c>
      <c r="AM145" s="15">
        <v>61</v>
      </c>
      <c r="AN145" s="15">
        <v>91</v>
      </c>
      <c r="AO145" s="15">
        <v>50000</v>
      </c>
      <c r="AQ145">
        <f t="shared" si="13"/>
        <v>199</v>
      </c>
      <c r="AR145">
        <f t="shared" si="13"/>
        <v>166</v>
      </c>
      <c r="AS145">
        <f t="shared" si="12"/>
        <v>132</v>
      </c>
      <c r="AT145">
        <f t="shared" si="12"/>
        <v>137</v>
      </c>
      <c r="AU145">
        <f t="shared" si="12"/>
        <v>153</v>
      </c>
      <c r="AV145">
        <f t="shared" si="12"/>
        <v>68</v>
      </c>
      <c r="AW145">
        <f t="shared" si="12"/>
        <v>96</v>
      </c>
      <c r="AX145">
        <f t="shared" si="12"/>
        <v>125</v>
      </c>
      <c r="AY145">
        <f t="shared" si="12"/>
        <v>176</v>
      </c>
      <c r="AZ145">
        <f t="shared" si="12"/>
        <v>165</v>
      </c>
      <c r="BA145">
        <f t="shared" si="12"/>
        <v>129</v>
      </c>
      <c r="BB145">
        <f t="shared" si="10"/>
        <v>120</v>
      </c>
      <c r="BC145">
        <f t="shared" si="10"/>
        <v>179</v>
      </c>
      <c r="BD145">
        <f t="shared" si="10"/>
        <v>87</v>
      </c>
      <c r="BE145">
        <f t="shared" si="10"/>
        <v>118</v>
      </c>
      <c r="BF145">
        <f t="shared" si="10"/>
        <v>1</v>
      </c>
      <c r="BG145">
        <f t="shared" si="14"/>
        <v>50000</v>
      </c>
      <c r="BI145" s="14" t="s">
        <v>185</v>
      </c>
      <c r="BJ145" s="15">
        <v>199</v>
      </c>
      <c r="BK145" s="15">
        <v>166</v>
      </c>
      <c r="BL145" s="15">
        <v>132</v>
      </c>
      <c r="BM145" s="15">
        <v>137</v>
      </c>
      <c r="BN145" s="15">
        <v>153</v>
      </c>
      <c r="BO145" s="15">
        <v>68</v>
      </c>
      <c r="BP145" s="15">
        <v>96</v>
      </c>
      <c r="BQ145" s="15">
        <v>125</v>
      </c>
      <c r="BR145" s="15">
        <v>176</v>
      </c>
      <c r="BS145" s="15">
        <v>165</v>
      </c>
      <c r="BT145" s="15">
        <v>129</v>
      </c>
      <c r="BU145" s="15">
        <v>120</v>
      </c>
      <c r="BV145" s="15">
        <v>179</v>
      </c>
      <c r="BW145" s="15">
        <v>87</v>
      </c>
      <c r="BX145" s="15">
        <v>118</v>
      </c>
      <c r="BY145" s="15">
        <v>1</v>
      </c>
      <c r="BZ145" s="15">
        <v>50000</v>
      </c>
    </row>
    <row r="146" spans="1:78" ht="15" thickBot="1" x14ac:dyDescent="0.35">
      <c r="A146" s="14" t="s">
        <v>186</v>
      </c>
      <c r="B146" s="15">
        <v>10</v>
      </c>
      <c r="C146" s="15">
        <v>43</v>
      </c>
      <c r="D146" s="15">
        <v>47</v>
      </c>
      <c r="E146" s="15">
        <v>63</v>
      </c>
      <c r="F146" s="15">
        <v>62</v>
      </c>
      <c r="G146" s="15">
        <v>123</v>
      </c>
      <c r="H146" s="15">
        <v>54</v>
      </c>
      <c r="I146" s="15">
        <v>10</v>
      </c>
      <c r="J146" s="15">
        <v>75</v>
      </c>
      <c r="K146" s="15">
        <v>52</v>
      </c>
      <c r="L146" s="15">
        <v>80</v>
      </c>
      <c r="M146" s="15">
        <v>29</v>
      </c>
      <c r="N146" s="15">
        <v>30</v>
      </c>
      <c r="O146" s="15">
        <v>61</v>
      </c>
      <c r="P146" s="15">
        <v>31</v>
      </c>
      <c r="Q146" s="15">
        <v>39</v>
      </c>
      <c r="R146" s="15">
        <v>34000000</v>
      </c>
      <c r="X146" s="14" t="s">
        <v>186</v>
      </c>
      <c r="Y146" s="15">
        <v>10</v>
      </c>
      <c r="Z146" s="15">
        <v>43</v>
      </c>
      <c r="AA146" s="15">
        <v>47</v>
      </c>
      <c r="AB146" s="15">
        <v>63</v>
      </c>
      <c r="AC146" s="15">
        <v>62</v>
      </c>
      <c r="AD146" s="15">
        <v>123</v>
      </c>
      <c r="AE146" s="15">
        <v>54</v>
      </c>
      <c r="AF146" s="15">
        <v>10</v>
      </c>
      <c r="AG146" s="15">
        <v>75</v>
      </c>
      <c r="AH146" s="15">
        <v>52</v>
      </c>
      <c r="AI146" s="15">
        <v>80</v>
      </c>
      <c r="AJ146" s="15">
        <v>29</v>
      </c>
      <c r="AK146" s="15">
        <v>30</v>
      </c>
      <c r="AL146" s="15">
        <v>61</v>
      </c>
      <c r="AM146" s="15">
        <v>31</v>
      </c>
      <c r="AN146" s="15">
        <v>39</v>
      </c>
      <c r="AO146" s="15">
        <v>44000</v>
      </c>
      <c r="AQ146">
        <f t="shared" si="13"/>
        <v>187</v>
      </c>
      <c r="AR146">
        <f t="shared" si="13"/>
        <v>125</v>
      </c>
      <c r="AS146">
        <f t="shared" si="12"/>
        <v>132</v>
      </c>
      <c r="AT146">
        <f t="shared" si="12"/>
        <v>141</v>
      </c>
      <c r="AU146">
        <f t="shared" si="12"/>
        <v>141</v>
      </c>
      <c r="AV146">
        <f t="shared" si="12"/>
        <v>68</v>
      </c>
      <c r="AW146">
        <f t="shared" si="12"/>
        <v>96</v>
      </c>
      <c r="AX146">
        <f t="shared" si="12"/>
        <v>125</v>
      </c>
      <c r="AY146">
        <f t="shared" si="12"/>
        <v>58</v>
      </c>
      <c r="AZ146">
        <f t="shared" si="12"/>
        <v>142</v>
      </c>
      <c r="BA146">
        <f t="shared" si="12"/>
        <v>120</v>
      </c>
      <c r="BB146">
        <f t="shared" si="10"/>
        <v>120</v>
      </c>
      <c r="BC146">
        <f t="shared" si="10"/>
        <v>169</v>
      </c>
      <c r="BD146">
        <f t="shared" si="10"/>
        <v>133</v>
      </c>
      <c r="BE146">
        <f t="shared" si="10"/>
        <v>148</v>
      </c>
      <c r="BF146">
        <f t="shared" si="10"/>
        <v>118</v>
      </c>
      <c r="BG146">
        <f t="shared" si="14"/>
        <v>44000</v>
      </c>
      <c r="BI146" s="14" t="s">
        <v>186</v>
      </c>
      <c r="BJ146" s="15">
        <v>187</v>
      </c>
      <c r="BK146" s="15">
        <v>125</v>
      </c>
      <c r="BL146" s="15">
        <v>132</v>
      </c>
      <c r="BM146" s="15">
        <v>141</v>
      </c>
      <c r="BN146" s="15">
        <v>141</v>
      </c>
      <c r="BO146" s="15">
        <v>68</v>
      </c>
      <c r="BP146" s="15">
        <v>96</v>
      </c>
      <c r="BQ146" s="15">
        <v>125</v>
      </c>
      <c r="BR146" s="15">
        <v>58</v>
      </c>
      <c r="BS146" s="15">
        <v>142</v>
      </c>
      <c r="BT146" s="15">
        <v>120</v>
      </c>
      <c r="BU146" s="15">
        <v>120</v>
      </c>
      <c r="BV146" s="15">
        <v>169</v>
      </c>
      <c r="BW146" s="15">
        <v>133</v>
      </c>
      <c r="BX146" s="15">
        <v>148</v>
      </c>
      <c r="BY146" s="15">
        <v>118</v>
      </c>
      <c r="BZ146" s="15">
        <v>44000</v>
      </c>
    </row>
    <row r="147" spans="1:78" ht="15" thickBot="1" x14ac:dyDescent="0.35">
      <c r="A147" s="14" t="s">
        <v>187</v>
      </c>
      <c r="B147" s="15">
        <v>6</v>
      </c>
      <c r="C147" s="15">
        <v>15</v>
      </c>
      <c r="D147" s="15">
        <v>47</v>
      </c>
      <c r="E147" s="15">
        <v>63</v>
      </c>
      <c r="F147" s="15">
        <v>56</v>
      </c>
      <c r="G147" s="15">
        <v>141</v>
      </c>
      <c r="H147" s="15">
        <v>54</v>
      </c>
      <c r="I147" s="15">
        <v>10</v>
      </c>
      <c r="J147" s="15">
        <v>75</v>
      </c>
      <c r="K147" s="15">
        <v>52</v>
      </c>
      <c r="L147" s="15">
        <v>65</v>
      </c>
      <c r="M147" s="15">
        <v>89</v>
      </c>
      <c r="N147" s="15">
        <v>17</v>
      </c>
      <c r="O147" s="15">
        <v>86</v>
      </c>
      <c r="P147" s="15">
        <v>61</v>
      </c>
      <c r="Q147" s="15">
        <v>2</v>
      </c>
      <c r="R147" s="15">
        <v>35000000</v>
      </c>
      <c r="X147" s="14" t="s">
        <v>187</v>
      </c>
      <c r="Y147" s="15">
        <v>6</v>
      </c>
      <c r="Z147" s="15">
        <v>15</v>
      </c>
      <c r="AA147" s="15">
        <v>47</v>
      </c>
      <c r="AB147" s="15">
        <v>63</v>
      </c>
      <c r="AC147" s="15">
        <v>56</v>
      </c>
      <c r="AD147" s="15">
        <v>141</v>
      </c>
      <c r="AE147" s="15">
        <v>54</v>
      </c>
      <c r="AF147" s="15">
        <v>10</v>
      </c>
      <c r="AG147" s="15">
        <v>75</v>
      </c>
      <c r="AH147" s="15">
        <v>52</v>
      </c>
      <c r="AI147" s="15">
        <v>65</v>
      </c>
      <c r="AJ147" s="15">
        <v>89</v>
      </c>
      <c r="AK147" s="15">
        <v>17</v>
      </c>
      <c r="AL147" s="15">
        <v>86</v>
      </c>
      <c r="AM147" s="15">
        <v>61</v>
      </c>
      <c r="AN147" s="15">
        <v>2</v>
      </c>
      <c r="AO147" s="15">
        <v>45000</v>
      </c>
      <c r="AQ147">
        <f t="shared" si="13"/>
        <v>199</v>
      </c>
      <c r="AR147">
        <f t="shared" si="13"/>
        <v>166</v>
      </c>
      <c r="AS147">
        <f t="shared" si="12"/>
        <v>132</v>
      </c>
      <c r="AT147">
        <f t="shared" si="12"/>
        <v>141</v>
      </c>
      <c r="AU147">
        <f t="shared" si="12"/>
        <v>147</v>
      </c>
      <c r="AV147">
        <f t="shared" si="12"/>
        <v>50</v>
      </c>
      <c r="AW147">
        <f t="shared" si="12"/>
        <v>96</v>
      </c>
      <c r="AX147">
        <f t="shared" si="12"/>
        <v>125</v>
      </c>
      <c r="AY147">
        <f t="shared" si="12"/>
        <v>58</v>
      </c>
      <c r="AZ147">
        <f t="shared" si="12"/>
        <v>142</v>
      </c>
      <c r="BA147">
        <f t="shared" si="12"/>
        <v>139</v>
      </c>
      <c r="BB147">
        <f t="shared" si="10"/>
        <v>1</v>
      </c>
      <c r="BC147">
        <f t="shared" si="10"/>
        <v>187</v>
      </c>
      <c r="BD147">
        <f t="shared" si="10"/>
        <v>87</v>
      </c>
      <c r="BE147">
        <f t="shared" si="10"/>
        <v>118</v>
      </c>
      <c r="BF147">
        <f t="shared" si="10"/>
        <v>170</v>
      </c>
      <c r="BG147">
        <f t="shared" si="14"/>
        <v>45000</v>
      </c>
      <c r="BI147" s="14" t="s">
        <v>187</v>
      </c>
      <c r="BJ147" s="15">
        <v>199</v>
      </c>
      <c r="BK147" s="15">
        <v>166</v>
      </c>
      <c r="BL147" s="15">
        <v>132</v>
      </c>
      <c r="BM147" s="15">
        <v>141</v>
      </c>
      <c r="BN147" s="15">
        <v>147</v>
      </c>
      <c r="BO147" s="15">
        <v>50</v>
      </c>
      <c r="BP147" s="15">
        <v>96</v>
      </c>
      <c r="BQ147" s="15">
        <v>125</v>
      </c>
      <c r="BR147" s="15">
        <v>58</v>
      </c>
      <c r="BS147" s="15">
        <v>142</v>
      </c>
      <c r="BT147" s="15">
        <v>139</v>
      </c>
      <c r="BU147" s="15">
        <v>1</v>
      </c>
      <c r="BV147" s="15">
        <v>187</v>
      </c>
      <c r="BW147" s="15">
        <v>87</v>
      </c>
      <c r="BX147" s="15">
        <v>118</v>
      </c>
      <c r="BY147" s="15">
        <v>170</v>
      </c>
      <c r="BZ147" s="15">
        <v>45000</v>
      </c>
    </row>
    <row r="148" spans="1:78" ht="15" thickBot="1" x14ac:dyDescent="0.35">
      <c r="A148" s="14" t="s">
        <v>188</v>
      </c>
      <c r="B148" s="15">
        <v>6</v>
      </c>
      <c r="C148" s="15">
        <v>5</v>
      </c>
      <c r="D148" s="15">
        <v>31</v>
      </c>
      <c r="E148" s="15">
        <v>59</v>
      </c>
      <c r="F148" s="15">
        <v>56</v>
      </c>
      <c r="G148" s="15">
        <v>123</v>
      </c>
      <c r="H148" s="15">
        <v>54</v>
      </c>
      <c r="I148" s="15">
        <v>10</v>
      </c>
      <c r="J148" s="15">
        <v>33</v>
      </c>
      <c r="K148" s="15">
        <v>32</v>
      </c>
      <c r="L148" s="15">
        <v>61</v>
      </c>
      <c r="M148" s="15">
        <v>89</v>
      </c>
      <c r="N148" s="15">
        <v>17</v>
      </c>
      <c r="O148" s="15">
        <v>61</v>
      </c>
      <c r="P148" s="15">
        <v>31</v>
      </c>
      <c r="Q148" s="15">
        <v>91</v>
      </c>
      <c r="R148" s="15">
        <v>40000000</v>
      </c>
      <c r="X148" s="14" t="s">
        <v>188</v>
      </c>
      <c r="Y148" s="15">
        <v>6</v>
      </c>
      <c r="Z148" s="15">
        <v>5</v>
      </c>
      <c r="AA148" s="15">
        <v>31</v>
      </c>
      <c r="AB148" s="15">
        <v>59</v>
      </c>
      <c r="AC148" s="15">
        <v>56</v>
      </c>
      <c r="AD148" s="15">
        <v>123</v>
      </c>
      <c r="AE148" s="15">
        <v>54</v>
      </c>
      <c r="AF148" s="15">
        <v>10</v>
      </c>
      <c r="AG148" s="15">
        <v>33</v>
      </c>
      <c r="AH148" s="15">
        <v>32</v>
      </c>
      <c r="AI148" s="15">
        <v>61</v>
      </c>
      <c r="AJ148" s="15">
        <v>89</v>
      </c>
      <c r="AK148" s="15">
        <v>17</v>
      </c>
      <c r="AL148" s="15">
        <v>61</v>
      </c>
      <c r="AM148" s="15">
        <v>31</v>
      </c>
      <c r="AN148" s="15">
        <v>91</v>
      </c>
      <c r="AO148" s="15">
        <v>50000</v>
      </c>
      <c r="AQ148">
        <f t="shared" si="13"/>
        <v>199</v>
      </c>
      <c r="AR148">
        <f t="shared" si="13"/>
        <v>194</v>
      </c>
      <c r="AS148">
        <f t="shared" si="12"/>
        <v>162</v>
      </c>
      <c r="AT148">
        <f t="shared" si="12"/>
        <v>146</v>
      </c>
      <c r="AU148">
        <f t="shared" si="12"/>
        <v>147</v>
      </c>
      <c r="AV148">
        <f t="shared" si="12"/>
        <v>68</v>
      </c>
      <c r="AW148">
        <f t="shared" si="12"/>
        <v>96</v>
      </c>
      <c r="AX148">
        <f t="shared" si="12"/>
        <v>125</v>
      </c>
      <c r="AY148">
        <f t="shared" si="12"/>
        <v>134</v>
      </c>
      <c r="AZ148">
        <f t="shared" si="12"/>
        <v>171</v>
      </c>
      <c r="BA148">
        <f t="shared" si="12"/>
        <v>144</v>
      </c>
      <c r="BB148">
        <f t="shared" si="10"/>
        <v>1</v>
      </c>
      <c r="BC148">
        <f t="shared" si="10"/>
        <v>187</v>
      </c>
      <c r="BD148">
        <f t="shared" si="10"/>
        <v>133</v>
      </c>
      <c r="BE148">
        <f t="shared" si="10"/>
        <v>148</v>
      </c>
      <c r="BF148">
        <f t="shared" si="10"/>
        <v>1</v>
      </c>
      <c r="BG148">
        <f t="shared" si="14"/>
        <v>50000</v>
      </c>
      <c r="BI148" s="14" t="s">
        <v>188</v>
      </c>
      <c r="BJ148" s="15">
        <v>199</v>
      </c>
      <c r="BK148" s="15">
        <v>194</v>
      </c>
      <c r="BL148" s="15">
        <v>162</v>
      </c>
      <c r="BM148" s="15">
        <v>146</v>
      </c>
      <c r="BN148" s="15">
        <v>147</v>
      </c>
      <c r="BO148" s="15">
        <v>68</v>
      </c>
      <c r="BP148" s="15">
        <v>96</v>
      </c>
      <c r="BQ148" s="15">
        <v>125</v>
      </c>
      <c r="BR148" s="15">
        <v>134</v>
      </c>
      <c r="BS148" s="15">
        <v>171</v>
      </c>
      <c r="BT148" s="15">
        <v>144</v>
      </c>
      <c r="BU148" s="15">
        <v>1</v>
      </c>
      <c r="BV148" s="15">
        <v>187</v>
      </c>
      <c r="BW148" s="15">
        <v>133</v>
      </c>
      <c r="BX148" s="15">
        <v>148</v>
      </c>
      <c r="BY148" s="15">
        <v>1</v>
      </c>
      <c r="BZ148" s="15">
        <v>50000</v>
      </c>
    </row>
    <row r="149" spans="1:78" ht="15" thickBot="1" x14ac:dyDescent="0.35">
      <c r="A149" s="14" t="s">
        <v>189</v>
      </c>
      <c r="B149" s="15">
        <v>4</v>
      </c>
      <c r="C149" s="15">
        <v>5</v>
      </c>
      <c r="D149" s="15">
        <v>47</v>
      </c>
      <c r="E149" s="15">
        <v>59</v>
      </c>
      <c r="F149" s="15">
        <v>56</v>
      </c>
      <c r="G149" s="15">
        <v>123</v>
      </c>
      <c r="H149" s="15">
        <v>54</v>
      </c>
      <c r="I149" s="15">
        <v>10</v>
      </c>
      <c r="J149" s="15">
        <v>33</v>
      </c>
      <c r="K149" s="15">
        <v>38</v>
      </c>
      <c r="L149" s="15">
        <v>53</v>
      </c>
      <c r="M149" s="15">
        <v>6</v>
      </c>
      <c r="N149" s="15">
        <v>6</v>
      </c>
      <c r="O149" s="15">
        <v>61</v>
      </c>
      <c r="P149" s="15">
        <v>31</v>
      </c>
      <c r="Q149" s="15">
        <v>39</v>
      </c>
      <c r="R149" s="15">
        <v>38000000</v>
      </c>
      <c r="X149" s="14" t="s">
        <v>189</v>
      </c>
      <c r="Y149" s="15">
        <v>4</v>
      </c>
      <c r="Z149" s="15">
        <v>5</v>
      </c>
      <c r="AA149" s="15">
        <v>47</v>
      </c>
      <c r="AB149" s="15">
        <v>59</v>
      </c>
      <c r="AC149" s="15">
        <v>56</v>
      </c>
      <c r="AD149" s="15">
        <v>123</v>
      </c>
      <c r="AE149" s="15">
        <v>54</v>
      </c>
      <c r="AF149" s="15">
        <v>10</v>
      </c>
      <c r="AG149" s="15">
        <v>33</v>
      </c>
      <c r="AH149" s="15">
        <v>38</v>
      </c>
      <c r="AI149" s="15">
        <v>53</v>
      </c>
      <c r="AJ149" s="15">
        <v>6</v>
      </c>
      <c r="AK149" s="15">
        <v>6</v>
      </c>
      <c r="AL149" s="15">
        <v>61</v>
      </c>
      <c r="AM149" s="15">
        <v>31</v>
      </c>
      <c r="AN149" s="15">
        <v>39</v>
      </c>
      <c r="AO149" s="15">
        <v>48000</v>
      </c>
      <c r="AQ149">
        <f t="shared" si="13"/>
        <v>203</v>
      </c>
      <c r="AR149">
        <f t="shared" si="13"/>
        <v>194</v>
      </c>
      <c r="AS149">
        <f t="shared" si="12"/>
        <v>132</v>
      </c>
      <c r="AT149">
        <f t="shared" si="12"/>
        <v>146</v>
      </c>
      <c r="AU149">
        <f t="shared" si="12"/>
        <v>147</v>
      </c>
      <c r="AV149">
        <f t="shared" si="12"/>
        <v>68</v>
      </c>
      <c r="AW149">
        <f t="shared" si="12"/>
        <v>96</v>
      </c>
      <c r="AX149">
        <f t="shared" si="12"/>
        <v>125</v>
      </c>
      <c r="AY149">
        <f t="shared" si="12"/>
        <v>134</v>
      </c>
      <c r="AZ149">
        <f t="shared" si="12"/>
        <v>165</v>
      </c>
      <c r="BA149">
        <f t="shared" si="12"/>
        <v>152</v>
      </c>
      <c r="BB149">
        <f t="shared" si="10"/>
        <v>180</v>
      </c>
      <c r="BC149">
        <f t="shared" si="10"/>
        <v>201</v>
      </c>
      <c r="BD149">
        <f t="shared" si="10"/>
        <v>133</v>
      </c>
      <c r="BE149">
        <f t="shared" si="10"/>
        <v>148</v>
      </c>
      <c r="BF149">
        <f t="shared" si="10"/>
        <v>118</v>
      </c>
      <c r="BG149">
        <f t="shared" si="14"/>
        <v>48000</v>
      </c>
      <c r="BI149" s="14" t="s">
        <v>189</v>
      </c>
      <c r="BJ149" s="15">
        <v>203</v>
      </c>
      <c r="BK149" s="15">
        <v>194</v>
      </c>
      <c r="BL149" s="15">
        <v>132</v>
      </c>
      <c r="BM149" s="15">
        <v>146</v>
      </c>
      <c r="BN149" s="15">
        <v>147</v>
      </c>
      <c r="BO149" s="15">
        <v>68</v>
      </c>
      <c r="BP149" s="15">
        <v>96</v>
      </c>
      <c r="BQ149" s="15">
        <v>125</v>
      </c>
      <c r="BR149" s="15">
        <v>134</v>
      </c>
      <c r="BS149" s="15">
        <v>165</v>
      </c>
      <c r="BT149" s="15">
        <v>152</v>
      </c>
      <c r="BU149" s="15">
        <v>180</v>
      </c>
      <c r="BV149" s="15">
        <v>201</v>
      </c>
      <c r="BW149" s="15">
        <v>133</v>
      </c>
      <c r="BX149" s="15">
        <v>148</v>
      </c>
      <c r="BY149" s="15">
        <v>118</v>
      </c>
      <c r="BZ149" s="15">
        <v>48000</v>
      </c>
    </row>
    <row r="150" spans="1:78" ht="15" thickBot="1" x14ac:dyDescent="0.35">
      <c r="A150" s="14" t="s">
        <v>190</v>
      </c>
      <c r="B150" s="15">
        <v>22</v>
      </c>
      <c r="C150" s="15">
        <v>5</v>
      </c>
      <c r="D150" s="15">
        <v>47</v>
      </c>
      <c r="E150" s="15">
        <v>54</v>
      </c>
      <c r="F150" s="15">
        <v>62</v>
      </c>
      <c r="G150" s="15">
        <v>141</v>
      </c>
      <c r="H150" s="15">
        <v>54</v>
      </c>
      <c r="I150" s="15">
        <v>10</v>
      </c>
      <c r="J150" s="15">
        <v>9</v>
      </c>
      <c r="K150" s="15">
        <v>18</v>
      </c>
      <c r="L150" s="15">
        <v>61</v>
      </c>
      <c r="M150" s="15">
        <v>89</v>
      </c>
      <c r="N150" s="15">
        <v>22</v>
      </c>
      <c r="O150" s="15">
        <v>52</v>
      </c>
      <c r="P150" s="15">
        <v>123</v>
      </c>
      <c r="Q150" s="15">
        <v>39</v>
      </c>
      <c r="R150" s="15">
        <v>34000000</v>
      </c>
      <c r="X150" s="14" t="s">
        <v>190</v>
      </c>
      <c r="Y150" s="15">
        <v>22</v>
      </c>
      <c r="Z150" s="15">
        <v>5</v>
      </c>
      <c r="AA150" s="15">
        <v>47</v>
      </c>
      <c r="AB150" s="15">
        <v>54</v>
      </c>
      <c r="AC150" s="15">
        <v>62</v>
      </c>
      <c r="AD150" s="15">
        <v>141</v>
      </c>
      <c r="AE150" s="15">
        <v>54</v>
      </c>
      <c r="AF150" s="15">
        <v>10</v>
      </c>
      <c r="AG150" s="15">
        <v>9</v>
      </c>
      <c r="AH150" s="15">
        <v>18</v>
      </c>
      <c r="AI150" s="15">
        <v>61</v>
      </c>
      <c r="AJ150" s="15">
        <v>89</v>
      </c>
      <c r="AK150" s="15">
        <v>22</v>
      </c>
      <c r="AL150" s="15">
        <v>52</v>
      </c>
      <c r="AM150" s="15">
        <v>123</v>
      </c>
      <c r="AN150" s="15">
        <v>39</v>
      </c>
      <c r="AO150" s="15">
        <v>44000</v>
      </c>
      <c r="AQ150">
        <f t="shared" si="13"/>
        <v>167</v>
      </c>
      <c r="AR150">
        <f t="shared" si="13"/>
        <v>194</v>
      </c>
      <c r="AS150">
        <f t="shared" si="12"/>
        <v>132</v>
      </c>
      <c r="AT150">
        <f t="shared" si="12"/>
        <v>153</v>
      </c>
      <c r="AU150">
        <f t="shared" si="12"/>
        <v>141</v>
      </c>
      <c r="AV150">
        <f t="shared" si="12"/>
        <v>50</v>
      </c>
      <c r="AW150">
        <f t="shared" si="12"/>
        <v>96</v>
      </c>
      <c r="AX150">
        <f t="shared" si="12"/>
        <v>125</v>
      </c>
      <c r="AY150">
        <f t="shared" si="12"/>
        <v>195</v>
      </c>
      <c r="AZ150">
        <f t="shared" si="12"/>
        <v>187</v>
      </c>
      <c r="BA150">
        <f t="shared" si="12"/>
        <v>144</v>
      </c>
      <c r="BB150">
        <f t="shared" si="10"/>
        <v>1</v>
      </c>
      <c r="BC150">
        <f t="shared" si="10"/>
        <v>179</v>
      </c>
      <c r="BD150">
        <f t="shared" si="10"/>
        <v>148</v>
      </c>
      <c r="BE150">
        <f t="shared" si="10"/>
        <v>60</v>
      </c>
      <c r="BF150">
        <f t="shared" si="10"/>
        <v>118</v>
      </c>
      <c r="BG150">
        <f t="shared" si="14"/>
        <v>44000</v>
      </c>
      <c r="BI150" s="14" t="s">
        <v>190</v>
      </c>
      <c r="BJ150" s="15">
        <v>167</v>
      </c>
      <c r="BK150" s="15">
        <v>194</v>
      </c>
      <c r="BL150" s="15">
        <v>132</v>
      </c>
      <c r="BM150" s="15">
        <v>153</v>
      </c>
      <c r="BN150" s="15">
        <v>141</v>
      </c>
      <c r="BO150" s="15">
        <v>50</v>
      </c>
      <c r="BP150" s="15">
        <v>96</v>
      </c>
      <c r="BQ150" s="15">
        <v>125</v>
      </c>
      <c r="BR150" s="15">
        <v>195</v>
      </c>
      <c r="BS150" s="15">
        <v>187</v>
      </c>
      <c r="BT150" s="15">
        <v>144</v>
      </c>
      <c r="BU150" s="15">
        <v>1</v>
      </c>
      <c r="BV150" s="15">
        <v>179</v>
      </c>
      <c r="BW150" s="15">
        <v>148</v>
      </c>
      <c r="BX150" s="15">
        <v>60</v>
      </c>
      <c r="BY150" s="15">
        <v>118</v>
      </c>
      <c r="BZ150" s="15">
        <v>44000</v>
      </c>
    </row>
    <row r="151" spans="1:78" ht="15" thickBot="1" x14ac:dyDescent="0.35">
      <c r="A151" s="14" t="s">
        <v>191</v>
      </c>
      <c r="B151" s="15">
        <v>22</v>
      </c>
      <c r="C151" s="15">
        <v>43</v>
      </c>
      <c r="D151" s="15">
        <v>47</v>
      </c>
      <c r="E151" s="15">
        <v>56</v>
      </c>
      <c r="F151" s="15">
        <v>74</v>
      </c>
      <c r="G151" s="15">
        <v>159</v>
      </c>
      <c r="H151" s="15">
        <v>42</v>
      </c>
      <c r="I151" s="15">
        <v>10</v>
      </c>
      <c r="J151" s="15">
        <v>33</v>
      </c>
      <c r="K151" s="15">
        <v>52</v>
      </c>
      <c r="L151" s="15">
        <v>53</v>
      </c>
      <c r="M151" s="15">
        <v>29</v>
      </c>
      <c r="N151" s="15">
        <v>22</v>
      </c>
      <c r="O151" s="15">
        <v>76</v>
      </c>
      <c r="P151" s="15">
        <v>61</v>
      </c>
      <c r="Q151" s="15">
        <v>2</v>
      </c>
      <c r="R151" s="15">
        <v>32000000</v>
      </c>
      <c r="X151" s="14" t="s">
        <v>191</v>
      </c>
      <c r="Y151" s="15">
        <v>22</v>
      </c>
      <c r="Z151" s="15">
        <v>43</v>
      </c>
      <c r="AA151" s="15">
        <v>47</v>
      </c>
      <c r="AB151" s="15">
        <v>56</v>
      </c>
      <c r="AC151" s="15">
        <v>74</v>
      </c>
      <c r="AD151" s="15">
        <v>159</v>
      </c>
      <c r="AE151" s="15">
        <v>42</v>
      </c>
      <c r="AF151" s="15">
        <v>10</v>
      </c>
      <c r="AG151" s="15">
        <v>33</v>
      </c>
      <c r="AH151" s="15">
        <v>52</v>
      </c>
      <c r="AI151" s="15">
        <v>53</v>
      </c>
      <c r="AJ151" s="15">
        <v>29</v>
      </c>
      <c r="AK151" s="15">
        <v>22</v>
      </c>
      <c r="AL151" s="15">
        <v>76</v>
      </c>
      <c r="AM151" s="15">
        <v>61</v>
      </c>
      <c r="AN151" s="15">
        <v>2</v>
      </c>
      <c r="AO151" s="15">
        <v>42000</v>
      </c>
      <c r="AQ151">
        <f t="shared" si="13"/>
        <v>167</v>
      </c>
      <c r="AR151">
        <f t="shared" si="13"/>
        <v>125</v>
      </c>
      <c r="AS151">
        <f t="shared" si="12"/>
        <v>132</v>
      </c>
      <c r="AT151">
        <f t="shared" si="12"/>
        <v>150</v>
      </c>
      <c r="AU151">
        <f t="shared" si="12"/>
        <v>127</v>
      </c>
      <c r="AV151">
        <f t="shared" si="12"/>
        <v>19</v>
      </c>
      <c r="AW151">
        <f t="shared" si="12"/>
        <v>155</v>
      </c>
      <c r="AX151">
        <f t="shared" si="12"/>
        <v>125</v>
      </c>
      <c r="AY151">
        <f t="shared" si="12"/>
        <v>134</v>
      </c>
      <c r="AZ151">
        <f t="shared" si="12"/>
        <v>142</v>
      </c>
      <c r="BA151">
        <f t="shared" si="12"/>
        <v>152</v>
      </c>
      <c r="BB151">
        <f t="shared" si="10"/>
        <v>120</v>
      </c>
      <c r="BC151">
        <f t="shared" si="10"/>
        <v>179</v>
      </c>
      <c r="BD151">
        <f t="shared" si="10"/>
        <v>123</v>
      </c>
      <c r="BE151">
        <f t="shared" si="10"/>
        <v>118</v>
      </c>
      <c r="BF151">
        <f t="shared" si="10"/>
        <v>170</v>
      </c>
      <c r="BG151">
        <f t="shared" si="14"/>
        <v>42000</v>
      </c>
      <c r="BI151" s="14" t="s">
        <v>191</v>
      </c>
      <c r="BJ151" s="15">
        <v>167</v>
      </c>
      <c r="BK151" s="15">
        <v>125</v>
      </c>
      <c r="BL151" s="15">
        <v>132</v>
      </c>
      <c r="BM151" s="15">
        <v>150</v>
      </c>
      <c r="BN151" s="15">
        <v>127</v>
      </c>
      <c r="BO151" s="15">
        <v>19</v>
      </c>
      <c r="BP151" s="15">
        <v>155</v>
      </c>
      <c r="BQ151" s="15">
        <v>125</v>
      </c>
      <c r="BR151" s="15">
        <v>134</v>
      </c>
      <c r="BS151" s="15">
        <v>142</v>
      </c>
      <c r="BT151" s="15">
        <v>152</v>
      </c>
      <c r="BU151" s="15">
        <v>120</v>
      </c>
      <c r="BV151" s="15">
        <v>179</v>
      </c>
      <c r="BW151" s="15">
        <v>123</v>
      </c>
      <c r="BX151" s="15">
        <v>118</v>
      </c>
      <c r="BY151" s="15">
        <v>170</v>
      </c>
      <c r="BZ151" s="15">
        <v>42000</v>
      </c>
    </row>
    <row r="152" spans="1:78" ht="15" thickBot="1" x14ac:dyDescent="0.35">
      <c r="A152" s="14" t="s">
        <v>192</v>
      </c>
      <c r="B152" s="15">
        <v>22</v>
      </c>
      <c r="C152" s="15">
        <v>43</v>
      </c>
      <c r="D152" s="15">
        <v>24</v>
      </c>
      <c r="E152" s="15">
        <v>54</v>
      </c>
      <c r="F152" s="15">
        <v>62</v>
      </c>
      <c r="G152" s="15">
        <v>159</v>
      </c>
      <c r="H152" s="15">
        <v>42</v>
      </c>
      <c r="I152" s="15">
        <v>84</v>
      </c>
      <c r="J152" s="15">
        <v>75</v>
      </c>
      <c r="K152" s="15">
        <v>67</v>
      </c>
      <c r="L152" s="15">
        <v>89</v>
      </c>
      <c r="M152" s="15">
        <v>29</v>
      </c>
      <c r="N152" s="15">
        <v>40</v>
      </c>
      <c r="O152" s="15">
        <v>61</v>
      </c>
      <c r="P152" s="15">
        <v>61</v>
      </c>
      <c r="Q152" s="15">
        <v>39</v>
      </c>
      <c r="R152" s="15">
        <v>30000000</v>
      </c>
      <c r="X152" s="14" t="s">
        <v>192</v>
      </c>
      <c r="Y152" s="15">
        <v>22</v>
      </c>
      <c r="Z152" s="15">
        <v>43</v>
      </c>
      <c r="AA152" s="15">
        <v>24</v>
      </c>
      <c r="AB152" s="15">
        <v>54</v>
      </c>
      <c r="AC152" s="15">
        <v>62</v>
      </c>
      <c r="AD152" s="15">
        <v>159</v>
      </c>
      <c r="AE152" s="15">
        <v>42</v>
      </c>
      <c r="AF152" s="15">
        <v>84</v>
      </c>
      <c r="AG152" s="15">
        <v>75</v>
      </c>
      <c r="AH152" s="15">
        <v>67</v>
      </c>
      <c r="AI152" s="15">
        <v>89</v>
      </c>
      <c r="AJ152" s="15">
        <v>29</v>
      </c>
      <c r="AK152" s="15">
        <v>40</v>
      </c>
      <c r="AL152" s="15">
        <v>61</v>
      </c>
      <c r="AM152" s="15">
        <v>61</v>
      </c>
      <c r="AN152" s="15">
        <v>39</v>
      </c>
      <c r="AO152" s="15">
        <v>40000</v>
      </c>
      <c r="AQ152">
        <f t="shared" si="13"/>
        <v>167</v>
      </c>
      <c r="AR152">
        <f t="shared" si="13"/>
        <v>125</v>
      </c>
      <c r="AS152">
        <f t="shared" si="12"/>
        <v>178</v>
      </c>
      <c r="AT152">
        <f t="shared" si="12"/>
        <v>153</v>
      </c>
      <c r="AU152">
        <f t="shared" si="12"/>
        <v>141</v>
      </c>
      <c r="AV152">
        <f t="shared" si="12"/>
        <v>19</v>
      </c>
      <c r="AW152">
        <f t="shared" si="12"/>
        <v>155</v>
      </c>
      <c r="AX152">
        <f t="shared" si="12"/>
        <v>28</v>
      </c>
      <c r="AY152">
        <f t="shared" si="12"/>
        <v>58</v>
      </c>
      <c r="AZ152">
        <f t="shared" si="12"/>
        <v>128</v>
      </c>
      <c r="BA152">
        <f t="shared" si="12"/>
        <v>113</v>
      </c>
      <c r="BB152">
        <f t="shared" si="10"/>
        <v>120</v>
      </c>
      <c r="BC152">
        <f t="shared" si="10"/>
        <v>129</v>
      </c>
      <c r="BD152">
        <f t="shared" si="10"/>
        <v>133</v>
      </c>
      <c r="BE152">
        <f t="shared" si="10"/>
        <v>118</v>
      </c>
      <c r="BF152">
        <f t="shared" si="10"/>
        <v>118</v>
      </c>
      <c r="BG152">
        <f t="shared" si="14"/>
        <v>40000</v>
      </c>
      <c r="BI152" s="14" t="s">
        <v>192</v>
      </c>
      <c r="BJ152" s="15">
        <v>167</v>
      </c>
      <c r="BK152" s="15">
        <v>125</v>
      </c>
      <c r="BL152" s="15">
        <v>178</v>
      </c>
      <c r="BM152" s="15">
        <v>153</v>
      </c>
      <c r="BN152" s="15">
        <v>141</v>
      </c>
      <c r="BO152" s="15">
        <v>19</v>
      </c>
      <c r="BP152" s="15">
        <v>155</v>
      </c>
      <c r="BQ152" s="15">
        <v>28</v>
      </c>
      <c r="BR152" s="15">
        <v>58</v>
      </c>
      <c r="BS152" s="15">
        <v>128</v>
      </c>
      <c r="BT152" s="15">
        <v>113</v>
      </c>
      <c r="BU152" s="15">
        <v>120</v>
      </c>
      <c r="BV152" s="15">
        <v>129</v>
      </c>
      <c r="BW152" s="15">
        <v>133</v>
      </c>
      <c r="BX152" s="15">
        <v>118</v>
      </c>
      <c r="BY152" s="15">
        <v>118</v>
      </c>
      <c r="BZ152" s="15">
        <v>40000</v>
      </c>
    </row>
    <row r="153" spans="1:78" ht="15" thickBot="1" x14ac:dyDescent="0.35">
      <c r="A153" s="14" t="s">
        <v>193</v>
      </c>
      <c r="B153" s="15">
        <v>10</v>
      </c>
      <c r="C153" s="15">
        <v>5</v>
      </c>
      <c r="D153" s="15">
        <v>47</v>
      </c>
      <c r="E153" s="15">
        <v>56</v>
      </c>
      <c r="F153" s="15">
        <v>48</v>
      </c>
      <c r="G153" s="15">
        <v>123</v>
      </c>
      <c r="H153" s="15">
        <v>54</v>
      </c>
      <c r="I153" s="15">
        <v>10</v>
      </c>
      <c r="J153" s="15">
        <v>14</v>
      </c>
      <c r="K153" s="15">
        <v>81</v>
      </c>
      <c r="L153" s="15">
        <v>75</v>
      </c>
      <c r="M153" s="15">
        <v>29</v>
      </c>
      <c r="N153" s="15">
        <v>30</v>
      </c>
      <c r="O153" s="15">
        <v>52</v>
      </c>
      <c r="P153" s="15">
        <v>123</v>
      </c>
      <c r="Q153" s="15">
        <v>39</v>
      </c>
      <c r="R153" s="15">
        <v>30000000</v>
      </c>
      <c r="X153" s="14" t="s">
        <v>193</v>
      </c>
      <c r="Y153" s="15">
        <v>10</v>
      </c>
      <c r="Z153" s="15">
        <v>5</v>
      </c>
      <c r="AA153" s="15">
        <v>47</v>
      </c>
      <c r="AB153" s="15">
        <v>56</v>
      </c>
      <c r="AC153" s="15">
        <v>48</v>
      </c>
      <c r="AD153" s="15">
        <v>123</v>
      </c>
      <c r="AE153" s="15">
        <v>54</v>
      </c>
      <c r="AF153" s="15">
        <v>10</v>
      </c>
      <c r="AG153" s="15">
        <v>14</v>
      </c>
      <c r="AH153" s="15">
        <v>81</v>
      </c>
      <c r="AI153" s="15">
        <v>75</v>
      </c>
      <c r="AJ153" s="15">
        <v>29</v>
      </c>
      <c r="AK153" s="15">
        <v>30</v>
      </c>
      <c r="AL153" s="15">
        <v>52</v>
      </c>
      <c r="AM153" s="15">
        <v>123</v>
      </c>
      <c r="AN153" s="15">
        <v>39</v>
      </c>
      <c r="AO153" s="15">
        <v>40000</v>
      </c>
      <c r="AQ153">
        <f t="shared" si="13"/>
        <v>187</v>
      </c>
      <c r="AR153">
        <f t="shared" si="13"/>
        <v>194</v>
      </c>
      <c r="AS153">
        <f t="shared" si="12"/>
        <v>132</v>
      </c>
      <c r="AT153">
        <f t="shared" si="12"/>
        <v>150</v>
      </c>
      <c r="AU153">
        <f t="shared" si="12"/>
        <v>157</v>
      </c>
      <c r="AV153">
        <f t="shared" si="12"/>
        <v>68</v>
      </c>
      <c r="AW153">
        <f t="shared" si="12"/>
        <v>96</v>
      </c>
      <c r="AX153">
        <f t="shared" si="12"/>
        <v>125</v>
      </c>
      <c r="AY153">
        <f t="shared" si="12"/>
        <v>176</v>
      </c>
      <c r="AZ153">
        <f t="shared" si="12"/>
        <v>115</v>
      </c>
      <c r="BA153">
        <f t="shared" si="12"/>
        <v>129</v>
      </c>
      <c r="BB153">
        <f t="shared" si="10"/>
        <v>120</v>
      </c>
      <c r="BC153">
        <f t="shared" si="10"/>
        <v>169</v>
      </c>
      <c r="BD153">
        <f t="shared" si="10"/>
        <v>148</v>
      </c>
      <c r="BE153">
        <f t="shared" si="10"/>
        <v>60</v>
      </c>
      <c r="BF153">
        <f t="shared" si="10"/>
        <v>118</v>
      </c>
      <c r="BG153">
        <f t="shared" si="14"/>
        <v>40000</v>
      </c>
      <c r="BI153" s="14" t="s">
        <v>193</v>
      </c>
      <c r="BJ153" s="15">
        <v>187</v>
      </c>
      <c r="BK153" s="15">
        <v>194</v>
      </c>
      <c r="BL153" s="15">
        <v>132</v>
      </c>
      <c r="BM153" s="15">
        <v>150</v>
      </c>
      <c r="BN153" s="15">
        <v>157</v>
      </c>
      <c r="BO153" s="15">
        <v>68</v>
      </c>
      <c r="BP153" s="15">
        <v>96</v>
      </c>
      <c r="BQ153" s="15">
        <v>125</v>
      </c>
      <c r="BR153" s="15">
        <v>176</v>
      </c>
      <c r="BS153" s="15">
        <v>115</v>
      </c>
      <c r="BT153" s="15">
        <v>129</v>
      </c>
      <c r="BU153" s="15">
        <v>120</v>
      </c>
      <c r="BV153" s="15">
        <v>169</v>
      </c>
      <c r="BW153" s="15">
        <v>148</v>
      </c>
      <c r="BX153" s="15">
        <v>60</v>
      </c>
      <c r="BY153" s="15">
        <v>118</v>
      </c>
      <c r="BZ153" s="15">
        <v>40000</v>
      </c>
    </row>
    <row r="154" spans="1:78" ht="15" thickBot="1" x14ac:dyDescent="0.35">
      <c r="A154" s="14" t="s">
        <v>194</v>
      </c>
      <c r="B154" s="15">
        <v>42</v>
      </c>
      <c r="C154" s="15">
        <v>15</v>
      </c>
      <c r="D154" s="15">
        <v>47</v>
      </c>
      <c r="E154" s="15">
        <v>56</v>
      </c>
      <c r="F154" s="15">
        <v>46</v>
      </c>
      <c r="G154" s="15">
        <v>123</v>
      </c>
      <c r="H154" s="15">
        <v>54</v>
      </c>
      <c r="I154" s="15">
        <v>10</v>
      </c>
      <c r="J154" s="15">
        <v>33</v>
      </c>
      <c r="K154" s="15">
        <v>116</v>
      </c>
      <c r="L154" s="15">
        <v>75</v>
      </c>
      <c r="M154" s="15">
        <v>89</v>
      </c>
      <c r="N154" s="15">
        <v>40</v>
      </c>
      <c r="O154" s="15">
        <v>45</v>
      </c>
      <c r="P154" s="15">
        <v>123</v>
      </c>
      <c r="Q154" s="15">
        <v>39</v>
      </c>
      <c r="R154" s="15">
        <v>29000000</v>
      </c>
      <c r="X154" s="14" t="s">
        <v>194</v>
      </c>
      <c r="Y154" s="15">
        <v>42</v>
      </c>
      <c r="Z154" s="15">
        <v>15</v>
      </c>
      <c r="AA154" s="15">
        <v>47</v>
      </c>
      <c r="AB154" s="15">
        <v>56</v>
      </c>
      <c r="AC154" s="15">
        <v>46</v>
      </c>
      <c r="AD154" s="15">
        <v>123</v>
      </c>
      <c r="AE154" s="15">
        <v>54</v>
      </c>
      <c r="AF154" s="15">
        <v>10</v>
      </c>
      <c r="AG154" s="15">
        <v>33</v>
      </c>
      <c r="AH154" s="15">
        <v>116</v>
      </c>
      <c r="AI154" s="15">
        <v>75</v>
      </c>
      <c r="AJ154" s="15">
        <v>89</v>
      </c>
      <c r="AK154" s="15">
        <v>40</v>
      </c>
      <c r="AL154" s="15">
        <v>45</v>
      </c>
      <c r="AM154" s="15">
        <v>123</v>
      </c>
      <c r="AN154" s="15">
        <v>39</v>
      </c>
      <c r="AO154" s="15">
        <v>39000</v>
      </c>
      <c r="AQ154">
        <f t="shared" si="13"/>
        <v>149</v>
      </c>
      <c r="AR154">
        <f t="shared" si="13"/>
        <v>166</v>
      </c>
      <c r="AS154">
        <f t="shared" si="12"/>
        <v>132</v>
      </c>
      <c r="AT154">
        <f t="shared" si="12"/>
        <v>150</v>
      </c>
      <c r="AU154">
        <f t="shared" si="12"/>
        <v>161</v>
      </c>
      <c r="AV154">
        <f t="shared" si="12"/>
        <v>68</v>
      </c>
      <c r="AW154">
        <f t="shared" si="12"/>
        <v>96</v>
      </c>
      <c r="AX154">
        <f t="shared" si="12"/>
        <v>125</v>
      </c>
      <c r="AY154">
        <f t="shared" si="12"/>
        <v>134</v>
      </c>
      <c r="AZ154">
        <f t="shared" si="12"/>
        <v>71</v>
      </c>
      <c r="BA154">
        <f t="shared" si="12"/>
        <v>129</v>
      </c>
      <c r="BB154">
        <f t="shared" si="10"/>
        <v>1</v>
      </c>
      <c r="BC154">
        <f t="shared" si="10"/>
        <v>129</v>
      </c>
      <c r="BD154">
        <f t="shared" si="10"/>
        <v>157</v>
      </c>
      <c r="BE154">
        <f t="shared" si="10"/>
        <v>60</v>
      </c>
      <c r="BF154">
        <f t="shared" si="10"/>
        <v>118</v>
      </c>
      <c r="BG154">
        <f t="shared" si="14"/>
        <v>39000</v>
      </c>
      <c r="BI154" s="14" t="s">
        <v>194</v>
      </c>
      <c r="BJ154" s="15">
        <v>149</v>
      </c>
      <c r="BK154" s="15">
        <v>166</v>
      </c>
      <c r="BL154" s="15">
        <v>132</v>
      </c>
      <c r="BM154" s="15">
        <v>150</v>
      </c>
      <c r="BN154" s="15">
        <v>161</v>
      </c>
      <c r="BO154" s="15">
        <v>68</v>
      </c>
      <c r="BP154" s="15">
        <v>96</v>
      </c>
      <c r="BQ154" s="15">
        <v>125</v>
      </c>
      <c r="BR154" s="15">
        <v>134</v>
      </c>
      <c r="BS154" s="15">
        <v>71</v>
      </c>
      <c r="BT154" s="15">
        <v>129</v>
      </c>
      <c r="BU154" s="15">
        <v>1</v>
      </c>
      <c r="BV154" s="15">
        <v>129</v>
      </c>
      <c r="BW154" s="15">
        <v>157</v>
      </c>
      <c r="BX154" s="15">
        <v>60</v>
      </c>
      <c r="BY154" s="15">
        <v>118</v>
      </c>
      <c r="BZ154" s="15">
        <v>39000</v>
      </c>
    </row>
    <row r="155" spans="1:78" ht="15" thickBot="1" x14ac:dyDescent="0.35">
      <c r="A155" s="14" t="s">
        <v>195</v>
      </c>
      <c r="B155" s="15">
        <v>42</v>
      </c>
      <c r="C155" s="15">
        <v>15</v>
      </c>
      <c r="D155" s="15">
        <v>47</v>
      </c>
      <c r="E155" s="15">
        <v>68</v>
      </c>
      <c r="F155" s="15">
        <v>52</v>
      </c>
      <c r="G155" s="15">
        <v>141</v>
      </c>
      <c r="H155" s="15">
        <v>54</v>
      </c>
      <c r="I155" s="15">
        <v>10</v>
      </c>
      <c r="J155" s="15">
        <v>14</v>
      </c>
      <c r="K155" s="15">
        <v>67</v>
      </c>
      <c r="L155" s="15">
        <v>75</v>
      </c>
      <c r="M155" s="15">
        <v>29</v>
      </c>
      <c r="N155" s="15">
        <v>30</v>
      </c>
      <c r="O155" s="15">
        <v>52</v>
      </c>
      <c r="P155" s="15">
        <v>123</v>
      </c>
      <c r="Q155" s="15">
        <v>39</v>
      </c>
      <c r="R155" s="15">
        <v>26000000</v>
      </c>
      <c r="X155" s="14" t="s">
        <v>195</v>
      </c>
      <c r="Y155" s="15">
        <v>42</v>
      </c>
      <c r="Z155" s="15">
        <v>15</v>
      </c>
      <c r="AA155" s="15">
        <v>47</v>
      </c>
      <c r="AB155" s="15">
        <v>68</v>
      </c>
      <c r="AC155" s="15">
        <v>52</v>
      </c>
      <c r="AD155" s="15">
        <v>141</v>
      </c>
      <c r="AE155" s="15">
        <v>54</v>
      </c>
      <c r="AF155" s="15">
        <v>10</v>
      </c>
      <c r="AG155" s="15">
        <v>14</v>
      </c>
      <c r="AH155" s="15">
        <v>67</v>
      </c>
      <c r="AI155" s="15">
        <v>75</v>
      </c>
      <c r="AJ155" s="15">
        <v>29</v>
      </c>
      <c r="AK155" s="15">
        <v>30</v>
      </c>
      <c r="AL155" s="15">
        <v>52</v>
      </c>
      <c r="AM155" s="15">
        <v>123</v>
      </c>
      <c r="AN155" s="15">
        <v>39</v>
      </c>
      <c r="AO155" s="15">
        <v>36000</v>
      </c>
      <c r="AQ155">
        <f t="shared" si="13"/>
        <v>149</v>
      </c>
      <c r="AR155">
        <f t="shared" si="13"/>
        <v>166</v>
      </c>
      <c r="AS155">
        <f t="shared" si="12"/>
        <v>132</v>
      </c>
      <c r="AT155">
        <f t="shared" si="12"/>
        <v>139</v>
      </c>
      <c r="AU155">
        <f t="shared" si="12"/>
        <v>153</v>
      </c>
      <c r="AV155">
        <f t="shared" si="12"/>
        <v>50</v>
      </c>
      <c r="AW155">
        <f t="shared" si="12"/>
        <v>96</v>
      </c>
      <c r="AX155">
        <f t="shared" si="12"/>
        <v>125</v>
      </c>
      <c r="AY155">
        <f t="shared" si="12"/>
        <v>176</v>
      </c>
      <c r="AZ155">
        <f t="shared" si="12"/>
        <v>128</v>
      </c>
      <c r="BA155">
        <f t="shared" si="12"/>
        <v>129</v>
      </c>
      <c r="BB155">
        <f t="shared" si="10"/>
        <v>120</v>
      </c>
      <c r="BC155">
        <f t="shared" si="10"/>
        <v>169</v>
      </c>
      <c r="BD155">
        <f t="shared" si="10"/>
        <v>148</v>
      </c>
      <c r="BE155">
        <f t="shared" si="10"/>
        <v>60</v>
      </c>
      <c r="BF155">
        <f t="shared" si="10"/>
        <v>118</v>
      </c>
      <c r="BG155">
        <f t="shared" si="14"/>
        <v>36000</v>
      </c>
      <c r="BI155" s="14" t="s">
        <v>195</v>
      </c>
      <c r="BJ155" s="15">
        <v>149</v>
      </c>
      <c r="BK155" s="15">
        <v>166</v>
      </c>
      <c r="BL155" s="15">
        <v>132</v>
      </c>
      <c r="BM155" s="15">
        <v>139</v>
      </c>
      <c r="BN155" s="15">
        <v>153</v>
      </c>
      <c r="BO155" s="15">
        <v>50</v>
      </c>
      <c r="BP155" s="15">
        <v>96</v>
      </c>
      <c r="BQ155" s="15">
        <v>125</v>
      </c>
      <c r="BR155" s="15">
        <v>176</v>
      </c>
      <c r="BS155" s="15">
        <v>128</v>
      </c>
      <c r="BT155" s="15">
        <v>129</v>
      </c>
      <c r="BU155" s="15">
        <v>120</v>
      </c>
      <c r="BV155" s="15">
        <v>169</v>
      </c>
      <c r="BW155" s="15">
        <v>148</v>
      </c>
      <c r="BX155" s="15">
        <v>60</v>
      </c>
      <c r="BY155" s="15">
        <v>118</v>
      </c>
      <c r="BZ155" s="15">
        <v>36000</v>
      </c>
    </row>
    <row r="156" spans="1:78" ht="15" thickBot="1" x14ac:dyDescent="0.35">
      <c r="A156" s="14" t="s">
        <v>196</v>
      </c>
      <c r="B156" s="15">
        <v>60</v>
      </c>
      <c r="C156" s="15">
        <v>15</v>
      </c>
      <c r="D156" s="15">
        <v>47</v>
      </c>
      <c r="E156" s="15">
        <v>63</v>
      </c>
      <c r="F156" s="15">
        <v>52</v>
      </c>
      <c r="G156" s="15">
        <v>159</v>
      </c>
      <c r="H156" s="15">
        <v>54</v>
      </c>
      <c r="I156" s="15">
        <v>10</v>
      </c>
      <c r="J156" s="15">
        <v>33</v>
      </c>
      <c r="K156" s="15">
        <v>116</v>
      </c>
      <c r="L156" s="15">
        <v>80</v>
      </c>
      <c r="M156" s="15">
        <v>89</v>
      </c>
      <c r="N156" s="15">
        <v>40</v>
      </c>
      <c r="O156" s="15">
        <v>61</v>
      </c>
      <c r="P156" s="15">
        <v>91</v>
      </c>
      <c r="Q156" s="15">
        <v>39</v>
      </c>
      <c r="R156" s="15">
        <v>27000000</v>
      </c>
      <c r="X156" s="14" t="s">
        <v>196</v>
      </c>
      <c r="Y156" s="15">
        <v>60</v>
      </c>
      <c r="Z156" s="15">
        <v>15</v>
      </c>
      <c r="AA156" s="15">
        <v>47</v>
      </c>
      <c r="AB156" s="15">
        <v>63</v>
      </c>
      <c r="AC156" s="15">
        <v>52</v>
      </c>
      <c r="AD156" s="15">
        <v>159</v>
      </c>
      <c r="AE156" s="15">
        <v>54</v>
      </c>
      <c r="AF156" s="15">
        <v>10</v>
      </c>
      <c r="AG156" s="15">
        <v>33</v>
      </c>
      <c r="AH156" s="15">
        <v>116</v>
      </c>
      <c r="AI156" s="15">
        <v>80</v>
      </c>
      <c r="AJ156" s="15">
        <v>89</v>
      </c>
      <c r="AK156" s="15">
        <v>40</v>
      </c>
      <c r="AL156" s="15">
        <v>61</v>
      </c>
      <c r="AM156" s="15">
        <v>91</v>
      </c>
      <c r="AN156" s="15">
        <v>39</v>
      </c>
      <c r="AO156" s="15">
        <v>37000</v>
      </c>
      <c r="AQ156">
        <f t="shared" si="13"/>
        <v>136</v>
      </c>
      <c r="AR156">
        <f t="shared" si="13"/>
        <v>166</v>
      </c>
      <c r="AS156">
        <f t="shared" si="12"/>
        <v>132</v>
      </c>
      <c r="AT156">
        <f t="shared" si="12"/>
        <v>141</v>
      </c>
      <c r="AU156">
        <f t="shared" si="12"/>
        <v>153</v>
      </c>
      <c r="AV156">
        <f t="shared" si="12"/>
        <v>19</v>
      </c>
      <c r="AW156">
        <f t="shared" si="12"/>
        <v>96</v>
      </c>
      <c r="AX156">
        <f t="shared" si="12"/>
        <v>125</v>
      </c>
      <c r="AY156">
        <f t="shared" si="12"/>
        <v>134</v>
      </c>
      <c r="AZ156">
        <f t="shared" si="12"/>
        <v>71</v>
      </c>
      <c r="BA156">
        <f t="shared" si="12"/>
        <v>120</v>
      </c>
      <c r="BB156">
        <f t="shared" si="10"/>
        <v>1</v>
      </c>
      <c r="BC156">
        <f t="shared" si="10"/>
        <v>129</v>
      </c>
      <c r="BD156">
        <f t="shared" si="10"/>
        <v>133</v>
      </c>
      <c r="BE156">
        <f t="shared" si="10"/>
        <v>86</v>
      </c>
      <c r="BF156">
        <f t="shared" si="10"/>
        <v>118</v>
      </c>
      <c r="BG156">
        <f t="shared" si="14"/>
        <v>37000</v>
      </c>
      <c r="BI156" s="14" t="s">
        <v>196</v>
      </c>
      <c r="BJ156" s="15">
        <v>136</v>
      </c>
      <c r="BK156" s="15">
        <v>166</v>
      </c>
      <c r="BL156" s="15">
        <v>132</v>
      </c>
      <c r="BM156" s="15">
        <v>141</v>
      </c>
      <c r="BN156" s="15">
        <v>153</v>
      </c>
      <c r="BO156" s="15">
        <v>19</v>
      </c>
      <c r="BP156" s="15">
        <v>96</v>
      </c>
      <c r="BQ156" s="15">
        <v>125</v>
      </c>
      <c r="BR156" s="15">
        <v>134</v>
      </c>
      <c r="BS156" s="15">
        <v>71</v>
      </c>
      <c r="BT156" s="15">
        <v>120</v>
      </c>
      <c r="BU156" s="15">
        <v>1</v>
      </c>
      <c r="BV156" s="15">
        <v>129</v>
      </c>
      <c r="BW156" s="15">
        <v>133</v>
      </c>
      <c r="BX156" s="15">
        <v>86</v>
      </c>
      <c r="BY156" s="15">
        <v>118</v>
      </c>
      <c r="BZ156" s="15">
        <v>37000</v>
      </c>
    </row>
    <row r="157" spans="1:78" ht="15" thickBot="1" x14ac:dyDescent="0.35">
      <c r="A157" s="14" t="s">
        <v>197</v>
      </c>
      <c r="B157" s="15">
        <v>10</v>
      </c>
      <c r="C157" s="15">
        <v>15</v>
      </c>
      <c r="D157" s="15">
        <v>31</v>
      </c>
      <c r="E157" s="15">
        <v>63</v>
      </c>
      <c r="F157" s="15">
        <v>48</v>
      </c>
      <c r="G157" s="15">
        <v>141</v>
      </c>
      <c r="H157" s="15">
        <v>54</v>
      </c>
      <c r="I157" s="15">
        <v>10</v>
      </c>
      <c r="J157" s="15">
        <v>75</v>
      </c>
      <c r="K157" s="15">
        <v>81</v>
      </c>
      <c r="L157" s="15">
        <v>49</v>
      </c>
      <c r="M157" s="15">
        <v>29</v>
      </c>
      <c r="N157" s="15">
        <v>40</v>
      </c>
      <c r="O157" s="15">
        <v>76</v>
      </c>
      <c r="P157" s="15">
        <v>91</v>
      </c>
      <c r="Q157" s="15">
        <v>39</v>
      </c>
      <c r="R157" s="15">
        <v>30000000</v>
      </c>
      <c r="X157" s="14" t="s">
        <v>197</v>
      </c>
      <c r="Y157" s="15">
        <v>10</v>
      </c>
      <c r="Z157" s="15">
        <v>15</v>
      </c>
      <c r="AA157" s="15">
        <v>31</v>
      </c>
      <c r="AB157" s="15">
        <v>63</v>
      </c>
      <c r="AC157" s="15">
        <v>48</v>
      </c>
      <c r="AD157" s="15">
        <v>141</v>
      </c>
      <c r="AE157" s="15">
        <v>54</v>
      </c>
      <c r="AF157" s="15">
        <v>10</v>
      </c>
      <c r="AG157" s="15">
        <v>75</v>
      </c>
      <c r="AH157" s="15">
        <v>81</v>
      </c>
      <c r="AI157" s="15">
        <v>49</v>
      </c>
      <c r="AJ157" s="15">
        <v>29</v>
      </c>
      <c r="AK157" s="15">
        <v>40</v>
      </c>
      <c r="AL157" s="15">
        <v>76</v>
      </c>
      <c r="AM157" s="15">
        <v>91</v>
      </c>
      <c r="AN157" s="15">
        <v>39</v>
      </c>
      <c r="AO157" s="15">
        <v>40000</v>
      </c>
      <c r="AQ157">
        <f t="shared" si="13"/>
        <v>187</v>
      </c>
      <c r="AR157">
        <f t="shared" si="13"/>
        <v>166</v>
      </c>
      <c r="AS157">
        <f t="shared" si="12"/>
        <v>162</v>
      </c>
      <c r="AT157">
        <f t="shared" si="12"/>
        <v>141</v>
      </c>
      <c r="AU157">
        <f t="shared" si="12"/>
        <v>157</v>
      </c>
      <c r="AV157">
        <f t="shared" si="12"/>
        <v>50</v>
      </c>
      <c r="AW157">
        <f t="shared" si="12"/>
        <v>96</v>
      </c>
      <c r="AX157">
        <f t="shared" si="12"/>
        <v>125</v>
      </c>
      <c r="AY157">
        <f t="shared" si="12"/>
        <v>58</v>
      </c>
      <c r="AZ157">
        <f t="shared" si="12"/>
        <v>115</v>
      </c>
      <c r="BA157">
        <f t="shared" si="12"/>
        <v>156</v>
      </c>
      <c r="BB157">
        <f t="shared" si="10"/>
        <v>120</v>
      </c>
      <c r="BC157">
        <f t="shared" si="10"/>
        <v>129</v>
      </c>
      <c r="BD157">
        <f t="shared" si="10"/>
        <v>123</v>
      </c>
      <c r="BE157">
        <f t="shared" si="10"/>
        <v>86</v>
      </c>
      <c r="BF157">
        <f t="shared" si="10"/>
        <v>118</v>
      </c>
      <c r="BG157">
        <f t="shared" si="14"/>
        <v>40000</v>
      </c>
      <c r="BI157" s="14" t="s">
        <v>197</v>
      </c>
      <c r="BJ157" s="15">
        <v>187</v>
      </c>
      <c r="BK157" s="15">
        <v>166</v>
      </c>
      <c r="BL157" s="15">
        <v>162</v>
      </c>
      <c r="BM157" s="15">
        <v>141</v>
      </c>
      <c r="BN157" s="15">
        <v>157</v>
      </c>
      <c r="BO157" s="15">
        <v>50</v>
      </c>
      <c r="BP157" s="15">
        <v>96</v>
      </c>
      <c r="BQ157" s="15">
        <v>125</v>
      </c>
      <c r="BR157" s="15">
        <v>58</v>
      </c>
      <c r="BS157" s="15">
        <v>115</v>
      </c>
      <c r="BT157" s="15">
        <v>156</v>
      </c>
      <c r="BU157" s="15">
        <v>120</v>
      </c>
      <c r="BV157" s="15">
        <v>129</v>
      </c>
      <c r="BW157" s="15">
        <v>123</v>
      </c>
      <c r="BX157" s="15">
        <v>86</v>
      </c>
      <c r="BY157" s="15">
        <v>118</v>
      </c>
      <c r="BZ157" s="15">
        <v>40000</v>
      </c>
    </row>
    <row r="158" spans="1:78" ht="15" thickBot="1" x14ac:dyDescent="0.35">
      <c r="A158" s="14" t="s">
        <v>198</v>
      </c>
      <c r="B158" s="15">
        <v>22</v>
      </c>
      <c r="C158" s="15">
        <v>15</v>
      </c>
      <c r="D158" s="15">
        <v>31</v>
      </c>
      <c r="E158" s="15">
        <v>68</v>
      </c>
      <c r="F158" s="15">
        <v>56</v>
      </c>
      <c r="G158" s="15">
        <v>159</v>
      </c>
      <c r="H158" s="15">
        <v>54</v>
      </c>
      <c r="I158" s="15">
        <v>10</v>
      </c>
      <c r="J158" s="15">
        <v>75</v>
      </c>
      <c r="K158" s="15">
        <v>94</v>
      </c>
      <c r="L158" s="15">
        <v>49</v>
      </c>
      <c r="M158" s="15">
        <v>6</v>
      </c>
      <c r="N158" s="15">
        <v>40</v>
      </c>
      <c r="O158" s="15">
        <v>86</v>
      </c>
      <c r="P158" s="15">
        <v>123</v>
      </c>
      <c r="Q158" s="15">
        <v>39</v>
      </c>
      <c r="R158" s="15">
        <v>26000000</v>
      </c>
      <c r="X158" s="14" t="s">
        <v>198</v>
      </c>
      <c r="Y158" s="15">
        <v>22</v>
      </c>
      <c r="Z158" s="15">
        <v>15</v>
      </c>
      <c r="AA158" s="15">
        <v>31</v>
      </c>
      <c r="AB158" s="15">
        <v>68</v>
      </c>
      <c r="AC158" s="15">
        <v>56</v>
      </c>
      <c r="AD158" s="15">
        <v>159</v>
      </c>
      <c r="AE158" s="15">
        <v>54</v>
      </c>
      <c r="AF158" s="15">
        <v>10</v>
      </c>
      <c r="AG158" s="15">
        <v>75</v>
      </c>
      <c r="AH158" s="15">
        <v>94</v>
      </c>
      <c r="AI158" s="15">
        <v>49</v>
      </c>
      <c r="AJ158" s="15">
        <v>6</v>
      </c>
      <c r="AK158" s="15">
        <v>40</v>
      </c>
      <c r="AL158" s="15">
        <v>86</v>
      </c>
      <c r="AM158" s="15">
        <v>123</v>
      </c>
      <c r="AN158" s="15">
        <v>39</v>
      </c>
      <c r="AO158" s="15">
        <v>36000</v>
      </c>
      <c r="AQ158">
        <f t="shared" si="13"/>
        <v>167</v>
      </c>
      <c r="AR158">
        <f t="shared" si="13"/>
        <v>166</v>
      </c>
      <c r="AS158">
        <f t="shared" si="12"/>
        <v>162</v>
      </c>
      <c r="AT158">
        <f t="shared" si="12"/>
        <v>139</v>
      </c>
      <c r="AU158">
        <f t="shared" si="12"/>
        <v>147</v>
      </c>
      <c r="AV158">
        <f t="shared" si="12"/>
        <v>19</v>
      </c>
      <c r="AW158">
        <f t="shared" si="12"/>
        <v>96</v>
      </c>
      <c r="AX158">
        <f t="shared" si="12"/>
        <v>125</v>
      </c>
      <c r="AY158">
        <f t="shared" si="12"/>
        <v>58</v>
      </c>
      <c r="AZ158">
        <f t="shared" si="12"/>
        <v>93</v>
      </c>
      <c r="BA158">
        <f t="shared" si="12"/>
        <v>156</v>
      </c>
      <c r="BB158">
        <f t="shared" si="12"/>
        <v>180</v>
      </c>
      <c r="BC158">
        <f t="shared" si="12"/>
        <v>129</v>
      </c>
      <c r="BD158">
        <f t="shared" si="12"/>
        <v>87</v>
      </c>
      <c r="BE158">
        <f t="shared" ref="BE158:BF214" si="15">RANK(AM158,AM$8:AM$214,0)</f>
        <v>60</v>
      </c>
      <c r="BF158">
        <f t="shared" si="15"/>
        <v>118</v>
      </c>
      <c r="BG158">
        <f t="shared" si="14"/>
        <v>36000</v>
      </c>
      <c r="BI158" s="14" t="s">
        <v>198</v>
      </c>
      <c r="BJ158" s="15">
        <v>167</v>
      </c>
      <c r="BK158" s="15">
        <v>166</v>
      </c>
      <c r="BL158" s="15">
        <v>162</v>
      </c>
      <c r="BM158" s="15">
        <v>139</v>
      </c>
      <c r="BN158" s="15">
        <v>147</v>
      </c>
      <c r="BO158" s="15">
        <v>19</v>
      </c>
      <c r="BP158" s="15">
        <v>96</v>
      </c>
      <c r="BQ158" s="15">
        <v>125</v>
      </c>
      <c r="BR158" s="15">
        <v>58</v>
      </c>
      <c r="BS158" s="15">
        <v>93</v>
      </c>
      <c r="BT158" s="15">
        <v>156</v>
      </c>
      <c r="BU158" s="15">
        <v>180</v>
      </c>
      <c r="BV158" s="15">
        <v>129</v>
      </c>
      <c r="BW158" s="15">
        <v>87</v>
      </c>
      <c r="BX158" s="15">
        <v>60</v>
      </c>
      <c r="BY158" s="15">
        <v>118</v>
      </c>
      <c r="BZ158" s="15">
        <v>36000</v>
      </c>
    </row>
    <row r="159" spans="1:78" ht="15" thickBot="1" x14ac:dyDescent="0.35">
      <c r="A159" s="14" t="s">
        <v>199</v>
      </c>
      <c r="B159" s="15">
        <v>42</v>
      </c>
      <c r="C159" s="15">
        <v>15</v>
      </c>
      <c r="D159" s="15">
        <v>47</v>
      </c>
      <c r="E159" s="15">
        <v>63</v>
      </c>
      <c r="F159" s="15">
        <v>62</v>
      </c>
      <c r="G159" s="15">
        <v>159</v>
      </c>
      <c r="H159" s="15">
        <v>54</v>
      </c>
      <c r="I159" s="15">
        <v>10</v>
      </c>
      <c r="J159" s="15">
        <v>75</v>
      </c>
      <c r="K159" s="15">
        <v>94</v>
      </c>
      <c r="L159" s="15">
        <v>49</v>
      </c>
      <c r="M159" s="15">
        <v>29</v>
      </c>
      <c r="N159" s="15">
        <v>40</v>
      </c>
      <c r="O159" s="15">
        <v>61</v>
      </c>
      <c r="P159" s="15">
        <v>31</v>
      </c>
      <c r="Q159" s="15">
        <v>2</v>
      </c>
      <c r="R159" s="15">
        <v>26000000</v>
      </c>
      <c r="X159" s="14" t="s">
        <v>199</v>
      </c>
      <c r="Y159" s="15">
        <v>42</v>
      </c>
      <c r="Z159" s="15">
        <v>15</v>
      </c>
      <c r="AA159" s="15">
        <v>47</v>
      </c>
      <c r="AB159" s="15">
        <v>63</v>
      </c>
      <c r="AC159" s="15">
        <v>62</v>
      </c>
      <c r="AD159" s="15">
        <v>159</v>
      </c>
      <c r="AE159" s="15">
        <v>54</v>
      </c>
      <c r="AF159" s="15">
        <v>10</v>
      </c>
      <c r="AG159" s="15">
        <v>75</v>
      </c>
      <c r="AH159" s="15">
        <v>94</v>
      </c>
      <c r="AI159" s="15">
        <v>49</v>
      </c>
      <c r="AJ159" s="15">
        <v>29</v>
      </c>
      <c r="AK159" s="15">
        <v>40</v>
      </c>
      <c r="AL159" s="15">
        <v>61</v>
      </c>
      <c r="AM159" s="15">
        <v>31</v>
      </c>
      <c r="AN159" s="15">
        <v>2</v>
      </c>
      <c r="AO159" s="15">
        <v>36000</v>
      </c>
      <c r="AQ159">
        <f t="shared" si="13"/>
        <v>149</v>
      </c>
      <c r="AR159">
        <f t="shared" si="13"/>
        <v>166</v>
      </c>
      <c r="AS159">
        <f t="shared" si="13"/>
        <v>132</v>
      </c>
      <c r="AT159">
        <f t="shared" si="13"/>
        <v>141</v>
      </c>
      <c r="AU159">
        <f t="shared" si="13"/>
        <v>141</v>
      </c>
      <c r="AV159">
        <f t="shared" si="13"/>
        <v>19</v>
      </c>
      <c r="AW159">
        <f t="shared" si="13"/>
        <v>96</v>
      </c>
      <c r="AX159">
        <f t="shared" si="13"/>
        <v>125</v>
      </c>
      <c r="AY159">
        <f t="shared" si="13"/>
        <v>58</v>
      </c>
      <c r="AZ159">
        <f t="shared" si="13"/>
        <v>93</v>
      </c>
      <c r="BA159">
        <f t="shared" si="13"/>
        <v>156</v>
      </c>
      <c r="BB159">
        <f t="shared" si="13"/>
        <v>120</v>
      </c>
      <c r="BC159">
        <f t="shared" si="13"/>
        <v>129</v>
      </c>
      <c r="BD159">
        <f t="shared" si="13"/>
        <v>133</v>
      </c>
      <c r="BE159">
        <f t="shared" si="15"/>
        <v>148</v>
      </c>
      <c r="BF159">
        <f t="shared" si="15"/>
        <v>170</v>
      </c>
      <c r="BG159">
        <f t="shared" si="14"/>
        <v>36000</v>
      </c>
      <c r="BI159" s="14" t="s">
        <v>199</v>
      </c>
      <c r="BJ159" s="15">
        <v>149</v>
      </c>
      <c r="BK159" s="15">
        <v>166</v>
      </c>
      <c r="BL159" s="15">
        <v>132</v>
      </c>
      <c r="BM159" s="15">
        <v>141</v>
      </c>
      <c r="BN159" s="15">
        <v>141</v>
      </c>
      <c r="BO159" s="15">
        <v>19</v>
      </c>
      <c r="BP159" s="15">
        <v>96</v>
      </c>
      <c r="BQ159" s="15">
        <v>125</v>
      </c>
      <c r="BR159" s="15">
        <v>58</v>
      </c>
      <c r="BS159" s="15">
        <v>93</v>
      </c>
      <c r="BT159" s="15">
        <v>156</v>
      </c>
      <c r="BU159" s="15">
        <v>120</v>
      </c>
      <c r="BV159" s="15">
        <v>129</v>
      </c>
      <c r="BW159" s="15">
        <v>133</v>
      </c>
      <c r="BX159" s="15">
        <v>148</v>
      </c>
      <c r="BY159" s="15">
        <v>170</v>
      </c>
      <c r="BZ159" s="15">
        <v>36000</v>
      </c>
    </row>
    <row r="160" spans="1:78" ht="15" thickBot="1" x14ac:dyDescent="0.35">
      <c r="A160" s="14" t="s">
        <v>200</v>
      </c>
      <c r="B160" s="15">
        <v>10</v>
      </c>
      <c r="C160" s="15">
        <v>5</v>
      </c>
      <c r="D160" s="15">
        <v>24</v>
      </c>
      <c r="E160" s="15">
        <v>59</v>
      </c>
      <c r="F160" s="15">
        <v>56</v>
      </c>
      <c r="G160" s="15">
        <v>159</v>
      </c>
      <c r="H160" s="15">
        <v>54</v>
      </c>
      <c r="I160" s="15">
        <v>10</v>
      </c>
      <c r="J160" s="15">
        <v>14</v>
      </c>
      <c r="K160" s="15">
        <v>116</v>
      </c>
      <c r="L160" s="15">
        <v>38</v>
      </c>
      <c r="M160" s="15">
        <v>6</v>
      </c>
      <c r="N160" s="15">
        <v>80</v>
      </c>
      <c r="O160" s="15">
        <v>61</v>
      </c>
      <c r="P160" s="15">
        <v>91</v>
      </c>
      <c r="Q160" s="15">
        <v>39</v>
      </c>
      <c r="R160" s="15">
        <v>26000000</v>
      </c>
      <c r="X160" s="14" t="s">
        <v>200</v>
      </c>
      <c r="Y160" s="15">
        <v>10</v>
      </c>
      <c r="Z160" s="15">
        <v>5</v>
      </c>
      <c r="AA160" s="15">
        <v>24</v>
      </c>
      <c r="AB160" s="15">
        <v>59</v>
      </c>
      <c r="AC160" s="15">
        <v>56</v>
      </c>
      <c r="AD160" s="15">
        <v>159</v>
      </c>
      <c r="AE160" s="15">
        <v>54</v>
      </c>
      <c r="AF160" s="15">
        <v>10</v>
      </c>
      <c r="AG160" s="15">
        <v>14</v>
      </c>
      <c r="AH160" s="15">
        <v>116</v>
      </c>
      <c r="AI160" s="15">
        <v>38</v>
      </c>
      <c r="AJ160" s="15">
        <v>6</v>
      </c>
      <c r="AK160" s="15">
        <v>80</v>
      </c>
      <c r="AL160" s="15">
        <v>61</v>
      </c>
      <c r="AM160" s="15">
        <v>91</v>
      </c>
      <c r="AN160" s="15">
        <v>39</v>
      </c>
      <c r="AO160" s="15">
        <v>36000</v>
      </c>
      <c r="AQ160">
        <f t="shared" si="13"/>
        <v>187</v>
      </c>
      <c r="AR160">
        <f t="shared" si="13"/>
        <v>194</v>
      </c>
      <c r="AS160">
        <f t="shared" si="13"/>
        <v>178</v>
      </c>
      <c r="AT160">
        <f t="shared" si="13"/>
        <v>146</v>
      </c>
      <c r="AU160">
        <f t="shared" si="13"/>
        <v>147</v>
      </c>
      <c r="AV160">
        <f t="shared" si="13"/>
        <v>19</v>
      </c>
      <c r="AW160">
        <f t="shared" si="13"/>
        <v>96</v>
      </c>
      <c r="AX160">
        <f t="shared" si="13"/>
        <v>125</v>
      </c>
      <c r="AY160">
        <f t="shared" si="13"/>
        <v>176</v>
      </c>
      <c r="AZ160">
        <f t="shared" si="13"/>
        <v>71</v>
      </c>
      <c r="BA160">
        <f t="shared" si="13"/>
        <v>163</v>
      </c>
      <c r="BB160">
        <f t="shared" si="13"/>
        <v>180</v>
      </c>
      <c r="BC160">
        <f t="shared" si="13"/>
        <v>78</v>
      </c>
      <c r="BD160">
        <f t="shared" si="13"/>
        <v>133</v>
      </c>
      <c r="BE160">
        <f t="shared" si="15"/>
        <v>86</v>
      </c>
      <c r="BF160">
        <f t="shared" si="15"/>
        <v>118</v>
      </c>
      <c r="BG160">
        <f t="shared" si="14"/>
        <v>36000</v>
      </c>
      <c r="BI160" s="14" t="s">
        <v>200</v>
      </c>
      <c r="BJ160" s="15">
        <v>187</v>
      </c>
      <c r="BK160" s="15">
        <v>194</v>
      </c>
      <c r="BL160" s="15">
        <v>178</v>
      </c>
      <c r="BM160" s="15">
        <v>146</v>
      </c>
      <c r="BN160" s="15">
        <v>147</v>
      </c>
      <c r="BO160" s="15">
        <v>19</v>
      </c>
      <c r="BP160" s="15">
        <v>96</v>
      </c>
      <c r="BQ160" s="15">
        <v>125</v>
      </c>
      <c r="BR160" s="15">
        <v>176</v>
      </c>
      <c r="BS160" s="15">
        <v>71</v>
      </c>
      <c r="BT160" s="15">
        <v>163</v>
      </c>
      <c r="BU160" s="15">
        <v>180</v>
      </c>
      <c r="BV160" s="15">
        <v>78</v>
      </c>
      <c r="BW160" s="15">
        <v>133</v>
      </c>
      <c r="BX160" s="15">
        <v>86</v>
      </c>
      <c r="BY160" s="15">
        <v>118</v>
      </c>
      <c r="BZ160" s="15">
        <v>36000</v>
      </c>
    </row>
    <row r="161" spans="1:78" ht="15" thickBot="1" x14ac:dyDescent="0.35">
      <c r="A161" s="14" t="s">
        <v>201</v>
      </c>
      <c r="B161" s="15">
        <v>10</v>
      </c>
      <c r="C161" s="15">
        <v>5</v>
      </c>
      <c r="D161" s="15">
        <v>24</v>
      </c>
      <c r="E161" s="15">
        <v>59</v>
      </c>
      <c r="F161" s="15">
        <v>52</v>
      </c>
      <c r="G161" s="15">
        <v>141</v>
      </c>
      <c r="H161" s="15">
        <v>54</v>
      </c>
      <c r="I161" s="15">
        <v>84</v>
      </c>
      <c r="J161" s="15">
        <v>33</v>
      </c>
      <c r="K161" s="15">
        <v>138</v>
      </c>
      <c r="L161" s="15">
        <v>57</v>
      </c>
      <c r="M161" s="15">
        <v>6</v>
      </c>
      <c r="N161" s="15">
        <v>22</v>
      </c>
      <c r="O161" s="15">
        <v>32</v>
      </c>
      <c r="P161" s="15">
        <v>61</v>
      </c>
      <c r="Q161" s="15">
        <v>39</v>
      </c>
      <c r="R161" s="15">
        <v>26000000</v>
      </c>
      <c r="X161" s="14" t="s">
        <v>201</v>
      </c>
      <c r="Y161" s="15">
        <v>10</v>
      </c>
      <c r="Z161" s="15">
        <v>5</v>
      </c>
      <c r="AA161" s="15">
        <v>24</v>
      </c>
      <c r="AB161" s="15">
        <v>59</v>
      </c>
      <c r="AC161" s="15">
        <v>52</v>
      </c>
      <c r="AD161" s="15">
        <v>141</v>
      </c>
      <c r="AE161" s="15">
        <v>54</v>
      </c>
      <c r="AF161" s="15">
        <v>84</v>
      </c>
      <c r="AG161" s="15">
        <v>33</v>
      </c>
      <c r="AH161" s="15">
        <v>138</v>
      </c>
      <c r="AI161" s="15">
        <v>57</v>
      </c>
      <c r="AJ161" s="15">
        <v>6</v>
      </c>
      <c r="AK161" s="15">
        <v>22</v>
      </c>
      <c r="AL161" s="15">
        <v>32</v>
      </c>
      <c r="AM161" s="15">
        <v>61</v>
      </c>
      <c r="AN161" s="15">
        <v>39</v>
      </c>
      <c r="AO161" s="15">
        <v>36000</v>
      </c>
      <c r="AQ161">
        <f t="shared" si="13"/>
        <v>187</v>
      </c>
      <c r="AR161">
        <f t="shared" si="13"/>
        <v>194</v>
      </c>
      <c r="AS161">
        <f t="shared" si="13"/>
        <v>178</v>
      </c>
      <c r="AT161">
        <f t="shared" si="13"/>
        <v>146</v>
      </c>
      <c r="AU161">
        <f t="shared" si="13"/>
        <v>153</v>
      </c>
      <c r="AV161">
        <f t="shared" si="13"/>
        <v>50</v>
      </c>
      <c r="AW161">
        <f t="shared" si="13"/>
        <v>96</v>
      </c>
      <c r="AX161">
        <f t="shared" si="13"/>
        <v>28</v>
      </c>
      <c r="AY161">
        <f t="shared" si="13"/>
        <v>134</v>
      </c>
      <c r="AZ161">
        <f t="shared" si="13"/>
        <v>52</v>
      </c>
      <c r="BA161">
        <f t="shared" si="13"/>
        <v>148</v>
      </c>
      <c r="BB161">
        <f t="shared" si="13"/>
        <v>180</v>
      </c>
      <c r="BC161">
        <f t="shared" si="13"/>
        <v>179</v>
      </c>
      <c r="BD161">
        <f t="shared" si="13"/>
        <v>171</v>
      </c>
      <c r="BE161">
        <f t="shared" si="15"/>
        <v>118</v>
      </c>
      <c r="BF161">
        <f t="shared" si="15"/>
        <v>118</v>
      </c>
      <c r="BG161">
        <f t="shared" si="14"/>
        <v>36000</v>
      </c>
      <c r="BI161" s="14" t="s">
        <v>201</v>
      </c>
      <c r="BJ161" s="15">
        <v>187</v>
      </c>
      <c r="BK161" s="15">
        <v>194</v>
      </c>
      <c r="BL161" s="15">
        <v>178</v>
      </c>
      <c r="BM161" s="15">
        <v>146</v>
      </c>
      <c r="BN161" s="15">
        <v>153</v>
      </c>
      <c r="BO161" s="15">
        <v>50</v>
      </c>
      <c r="BP161" s="15">
        <v>96</v>
      </c>
      <c r="BQ161" s="15">
        <v>28</v>
      </c>
      <c r="BR161" s="15">
        <v>134</v>
      </c>
      <c r="BS161" s="15">
        <v>52</v>
      </c>
      <c r="BT161" s="15">
        <v>148</v>
      </c>
      <c r="BU161" s="15">
        <v>180</v>
      </c>
      <c r="BV161" s="15">
        <v>179</v>
      </c>
      <c r="BW161" s="15">
        <v>171</v>
      </c>
      <c r="BX161" s="15">
        <v>118</v>
      </c>
      <c r="BY161" s="15">
        <v>118</v>
      </c>
      <c r="BZ161" s="15">
        <v>36000</v>
      </c>
    </row>
    <row r="162" spans="1:78" ht="15" thickBot="1" x14ac:dyDescent="0.35">
      <c r="A162" s="14" t="s">
        <v>202</v>
      </c>
      <c r="B162" s="15">
        <v>10</v>
      </c>
      <c r="C162" s="15">
        <v>15</v>
      </c>
      <c r="D162" s="15">
        <v>24</v>
      </c>
      <c r="E162" s="15">
        <v>51</v>
      </c>
      <c r="F162" s="15">
        <v>40</v>
      </c>
      <c r="G162" s="15">
        <v>159</v>
      </c>
      <c r="H162" s="15">
        <v>54</v>
      </c>
      <c r="I162" s="15">
        <v>10</v>
      </c>
      <c r="J162" s="15">
        <v>75</v>
      </c>
      <c r="K162" s="15">
        <v>138</v>
      </c>
      <c r="L162" s="15">
        <v>46</v>
      </c>
      <c r="M162" s="15">
        <v>29</v>
      </c>
      <c r="N162" s="15">
        <v>40</v>
      </c>
      <c r="O162" s="15">
        <v>45</v>
      </c>
      <c r="P162" s="15">
        <v>2</v>
      </c>
      <c r="Q162" s="15">
        <v>91</v>
      </c>
      <c r="R162" s="15">
        <v>25000000</v>
      </c>
      <c r="X162" s="14" t="s">
        <v>202</v>
      </c>
      <c r="Y162" s="15">
        <v>10</v>
      </c>
      <c r="Z162" s="15">
        <v>15</v>
      </c>
      <c r="AA162" s="15">
        <v>24</v>
      </c>
      <c r="AB162" s="15">
        <v>51</v>
      </c>
      <c r="AC162" s="15">
        <v>40</v>
      </c>
      <c r="AD162" s="15">
        <v>159</v>
      </c>
      <c r="AE162" s="15">
        <v>54</v>
      </c>
      <c r="AF162" s="15">
        <v>10</v>
      </c>
      <c r="AG162" s="15">
        <v>75</v>
      </c>
      <c r="AH162" s="15">
        <v>138</v>
      </c>
      <c r="AI162" s="15">
        <v>46</v>
      </c>
      <c r="AJ162" s="15">
        <v>29</v>
      </c>
      <c r="AK162" s="15">
        <v>40</v>
      </c>
      <c r="AL162" s="15">
        <v>45</v>
      </c>
      <c r="AM162" s="15">
        <v>2</v>
      </c>
      <c r="AN162" s="15">
        <v>91</v>
      </c>
      <c r="AO162" s="15">
        <v>35000</v>
      </c>
      <c r="AQ162">
        <f t="shared" si="13"/>
        <v>187</v>
      </c>
      <c r="AR162">
        <f t="shared" si="13"/>
        <v>166</v>
      </c>
      <c r="AS162">
        <f t="shared" si="13"/>
        <v>178</v>
      </c>
      <c r="AT162">
        <f t="shared" si="13"/>
        <v>156</v>
      </c>
      <c r="AU162">
        <f t="shared" si="13"/>
        <v>163</v>
      </c>
      <c r="AV162">
        <f t="shared" si="13"/>
        <v>19</v>
      </c>
      <c r="AW162">
        <f t="shared" si="13"/>
        <v>96</v>
      </c>
      <c r="AX162">
        <f t="shared" si="13"/>
        <v>125</v>
      </c>
      <c r="AY162">
        <f t="shared" si="13"/>
        <v>58</v>
      </c>
      <c r="AZ162">
        <f t="shared" si="13"/>
        <v>52</v>
      </c>
      <c r="BA162">
        <f t="shared" si="13"/>
        <v>160</v>
      </c>
      <c r="BB162">
        <f t="shared" si="13"/>
        <v>120</v>
      </c>
      <c r="BC162">
        <f t="shared" si="13"/>
        <v>129</v>
      </c>
      <c r="BD162">
        <f t="shared" si="13"/>
        <v>157</v>
      </c>
      <c r="BE162">
        <f t="shared" si="15"/>
        <v>205</v>
      </c>
      <c r="BF162">
        <f t="shared" si="15"/>
        <v>1</v>
      </c>
      <c r="BG162">
        <f t="shared" si="14"/>
        <v>35000</v>
      </c>
      <c r="BI162" s="14" t="s">
        <v>202</v>
      </c>
      <c r="BJ162" s="15">
        <v>187</v>
      </c>
      <c r="BK162" s="15">
        <v>166</v>
      </c>
      <c r="BL162" s="15">
        <v>178</v>
      </c>
      <c r="BM162" s="15">
        <v>156</v>
      </c>
      <c r="BN162" s="15">
        <v>163</v>
      </c>
      <c r="BO162" s="15">
        <v>19</v>
      </c>
      <c r="BP162" s="15">
        <v>96</v>
      </c>
      <c r="BQ162" s="15">
        <v>125</v>
      </c>
      <c r="BR162" s="15">
        <v>58</v>
      </c>
      <c r="BS162" s="15">
        <v>52</v>
      </c>
      <c r="BT162" s="15">
        <v>160</v>
      </c>
      <c r="BU162" s="15">
        <v>120</v>
      </c>
      <c r="BV162" s="15">
        <v>129</v>
      </c>
      <c r="BW162" s="15">
        <v>157</v>
      </c>
      <c r="BX162" s="15">
        <v>205</v>
      </c>
      <c r="BY162" s="15">
        <v>1</v>
      </c>
      <c r="BZ162" s="15">
        <v>35000</v>
      </c>
    </row>
    <row r="163" spans="1:78" ht="15" thickBot="1" x14ac:dyDescent="0.35">
      <c r="A163" s="14" t="s">
        <v>203</v>
      </c>
      <c r="B163" s="15">
        <v>42</v>
      </c>
      <c r="C163" s="15">
        <v>43</v>
      </c>
      <c r="D163" s="15">
        <v>17</v>
      </c>
      <c r="E163" s="15">
        <v>53</v>
      </c>
      <c r="F163" s="15">
        <v>56</v>
      </c>
      <c r="G163" s="15">
        <v>190</v>
      </c>
      <c r="H163" s="15">
        <v>54</v>
      </c>
      <c r="I163" s="15">
        <v>10</v>
      </c>
      <c r="J163" s="15">
        <v>75</v>
      </c>
      <c r="K163" s="15">
        <v>138</v>
      </c>
      <c r="L163" s="15">
        <v>46</v>
      </c>
      <c r="M163" s="15">
        <v>29</v>
      </c>
      <c r="N163" s="15">
        <v>80</v>
      </c>
      <c r="O163" s="15">
        <v>86</v>
      </c>
      <c r="P163" s="15">
        <v>31</v>
      </c>
      <c r="Q163" s="15">
        <v>2</v>
      </c>
      <c r="R163" s="15">
        <v>23000000</v>
      </c>
      <c r="X163" s="14" t="s">
        <v>203</v>
      </c>
      <c r="Y163" s="15">
        <v>42</v>
      </c>
      <c r="Z163" s="15">
        <v>43</v>
      </c>
      <c r="AA163" s="15">
        <v>17</v>
      </c>
      <c r="AB163" s="15">
        <v>53</v>
      </c>
      <c r="AC163" s="15">
        <v>56</v>
      </c>
      <c r="AD163" s="15">
        <v>190</v>
      </c>
      <c r="AE163" s="15">
        <v>54</v>
      </c>
      <c r="AF163" s="15">
        <v>10</v>
      </c>
      <c r="AG163" s="15">
        <v>75</v>
      </c>
      <c r="AH163" s="15">
        <v>138</v>
      </c>
      <c r="AI163" s="15">
        <v>46</v>
      </c>
      <c r="AJ163" s="15">
        <v>29</v>
      </c>
      <c r="AK163" s="15">
        <v>80</v>
      </c>
      <c r="AL163" s="15">
        <v>86</v>
      </c>
      <c r="AM163" s="15">
        <v>31</v>
      </c>
      <c r="AN163" s="15">
        <v>2</v>
      </c>
      <c r="AO163" s="15">
        <v>33000</v>
      </c>
      <c r="AQ163">
        <f t="shared" si="13"/>
        <v>149</v>
      </c>
      <c r="AR163">
        <f t="shared" si="13"/>
        <v>125</v>
      </c>
      <c r="AS163">
        <f t="shared" si="13"/>
        <v>185</v>
      </c>
      <c r="AT163">
        <f t="shared" si="13"/>
        <v>155</v>
      </c>
      <c r="AU163">
        <f t="shared" si="13"/>
        <v>147</v>
      </c>
      <c r="AV163">
        <f t="shared" si="13"/>
        <v>6</v>
      </c>
      <c r="AW163">
        <f t="shared" si="13"/>
        <v>96</v>
      </c>
      <c r="AX163">
        <f t="shared" si="13"/>
        <v>125</v>
      </c>
      <c r="AY163">
        <f t="shared" si="13"/>
        <v>58</v>
      </c>
      <c r="AZ163">
        <f t="shared" si="13"/>
        <v>52</v>
      </c>
      <c r="BA163">
        <f t="shared" si="13"/>
        <v>160</v>
      </c>
      <c r="BB163">
        <f t="shared" si="13"/>
        <v>120</v>
      </c>
      <c r="BC163">
        <f t="shared" si="13"/>
        <v>78</v>
      </c>
      <c r="BD163">
        <f t="shared" si="13"/>
        <v>87</v>
      </c>
      <c r="BE163">
        <f t="shared" si="15"/>
        <v>148</v>
      </c>
      <c r="BF163">
        <f t="shared" si="15"/>
        <v>170</v>
      </c>
      <c r="BG163">
        <f t="shared" si="14"/>
        <v>33000</v>
      </c>
      <c r="BI163" s="14" t="s">
        <v>203</v>
      </c>
      <c r="BJ163" s="15">
        <v>149</v>
      </c>
      <c r="BK163" s="15">
        <v>125</v>
      </c>
      <c r="BL163" s="15">
        <v>185</v>
      </c>
      <c r="BM163" s="15">
        <v>155</v>
      </c>
      <c r="BN163" s="15">
        <v>147</v>
      </c>
      <c r="BO163" s="15">
        <v>6</v>
      </c>
      <c r="BP163" s="15">
        <v>96</v>
      </c>
      <c r="BQ163" s="15">
        <v>125</v>
      </c>
      <c r="BR163" s="15">
        <v>58</v>
      </c>
      <c r="BS163" s="15">
        <v>52</v>
      </c>
      <c r="BT163" s="15">
        <v>160</v>
      </c>
      <c r="BU163" s="15">
        <v>120</v>
      </c>
      <c r="BV163" s="15">
        <v>78</v>
      </c>
      <c r="BW163" s="15">
        <v>87</v>
      </c>
      <c r="BX163" s="15">
        <v>148</v>
      </c>
      <c r="BY163" s="15">
        <v>170</v>
      </c>
      <c r="BZ163" s="15">
        <v>33000</v>
      </c>
    </row>
    <row r="164" spans="1:78" ht="15" thickBot="1" x14ac:dyDescent="0.35">
      <c r="A164" s="14" t="s">
        <v>204</v>
      </c>
      <c r="B164" s="15">
        <v>10</v>
      </c>
      <c r="C164" s="15">
        <v>15</v>
      </c>
      <c r="D164" s="15">
        <v>17</v>
      </c>
      <c r="E164" s="15">
        <v>48</v>
      </c>
      <c r="F164" s="15">
        <v>27</v>
      </c>
      <c r="G164" s="15">
        <v>159</v>
      </c>
      <c r="H164" s="15">
        <v>42</v>
      </c>
      <c r="I164" s="15">
        <v>10</v>
      </c>
      <c r="J164" s="15">
        <v>75</v>
      </c>
      <c r="K164" s="15">
        <v>116</v>
      </c>
      <c r="L164" s="15">
        <v>4</v>
      </c>
      <c r="M164" s="15">
        <v>29</v>
      </c>
      <c r="N164" s="15">
        <v>30</v>
      </c>
      <c r="O164" s="15">
        <v>61</v>
      </c>
      <c r="P164" s="15">
        <v>15</v>
      </c>
      <c r="Q164" s="15">
        <v>2</v>
      </c>
      <c r="R164" s="15">
        <v>27000000</v>
      </c>
      <c r="X164" s="14" t="s">
        <v>204</v>
      </c>
      <c r="Y164" s="15">
        <v>10</v>
      </c>
      <c r="Z164" s="15">
        <v>15</v>
      </c>
      <c r="AA164" s="15">
        <v>17</v>
      </c>
      <c r="AB164" s="15">
        <v>48</v>
      </c>
      <c r="AC164" s="15">
        <v>27</v>
      </c>
      <c r="AD164" s="15">
        <v>159</v>
      </c>
      <c r="AE164" s="15">
        <v>42</v>
      </c>
      <c r="AF164" s="15">
        <v>10</v>
      </c>
      <c r="AG164" s="15">
        <v>75</v>
      </c>
      <c r="AH164" s="15">
        <v>116</v>
      </c>
      <c r="AI164" s="15">
        <v>4</v>
      </c>
      <c r="AJ164" s="15">
        <v>29</v>
      </c>
      <c r="AK164" s="15">
        <v>30</v>
      </c>
      <c r="AL164" s="15">
        <v>61</v>
      </c>
      <c r="AM164" s="15">
        <v>15</v>
      </c>
      <c r="AN164" s="15">
        <v>2</v>
      </c>
      <c r="AO164" s="15">
        <v>37000</v>
      </c>
      <c r="AQ164">
        <f t="shared" si="13"/>
        <v>187</v>
      </c>
      <c r="AR164">
        <f t="shared" si="13"/>
        <v>166</v>
      </c>
      <c r="AS164">
        <f t="shared" si="13"/>
        <v>185</v>
      </c>
      <c r="AT164">
        <f t="shared" si="13"/>
        <v>159</v>
      </c>
      <c r="AU164">
        <f t="shared" si="13"/>
        <v>169</v>
      </c>
      <c r="AV164">
        <f t="shared" si="13"/>
        <v>19</v>
      </c>
      <c r="AW164">
        <f t="shared" si="13"/>
        <v>155</v>
      </c>
      <c r="AX164">
        <f t="shared" si="13"/>
        <v>125</v>
      </c>
      <c r="AY164">
        <f t="shared" si="13"/>
        <v>58</v>
      </c>
      <c r="AZ164">
        <f t="shared" si="13"/>
        <v>71</v>
      </c>
      <c r="BA164">
        <f t="shared" si="13"/>
        <v>196</v>
      </c>
      <c r="BB164">
        <f t="shared" si="13"/>
        <v>120</v>
      </c>
      <c r="BC164">
        <f t="shared" si="13"/>
        <v>169</v>
      </c>
      <c r="BD164">
        <f t="shared" si="13"/>
        <v>133</v>
      </c>
      <c r="BE164">
        <f t="shared" si="15"/>
        <v>178</v>
      </c>
      <c r="BF164">
        <f t="shared" si="15"/>
        <v>170</v>
      </c>
      <c r="BG164">
        <f t="shared" si="14"/>
        <v>37000</v>
      </c>
      <c r="BI164" s="14" t="s">
        <v>204</v>
      </c>
      <c r="BJ164" s="15">
        <v>187</v>
      </c>
      <c r="BK164" s="15">
        <v>166</v>
      </c>
      <c r="BL164" s="15">
        <v>185</v>
      </c>
      <c r="BM164" s="15">
        <v>159</v>
      </c>
      <c r="BN164" s="15">
        <v>169</v>
      </c>
      <c r="BO164" s="15">
        <v>19</v>
      </c>
      <c r="BP164" s="15">
        <v>155</v>
      </c>
      <c r="BQ164" s="15">
        <v>125</v>
      </c>
      <c r="BR164" s="15">
        <v>58</v>
      </c>
      <c r="BS164" s="15">
        <v>71</v>
      </c>
      <c r="BT164" s="15">
        <v>196</v>
      </c>
      <c r="BU164" s="15">
        <v>120</v>
      </c>
      <c r="BV164" s="15">
        <v>169</v>
      </c>
      <c r="BW164" s="15">
        <v>133</v>
      </c>
      <c r="BX164" s="15">
        <v>178</v>
      </c>
      <c r="BY164" s="15">
        <v>170</v>
      </c>
      <c r="BZ164" s="15">
        <v>37000</v>
      </c>
    </row>
    <row r="165" spans="1:78" ht="15" thickBot="1" x14ac:dyDescent="0.35">
      <c r="A165" s="14" t="s">
        <v>205</v>
      </c>
      <c r="B165" s="15">
        <v>10</v>
      </c>
      <c r="C165" s="15">
        <v>5</v>
      </c>
      <c r="D165" s="15">
        <v>17</v>
      </c>
      <c r="E165" s="15">
        <v>51</v>
      </c>
      <c r="F165" s="15">
        <v>19</v>
      </c>
      <c r="G165" s="15">
        <v>141</v>
      </c>
      <c r="H165" s="15">
        <v>42</v>
      </c>
      <c r="I165" s="15">
        <v>10</v>
      </c>
      <c r="J165" s="15">
        <v>33</v>
      </c>
      <c r="K165" s="15">
        <v>138</v>
      </c>
      <c r="L165" s="15">
        <v>24</v>
      </c>
      <c r="M165" s="15">
        <v>29</v>
      </c>
      <c r="N165" s="15">
        <v>30</v>
      </c>
      <c r="O165" s="15">
        <v>52</v>
      </c>
      <c r="P165" s="15">
        <v>31</v>
      </c>
      <c r="Q165" s="15">
        <v>39</v>
      </c>
      <c r="R165" s="15">
        <v>26000000</v>
      </c>
      <c r="X165" s="14" t="s">
        <v>205</v>
      </c>
      <c r="Y165" s="15">
        <v>10</v>
      </c>
      <c r="Z165" s="15">
        <v>5</v>
      </c>
      <c r="AA165" s="15">
        <v>17</v>
      </c>
      <c r="AB165" s="15">
        <v>51</v>
      </c>
      <c r="AC165" s="15">
        <v>19</v>
      </c>
      <c r="AD165" s="15">
        <v>141</v>
      </c>
      <c r="AE165" s="15">
        <v>42</v>
      </c>
      <c r="AF165" s="15">
        <v>10</v>
      </c>
      <c r="AG165" s="15">
        <v>33</v>
      </c>
      <c r="AH165" s="15">
        <v>138</v>
      </c>
      <c r="AI165" s="15">
        <v>24</v>
      </c>
      <c r="AJ165" s="15">
        <v>29</v>
      </c>
      <c r="AK165" s="15">
        <v>30</v>
      </c>
      <c r="AL165" s="15">
        <v>52</v>
      </c>
      <c r="AM165" s="15">
        <v>31</v>
      </c>
      <c r="AN165" s="15">
        <v>39</v>
      </c>
      <c r="AO165" s="15">
        <v>36000</v>
      </c>
      <c r="AQ165">
        <f t="shared" si="13"/>
        <v>187</v>
      </c>
      <c r="AR165">
        <f t="shared" si="13"/>
        <v>194</v>
      </c>
      <c r="AS165">
        <f t="shared" si="13"/>
        <v>185</v>
      </c>
      <c r="AT165">
        <f t="shared" si="13"/>
        <v>156</v>
      </c>
      <c r="AU165">
        <f t="shared" si="13"/>
        <v>182</v>
      </c>
      <c r="AV165">
        <f t="shared" si="13"/>
        <v>50</v>
      </c>
      <c r="AW165">
        <f t="shared" si="13"/>
        <v>155</v>
      </c>
      <c r="AX165">
        <f t="shared" si="13"/>
        <v>125</v>
      </c>
      <c r="AY165">
        <f t="shared" si="13"/>
        <v>134</v>
      </c>
      <c r="AZ165">
        <f t="shared" si="13"/>
        <v>52</v>
      </c>
      <c r="BA165">
        <f t="shared" si="13"/>
        <v>171</v>
      </c>
      <c r="BB165">
        <f t="shared" si="13"/>
        <v>120</v>
      </c>
      <c r="BC165">
        <f t="shared" si="13"/>
        <v>169</v>
      </c>
      <c r="BD165">
        <f t="shared" si="13"/>
        <v>148</v>
      </c>
      <c r="BE165">
        <f t="shared" si="15"/>
        <v>148</v>
      </c>
      <c r="BF165">
        <f t="shared" si="15"/>
        <v>118</v>
      </c>
      <c r="BG165">
        <f t="shared" si="14"/>
        <v>36000</v>
      </c>
      <c r="BI165" s="14" t="s">
        <v>205</v>
      </c>
      <c r="BJ165" s="15">
        <v>187</v>
      </c>
      <c r="BK165" s="15">
        <v>194</v>
      </c>
      <c r="BL165" s="15">
        <v>185</v>
      </c>
      <c r="BM165" s="15">
        <v>156</v>
      </c>
      <c r="BN165" s="15">
        <v>182</v>
      </c>
      <c r="BO165" s="15">
        <v>50</v>
      </c>
      <c r="BP165" s="15">
        <v>155</v>
      </c>
      <c r="BQ165" s="15">
        <v>125</v>
      </c>
      <c r="BR165" s="15">
        <v>134</v>
      </c>
      <c r="BS165" s="15">
        <v>52</v>
      </c>
      <c r="BT165" s="15">
        <v>171</v>
      </c>
      <c r="BU165" s="15">
        <v>120</v>
      </c>
      <c r="BV165" s="15">
        <v>169</v>
      </c>
      <c r="BW165" s="15">
        <v>148</v>
      </c>
      <c r="BX165" s="15">
        <v>148</v>
      </c>
      <c r="BY165" s="15">
        <v>118</v>
      </c>
      <c r="BZ165" s="15">
        <v>36000</v>
      </c>
    </row>
    <row r="166" spans="1:78" ht="15" thickBot="1" x14ac:dyDescent="0.35">
      <c r="A166" s="14" t="s">
        <v>206</v>
      </c>
      <c r="B166" s="15">
        <v>10</v>
      </c>
      <c r="C166" s="15">
        <v>15</v>
      </c>
      <c r="D166" s="15">
        <v>8</v>
      </c>
      <c r="E166" s="15">
        <v>48</v>
      </c>
      <c r="F166" s="15">
        <v>8</v>
      </c>
      <c r="G166" s="15">
        <v>141</v>
      </c>
      <c r="H166" s="15">
        <v>42</v>
      </c>
      <c r="I166" s="15">
        <v>10</v>
      </c>
      <c r="J166" s="15">
        <v>33</v>
      </c>
      <c r="K166" s="15">
        <v>116</v>
      </c>
      <c r="L166" s="15">
        <v>24</v>
      </c>
      <c r="M166" s="15">
        <v>29</v>
      </c>
      <c r="N166" s="15">
        <v>40</v>
      </c>
      <c r="O166" s="15">
        <v>52</v>
      </c>
      <c r="P166" s="15">
        <v>15</v>
      </c>
      <c r="Q166" s="15">
        <v>39</v>
      </c>
      <c r="R166" s="15">
        <v>27000000</v>
      </c>
      <c r="X166" s="14" t="s">
        <v>206</v>
      </c>
      <c r="Y166" s="15">
        <v>10</v>
      </c>
      <c r="Z166" s="15">
        <v>15</v>
      </c>
      <c r="AA166" s="15">
        <v>8</v>
      </c>
      <c r="AB166" s="15">
        <v>48</v>
      </c>
      <c r="AC166" s="15">
        <v>8</v>
      </c>
      <c r="AD166" s="15">
        <v>141</v>
      </c>
      <c r="AE166" s="15">
        <v>42</v>
      </c>
      <c r="AF166" s="15">
        <v>10</v>
      </c>
      <c r="AG166" s="15">
        <v>33</v>
      </c>
      <c r="AH166" s="15">
        <v>116</v>
      </c>
      <c r="AI166" s="15">
        <v>24</v>
      </c>
      <c r="AJ166" s="15">
        <v>29</v>
      </c>
      <c r="AK166" s="15">
        <v>40</v>
      </c>
      <c r="AL166" s="15">
        <v>52</v>
      </c>
      <c r="AM166" s="15">
        <v>15</v>
      </c>
      <c r="AN166" s="15">
        <v>39</v>
      </c>
      <c r="AO166" s="15">
        <v>37000</v>
      </c>
      <c r="AQ166">
        <f t="shared" si="13"/>
        <v>187</v>
      </c>
      <c r="AR166">
        <f t="shared" si="13"/>
        <v>166</v>
      </c>
      <c r="AS166">
        <f t="shared" si="13"/>
        <v>192</v>
      </c>
      <c r="AT166">
        <f t="shared" si="13"/>
        <v>159</v>
      </c>
      <c r="AU166">
        <f t="shared" si="13"/>
        <v>190</v>
      </c>
      <c r="AV166">
        <f t="shared" si="13"/>
        <v>50</v>
      </c>
      <c r="AW166">
        <f t="shared" si="13"/>
        <v>155</v>
      </c>
      <c r="AX166">
        <f t="shared" si="13"/>
        <v>125</v>
      </c>
      <c r="AY166">
        <f t="shared" si="13"/>
        <v>134</v>
      </c>
      <c r="AZ166">
        <f t="shared" si="13"/>
        <v>71</v>
      </c>
      <c r="BA166">
        <f t="shared" si="13"/>
        <v>171</v>
      </c>
      <c r="BB166">
        <f t="shared" si="13"/>
        <v>120</v>
      </c>
      <c r="BC166">
        <f t="shared" si="13"/>
        <v>129</v>
      </c>
      <c r="BD166">
        <f t="shared" si="13"/>
        <v>148</v>
      </c>
      <c r="BE166">
        <f t="shared" si="15"/>
        <v>178</v>
      </c>
      <c r="BF166">
        <f t="shared" si="15"/>
        <v>118</v>
      </c>
      <c r="BG166">
        <f t="shared" si="14"/>
        <v>37000</v>
      </c>
      <c r="BI166" s="14" t="s">
        <v>206</v>
      </c>
      <c r="BJ166" s="15">
        <v>187</v>
      </c>
      <c r="BK166" s="15">
        <v>166</v>
      </c>
      <c r="BL166" s="15">
        <v>192</v>
      </c>
      <c r="BM166" s="15">
        <v>159</v>
      </c>
      <c r="BN166" s="15">
        <v>190</v>
      </c>
      <c r="BO166" s="15">
        <v>50</v>
      </c>
      <c r="BP166" s="15">
        <v>155</v>
      </c>
      <c r="BQ166" s="15">
        <v>125</v>
      </c>
      <c r="BR166" s="15">
        <v>134</v>
      </c>
      <c r="BS166" s="15">
        <v>71</v>
      </c>
      <c r="BT166" s="15">
        <v>171</v>
      </c>
      <c r="BU166" s="15">
        <v>120</v>
      </c>
      <c r="BV166" s="15">
        <v>129</v>
      </c>
      <c r="BW166" s="15">
        <v>148</v>
      </c>
      <c r="BX166" s="15">
        <v>178</v>
      </c>
      <c r="BY166" s="15">
        <v>118</v>
      </c>
      <c r="BZ166" s="15">
        <v>37000</v>
      </c>
    </row>
    <row r="167" spans="1:78" ht="15" thickBot="1" x14ac:dyDescent="0.35">
      <c r="A167" s="14" t="s">
        <v>207</v>
      </c>
      <c r="B167" s="15">
        <v>22</v>
      </c>
      <c r="C167" s="15">
        <v>43</v>
      </c>
      <c r="D167" s="15">
        <v>8</v>
      </c>
      <c r="E167" s="15">
        <v>50</v>
      </c>
      <c r="F167" s="15">
        <v>19</v>
      </c>
      <c r="G167" s="15">
        <v>141</v>
      </c>
      <c r="H167" s="15">
        <v>42</v>
      </c>
      <c r="I167" s="15">
        <v>84</v>
      </c>
      <c r="J167" s="15">
        <v>33</v>
      </c>
      <c r="K167" s="15">
        <v>116</v>
      </c>
      <c r="L167" s="15">
        <v>38</v>
      </c>
      <c r="M167" s="15">
        <v>29</v>
      </c>
      <c r="N167" s="15">
        <v>40</v>
      </c>
      <c r="O167" s="15">
        <v>61</v>
      </c>
      <c r="P167" s="15">
        <v>31</v>
      </c>
      <c r="Q167" s="15">
        <v>2</v>
      </c>
      <c r="R167" s="15">
        <v>24000000</v>
      </c>
      <c r="X167" s="14" t="s">
        <v>207</v>
      </c>
      <c r="Y167" s="15">
        <v>22</v>
      </c>
      <c r="Z167" s="15">
        <v>43</v>
      </c>
      <c r="AA167" s="15">
        <v>8</v>
      </c>
      <c r="AB167" s="15">
        <v>50</v>
      </c>
      <c r="AC167" s="15">
        <v>19</v>
      </c>
      <c r="AD167" s="15">
        <v>141</v>
      </c>
      <c r="AE167" s="15">
        <v>42</v>
      </c>
      <c r="AF167" s="15">
        <v>84</v>
      </c>
      <c r="AG167" s="15">
        <v>33</v>
      </c>
      <c r="AH167" s="15">
        <v>116</v>
      </c>
      <c r="AI167" s="15">
        <v>38</v>
      </c>
      <c r="AJ167" s="15">
        <v>29</v>
      </c>
      <c r="AK167" s="15">
        <v>40</v>
      </c>
      <c r="AL167" s="15">
        <v>61</v>
      </c>
      <c r="AM167" s="15">
        <v>31</v>
      </c>
      <c r="AN167" s="15">
        <v>2</v>
      </c>
      <c r="AO167" s="15">
        <v>34000</v>
      </c>
      <c r="AQ167">
        <f t="shared" si="13"/>
        <v>167</v>
      </c>
      <c r="AR167">
        <f t="shared" si="13"/>
        <v>125</v>
      </c>
      <c r="AS167">
        <f t="shared" si="13"/>
        <v>192</v>
      </c>
      <c r="AT167">
        <f t="shared" si="13"/>
        <v>158</v>
      </c>
      <c r="AU167">
        <f t="shared" si="13"/>
        <v>182</v>
      </c>
      <c r="AV167">
        <f t="shared" si="13"/>
        <v>50</v>
      </c>
      <c r="AW167">
        <f t="shared" si="13"/>
        <v>155</v>
      </c>
      <c r="AX167">
        <f t="shared" si="13"/>
        <v>28</v>
      </c>
      <c r="AY167">
        <f t="shared" si="13"/>
        <v>134</v>
      </c>
      <c r="AZ167">
        <f t="shared" si="13"/>
        <v>71</v>
      </c>
      <c r="BA167">
        <f t="shared" si="13"/>
        <v>163</v>
      </c>
      <c r="BB167">
        <f t="shared" si="13"/>
        <v>120</v>
      </c>
      <c r="BC167">
        <f t="shared" si="13"/>
        <v>129</v>
      </c>
      <c r="BD167">
        <f t="shared" si="13"/>
        <v>133</v>
      </c>
      <c r="BE167">
        <f t="shared" si="15"/>
        <v>148</v>
      </c>
      <c r="BF167">
        <f t="shared" si="15"/>
        <v>170</v>
      </c>
      <c r="BG167">
        <f t="shared" si="14"/>
        <v>34000</v>
      </c>
      <c r="BI167" s="14" t="s">
        <v>207</v>
      </c>
      <c r="BJ167" s="15">
        <v>167</v>
      </c>
      <c r="BK167" s="15">
        <v>125</v>
      </c>
      <c r="BL167" s="15">
        <v>192</v>
      </c>
      <c r="BM167" s="15">
        <v>158</v>
      </c>
      <c r="BN167" s="15">
        <v>182</v>
      </c>
      <c r="BO167" s="15">
        <v>50</v>
      </c>
      <c r="BP167" s="15">
        <v>155</v>
      </c>
      <c r="BQ167" s="15">
        <v>28</v>
      </c>
      <c r="BR167" s="15">
        <v>134</v>
      </c>
      <c r="BS167" s="15">
        <v>71</v>
      </c>
      <c r="BT167" s="15">
        <v>163</v>
      </c>
      <c r="BU167" s="15">
        <v>120</v>
      </c>
      <c r="BV167" s="15">
        <v>129</v>
      </c>
      <c r="BW167" s="15">
        <v>133</v>
      </c>
      <c r="BX167" s="15">
        <v>148</v>
      </c>
      <c r="BY167" s="15">
        <v>170</v>
      </c>
      <c r="BZ167" s="15">
        <v>34000</v>
      </c>
    </row>
    <row r="168" spans="1:78" ht="15" thickBot="1" x14ac:dyDescent="0.35">
      <c r="A168" s="14" t="s">
        <v>208</v>
      </c>
      <c r="B168" s="15">
        <v>22</v>
      </c>
      <c r="C168" s="15">
        <v>15</v>
      </c>
      <c r="D168" s="15">
        <v>8</v>
      </c>
      <c r="E168" s="15">
        <v>45</v>
      </c>
      <c r="F168" s="15">
        <v>27</v>
      </c>
      <c r="G168" s="15">
        <v>141</v>
      </c>
      <c r="H168" s="15">
        <v>42</v>
      </c>
      <c r="I168" s="15">
        <v>10</v>
      </c>
      <c r="J168" s="15">
        <v>75</v>
      </c>
      <c r="K168" s="15">
        <v>138</v>
      </c>
      <c r="L168" s="15">
        <v>4</v>
      </c>
      <c r="M168" s="15">
        <v>29</v>
      </c>
      <c r="N168" s="15">
        <v>40</v>
      </c>
      <c r="O168" s="15">
        <v>61</v>
      </c>
      <c r="P168" s="15">
        <v>61</v>
      </c>
      <c r="Q168" s="15">
        <v>39</v>
      </c>
      <c r="R168" s="15">
        <v>25000000</v>
      </c>
      <c r="X168" s="14" t="s">
        <v>208</v>
      </c>
      <c r="Y168" s="15">
        <v>22</v>
      </c>
      <c r="Z168" s="15">
        <v>15</v>
      </c>
      <c r="AA168" s="15">
        <v>8</v>
      </c>
      <c r="AB168" s="15">
        <v>45</v>
      </c>
      <c r="AC168" s="15">
        <v>27</v>
      </c>
      <c r="AD168" s="15">
        <v>141</v>
      </c>
      <c r="AE168" s="15">
        <v>42</v>
      </c>
      <c r="AF168" s="15">
        <v>10</v>
      </c>
      <c r="AG168" s="15">
        <v>75</v>
      </c>
      <c r="AH168" s="15">
        <v>138</v>
      </c>
      <c r="AI168" s="15">
        <v>4</v>
      </c>
      <c r="AJ168" s="15">
        <v>29</v>
      </c>
      <c r="AK168" s="15">
        <v>40</v>
      </c>
      <c r="AL168" s="15">
        <v>61</v>
      </c>
      <c r="AM168" s="15">
        <v>61</v>
      </c>
      <c r="AN168" s="15">
        <v>39</v>
      </c>
      <c r="AO168" s="15">
        <v>35000</v>
      </c>
      <c r="AQ168">
        <f t="shared" si="13"/>
        <v>167</v>
      </c>
      <c r="AR168">
        <f t="shared" si="13"/>
        <v>166</v>
      </c>
      <c r="AS168">
        <f t="shared" si="13"/>
        <v>192</v>
      </c>
      <c r="AT168">
        <f t="shared" si="13"/>
        <v>161</v>
      </c>
      <c r="AU168">
        <f t="shared" si="13"/>
        <v>169</v>
      </c>
      <c r="AV168">
        <f t="shared" si="13"/>
        <v>50</v>
      </c>
      <c r="AW168">
        <f t="shared" si="13"/>
        <v>155</v>
      </c>
      <c r="AX168">
        <f t="shared" si="13"/>
        <v>125</v>
      </c>
      <c r="AY168">
        <f t="shared" si="13"/>
        <v>58</v>
      </c>
      <c r="AZ168">
        <f t="shared" si="13"/>
        <v>52</v>
      </c>
      <c r="BA168">
        <f t="shared" si="13"/>
        <v>196</v>
      </c>
      <c r="BB168">
        <f t="shared" si="13"/>
        <v>120</v>
      </c>
      <c r="BC168">
        <f t="shared" si="13"/>
        <v>129</v>
      </c>
      <c r="BD168">
        <f t="shared" si="13"/>
        <v>133</v>
      </c>
      <c r="BE168">
        <f t="shared" si="15"/>
        <v>118</v>
      </c>
      <c r="BF168">
        <f t="shared" si="15"/>
        <v>118</v>
      </c>
      <c r="BG168">
        <f t="shared" si="14"/>
        <v>35000</v>
      </c>
      <c r="BI168" s="14" t="s">
        <v>208</v>
      </c>
      <c r="BJ168" s="15">
        <v>167</v>
      </c>
      <c r="BK168" s="15">
        <v>166</v>
      </c>
      <c r="BL168" s="15">
        <v>192</v>
      </c>
      <c r="BM168" s="15">
        <v>161</v>
      </c>
      <c r="BN168" s="15">
        <v>169</v>
      </c>
      <c r="BO168" s="15">
        <v>50</v>
      </c>
      <c r="BP168" s="15">
        <v>155</v>
      </c>
      <c r="BQ168" s="15">
        <v>125</v>
      </c>
      <c r="BR168" s="15">
        <v>58</v>
      </c>
      <c r="BS168" s="15">
        <v>52</v>
      </c>
      <c r="BT168" s="15">
        <v>196</v>
      </c>
      <c r="BU168" s="15">
        <v>120</v>
      </c>
      <c r="BV168" s="15">
        <v>129</v>
      </c>
      <c r="BW168" s="15">
        <v>133</v>
      </c>
      <c r="BX168" s="15">
        <v>118</v>
      </c>
      <c r="BY168" s="15">
        <v>118</v>
      </c>
      <c r="BZ168" s="15">
        <v>35000</v>
      </c>
    </row>
    <row r="169" spans="1:78" ht="15" thickBot="1" x14ac:dyDescent="0.35">
      <c r="A169" s="14" t="s">
        <v>209</v>
      </c>
      <c r="B169" s="15">
        <v>22</v>
      </c>
      <c r="C169" s="15">
        <v>15</v>
      </c>
      <c r="D169" s="15">
        <v>8</v>
      </c>
      <c r="E169" s="15">
        <v>45</v>
      </c>
      <c r="F169" s="15">
        <v>27</v>
      </c>
      <c r="G169" s="15">
        <v>159</v>
      </c>
      <c r="H169" s="15">
        <v>42</v>
      </c>
      <c r="I169" s="15">
        <v>10</v>
      </c>
      <c r="J169" s="15">
        <v>75</v>
      </c>
      <c r="K169" s="15">
        <v>94</v>
      </c>
      <c r="L169" s="15">
        <v>13</v>
      </c>
      <c r="M169" s="15">
        <v>29</v>
      </c>
      <c r="N169" s="15">
        <v>40</v>
      </c>
      <c r="O169" s="15">
        <v>61</v>
      </c>
      <c r="P169" s="15">
        <v>15</v>
      </c>
      <c r="Q169" s="15">
        <v>39</v>
      </c>
      <c r="R169" s="15">
        <v>25000000</v>
      </c>
      <c r="X169" s="14" t="s">
        <v>209</v>
      </c>
      <c r="Y169" s="15">
        <v>22</v>
      </c>
      <c r="Z169" s="15">
        <v>15</v>
      </c>
      <c r="AA169" s="15">
        <v>8</v>
      </c>
      <c r="AB169" s="15">
        <v>45</v>
      </c>
      <c r="AC169" s="15">
        <v>27</v>
      </c>
      <c r="AD169" s="15">
        <v>159</v>
      </c>
      <c r="AE169" s="15">
        <v>42</v>
      </c>
      <c r="AF169" s="15">
        <v>10</v>
      </c>
      <c r="AG169" s="15">
        <v>75</v>
      </c>
      <c r="AH169" s="15">
        <v>94</v>
      </c>
      <c r="AI169" s="15">
        <v>13</v>
      </c>
      <c r="AJ169" s="15">
        <v>29</v>
      </c>
      <c r="AK169" s="15">
        <v>40</v>
      </c>
      <c r="AL169" s="15">
        <v>61</v>
      </c>
      <c r="AM169" s="15">
        <v>15</v>
      </c>
      <c r="AN169" s="15">
        <v>39</v>
      </c>
      <c r="AO169" s="15">
        <v>35000</v>
      </c>
      <c r="AQ169">
        <f t="shared" si="13"/>
        <v>167</v>
      </c>
      <c r="AR169">
        <f t="shared" si="13"/>
        <v>166</v>
      </c>
      <c r="AS169">
        <f t="shared" si="13"/>
        <v>192</v>
      </c>
      <c r="AT169">
        <f t="shared" si="13"/>
        <v>161</v>
      </c>
      <c r="AU169">
        <f t="shared" si="13"/>
        <v>169</v>
      </c>
      <c r="AV169">
        <f t="shared" si="13"/>
        <v>19</v>
      </c>
      <c r="AW169">
        <f t="shared" si="13"/>
        <v>155</v>
      </c>
      <c r="AX169">
        <f t="shared" si="13"/>
        <v>125</v>
      </c>
      <c r="AY169">
        <f t="shared" si="13"/>
        <v>58</v>
      </c>
      <c r="AZ169">
        <f t="shared" si="13"/>
        <v>93</v>
      </c>
      <c r="BA169">
        <f t="shared" si="13"/>
        <v>191</v>
      </c>
      <c r="BB169">
        <f t="shared" si="13"/>
        <v>120</v>
      </c>
      <c r="BC169">
        <f t="shared" si="13"/>
        <v>129</v>
      </c>
      <c r="BD169">
        <f t="shared" si="13"/>
        <v>133</v>
      </c>
      <c r="BE169">
        <f t="shared" si="15"/>
        <v>178</v>
      </c>
      <c r="BF169">
        <f t="shared" si="15"/>
        <v>118</v>
      </c>
      <c r="BG169">
        <f t="shared" si="14"/>
        <v>35000</v>
      </c>
      <c r="BI169" s="14" t="s">
        <v>209</v>
      </c>
      <c r="BJ169" s="15">
        <v>167</v>
      </c>
      <c r="BK169" s="15">
        <v>166</v>
      </c>
      <c r="BL169" s="15">
        <v>192</v>
      </c>
      <c r="BM169" s="15">
        <v>161</v>
      </c>
      <c r="BN169" s="15">
        <v>169</v>
      </c>
      <c r="BO169" s="15">
        <v>19</v>
      </c>
      <c r="BP169" s="15">
        <v>155</v>
      </c>
      <c r="BQ169" s="15">
        <v>125</v>
      </c>
      <c r="BR169" s="15">
        <v>58</v>
      </c>
      <c r="BS169" s="15">
        <v>93</v>
      </c>
      <c r="BT169" s="15">
        <v>191</v>
      </c>
      <c r="BU169" s="15">
        <v>120</v>
      </c>
      <c r="BV169" s="15">
        <v>129</v>
      </c>
      <c r="BW169" s="15">
        <v>133</v>
      </c>
      <c r="BX169" s="15">
        <v>178</v>
      </c>
      <c r="BY169" s="15">
        <v>118</v>
      </c>
      <c r="BZ169" s="15">
        <v>35000</v>
      </c>
    </row>
    <row r="170" spans="1:78" ht="15" thickBot="1" x14ac:dyDescent="0.35">
      <c r="A170" s="14" t="s">
        <v>210</v>
      </c>
      <c r="B170" s="15">
        <v>22</v>
      </c>
      <c r="C170" s="15">
        <v>43</v>
      </c>
      <c r="D170" s="15">
        <v>8</v>
      </c>
      <c r="E170" s="15">
        <v>45</v>
      </c>
      <c r="F170" s="15">
        <v>40</v>
      </c>
      <c r="G170" s="15">
        <v>159</v>
      </c>
      <c r="H170" s="15">
        <v>42</v>
      </c>
      <c r="I170" s="15">
        <v>10</v>
      </c>
      <c r="J170" s="15">
        <v>75</v>
      </c>
      <c r="K170" s="15">
        <v>138</v>
      </c>
      <c r="L170" s="15">
        <v>24</v>
      </c>
      <c r="M170" s="15">
        <v>29</v>
      </c>
      <c r="N170" s="15">
        <v>40</v>
      </c>
      <c r="O170" s="15">
        <v>52</v>
      </c>
      <c r="P170" s="15">
        <v>91</v>
      </c>
      <c r="Q170" s="15">
        <v>39</v>
      </c>
      <c r="R170" s="15">
        <v>25000000</v>
      </c>
      <c r="X170" s="14" t="s">
        <v>210</v>
      </c>
      <c r="Y170" s="15">
        <v>22</v>
      </c>
      <c r="Z170" s="15">
        <v>43</v>
      </c>
      <c r="AA170" s="15">
        <v>8</v>
      </c>
      <c r="AB170" s="15">
        <v>45</v>
      </c>
      <c r="AC170" s="15">
        <v>40</v>
      </c>
      <c r="AD170" s="15">
        <v>159</v>
      </c>
      <c r="AE170" s="15">
        <v>42</v>
      </c>
      <c r="AF170" s="15">
        <v>10</v>
      </c>
      <c r="AG170" s="15">
        <v>75</v>
      </c>
      <c r="AH170" s="15">
        <v>138</v>
      </c>
      <c r="AI170" s="15">
        <v>24</v>
      </c>
      <c r="AJ170" s="15">
        <v>29</v>
      </c>
      <c r="AK170" s="15">
        <v>40</v>
      </c>
      <c r="AL170" s="15">
        <v>52</v>
      </c>
      <c r="AM170" s="15">
        <v>91</v>
      </c>
      <c r="AN170" s="15">
        <v>39</v>
      </c>
      <c r="AO170" s="15">
        <v>35000</v>
      </c>
      <c r="AQ170">
        <f t="shared" si="13"/>
        <v>167</v>
      </c>
      <c r="AR170">
        <f t="shared" si="13"/>
        <v>125</v>
      </c>
      <c r="AS170">
        <f t="shared" si="13"/>
        <v>192</v>
      </c>
      <c r="AT170">
        <f t="shared" si="13"/>
        <v>161</v>
      </c>
      <c r="AU170">
        <f t="shared" si="13"/>
        <v>163</v>
      </c>
      <c r="AV170">
        <f t="shared" si="13"/>
        <v>19</v>
      </c>
      <c r="AW170">
        <f t="shared" si="13"/>
        <v>155</v>
      </c>
      <c r="AX170">
        <f t="shared" si="13"/>
        <v>125</v>
      </c>
      <c r="AY170">
        <f t="shared" si="13"/>
        <v>58</v>
      </c>
      <c r="AZ170">
        <f t="shared" si="13"/>
        <v>52</v>
      </c>
      <c r="BA170">
        <f t="shared" si="13"/>
        <v>171</v>
      </c>
      <c r="BB170">
        <f t="shared" si="13"/>
        <v>120</v>
      </c>
      <c r="BC170">
        <f t="shared" si="13"/>
        <v>129</v>
      </c>
      <c r="BD170">
        <f t="shared" si="13"/>
        <v>148</v>
      </c>
      <c r="BE170">
        <f t="shared" si="15"/>
        <v>86</v>
      </c>
      <c r="BF170">
        <f t="shared" si="15"/>
        <v>118</v>
      </c>
      <c r="BG170">
        <f t="shared" si="14"/>
        <v>35000</v>
      </c>
      <c r="BI170" s="14" t="s">
        <v>210</v>
      </c>
      <c r="BJ170" s="15">
        <v>167</v>
      </c>
      <c r="BK170" s="15">
        <v>125</v>
      </c>
      <c r="BL170" s="15">
        <v>192</v>
      </c>
      <c r="BM170" s="15">
        <v>161</v>
      </c>
      <c r="BN170" s="15">
        <v>163</v>
      </c>
      <c r="BO170" s="15">
        <v>19</v>
      </c>
      <c r="BP170" s="15">
        <v>155</v>
      </c>
      <c r="BQ170" s="15">
        <v>125</v>
      </c>
      <c r="BR170" s="15">
        <v>58</v>
      </c>
      <c r="BS170" s="15">
        <v>52</v>
      </c>
      <c r="BT170" s="15">
        <v>171</v>
      </c>
      <c r="BU170" s="15">
        <v>120</v>
      </c>
      <c r="BV170" s="15">
        <v>129</v>
      </c>
      <c r="BW170" s="15">
        <v>148</v>
      </c>
      <c r="BX170" s="15">
        <v>86</v>
      </c>
      <c r="BY170" s="15">
        <v>118</v>
      </c>
      <c r="BZ170" s="15">
        <v>35000</v>
      </c>
    </row>
    <row r="171" spans="1:78" ht="15" thickBot="1" x14ac:dyDescent="0.35">
      <c r="A171" s="14" t="s">
        <v>211</v>
      </c>
      <c r="B171" s="15">
        <v>42</v>
      </c>
      <c r="C171" s="15">
        <v>43</v>
      </c>
      <c r="D171" s="15">
        <v>8</v>
      </c>
      <c r="E171" s="15">
        <v>44</v>
      </c>
      <c r="F171" s="15">
        <v>40</v>
      </c>
      <c r="G171" s="15">
        <v>159</v>
      </c>
      <c r="H171" s="15">
        <v>42</v>
      </c>
      <c r="I171" s="15">
        <v>84</v>
      </c>
      <c r="J171" s="15">
        <v>75</v>
      </c>
      <c r="K171" s="15">
        <v>157</v>
      </c>
      <c r="L171" s="15">
        <v>18</v>
      </c>
      <c r="M171" s="15">
        <v>29</v>
      </c>
      <c r="N171" s="15">
        <v>80</v>
      </c>
      <c r="O171" s="15">
        <v>52</v>
      </c>
      <c r="P171" s="15">
        <v>91</v>
      </c>
      <c r="Q171" s="15">
        <v>2</v>
      </c>
      <c r="R171" s="15">
        <v>26000000</v>
      </c>
      <c r="X171" s="14" t="s">
        <v>211</v>
      </c>
      <c r="Y171" s="15">
        <v>42</v>
      </c>
      <c r="Z171" s="15">
        <v>43</v>
      </c>
      <c r="AA171" s="15">
        <v>8</v>
      </c>
      <c r="AB171" s="15">
        <v>44</v>
      </c>
      <c r="AC171" s="15">
        <v>40</v>
      </c>
      <c r="AD171" s="15">
        <v>159</v>
      </c>
      <c r="AE171" s="15">
        <v>42</v>
      </c>
      <c r="AF171" s="15">
        <v>84</v>
      </c>
      <c r="AG171" s="15">
        <v>75</v>
      </c>
      <c r="AH171" s="15">
        <v>157</v>
      </c>
      <c r="AI171" s="15">
        <v>18</v>
      </c>
      <c r="AJ171" s="15">
        <v>29</v>
      </c>
      <c r="AK171" s="15">
        <v>80</v>
      </c>
      <c r="AL171" s="15">
        <v>52</v>
      </c>
      <c r="AM171" s="15">
        <v>91</v>
      </c>
      <c r="AN171" s="15">
        <v>2</v>
      </c>
      <c r="AO171" s="15">
        <v>36000</v>
      </c>
      <c r="AQ171">
        <f t="shared" si="13"/>
        <v>149</v>
      </c>
      <c r="AR171">
        <f t="shared" si="13"/>
        <v>125</v>
      </c>
      <c r="AS171">
        <f t="shared" si="13"/>
        <v>192</v>
      </c>
      <c r="AT171">
        <f t="shared" si="13"/>
        <v>164</v>
      </c>
      <c r="AU171">
        <f t="shared" si="13"/>
        <v>163</v>
      </c>
      <c r="AV171">
        <f t="shared" si="13"/>
        <v>19</v>
      </c>
      <c r="AW171">
        <f t="shared" si="13"/>
        <v>155</v>
      </c>
      <c r="AX171">
        <f t="shared" si="13"/>
        <v>28</v>
      </c>
      <c r="AY171">
        <f t="shared" si="13"/>
        <v>58</v>
      </c>
      <c r="AZ171">
        <f t="shared" si="13"/>
        <v>27</v>
      </c>
      <c r="BA171">
        <f t="shared" si="13"/>
        <v>185</v>
      </c>
      <c r="BB171">
        <f t="shared" si="13"/>
        <v>120</v>
      </c>
      <c r="BC171">
        <f t="shared" si="13"/>
        <v>78</v>
      </c>
      <c r="BD171">
        <f t="shared" si="13"/>
        <v>148</v>
      </c>
      <c r="BE171">
        <f t="shared" si="15"/>
        <v>86</v>
      </c>
      <c r="BF171">
        <f t="shared" si="15"/>
        <v>170</v>
      </c>
      <c r="BG171">
        <f t="shared" si="14"/>
        <v>36000</v>
      </c>
      <c r="BI171" s="14" t="s">
        <v>211</v>
      </c>
      <c r="BJ171" s="15">
        <v>149</v>
      </c>
      <c r="BK171" s="15">
        <v>125</v>
      </c>
      <c r="BL171" s="15">
        <v>192</v>
      </c>
      <c r="BM171" s="15">
        <v>164</v>
      </c>
      <c r="BN171" s="15">
        <v>163</v>
      </c>
      <c r="BO171" s="15">
        <v>19</v>
      </c>
      <c r="BP171" s="15">
        <v>155</v>
      </c>
      <c r="BQ171" s="15">
        <v>28</v>
      </c>
      <c r="BR171" s="15">
        <v>58</v>
      </c>
      <c r="BS171" s="15">
        <v>27</v>
      </c>
      <c r="BT171" s="15">
        <v>185</v>
      </c>
      <c r="BU171" s="15">
        <v>120</v>
      </c>
      <c r="BV171" s="15">
        <v>78</v>
      </c>
      <c r="BW171" s="15">
        <v>148</v>
      </c>
      <c r="BX171" s="15">
        <v>86</v>
      </c>
      <c r="BY171" s="15">
        <v>170</v>
      </c>
      <c r="BZ171" s="15">
        <v>36000</v>
      </c>
    </row>
    <row r="172" spans="1:78" ht="15" thickBot="1" x14ac:dyDescent="0.35">
      <c r="A172" s="14" t="s">
        <v>212</v>
      </c>
      <c r="B172" s="15">
        <v>10</v>
      </c>
      <c r="C172" s="15">
        <v>15</v>
      </c>
      <c r="D172" s="15">
        <v>4</v>
      </c>
      <c r="E172" s="15">
        <v>43</v>
      </c>
      <c r="F172" s="15">
        <v>27</v>
      </c>
      <c r="G172" s="15">
        <v>159</v>
      </c>
      <c r="H172" s="15">
        <v>42</v>
      </c>
      <c r="I172" s="15">
        <v>10</v>
      </c>
      <c r="J172" s="15">
        <v>75</v>
      </c>
      <c r="K172" s="15">
        <v>157</v>
      </c>
      <c r="L172" s="15">
        <v>18</v>
      </c>
      <c r="M172" s="15">
        <v>89</v>
      </c>
      <c r="N172" s="15">
        <v>30</v>
      </c>
      <c r="O172" s="15">
        <v>45</v>
      </c>
      <c r="P172" s="15">
        <v>91</v>
      </c>
      <c r="Q172" s="15">
        <v>39</v>
      </c>
      <c r="R172" s="15">
        <v>27000000</v>
      </c>
      <c r="X172" s="14" t="s">
        <v>212</v>
      </c>
      <c r="Y172" s="15">
        <v>10</v>
      </c>
      <c r="Z172" s="15">
        <v>15</v>
      </c>
      <c r="AA172" s="15">
        <v>4</v>
      </c>
      <c r="AB172" s="15">
        <v>43</v>
      </c>
      <c r="AC172" s="15">
        <v>27</v>
      </c>
      <c r="AD172" s="15">
        <v>159</v>
      </c>
      <c r="AE172" s="15">
        <v>42</v>
      </c>
      <c r="AF172" s="15">
        <v>10</v>
      </c>
      <c r="AG172" s="15">
        <v>75</v>
      </c>
      <c r="AH172" s="15">
        <v>157</v>
      </c>
      <c r="AI172" s="15">
        <v>18</v>
      </c>
      <c r="AJ172" s="15">
        <v>89</v>
      </c>
      <c r="AK172" s="15">
        <v>30</v>
      </c>
      <c r="AL172" s="15">
        <v>45</v>
      </c>
      <c r="AM172" s="15">
        <v>91</v>
      </c>
      <c r="AN172" s="15">
        <v>39</v>
      </c>
      <c r="AO172" s="15">
        <v>37000</v>
      </c>
      <c r="AQ172">
        <f t="shared" si="13"/>
        <v>187</v>
      </c>
      <c r="AR172">
        <f t="shared" si="13"/>
        <v>166</v>
      </c>
      <c r="AS172">
        <f t="shared" si="13"/>
        <v>201</v>
      </c>
      <c r="AT172">
        <f t="shared" si="13"/>
        <v>165</v>
      </c>
      <c r="AU172">
        <f t="shared" si="13"/>
        <v>169</v>
      </c>
      <c r="AV172">
        <f t="shared" si="13"/>
        <v>19</v>
      </c>
      <c r="AW172">
        <f t="shared" si="13"/>
        <v>155</v>
      </c>
      <c r="AX172">
        <f t="shared" si="13"/>
        <v>125</v>
      </c>
      <c r="AY172">
        <f t="shared" si="13"/>
        <v>58</v>
      </c>
      <c r="AZ172">
        <f t="shared" si="13"/>
        <v>27</v>
      </c>
      <c r="BA172">
        <f t="shared" si="13"/>
        <v>185</v>
      </c>
      <c r="BB172">
        <f t="shared" si="13"/>
        <v>1</v>
      </c>
      <c r="BC172">
        <f t="shared" si="13"/>
        <v>169</v>
      </c>
      <c r="BD172">
        <f t="shared" si="13"/>
        <v>157</v>
      </c>
      <c r="BE172">
        <f t="shared" si="15"/>
        <v>86</v>
      </c>
      <c r="BF172">
        <f t="shared" si="15"/>
        <v>118</v>
      </c>
      <c r="BG172">
        <f t="shared" si="14"/>
        <v>37000</v>
      </c>
      <c r="BI172" s="14" t="s">
        <v>212</v>
      </c>
      <c r="BJ172" s="15">
        <v>187</v>
      </c>
      <c r="BK172" s="15">
        <v>166</v>
      </c>
      <c r="BL172" s="15">
        <v>201</v>
      </c>
      <c r="BM172" s="15">
        <v>165</v>
      </c>
      <c r="BN172" s="15">
        <v>169</v>
      </c>
      <c r="BO172" s="15">
        <v>19</v>
      </c>
      <c r="BP172" s="15">
        <v>155</v>
      </c>
      <c r="BQ172" s="15">
        <v>125</v>
      </c>
      <c r="BR172" s="15">
        <v>58</v>
      </c>
      <c r="BS172" s="15">
        <v>27</v>
      </c>
      <c r="BT172" s="15">
        <v>185</v>
      </c>
      <c r="BU172" s="15">
        <v>1</v>
      </c>
      <c r="BV172" s="15">
        <v>169</v>
      </c>
      <c r="BW172" s="15">
        <v>157</v>
      </c>
      <c r="BX172" s="15">
        <v>86</v>
      </c>
      <c r="BY172" s="15">
        <v>118</v>
      </c>
      <c r="BZ172" s="15">
        <v>37000</v>
      </c>
    </row>
    <row r="173" spans="1:78" ht="15" thickBot="1" x14ac:dyDescent="0.35">
      <c r="A173" s="14" t="s">
        <v>213</v>
      </c>
      <c r="B173" s="15">
        <v>22</v>
      </c>
      <c r="C173" s="15">
        <v>15</v>
      </c>
      <c r="D173" s="15">
        <v>4</v>
      </c>
      <c r="E173" s="15">
        <v>42</v>
      </c>
      <c r="F173" s="15">
        <v>8</v>
      </c>
      <c r="G173" s="15">
        <v>159</v>
      </c>
      <c r="H173" s="15">
        <v>42</v>
      </c>
      <c r="I173" s="15">
        <v>10</v>
      </c>
      <c r="J173" s="15">
        <v>75</v>
      </c>
      <c r="K173" s="15">
        <v>157</v>
      </c>
      <c r="L173" s="15">
        <v>4</v>
      </c>
      <c r="M173" s="15">
        <v>29</v>
      </c>
      <c r="N173" s="15">
        <v>80</v>
      </c>
      <c r="O173" s="15">
        <v>18</v>
      </c>
      <c r="P173" s="15">
        <v>61</v>
      </c>
      <c r="Q173" s="15">
        <v>39</v>
      </c>
      <c r="R173" s="15">
        <v>24000000</v>
      </c>
      <c r="X173" s="14" t="s">
        <v>213</v>
      </c>
      <c r="Y173" s="15">
        <v>22</v>
      </c>
      <c r="Z173" s="15">
        <v>15</v>
      </c>
      <c r="AA173" s="15">
        <v>4</v>
      </c>
      <c r="AB173" s="15">
        <v>42</v>
      </c>
      <c r="AC173" s="15">
        <v>8</v>
      </c>
      <c r="AD173" s="15">
        <v>159</v>
      </c>
      <c r="AE173" s="15">
        <v>42</v>
      </c>
      <c r="AF173" s="15">
        <v>10</v>
      </c>
      <c r="AG173" s="15">
        <v>75</v>
      </c>
      <c r="AH173" s="15">
        <v>157</v>
      </c>
      <c r="AI173" s="15">
        <v>4</v>
      </c>
      <c r="AJ173" s="15">
        <v>29</v>
      </c>
      <c r="AK173" s="15">
        <v>80</v>
      </c>
      <c r="AL173" s="15">
        <v>18</v>
      </c>
      <c r="AM173" s="15">
        <v>61</v>
      </c>
      <c r="AN173" s="15">
        <v>39</v>
      </c>
      <c r="AO173" s="15">
        <v>34000</v>
      </c>
      <c r="AQ173">
        <f t="shared" si="13"/>
        <v>167</v>
      </c>
      <c r="AR173">
        <f t="shared" si="13"/>
        <v>166</v>
      </c>
      <c r="AS173">
        <f t="shared" si="13"/>
        <v>201</v>
      </c>
      <c r="AT173">
        <f t="shared" si="13"/>
        <v>166</v>
      </c>
      <c r="AU173">
        <f t="shared" si="13"/>
        <v>190</v>
      </c>
      <c r="AV173">
        <f t="shared" ref="AV173:BD214" si="16">RANK(AD173,AD$8:AD$214,0)</f>
        <v>19</v>
      </c>
      <c r="AW173">
        <f t="shared" si="16"/>
        <v>155</v>
      </c>
      <c r="AX173">
        <f t="shared" si="16"/>
        <v>125</v>
      </c>
      <c r="AY173">
        <f t="shared" si="16"/>
        <v>58</v>
      </c>
      <c r="AZ173">
        <f t="shared" si="16"/>
        <v>27</v>
      </c>
      <c r="BA173">
        <f t="shared" si="16"/>
        <v>196</v>
      </c>
      <c r="BB173">
        <f t="shared" si="16"/>
        <v>120</v>
      </c>
      <c r="BC173">
        <f t="shared" si="16"/>
        <v>78</v>
      </c>
      <c r="BD173">
        <f t="shared" si="16"/>
        <v>186</v>
      </c>
      <c r="BE173">
        <f t="shared" si="15"/>
        <v>118</v>
      </c>
      <c r="BF173">
        <f t="shared" si="15"/>
        <v>118</v>
      </c>
      <c r="BG173">
        <f t="shared" si="14"/>
        <v>34000</v>
      </c>
      <c r="BI173" s="14" t="s">
        <v>213</v>
      </c>
      <c r="BJ173" s="15">
        <v>167</v>
      </c>
      <c r="BK173" s="15">
        <v>166</v>
      </c>
      <c r="BL173" s="15">
        <v>201</v>
      </c>
      <c r="BM173" s="15">
        <v>166</v>
      </c>
      <c r="BN173" s="15">
        <v>190</v>
      </c>
      <c r="BO173" s="15">
        <v>19</v>
      </c>
      <c r="BP173" s="15">
        <v>155</v>
      </c>
      <c r="BQ173" s="15">
        <v>125</v>
      </c>
      <c r="BR173" s="15">
        <v>58</v>
      </c>
      <c r="BS173" s="15">
        <v>27</v>
      </c>
      <c r="BT173" s="15">
        <v>196</v>
      </c>
      <c r="BU173" s="15">
        <v>120</v>
      </c>
      <c r="BV173" s="15">
        <v>78</v>
      </c>
      <c r="BW173" s="15">
        <v>186</v>
      </c>
      <c r="BX173" s="15">
        <v>118</v>
      </c>
      <c r="BY173" s="15">
        <v>118</v>
      </c>
      <c r="BZ173" s="15">
        <v>34000</v>
      </c>
    </row>
    <row r="174" spans="1:78" ht="15" thickBot="1" x14ac:dyDescent="0.35">
      <c r="A174" s="14" t="s">
        <v>214</v>
      </c>
      <c r="B174" s="15">
        <v>42</v>
      </c>
      <c r="C174" s="15">
        <v>15</v>
      </c>
      <c r="D174" s="15">
        <v>2</v>
      </c>
      <c r="E174" s="15">
        <v>33</v>
      </c>
      <c r="F174" s="15">
        <v>19</v>
      </c>
      <c r="G174" s="15">
        <v>159</v>
      </c>
      <c r="H174" s="15">
        <v>40</v>
      </c>
      <c r="I174" s="15">
        <v>10</v>
      </c>
      <c r="J174" s="15">
        <v>33</v>
      </c>
      <c r="K174" s="15">
        <v>116</v>
      </c>
      <c r="L174" s="15">
        <v>38</v>
      </c>
      <c r="M174" s="15">
        <v>89</v>
      </c>
      <c r="N174" s="15">
        <v>80</v>
      </c>
      <c r="O174" s="15">
        <v>29</v>
      </c>
      <c r="P174" s="15">
        <v>31</v>
      </c>
      <c r="Q174" s="15">
        <v>39</v>
      </c>
      <c r="R174" s="15">
        <v>24000000</v>
      </c>
      <c r="X174" s="14" t="s">
        <v>214</v>
      </c>
      <c r="Y174" s="15">
        <v>42</v>
      </c>
      <c r="Z174" s="15">
        <v>15</v>
      </c>
      <c r="AA174" s="15">
        <v>2</v>
      </c>
      <c r="AB174" s="15">
        <v>33</v>
      </c>
      <c r="AC174" s="15">
        <v>19</v>
      </c>
      <c r="AD174" s="15">
        <v>159</v>
      </c>
      <c r="AE174" s="15">
        <v>40</v>
      </c>
      <c r="AF174" s="15">
        <v>10</v>
      </c>
      <c r="AG174" s="15">
        <v>33</v>
      </c>
      <c r="AH174" s="15">
        <v>116</v>
      </c>
      <c r="AI174" s="15">
        <v>38</v>
      </c>
      <c r="AJ174" s="15">
        <v>89</v>
      </c>
      <c r="AK174" s="15">
        <v>80</v>
      </c>
      <c r="AL174" s="15">
        <v>29</v>
      </c>
      <c r="AM174" s="15">
        <v>31</v>
      </c>
      <c r="AN174" s="15">
        <v>39</v>
      </c>
      <c r="AO174" s="15">
        <v>34000</v>
      </c>
      <c r="AQ174">
        <f t="shared" ref="AQ174:AX214" si="17">RANK(Y174,Y$8:Y$214,0)</f>
        <v>149</v>
      </c>
      <c r="AR174">
        <f t="shared" si="17"/>
        <v>166</v>
      </c>
      <c r="AS174">
        <f t="shared" si="17"/>
        <v>205</v>
      </c>
      <c r="AT174">
        <f t="shared" si="17"/>
        <v>173</v>
      </c>
      <c r="AU174">
        <f t="shared" si="17"/>
        <v>182</v>
      </c>
      <c r="AV174">
        <f t="shared" si="16"/>
        <v>19</v>
      </c>
      <c r="AW174">
        <f t="shared" si="16"/>
        <v>167</v>
      </c>
      <c r="AX174">
        <f t="shared" si="16"/>
        <v>125</v>
      </c>
      <c r="AY174">
        <f t="shared" si="16"/>
        <v>134</v>
      </c>
      <c r="AZ174">
        <f t="shared" si="16"/>
        <v>71</v>
      </c>
      <c r="BA174">
        <f t="shared" si="16"/>
        <v>163</v>
      </c>
      <c r="BB174">
        <f t="shared" si="16"/>
        <v>1</v>
      </c>
      <c r="BC174">
        <f t="shared" si="16"/>
        <v>78</v>
      </c>
      <c r="BD174">
        <f t="shared" si="16"/>
        <v>177</v>
      </c>
      <c r="BE174">
        <f t="shared" si="15"/>
        <v>148</v>
      </c>
      <c r="BF174">
        <f t="shared" si="15"/>
        <v>118</v>
      </c>
      <c r="BG174">
        <f t="shared" si="14"/>
        <v>34000</v>
      </c>
      <c r="BI174" s="14" t="s">
        <v>214</v>
      </c>
      <c r="BJ174" s="15">
        <v>149</v>
      </c>
      <c r="BK174" s="15">
        <v>166</v>
      </c>
      <c r="BL174" s="15">
        <v>205</v>
      </c>
      <c r="BM174" s="15">
        <v>173</v>
      </c>
      <c r="BN174" s="15">
        <v>182</v>
      </c>
      <c r="BO174" s="15">
        <v>19</v>
      </c>
      <c r="BP174" s="15">
        <v>167</v>
      </c>
      <c r="BQ174" s="15">
        <v>125</v>
      </c>
      <c r="BR174" s="15">
        <v>134</v>
      </c>
      <c r="BS174" s="15">
        <v>71</v>
      </c>
      <c r="BT174" s="15">
        <v>163</v>
      </c>
      <c r="BU174" s="15">
        <v>1</v>
      </c>
      <c r="BV174" s="15">
        <v>78</v>
      </c>
      <c r="BW174" s="15">
        <v>177</v>
      </c>
      <c r="BX174" s="15">
        <v>148</v>
      </c>
      <c r="BY174" s="15">
        <v>118</v>
      </c>
      <c r="BZ174" s="15">
        <v>34000</v>
      </c>
    </row>
    <row r="175" spans="1:78" ht="15" thickBot="1" x14ac:dyDescent="0.35">
      <c r="A175" s="14" t="s">
        <v>215</v>
      </c>
      <c r="B175" s="15">
        <v>60</v>
      </c>
      <c r="C175" s="15">
        <v>43</v>
      </c>
      <c r="D175" s="15">
        <v>8</v>
      </c>
      <c r="E175" s="15">
        <v>41</v>
      </c>
      <c r="F175" s="15">
        <v>46</v>
      </c>
      <c r="G175" s="15">
        <v>190</v>
      </c>
      <c r="H175" s="15">
        <v>40</v>
      </c>
      <c r="I175" s="15">
        <v>10</v>
      </c>
      <c r="J175" s="15">
        <v>75</v>
      </c>
      <c r="K175" s="15">
        <v>182</v>
      </c>
      <c r="L175" s="15">
        <v>38</v>
      </c>
      <c r="M175" s="15">
        <v>29</v>
      </c>
      <c r="N175" s="15">
        <v>80</v>
      </c>
      <c r="O175" s="15">
        <v>38</v>
      </c>
      <c r="P175" s="15">
        <v>61</v>
      </c>
      <c r="Q175" s="15">
        <v>39</v>
      </c>
      <c r="R175" s="15">
        <v>23000000</v>
      </c>
      <c r="X175" s="14" t="s">
        <v>215</v>
      </c>
      <c r="Y175" s="15">
        <v>60</v>
      </c>
      <c r="Z175" s="15">
        <v>43</v>
      </c>
      <c r="AA175" s="15">
        <v>8</v>
      </c>
      <c r="AB175" s="15">
        <v>41</v>
      </c>
      <c r="AC175" s="15">
        <v>46</v>
      </c>
      <c r="AD175" s="15">
        <v>190</v>
      </c>
      <c r="AE175" s="15">
        <v>40</v>
      </c>
      <c r="AF175" s="15">
        <v>10</v>
      </c>
      <c r="AG175" s="15">
        <v>75</v>
      </c>
      <c r="AH175" s="15">
        <v>182</v>
      </c>
      <c r="AI175" s="15">
        <v>38</v>
      </c>
      <c r="AJ175" s="15">
        <v>29</v>
      </c>
      <c r="AK175" s="15">
        <v>80</v>
      </c>
      <c r="AL175" s="15">
        <v>38</v>
      </c>
      <c r="AM175" s="15">
        <v>61</v>
      </c>
      <c r="AN175" s="15">
        <v>39</v>
      </c>
      <c r="AO175" s="15">
        <v>33000</v>
      </c>
      <c r="AQ175">
        <f t="shared" si="17"/>
        <v>136</v>
      </c>
      <c r="AR175">
        <f t="shared" si="17"/>
        <v>125</v>
      </c>
      <c r="AS175">
        <f t="shared" si="17"/>
        <v>192</v>
      </c>
      <c r="AT175">
        <f t="shared" si="17"/>
        <v>167</v>
      </c>
      <c r="AU175">
        <f t="shared" si="17"/>
        <v>161</v>
      </c>
      <c r="AV175">
        <f t="shared" si="16"/>
        <v>6</v>
      </c>
      <c r="AW175">
        <f t="shared" si="16"/>
        <v>167</v>
      </c>
      <c r="AX175">
        <f t="shared" si="16"/>
        <v>125</v>
      </c>
      <c r="AY175">
        <f t="shared" si="16"/>
        <v>58</v>
      </c>
      <c r="AZ175">
        <f t="shared" si="16"/>
        <v>14</v>
      </c>
      <c r="BA175">
        <f t="shared" si="16"/>
        <v>163</v>
      </c>
      <c r="BB175">
        <f t="shared" si="16"/>
        <v>120</v>
      </c>
      <c r="BC175">
        <f t="shared" si="16"/>
        <v>78</v>
      </c>
      <c r="BD175">
        <f t="shared" si="16"/>
        <v>169</v>
      </c>
      <c r="BE175">
        <f t="shared" si="15"/>
        <v>118</v>
      </c>
      <c r="BF175">
        <f t="shared" si="15"/>
        <v>118</v>
      </c>
      <c r="BG175">
        <f t="shared" si="14"/>
        <v>33000</v>
      </c>
      <c r="BI175" s="14" t="s">
        <v>215</v>
      </c>
      <c r="BJ175" s="15">
        <v>136</v>
      </c>
      <c r="BK175" s="15">
        <v>125</v>
      </c>
      <c r="BL175" s="15">
        <v>192</v>
      </c>
      <c r="BM175" s="15">
        <v>167</v>
      </c>
      <c r="BN175" s="15">
        <v>161</v>
      </c>
      <c r="BO175" s="15">
        <v>6</v>
      </c>
      <c r="BP175" s="15">
        <v>167</v>
      </c>
      <c r="BQ175" s="15">
        <v>125</v>
      </c>
      <c r="BR175" s="15">
        <v>58</v>
      </c>
      <c r="BS175" s="15">
        <v>14</v>
      </c>
      <c r="BT175" s="15">
        <v>163</v>
      </c>
      <c r="BU175" s="15">
        <v>120</v>
      </c>
      <c r="BV175" s="15">
        <v>78</v>
      </c>
      <c r="BW175" s="15">
        <v>169</v>
      </c>
      <c r="BX175" s="15">
        <v>118</v>
      </c>
      <c r="BY175" s="15">
        <v>118</v>
      </c>
      <c r="BZ175" s="15">
        <v>33000</v>
      </c>
    </row>
    <row r="176" spans="1:78" ht="15" thickBot="1" x14ac:dyDescent="0.35">
      <c r="A176" s="14" t="s">
        <v>216</v>
      </c>
      <c r="B176" s="15">
        <v>22</v>
      </c>
      <c r="C176" s="15">
        <v>43</v>
      </c>
      <c r="D176" s="15">
        <v>1</v>
      </c>
      <c r="E176" s="15">
        <v>25</v>
      </c>
      <c r="F176" s="15">
        <v>40</v>
      </c>
      <c r="G176" s="15">
        <v>159</v>
      </c>
      <c r="H176" s="15">
        <v>22</v>
      </c>
      <c r="I176" s="15">
        <v>10</v>
      </c>
      <c r="J176" s="15">
        <v>33</v>
      </c>
      <c r="K176" s="15">
        <v>138</v>
      </c>
      <c r="L176" s="15">
        <v>4</v>
      </c>
      <c r="M176" s="15">
        <v>29</v>
      </c>
      <c r="N176" s="15">
        <v>40</v>
      </c>
      <c r="O176" s="15">
        <v>45</v>
      </c>
      <c r="P176" s="15">
        <v>91</v>
      </c>
      <c r="Q176" s="15">
        <v>39</v>
      </c>
      <c r="R176" s="15">
        <v>27000000</v>
      </c>
      <c r="X176" s="14" t="s">
        <v>216</v>
      </c>
      <c r="Y176" s="15">
        <v>22</v>
      </c>
      <c r="Z176" s="15">
        <v>43</v>
      </c>
      <c r="AA176" s="15">
        <v>1</v>
      </c>
      <c r="AB176" s="15">
        <v>25</v>
      </c>
      <c r="AC176" s="15">
        <v>40</v>
      </c>
      <c r="AD176" s="15">
        <v>159</v>
      </c>
      <c r="AE176" s="15">
        <v>22</v>
      </c>
      <c r="AF176" s="15">
        <v>10</v>
      </c>
      <c r="AG176" s="15">
        <v>33</v>
      </c>
      <c r="AH176" s="15">
        <v>138</v>
      </c>
      <c r="AI176" s="15">
        <v>4</v>
      </c>
      <c r="AJ176" s="15">
        <v>29</v>
      </c>
      <c r="AK176" s="15">
        <v>40</v>
      </c>
      <c r="AL176" s="15">
        <v>45</v>
      </c>
      <c r="AM176" s="15">
        <v>91</v>
      </c>
      <c r="AN176" s="15">
        <v>39</v>
      </c>
      <c r="AO176" s="15">
        <v>37000</v>
      </c>
      <c r="AQ176">
        <f t="shared" si="17"/>
        <v>167</v>
      </c>
      <c r="AR176">
        <f t="shared" si="17"/>
        <v>125</v>
      </c>
      <c r="AS176">
        <f t="shared" si="17"/>
        <v>207</v>
      </c>
      <c r="AT176">
        <f t="shared" si="17"/>
        <v>183</v>
      </c>
      <c r="AU176">
        <f t="shared" si="17"/>
        <v>163</v>
      </c>
      <c r="AV176">
        <f t="shared" si="16"/>
        <v>19</v>
      </c>
      <c r="AW176">
        <f t="shared" si="16"/>
        <v>179</v>
      </c>
      <c r="AX176">
        <f t="shared" si="16"/>
        <v>125</v>
      </c>
      <c r="AY176">
        <f t="shared" si="16"/>
        <v>134</v>
      </c>
      <c r="AZ176">
        <f t="shared" si="16"/>
        <v>52</v>
      </c>
      <c r="BA176">
        <f t="shared" si="16"/>
        <v>196</v>
      </c>
      <c r="BB176">
        <f t="shared" si="16"/>
        <v>120</v>
      </c>
      <c r="BC176">
        <f t="shared" si="16"/>
        <v>129</v>
      </c>
      <c r="BD176">
        <f t="shared" si="16"/>
        <v>157</v>
      </c>
      <c r="BE176">
        <f t="shared" si="15"/>
        <v>86</v>
      </c>
      <c r="BF176">
        <f t="shared" si="15"/>
        <v>118</v>
      </c>
      <c r="BG176">
        <f t="shared" si="14"/>
        <v>37000</v>
      </c>
      <c r="BI176" s="14" t="s">
        <v>216</v>
      </c>
      <c r="BJ176" s="15">
        <v>167</v>
      </c>
      <c r="BK176" s="15">
        <v>125</v>
      </c>
      <c r="BL176" s="15">
        <v>207</v>
      </c>
      <c r="BM176" s="15">
        <v>183</v>
      </c>
      <c r="BN176" s="15">
        <v>163</v>
      </c>
      <c r="BO176" s="15">
        <v>19</v>
      </c>
      <c r="BP176" s="15">
        <v>179</v>
      </c>
      <c r="BQ176" s="15">
        <v>125</v>
      </c>
      <c r="BR176" s="15">
        <v>134</v>
      </c>
      <c r="BS176" s="15">
        <v>52</v>
      </c>
      <c r="BT176" s="15">
        <v>196</v>
      </c>
      <c r="BU176" s="15">
        <v>120</v>
      </c>
      <c r="BV176" s="15">
        <v>129</v>
      </c>
      <c r="BW176" s="15">
        <v>157</v>
      </c>
      <c r="BX176" s="15">
        <v>86</v>
      </c>
      <c r="BY176" s="15">
        <v>118</v>
      </c>
      <c r="BZ176" s="15">
        <v>37000</v>
      </c>
    </row>
    <row r="177" spans="1:78" ht="15" thickBot="1" x14ac:dyDescent="0.35">
      <c r="A177" s="14" t="s">
        <v>217</v>
      </c>
      <c r="B177" s="15">
        <v>10</v>
      </c>
      <c r="C177" s="15">
        <v>15</v>
      </c>
      <c r="D177" s="15">
        <v>2</v>
      </c>
      <c r="E177" s="15">
        <v>36</v>
      </c>
      <c r="F177" s="15">
        <v>19</v>
      </c>
      <c r="G177" s="15">
        <v>141</v>
      </c>
      <c r="H177" s="15">
        <v>30</v>
      </c>
      <c r="I177" s="15">
        <v>10</v>
      </c>
      <c r="J177" s="15">
        <v>33</v>
      </c>
      <c r="K177" s="15">
        <v>138</v>
      </c>
      <c r="L177" s="15">
        <v>2</v>
      </c>
      <c r="M177" s="15">
        <v>29</v>
      </c>
      <c r="N177" s="15">
        <v>40</v>
      </c>
      <c r="O177" s="15">
        <v>32</v>
      </c>
      <c r="P177" s="15">
        <v>61</v>
      </c>
      <c r="Q177" s="15">
        <v>39</v>
      </c>
      <c r="R177" s="15">
        <v>26000000</v>
      </c>
      <c r="X177" s="14" t="s">
        <v>217</v>
      </c>
      <c r="Y177" s="15">
        <v>10</v>
      </c>
      <c r="Z177" s="15">
        <v>15</v>
      </c>
      <c r="AA177" s="15">
        <v>2</v>
      </c>
      <c r="AB177" s="15">
        <v>36</v>
      </c>
      <c r="AC177" s="15">
        <v>19</v>
      </c>
      <c r="AD177" s="15">
        <v>141</v>
      </c>
      <c r="AE177" s="15">
        <v>30</v>
      </c>
      <c r="AF177" s="15">
        <v>10</v>
      </c>
      <c r="AG177" s="15">
        <v>33</v>
      </c>
      <c r="AH177" s="15">
        <v>138</v>
      </c>
      <c r="AI177" s="15">
        <v>2</v>
      </c>
      <c r="AJ177" s="15">
        <v>29</v>
      </c>
      <c r="AK177" s="15">
        <v>40</v>
      </c>
      <c r="AL177" s="15">
        <v>32</v>
      </c>
      <c r="AM177" s="15">
        <v>61</v>
      </c>
      <c r="AN177" s="15">
        <v>39</v>
      </c>
      <c r="AO177" s="15">
        <v>36000</v>
      </c>
      <c r="AQ177">
        <f t="shared" si="17"/>
        <v>187</v>
      </c>
      <c r="AR177">
        <f t="shared" si="17"/>
        <v>166</v>
      </c>
      <c r="AS177">
        <f t="shared" si="17"/>
        <v>205</v>
      </c>
      <c r="AT177">
        <f t="shared" si="17"/>
        <v>171</v>
      </c>
      <c r="AU177">
        <f t="shared" si="17"/>
        <v>182</v>
      </c>
      <c r="AV177">
        <f t="shared" si="16"/>
        <v>50</v>
      </c>
      <c r="AW177">
        <f t="shared" si="16"/>
        <v>169</v>
      </c>
      <c r="AX177">
        <f t="shared" si="16"/>
        <v>125</v>
      </c>
      <c r="AY177">
        <f t="shared" si="16"/>
        <v>134</v>
      </c>
      <c r="AZ177">
        <f t="shared" si="16"/>
        <v>52</v>
      </c>
      <c r="BA177">
        <f t="shared" si="16"/>
        <v>206</v>
      </c>
      <c r="BB177">
        <f t="shared" si="16"/>
        <v>120</v>
      </c>
      <c r="BC177">
        <f t="shared" si="16"/>
        <v>129</v>
      </c>
      <c r="BD177">
        <f t="shared" si="16"/>
        <v>171</v>
      </c>
      <c r="BE177">
        <f t="shared" si="15"/>
        <v>118</v>
      </c>
      <c r="BF177">
        <f t="shared" si="15"/>
        <v>118</v>
      </c>
      <c r="BG177">
        <f t="shared" si="14"/>
        <v>36000</v>
      </c>
      <c r="BI177" s="14" t="s">
        <v>217</v>
      </c>
      <c r="BJ177" s="15">
        <v>187</v>
      </c>
      <c r="BK177" s="15">
        <v>166</v>
      </c>
      <c r="BL177" s="15">
        <v>205</v>
      </c>
      <c r="BM177" s="15">
        <v>171</v>
      </c>
      <c r="BN177" s="15">
        <v>182</v>
      </c>
      <c r="BO177" s="15">
        <v>50</v>
      </c>
      <c r="BP177" s="15">
        <v>169</v>
      </c>
      <c r="BQ177" s="15">
        <v>125</v>
      </c>
      <c r="BR177" s="15">
        <v>134</v>
      </c>
      <c r="BS177" s="15">
        <v>52</v>
      </c>
      <c r="BT177" s="15">
        <v>206</v>
      </c>
      <c r="BU177" s="15">
        <v>120</v>
      </c>
      <c r="BV177" s="15">
        <v>129</v>
      </c>
      <c r="BW177" s="15">
        <v>171</v>
      </c>
      <c r="BX177" s="15">
        <v>118</v>
      </c>
      <c r="BY177" s="15">
        <v>118</v>
      </c>
      <c r="BZ177" s="15">
        <v>36000</v>
      </c>
    </row>
    <row r="178" spans="1:78" ht="15" thickBot="1" x14ac:dyDescent="0.35">
      <c r="A178" s="14" t="s">
        <v>218</v>
      </c>
      <c r="B178" s="15">
        <v>22</v>
      </c>
      <c r="C178" s="15">
        <v>43</v>
      </c>
      <c r="D178" s="15">
        <v>4</v>
      </c>
      <c r="E178" s="15">
        <v>39</v>
      </c>
      <c r="F178" s="15">
        <v>8</v>
      </c>
      <c r="G178" s="15">
        <v>141</v>
      </c>
      <c r="H178" s="15">
        <v>30</v>
      </c>
      <c r="I178" s="15">
        <v>10</v>
      </c>
      <c r="J178" s="15">
        <v>75</v>
      </c>
      <c r="K178" s="15">
        <v>182</v>
      </c>
      <c r="L178" s="15">
        <v>13</v>
      </c>
      <c r="M178" s="15">
        <v>29</v>
      </c>
      <c r="N178" s="15">
        <v>40</v>
      </c>
      <c r="O178" s="15">
        <v>38</v>
      </c>
      <c r="P178" s="15">
        <v>15</v>
      </c>
      <c r="Q178" s="15">
        <v>2</v>
      </c>
      <c r="R178" s="15">
        <v>25000000</v>
      </c>
      <c r="X178" s="14" t="s">
        <v>218</v>
      </c>
      <c r="Y178" s="15">
        <v>22</v>
      </c>
      <c r="Z178" s="15">
        <v>43</v>
      </c>
      <c r="AA178" s="15">
        <v>4</v>
      </c>
      <c r="AB178" s="15">
        <v>39</v>
      </c>
      <c r="AC178" s="15">
        <v>8</v>
      </c>
      <c r="AD178" s="15">
        <v>141</v>
      </c>
      <c r="AE178" s="15">
        <v>30</v>
      </c>
      <c r="AF178" s="15">
        <v>10</v>
      </c>
      <c r="AG178" s="15">
        <v>75</v>
      </c>
      <c r="AH178" s="15">
        <v>182</v>
      </c>
      <c r="AI178" s="15">
        <v>13</v>
      </c>
      <c r="AJ178" s="15">
        <v>29</v>
      </c>
      <c r="AK178" s="15">
        <v>40</v>
      </c>
      <c r="AL178" s="15">
        <v>38</v>
      </c>
      <c r="AM178" s="15">
        <v>15</v>
      </c>
      <c r="AN178" s="15">
        <v>2</v>
      </c>
      <c r="AO178" s="15">
        <v>35000</v>
      </c>
      <c r="AQ178">
        <f t="shared" si="17"/>
        <v>167</v>
      </c>
      <c r="AR178">
        <f t="shared" si="17"/>
        <v>125</v>
      </c>
      <c r="AS178">
        <f t="shared" si="17"/>
        <v>201</v>
      </c>
      <c r="AT178">
        <f t="shared" si="17"/>
        <v>168</v>
      </c>
      <c r="AU178">
        <f t="shared" si="17"/>
        <v>190</v>
      </c>
      <c r="AV178">
        <f t="shared" si="16"/>
        <v>50</v>
      </c>
      <c r="AW178">
        <f t="shared" si="16"/>
        <v>169</v>
      </c>
      <c r="AX178">
        <f t="shared" si="16"/>
        <v>125</v>
      </c>
      <c r="AY178">
        <f t="shared" si="16"/>
        <v>58</v>
      </c>
      <c r="AZ178">
        <f t="shared" si="16"/>
        <v>14</v>
      </c>
      <c r="BA178">
        <f t="shared" si="16"/>
        <v>191</v>
      </c>
      <c r="BB178">
        <f t="shared" si="16"/>
        <v>120</v>
      </c>
      <c r="BC178">
        <f t="shared" si="16"/>
        <v>129</v>
      </c>
      <c r="BD178">
        <f t="shared" si="16"/>
        <v>169</v>
      </c>
      <c r="BE178">
        <f t="shared" si="15"/>
        <v>178</v>
      </c>
      <c r="BF178">
        <f t="shared" si="15"/>
        <v>170</v>
      </c>
      <c r="BG178">
        <f t="shared" si="14"/>
        <v>35000</v>
      </c>
      <c r="BI178" s="14" t="s">
        <v>218</v>
      </c>
      <c r="BJ178" s="15">
        <v>167</v>
      </c>
      <c r="BK178" s="15">
        <v>125</v>
      </c>
      <c r="BL178" s="15">
        <v>201</v>
      </c>
      <c r="BM178" s="15">
        <v>168</v>
      </c>
      <c r="BN178" s="15">
        <v>190</v>
      </c>
      <c r="BO178" s="15">
        <v>50</v>
      </c>
      <c r="BP178" s="15">
        <v>169</v>
      </c>
      <c r="BQ178" s="15">
        <v>125</v>
      </c>
      <c r="BR178" s="15">
        <v>58</v>
      </c>
      <c r="BS178" s="15">
        <v>14</v>
      </c>
      <c r="BT178" s="15">
        <v>191</v>
      </c>
      <c r="BU178" s="15">
        <v>120</v>
      </c>
      <c r="BV178" s="15">
        <v>129</v>
      </c>
      <c r="BW178" s="15">
        <v>169</v>
      </c>
      <c r="BX178" s="15">
        <v>178</v>
      </c>
      <c r="BY178" s="15">
        <v>170</v>
      </c>
      <c r="BZ178" s="15">
        <v>35000</v>
      </c>
    </row>
    <row r="179" spans="1:78" ht="15" thickBot="1" x14ac:dyDescent="0.35">
      <c r="A179" s="14" t="s">
        <v>219</v>
      </c>
      <c r="B179" s="15">
        <v>22</v>
      </c>
      <c r="C179" s="15">
        <v>43</v>
      </c>
      <c r="D179" s="15">
        <v>8</v>
      </c>
      <c r="E179" s="15">
        <v>39</v>
      </c>
      <c r="F179" s="15">
        <v>27</v>
      </c>
      <c r="G179" s="15">
        <v>159</v>
      </c>
      <c r="H179" s="15">
        <v>30</v>
      </c>
      <c r="I179" s="15">
        <v>10</v>
      </c>
      <c r="J179" s="15">
        <v>75</v>
      </c>
      <c r="K179" s="15">
        <v>157</v>
      </c>
      <c r="L179" s="15">
        <v>24</v>
      </c>
      <c r="M179" s="15">
        <v>89</v>
      </c>
      <c r="N179" s="15">
        <v>40</v>
      </c>
      <c r="O179" s="15">
        <v>45</v>
      </c>
      <c r="P179" s="15">
        <v>61</v>
      </c>
      <c r="Q179" s="15">
        <v>91</v>
      </c>
      <c r="R179" s="15">
        <v>24000000</v>
      </c>
      <c r="X179" s="14" t="s">
        <v>219</v>
      </c>
      <c r="Y179" s="15">
        <v>22</v>
      </c>
      <c r="Z179" s="15">
        <v>43</v>
      </c>
      <c r="AA179" s="15">
        <v>8</v>
      </c>
      <c r="AB179" s="15">
        <v>39</v>
      </c>
      <c r="AC179" s="15">
        <v>27</v>
      </c>
      <c r="AD179" s="15">
        <v>159</v>
      </c>
      <c r="AE179" s="15">
        <v>30</v>
      </c>
      <c r="AF179" s="15">
        <v>10</v>
      </c>
      <c r="AG179" s="15">
        <v>75</v>
      </c>
      <c r="AH179" s="15">
        <v>157</v>
      </c>
      <c r="AI179" s="15">
        <v>24</v>
      </c>
      <c r="AJ179" s="15">
        <v>89</v>
      </c>
      <c r="AK179" s="15">
        <v>40</v>
      </c>
      <c r="AL179" s="15">
        <v>45</v>
      </c>
      <c r="AM179" s="15">
        <v>61</v>
      </c>
      <c r="AN179" s="15">
        <v>91</v>
      </c>
      <c r="AO179" s="15">
        <v>34000</v>
      </c>
      <c r="AQ179">
        <f t="shared" si="17"/>
        <v>167</v>
      </c>
      <c r="AR179">
        <f t="shared" si="17"/>
        <v>125</v>
      </c>
      <c r="AS179">
        <f t="shared" si="17"/>
        <v>192</v>
      </c>
      <c r="AT179">
        <f t="shared" si="17"/>
        <v>168</v>
      </c>
      <c r="AU179">
        <f t="shared" si="17"/>
        <v>169</v>
      </c>
      <c r="AV179">
        <f t="shared" si="16"/>
        <v>19</v>
      </c>
      <c r="AW179">
        <f t="shared" si="16"/>
        <v>169</v>
      </c>
      <c r="AX179">
        <f t="shared" si="16"/>
        <v>125</v>
      </c>
      <c r="AY179">
        <f t="shared" si="16"/>
        <v>58</v>
      </c>
      <c r="AZ179">
        <f t="shared" si="16"/>
        <v>27</v>
      </c>
      <c r="BA179">
        <f t="shared" si="16"/>
        <v>171</v>
      </c>
      <c r="BB179">
        <f t="shared" si="16"/>
        <v>1</v>
      </c>
      <c r="BC179">
        <f t="shared" si="16"/>
        <v>129</v>
      </c>
      <c r="BD179">
        <f t="shared" si="16"/>
        <v>157</v>
      </c>
      <c r="BE179">
        <f t="shared" si="15"/>
        <v>118</v>
      </c>
      <c r="BF179">
        <f t="shared" si="15"/>
        <v>1</v>
      </c>
      <c r="BG179">
        <f t="shared" si="14"/>
        <v>34000</v>
      </c>
      <c r="BI179" s="14" t="s">
        <v>219</v>
      </c>
      <c r="BJ179" s="15">
        <v>167</v>
      </c>
      <c r="BK179" s="15">
        <v>125</v>
      </c>
      <c r="BL179" s="15">
        <v>192</v>
      </c>
      <c r="BM179" s="15">
        <v>168</v>
      </c>
      <c r="BN179" s="15">
        <v>169</v>
      </c>
      <c r="BO179" s="15">
        <v>19</v>
      </c>
      <c r="BP179" s="15">
        <v>169</v>
      </c>
      <c r="BQ179" s="15">
        <v>125</v>
      </c>
      <c r="BR179" s="15">
        <v>58</v>
      </c>
      <c r="BS179" s="15">
        <v>27</v>
      </c>
      <c r="BT179" s="15">
        <v>171</v>
      </c>
      <c r="BU179" s="15">
        <v>1</v>
      </c>
      <c r="BV179" s="15">
        <v>129</v>
      </c>
      <c r="BW179" s="15">
        <v>157</v>
      </c>
      <c r="BX179" s="15">
        <v>118</v>
      </c>
      <c r="BY179" s="15">
        <v>1</v>
      </c>
      <c r="BZ179" s="15">
        <v>34000</v>
      </c>
    </row>
    <row r="180" spans="1:78" ht="15" thickBot="1" x14ac:dyDescent="0.35">
      <c r="A180" s="14" t="s">
        <v>220</v>
      </c>
      <c r="B180" s="15">
        <v>42</v>
      </c>
      <c r="C180" s="15">
        <v>43</v>
      </c>
      <c r="D180" s="15">
        <v>4</v>
      </c>
      <c r="E180" s="15">
        <v>33</v>
      </c>
      <c r="F180" s="15">
        <v>19</v>
      </c>
      <c r="G180" s="15">
        <v>141</v>
      </c>
      <c r="H180" s="15">
        <v>30</v>
      </c>
      <c r="I180" s="15">
        <v>84</v>
      </c>
      <c r="J180" s="15">
        <v>75</v>
      </c>
      <c r="K180" s="15">
        <v>157</v>
      </c>
      <c r="L180" s="15">
        <v>4</v>
      </c>
      <c r="M180" s="15">
        <v>29</v>
      </c>
      <c r="N180" s="15">
        <v>40</v>
      </c>
      <c r="O180" s="15">
        <v>40</v>
      </c>
      <c r="P180" s="15">
        <v>31</v>
      </c>
      <c r="Q180" s="15">
        <v>39</v>
      </c>
      <c r="R180" s="15">
        <v>24000000</v>
      </c>
      <c r="X180" s="14" t="s">
        <v>220</v>
      </c>
      <c r="Y180" s="15">
        <v>42</v>
      </c>
      <c r="Z180" s="15">
        <v>43</v>
      </c>
      <c r="AA180" s="15">
        <v>4</v>
      </c>
      <c r="AB180" s="15">
        <v>33</v>
      </c>
      <c r="AC180" s="15">
        <v>19</v>
      </c>
      <c r="AD180" s="15">
        <v>141</v>
      </c>
      <c r="AE180" s="15">
        <v>30</v>
      </c>
      <c r="AF180" s="15">
        <v>84</v>
      </c>
      <c r="AG180" s="15">
        <v>75</v>
      </c>
      <c r="AH180" s="15">
        <v>157</v>
      </c>
      <c r="AI180" s="15">
        <v>4</v>
      </c>
      <c r="AJ180" s="15">
        <v>29</v>
      </c>
      <c r="AK180" s="15">
        <v>40</v>
      </c>
      <c r="AL180" s="15">
        <v>40</v>
      </c>
      <c r="AM180" s="15">
        <v>31</v>
      </c>
      <c r="AN180" s="15">
        <v>39</v>
      </c>
      <c r="AO180" s="15">
        <v>34000</v>
      </c>
      <c r="AQ180">
        <f t="shared" si="17"/>
        <v>149</v>
      </c>
      <c r="AR180">
        <f t="shared" si="17"/>
        <v>125</v>
      </c>
      <c r="AS180">
        <f t="shared" si="17"/>
        <v>201</v>
      </c>
      <c r="AT180">
        <f t="shared" si="17"/>
        <v>173</v>
      </c>
      <c r="AU180">
        <f t="shared" si="17"/>
        <v>182</v>
      </c>
      <c r="AV180">
        <f t="shared" si="16"/>
        <v>50</v>
      </c>
      <c r="AW180">
        <f t="shared" si="16"/>
        <v>169</v>
      </c>
      <c r="AX180">
        <f t="shared" si="16"/>
        <v>28</v>
      </c>
      <c r="AY180">
        <f t="shared" si="16"/>
        <v>58</v>
      </c>
      <c r="AZ180">
        <f t="shared" si="16"/>
        <v>27</v>
      </c>
      <c r="BA180">
        <f t="shared" si="16"/>
        <v>196</v>
      </c>
      <c r="BB180">
        <f t="shared" si="16"/>
        <v>120</v>
      </c>
      <c r="BC180">
        <f t="shared" si="16"/>
        <v>129</v>
      </c>
      <c r="BD180">
        <f t="shared" si="16"/>
        <v>164</v>
      </c>
      <c r="BE180">
        <f t="shared" si="15"/>
        <v>148</v>
      </c>
      <c r="BF180">
        <f t="shared" si="15"/>
        <v>118</v>
      </c>
      <c r="BG180">
        <f t="shared" si="14"/>
        <v>34000</v>
      </c>
      <c r="BI180" s="14" t="s">
        <v>220</v>
      </c>
      <c r="BJ180" s="15">
        <v>149</v>
      </c>
      <c r="BK180" s="15">
        <v>125</v>
      </c>
      <c r="BL180" s="15">
        <v>201</v>
      </c>
      <c r="BM180" s="15">
        <v>173</v>
      </c>
      <c r="BN180" s="15">
        <v>182</v>
      </c>
      <c r="BO180" s="15">
        <v>50</v>
      </c>
      <c r="BP180" s="15">
        <v>169</v>
      </c>
      <c r="BQ180" s="15">
        <v>28</v>
      </c>
      <c r="BR180" s="15">
        <v>58</v>
      </c>
      <c r="BS180" s="15">
        <v>27</v>
      </c>
      <c r="BT180" s="15">
        <v>196</v>
      </c>
      <c r="BU180" s="15">
        <v>120</v>
      </c>
      <c r="BV180" s="15">
        <v>129</v>
      </c>
      <c r="BW180" s="15">
        <v>164</v>
      </c>
      <c r="BX180" s="15">
        <v>148</v>
      </c>
      <c r="BY180" s="15">
        <v>118</v>
      </c>
      <c r="BZ180" s="15">
        <v>34000</v>
      </c>
    </row>
    <row r="181" spans="1:78" ht="15" thickBot="1" x14ac:dyDescent="0.35">
      <c r="A181" s="14" t="s">
        <v>221</v>
      </c>
      <c r="B181" s="15">
        <v>42</v>
      </c>
      <c r="C181" s="15">
        <v>43</v>
      </c>
      <c r="D181" s="15">
        <v>8</v>
      </c>
      <c r="E181" s="15">
        <v>30</v>
      </c>
      <c r="F181" s="15">
        <v>27</v>
      </c>
      <c r="G181" s="15">
        <v>159</v>
      </c>
      <c r="H181" s="15">
        <v>30</v>
      </c>
      <c r="I181" s="15">
        <v>10</v>
      </c>
      <c r="J181" s="15">
        <v>75</v>
      </c>
      <c r="K181" s="15">
        <v>182</v>
      </c>
      <c r="L181" s="15">
        <v>24</v>
      </c>
      <c r="M181" s="15">
        <v>89</v>
      </c>
      <c r="N181" s="15">
        <v>131</v>
      </c>
      <c r="O181" s="15">
        <v>32</v>
      </c>
      <c r="P181" s="15">
        <v>15</v>
      </c>
      <c r="Q181" s="15">
        <v>39</v>
      </c>
      <c r="R181" s="15">
        <v>24000000</v>
      </c>
      <c r="X181" s="14" t="s">
        <v>221</v>
      </c>
      <c r="Y181" s="15">
        <v>42</v>
      </c>
      <c r="Z181" s="15">
        <v>43</v>
      </c>
      <c r="AA181" s="15">
        <v>8</v>
      </c>
      <c r="AB181" s="15">
        <v>30</v>
      </c>
      <c r="AC181" s="15">
        <v>27</v>
      </c>
      <c r="AD181" s="15">
        <v>159</v>
      </c>
      <c r="AE181" s="15">
        <v>30</v>
      </c>
      <c r="AF181" s="15">
        <v>10</v>
      </c>
      <c r="AG181" s="15">
        <v>75</v>
      </c>
      <c r="AH181" s="15">
        <v>182</v>
      </c>
      <c r="AI181" s="15">
        <v>24</v>
      </c>
      <c r="AJ181" s="15">
        <v>89</v>
      </c>
      <c r="AK181" s="15">
        <v>131</v>
      </c>
      <c r="AL181" s="15">
        <v>32</v>
      </c>
      <c r="AM181" s="15">
        <v>15</v>
      </c>
      <c r="AN181" s="15">
        <v>39</v>
      </c>
      <c r="AO181" s="15">
        <v>34000</v>
      </c>
      <c r="AQ181">
        <f t="shared" si="17"/>
        <v>149</v>
      </c>
      <c r="AR181">
        <f t="shared" si="17"/>
        <v>125</v>
      </c>
      <c r="AS181">
        <f t="shared" si="17"/>
        <v>192</v>
      </c>
      <c r="AT181">
        <f t="shared" si="17"/>
        <v>176</v>
      </c>
      <c r="AU181">
        <f t="shared" si="17"/>
        <v>169</v>
      </c>
      <c r="AV181">
        <f t="shared" si="16"/>
        <v>19</v>
      </c>
      <c r="AW181">
        <f t="shared" si="16"/>
        <v>169</v>
      </c>
      <c r="AX181">
        <f t="shared" si="16"/>
        <v>125</v>
      </c>
      <c r="AY181">
        <f t="shared" si="16"/>
        <v>58</v>
      </c>
      <c r="AZ181">
        <f t="shared" si="16"/>
        <v>14</v>
      </c>
      <c r="BA181">
        <f t="shared" si="16"/>
        <v>171</v>
      </c>
      <c r="BB181">
        <f t="shared" si="16"/>
        <v>1</v>
      </c>
      <c r="BC181">
        <f t="shared" si="16"/>
        <v>68</v>
      </c>
      <c r="BD181">
        <f t="shared" si="16"/>
        <v>171</v>
      </c>
      <c r="BE181">
        <f t="shared" si="15"/>
        <v>178</v>
      </c>
      <c r="BF181">
        <f t="shared" si="15"/>
        <v>118</v>
      </c>
      <c r="BG181">
        <f t="shared" si="14"/>
        <v>34000</v>
      </c>
      <c r="BI181" s="14" t="s">
        <v>221</v>
      </c>
      <c r="BJ181" s="15">
        <v>149</v>
      </c>
      <c r="BK181" s="15">
        <v>125</v>
      </c>
      <c r="BL181" s="15">
        <v>192</v>
      </c>
      <c r="BM181" s="15">
        <v>176</v>
      </c>
      <c r="BN181" s="15">
        <v>169</v>
      </c>
      <c r="BO181" s="15">
        <v>19</v>
      </c>
      <c r="BP181" s="15">
        <v>169</v>
      </c>
      <c r="BQ181" s="15">
        <v>125</v>
      </c>
      <c r="BR181" s="15">
        <v>58</v>
      </c>
      <c r="BS181" s="15">
        <v>14</v>
      </c>
      <c r="BT181" s="15">
        <v>171</v>
      </c>
      <c r="BU181" s="15">
        <v>1</v>
      </c>
      <c r="BV181" s="15">
        <v>68</v>
      </c>
      <c r="BW181" s="15">
        <v>171</v>
      </c>
      <c r="BX181" s="15">
        <v>178</v>
      </c>
      <c r="BY181" s="15">
        <v>118</v>
      </c>
      <c r="BZ181" s="15">
        <v>34000</v>
      </c>
    </row>
    <row r="182" spans="1:78" ht="15" thickBot="1" x14ac:dyDescent="0.35">
      <c r="A182" s="14" t="s">
        <v>222</v>
      </c>
      <c r="B182" s="15">
        <v>22</v>
      </c>
      <c r="C182" s="15">
        <v>43</v>
      </c>
      <c r="D182" s="15">
        <v>17</v>
      </c>
      <c r="E182" s="15">
        <v>29</v>
      </c>
      <c r="F182" s="15">
        <v>27</v>
      </c>
      <c r="G182" s="15">
        <v>159</v>
      </c>
      <c r="H182" s="15">
        <v>30</v>
      </c>
      <c r="I182" s="15">
        <v>10</v>
      </c>
      <c r="J182" s="15">
        <v>33</v>
      </c>
      <c r="K182" s="15">
        <v>157</v>
      </c>
      <c r="L182" s="15">
        <v>4</v>
      </c>
      <c r="M182" s="15">
        <v>6</v>
      </c>
      <c r="N182" s="15">
        <v>80</v>
      </c>
      <c r="O182" s="15">
        <v>45</v>
      </c>
      <c r="P182" s="15">
        <v>61</v>
      </c>
      <c r="Q182" s="15">
        <v>2</v>
      </c>
      <c r="R182" s="15">
        <v>23000000</v>
      </c>
      <c r="X182" s="14" t="s">
        <v>222</v>
      </c>
      <c r="Y182" s="15">
        <v>22</v>
      </c>
      <c r="Z182" s="15">
        <v>43</v>
      </c>
      <c r="AA182" s="15">
        <v>17</v>
      </c>
      <c r="AB182" s="15">
        <v>29</v>
      </c>
      <c r="AC182" s="15">
        <v>27</v>
      </c>
      <c r="AD182" s="15">
        <v>159</v>
      </c>
      <c r="AE182" s="15">
        <v>30</v>
      </c>
      <c r="AF182" s="15">
        <v>10</v>
      </c>
      <c r="AG182" s="15">
        <v>33</v>
      </c>
      <c r="AH182" s="15">
        <v>157</v>
      </c>
      <c r="AI182" s="15">
        <v>4</v>
      </c>
      <c r="AJ182" s="15">
        <v>6</v>
      </c>
      <c r="AK182" s="15">
        <v>80</v>
      </c>
      <c r="AL182" s="15">
        <v>45</v>
      </c>
      <c r="AM182" s="15">
        <v>61</v>
      </c>
      <c r="AN182" s="15">
        <v>2</v>
      </c>
      <c r="AO182" s="15">
        <v>33000</v>
      </c>
      <c r="AQ182">
        <f t="shared" si="17"/>
        <v>167</v>
      </c>
      <c r="AR182">
        <f t="shared" si="17"/>
        <v>125</v>
      </c>
      <c r="AS182">
        <f t="shared" si="17"/>
        <v>185</v>
      </c>
      <c r="AT182">
        <f t="shared" si="17"/>
        <v>179</v>
      </c>
      <c r="AU182">
        <f t="shared" si="17"/>
        <v>169</v>
      </c>
      <c r="AV182">
        <f t="shared" si="16"/>
        <v>19</v>
      </c>
      <c r="AW182">
        <f t="shared" si="16"/>
        <v>169</v>
      </c>
      <c r="AX182">
        <f t="shared" si="16"/>
        <v>125</v>
      </c>
      <c r="AY182">
        <f t="shared" si="16"/>
        <v>134</v>
      </c>
      <c r="AZ182">
        <f t="shared" si="16"/>
        <v>27</v>
      </c>
      <c r="BA182">
        <f t="shared" si="16"/>
        <v>196</v>
      </c>
      <c r="BB182">
        <f t="shared" si="16"/>
        <v>180</v>
      </c>
      <c r="BC182">
        <f t="shared" si="16"/>
        <v>78</v>
      </c>
      <c r="BD182">
        <f t="shared" si="16"/>
        <v>157</v>
      </c>
      <c r="BE182">
        <f t="shared" si="15"/>
        <v>118</v>
      </c>
      <c r="BF182">
        <f t="shared" si="15"/>
        <v>170</v>
      </c>
      <c r="BG182">
        <f t="shared" si="14"/>
        <v>33000</v>
      </c>
      <c r="BI182" s="14" t="s">
        <v>222</v>
      </c>
      <c r="BJ182" s="15">
        <v>167</v>
      </c>
      <c r="BK182" s="15">
        <v>125</v>
      </c>
      <c r="BL182" s="15">
        <v>185</v>
      </c>
      <c r="BM182" s="15">
        <v>179</v>
      </c>
      <c r="BN182" s="15">
        <v>169</v>
      </c>
      <c r="BO182" s="15">
        <v>19</v>
      </c>
      <c r="BP182" s="15">
        <v>169</v>
      </c>
      <c r="BQ182" s="15">
        <v>125</v>
      </c>
      <c r="BR182" s="15">
        <v>134</v>
      </c>
      <c r="BS182" s="15">
        <v>27</v>
      </c>
      <c r="BT182" s="15">
        <v>196</v>
      </c>
      <c r="BU182" s="15">
        <v>180</v>
      </c>
      <c r="BV182" s="15">
        <v>78</v>
      </c>
      <c r="BW182" s="15">
        <v>157</v>
      </c>
      <c r="BX182" s="15">
        <v>118</v>
      </c>
      <c r="BY182" s="15">
        <v>170</v>
      </c>
      <c r="BZ182" s="15">
        <v>33000</v>
      </c>
    </row>
    <row r="183" spans="1:78" ht="15" thickBot="1" x14ac:dyDescent="0.35">
      <c r="A183" s="14" t="s">
        <v>223</v>
      </c>
      <c r="B183" s="15">
        <v>42</v>
      </c>
      <c r="C183" s="15">
        <v>43</v>
      </c>
      <c r="D183" s="15">
        <v>17</v>
      </c>
      <c r="E183" s="15">
        <v>28</v>
      </c>
      <c r="F183" s="15">
        <v>19</v>
      </c>
      <c r="G183" s="15">
        <v>159</v>
      </c>
      <c r="H183" s="15">
        <v>30</v>
      </c>
      <c r="I183" s="15">
        <v>10</v>
      </c>
      <c r="J183" s="15">
        <v>75</v>
      </c>
      <c r="K183" s="15">
        <v>138</v>
      </c>
      <c r="L183" s="15">
        <v>4</v>
      </c>
      <c r="M183" s="15">
        <v>29</v>
      </c>
      <c r="N183" s="15">
        <v>80</v>
      </c>
      <c r="O183" s="15">
        <v>52</v>
      </c>
      <c r="P183" s="15">
        <v>31</v>
      </c>
      <c r="Q183" s="15">
        <v>91</v>
      </c>
      <c r="R183" s="15">
        <v>23000000</v>
      </c>
      <c r="X183" s="14" t="s">
        <v>223</v>
      </c>
      <c r="Y183" s="15">
        <v>42</v>
      </c>
      <c r="Z183" s="15">
        <v>43</v>
      </c>
      <c r="AA183" s="15">
        <v>17</v>
      </c>
      <c r="AB183" s="15">
        <v>28</v>
      </c>
      <c r="AC183" s="15">
        <v>19</v>
      </c>
      <c r="AD183" s="15">
        <v>159</v>
      </c>
      <c r="AE183" s="15">
        <v>30</v>
      </c>
      <c r="AF183" s="15">
        <v>10</v>
      </c>
      <c r="AG183" s="15">
        <v>75</v>
      </c>
      <c r="AH183" s="15">
        <v>138</v>
      </c>
      <c r="AI183" s="15">
        <v>4</v>
      </c>
      <c r="AJ183" s="15">
        <v>29</v>
      </c>
      <c r="AK183" s="15">
        <v>80</v>
      </c>
      <c r="AL183" s="15">
        <v>52</v>
      </c>
      <c r="AM183" s="15">
        <v>31</v>
      </c>
      <c r="AN183" s="15">
        <v>91</v>
      </c>
      <c r="AO183" s="15">
        <v>33000</v>
      </c>
      <c r="AQ183">
        <f t="shared" si="17"/>
        <v>149</v>
      </c>
      <c r="AR183">
        <f t="shared" si="17"/>
        <v>125</v>
      </c>
      <c r="AS183">
        <f t="shared" si="17"/>
        <v>185</v>
      </c>
      <c r="AT183">
        <f t="shared" si="17"/>
        <v>180</v>
      </c>
      <c r="AU183">
        <f t="shared" si="17"/>
        <v>182</v>
      </c>
      <c r="AV183">
        <f t="shared" si="16"/>
        <v>19</v>
      </c>
      <c r="AW183">
        <f t="shared" si="16"/>
        <v>169</v>
      </c>
      <c r="AX183">
        <f t="shared" si="16"/>
        <v>125</v>
      </c>
      <c r="AY183">
        <f t="shared" si="16"/>
        <v>58</v>
      </c>
      <c r="AZ183">
        <f t="shared" si="16"/>
        <v>52</v>
      </c>
      <c r="BA183">
        <f t="shared" si="16"/>
        <v>196</v>
      </c>
      <c r="BB183">
        <f t="shared" si="16"/>
        <v>120</v>
      </c>
      <c r="BC183">
        <f t="shared" si="16"/>
        <v>78</v>
      </c>
      <c r="BD183">
        <f t="shared" si="16"/>
        <v>148</v>
      </c>
      <c r="BE183">
        <f t="shared" si="15"/>
        <v>148</v>
      </c>
      <c r="BF183">
        <f t="shared" si="15"/>
        <v>1</v>
      </c>
      <c r="BG183">
        <f t="shared" si="14"/>
        <v>33000</v>
      </c>
      <c r="BI183" s="14" t="s">
        <v>223</v>
      </c>
      <c r="BJ183" s="15">
        <v>149</v>
      </c>
      <c r="BK183" s="15">
        <v>125</v>
      </c>
      <c r="BL183" s="15">
        <v>185</v>
      </c>
      <c r="BM183" s="15">
        <v>180</v>
      </c>
      <c r="BN183" s="15">
        <v>182</v>
      </c>
      <c r="BO183" s="15">
        <v>19</v>
      </c>
      <c r="BP183" s="15">
        <v>169</v>
      </c>
      <c r="BQ183" s="15">
        <v>125</v>
      </c>
      <c r="BR183" s="15">
        <v>58</v>
      </c>
      <c r="BS183" s="15">
        <v>52</v>
      </c>
      <c r="BT183" s="15">
        <v>196</v>
      </c>
      <c r="BU183" s="15">
        <v>120</v>
      </c>
      <c r="BV183" s="15">
        <v>78</v>
      </c>
      <c r="BW183" s="15">
        <v>148</v>
      </c>
      <c r="BX183" s="15">
        <v>148</v>
      </c>
      <c r="BY183" s="15">
        <v>1</v>
      </c>
      <c r="BZ183" s="15">
        <v>33000</v>
      </c>
    </row>
    <row r="184" spans="1:78" ht="15" thickBot="1" x14ac:dyDescent="0.35">
      <c r="A184" s="14" t="s">
        <v>224</v>
      </c>
      <c r="B184" s="15">
        <v>42</v>
      </c>
      <c r="C184" s="15">
        <v>43</v>
      </c>
      <c r="D184" s="15">
        <v>17</v>
      </c>
      <c r="E184" s="15">
        <v>30</v>
      </c>
      <c r="F184" s="15">
        <v>27</v>
      </c>
      <c r="G184" s="15">
        <v>159</v>
      </c>
      <c r="H184" s="15">
        <v>30</v>
      </c>
      <c r="I184" s="15">
        <v>10</v>
      </c>
      <c r="J184" s="15">
        <v>75</v>
      </c>
      <c r="K184" s="15">
        <v>157</v>
      </c>
      <c r="L184" s="15">
        <v>13</v>
      </c>
      <c r="M184" s="15">
        <v>89</v>
      </c>
      <c r="N184" s="15">
        <v>80</v>
      </c>
      <c r="O184" s="15">
        <v>25</v>
      </c>
      <c r="P184" s="15">
        <v>15</v>
      </c>
      <c r="Q184" s="15">
        <v>2</v>
      </c>
      <c r="R184" s="15">
        <v>23000000</v>
      </c>
      <c r="X184" s="14" t="s">
        <v>224</v>
      </c>
      <c r="Y184" s="15">
        <v>42</v>
      </c>
      <c r="Z184" s="15">
        <v>43</v>
      </c>
      <c r="AA184" s="15">
        <v>17</v>
      </c>
      <c r="AB184" s="15">
        <v>30</v>
      </c>
      <c r="AC184" s="15">
        <v>27</v>
      </c>
      <c r="AD184" s="15">
        <v>159</v>
      </c>
      <c r="AE184" s="15">
        <v>30</v>
      </c>
      <c r="AF184" s="15">
        <v>10</v>
      </c>
      <c r="AG184" s="15">
        <v>75</v>
      </c>
      <c r="AH184" s="15">
        <v>157</v>
      </c>
      <c r="AI184" s="15">
        <v>13</v>
      </c>
      <c r="AJ184" s="15">
        <v>89</v>
      </c>
      <c r="AK184" s="15">
        <v>80</v>
      </c>
      <c r="AL184" s="15">
        <v>25</v>
      </c>
      <c r="AM184" s="15">
        <v>15</v>
      </c>
      <c r="AN184" s="15">
        <v>2</v>
      </c>
      <c r="AO184" s="15">
        <v>33000</v>
      </c>
      <c r="AQ184">
        <f t="shared" si="17"/>
        <v>149</v>
      </c>
      <c r="AR184">
        <f t="shared" si="17"/>
        <v>125</v>
      </c>
      <c r="AS184">
        <f t="shared" si="17"/>
        <v>185</v>
      </c>
      <c r="AT184">
        <f t="shared" si="17"/>
        <v>176</v>
      </c>
      <c r="AU184">
        <f t="shared" si="17"/>
        <v>169</v>
      </c>
      <c r="AV184">
        <f t="shared" si="16"/>
        <v>19</v>
      </c>
      <c r="AW184">
        <f t="shared" si="16"/>
        <v>169</v>
      </c>
      <c r="AX184">
        <f t="shared" si="16"/>
        <v>125</v>
      </c>
      <c r="AY184">
        <f t="shared" si="16"/>
        <v>58</v>
      </c>
      <c r="AZ184">
        <f t="shared" si="16"/>
        <v>27</v>
      </c>
      <c r="BA184">
        <f t="shared" si="16"/>
        <v>191</v>
      </c>
      <c r="BB184">
        <f t="shared" si="16"/>
        <v>1</v>
      </c>
      <c r="BC184">
        <f t="shared" si="16"/>
        <v>78</v>
      </c>
      <c r="BD184">
        <f t="shared" si="16"/>
        <v>181</v>
      </c>
      <c r="BE184">
        <f t="shared" si="15"/>
        <v>178</v>
      </c>
      <c r="BF184">
        <f t="shared" si="15"/>
        <v>170</v>
      </c>
      <c r="BG184">
        <f t="shared" si="14"/>
        <v>33000</v>
      </c>
      <c r="BI184" s="14" t="s">
        <v>224</v>
      </c>
      <c r="BJ184" s="15">
        <v>149</v>
      </c>
      <c r="BK184" s="15">
        <v>125</v>
      </c>
      <c r="BL184" s="15">
        <v>185</v>
      </c>
      <c r="BM184" s="15">
        <v>176</v>
      </c>
      <c r="BN184" s="15">
        <v>169</v>
      </c>
      <c r="BO184" s="15">
        <v>19</v>
      </c>
      <c r="BP184" s="15">
        <v>169</v>
      </c>
      <c r="BQ184" s="15">
        <v>125</v>
      </c>
      <c r="BR184" s="15">
        <v>58</v>
      </c>
      <c r="BS184" s="15">
        <v>27</v>
      </c>
      <c r="BT184" s="15">
        <v>191</v>
      </c>
      <c r="BU184" s="15">
        <v>1</v>
      </c>
      <c r="BV184" s="15">
        <v>78</v>
      </c>
      <c r="BW184" s="15">
        <v>181</v>
      </c>
      <c r="BX184" s="15">
        <v>178</v>
      </c>
      <c r="BY184" s="15">
        <v>170</v>
      </c>
      <c r="BZ184" s="15">
        <v>33000</v>
      </c>
    </row>
    <row r="185" spans="1:78" ht="15" thickBot="1" x14ac:dyDescent="0.35">
      <c r="A185" s="14" t="s">
        <v>225</v>
      </c>
      <c r="B185" s="15">
        <v>42</v>
      </c>
      <c r="C185" s="15">
        <v>43</v>
      </c>
      <c r="D185" s="15">
        <v>17</v>
      </c>
      <c r="E185" s="15">
        <v>38</v>
      </c>
      <c r="F185" s="15">
        <v>8</v>
      </c>
      <c r="G185" s="15">
        <v>159</v>
      </c>
      <c r="H185" s="15">
        <v>30</v>
      </c>
      <c r="I185" s="15">
        <v>10</v>
      </c>
      <c r="J185" s="15">
        <v>33</v>
      </c>
      <c r="K185" s="15">
        <v>157</v>
      </c>
      <c r="L185" s="15">
        <v>4</v>
      </c>
      <c r="M185" s="15">
        <v>29</v>
      </c>
      <c r="N185" s="15">
        <v>40</v>
      </c>
      <c r="O185" s="15">
        <v>23</v>
      </c>
      <c r="P185" s="15">
        <v>31</v>
      </c>
      <c r="Q185" s="15">
        <v>91</v>
      </c>
      <c r="R185" s="15">
        <v>23000000</v>
      </c>
      <c r="X185" s="14" t="s">
        <v>225</v>
      </c>
      <c r="Y185" s="15">
        <v>42</v>
      </c>
      <c r="Z185" s="15">
        <v>43</v>
      </c>
      <c r="AA185" s="15">
        <v>17</v>
      </c>
      <c r="AB185" s="15">
        <v>38</v>
      </c>
      <c r="AC185" s="15">
        <v>8</v>
      </c>
      <c r="AD185" s="15">
        <v>159</v>
      </c>
      <c r="AE185" s="15">
        <v>30</v>
      </c>
      <c r="AF185" s="15">
        <v>10</v>
      </c>
      <c r="AG185" s="15">
        <v>33</v>
      </c>
      <c r="AH185" s="15">
        <v>157</v>
      </c>
      <c r="AI185" s="15">
        <v>4</v>
      </c>
      <c r="AJ185" s="15">
        <v>29</v>
      </c>
      <c r="AK185" s="15">
        <v>40</v>
      </c>
      <c r="AL185" s="15">
        <v>23</v>
      </c>
      <c r="AM185" s="15">
        <v>31</v>
      </c>
      <c r="AN185" s="15">
        <v>91</v>
      </c>
      <c r="AO185" s="15">
        <v>33000</v>
      </c>
      <c r="AQ185">
        <f t="shared" si="17"/>
        <v>149</v>
      </c>
      <c r="AR185">
        <f t="shared" si="17"/>
        <v>125</v>
      </c>
      <c r="AS185">
        <f t="shared" si="17"/>
        <v>185</v>
      </c>
      <c r="AT185">
        <f t="shared" si="17"/>
        <v>170</v>
      </c>
      <c r="AU185">
        <f t="shared" si="17"/>
        <v>190</v>
      </c>
      <c r="AV185">
        <f t="shared" si="16"/>
        <v>19</v>
      </c>
      <c r="AW185">
        <f t="shared" si="16"/>
        <v>169</v>
      </c>
      <c r="AX185">
        <f t="shared" si="16"/>
        <v>125</v>
      </c>
      <c r="AY185">
        <f t="shared" si="16"/>
        <v>134</v>
      </c>
      <c r="AZ185">
        <f t="shared" si="16"/>
        <v>27</v>
      </c>
      <c r="BA185">
        <f t="shared" si="16"/>
        <v>196</v>
      </c>
      <c r="BB185">
        <f t="shared" si="16"/>
        <v>120</v>
      </c>
      <c r="BC185">
        <f t="shared" si="16"/>
        <v>129</v>
      </c>
      <c r="BD185">
        <f t="shared" si="16"/>
        <v>184</v>
      </c>
      <c r="BE185">
        <f t="shared" si="15"/>
        <v>148</v>
      </c>
      <c r="BF185">
        <f t="shared" si="15"/>
        <v>1</v>
      </c>
      <c r="BG185">
        <f t="shared" si="14"/>
        <v>33000</v>
      </c>
      <c r="BI185" s="14" t="s">
        <v>225</v>
      </c>
      <c r="BJ185" s="15">
        <v>149</v>
      </c>
      <c r="BK185" s="15">
        <v>125</v>
      </c>
      <c r="BL185" s="15">
        <v>185</v>
      </c>
      <c r="BM185" s="15">
        <v>170</v>
      </c>
      <c r="BN185" s="15">
        <v>190</v>
      </c>
      <c r="BO185" s="15">
        <v>19</v>
      </c>
      <c r="BP185" s="15">
        <v>169</v>
      </c>
      <c r="BQ185" s="15">
        <v>125</v>
      </c>
      <c r="BR185" s="15">
        <v>134</v>
      </c>
      <c r="BS185" s="15">
        <v>27</v>
      </c>
      <c r="BT185" s="15">
        <v>196</v>
      </c>
      <c r="BU185" s="15">
        <v>120</v>
      </c>
      <c r="BV185" s="15">
        <v>129</v>
      </c>
      <c r="BW185" s="15">
        <v>184</v>
      </c>
      <c r="BX185" s="15">
        <v>148</v>
      </c>
      <c r="BY185" s="15">
        <v>1</v>
      </c>
      <c r="BZ185" s="15">
        <v>33000</v>
      </c>
    </row>
    <row r="186" spans="1:78" ht="15" thickBot="1" x14ac:dyDescent="0.35">
      <c r="A186" s="14" t="s">
        <v>226</v>
      </c>
      <c r="B186" s="15">
        <v>73</v>
      </c>
      <c r="C186" s="15">
        <v>43</v>
      </c>
      <c r="D186" s="15">
        <v>24</v>
      </c>
      <c r="E186" s="15">
        <v>24</v>
      </c>
      <c r="F186" s="15">
        <v>27</v>
      </c>
      <c r="G186" s="15">
        <v>159</v>
      </c>
      <c r="H186" s="15">
        <v>22</v>
      </c>
      <c r="I186" s="15">
        <v>84</v>
      </c>
      <c r="J186" s="15">
        <v>75</v>
      </c>
      <c r="K186" s="15">
        <v>182</v>
      </c>
      <c r="L186" s="15">
        <v>13</v>
      </c>
      <c r="M186" s="15">
        <v>29</v>
      </c>
      <c r="N186" s="15">
        <v>40</v>
      </c>
      <c r="O186" s="15">
        <v>23</v>
      </c>
      <c r="P186" s="15">
        <v>61</v>
      </c>
      <c r="Q186" s="15">
        <v>91</v>
      </c>
      <c r="R186" s="15">
        <v>19000000</v>
      </c>
      <c r="X186" s="14" t="s">
        <v>226</v>
      </c>
      <c r="Y186" s="15">
        <v>73</v>
      </c>
      <c r="Z186" s="15">
        <v>43</v>
      </c>
      <c r="AA186" s="15">
        <v>24</v>
      </c>
      <c r="AB186" s="15">
        <v>24</v>
      </c>
      <c r="AC186" s="15">
        <v>27</v>
      </c>
      <c r="AD186" s="15">
        <v>159</v>
      </c>
      <c r="AE186" s="15">
        <v>22</v>
      </c>
      <c r="AF186" s="15">
        <v>84</v>
      </c>
      <c r="AG186" s="15">
        <v>75</v>
      </c>
      <c r="AH186" s="15">
        <v>182</v>
      </c>
      <c r="AI186" s="15">
        <v>13</v>
      </c>
      <c r="AJ186" s="15">
        <v>29</v>
      </c>
      <c r="AK186" s="15">
        <v>40</v>
      </c>
      <c r="AL186" s="15">
        <v>23</v>
      </c>
      <c r="AM186" s="15">
        <v>61</v>
      </c>
      <c r="AN186" s="15">
        <v>91</v>
      </c>
      <c r="AO186" s="15">
        <v>29000</v>
      </c>
      <c r="AQ186">
        <f t="shared" si="17"/>
        <v>124</v>
      </c>
      <c r="AR186">
        <f t="shared" si="17"/>
        <v>125</v>
      </c>
      <c r="AS186">
        <f t="shared" si="17"/>
        <v>178</v>
      </c>
      <c r="AT186">
        <f t="shared" si="17"/>
        <v>184</v>
      </c>
      <c r="AU186">
        <f t="shared" si="17"/>
        <v>169</v>
      </c>
      <c r="AV186">
        <f t="shared" si="16"/>
        <v>19</v>
      </c>
      <c r="AW186">
        <f t="shared" si="16"/>
        <v>179</v>
      </c>
      <c r="AX186">
        <f t="shared" si="16"/>
        <v>28</v>
      </c>
      <c r="AY186">
        <f t="shared" si="16"/>
        <v>58</v>
      </c>
      <c r="AZ186">
        <f t="shared" si="16"/>
        <v>14</v>
      </c>
      <c r="BA186">
        <f t="shared" si="16"/>
        <v>191</v>
      </c>
      <c r="BB186">
        <f t="shared" si="16"/>
        <v>120</v>
      </c>
      <c r="BC186">
        <f t="shared" si="16"/>
        <v>129</v>
      </c>
      <c r="BD186">
        <f t="shared" si="16"/>
        <v>184</v>
      </c>
      <c r="BE186">
        <f t="shared" si="15"/>
        <v>118</v>
      </c>
      <c r="BF186">
        <f t="shared" si="15"/>
        <v>1</v>
      </c>
      <c r="BG186">
        <f t="shared" si="14"/>
        <v>29000</v>
      </c>
      <c r="BI186" s="14" t="s">
        <v>226</v>
      </c>
      <c r="BJ186" s="15">
        <v>124</v>
      </c>
      <c r="BK186" s="15">
        <v>125</v>
      </c>
      <c r="BL186" s="15">
        <v>178</v>
      </c>
      <c r="BM186" s="15">
        <v>184</v>
      </c>
      <c r="BN186" s="15">
        <v>169</v>
      </c>
      <c r="BO186" s="15">
        <v>19</v>
      </c>
      <c r="BP186" s="15">
        <v>179</v>
      </c>
      <c r="BQ186" s="15">
        <v>28</v>
      </c>
      <c r="BR186" s="15">
        <v>58</v>
      </c>
      <c r="BS186" s="15">
        <v>14</v>
      </c>
      <c r="BT186" s="15">
        <v>191</v>
      </c>
      <c r="BU186" s="15">
        <v>120</v>
      </c>
      <c r="BV186" s="15">
        <v>129</v>
      </c>
      <c r="BW186" s="15">
        <v>184</v>
      </c>
      <c r="BX186" s="15">
        <v>118</v>
      </c>
      <c r="BY186" s="15">
        <v>1</v>
      </c>
      <c r="BZ186" s="15">
        <v>29000</v>
      </c>
    </row>
    <row r="187" spans="1:78" ht="15" thickBot="1" x14ac:dyDescent="0.35">
      <c r="A187" s="14" t="s">
        <v>227</v>
      </c>
      <c r="B187" s="15">
        <v>85</v>
      </c>
      <c r="C187" s="15">
        <v>84</v>
      </c>
      <c r="D187" s="15">
        <v>31</v>
      </c>
      <c r="E187" s="15">
        <v>36</v>
      </c>
      <c r="F187" s="15">
        <v>48</v>
      </c>
      <c r="G187" s="15">
        <v>203</v>
      </c>
      <c r="H187" s="15">
        <v>30</v>
      </c>
      <c r="I187" s="15">
        <v>10</v>
      </c>
      <c r="J187" s="15">
        <v>75</v>
      </c>
      <c r="K187" s="15">
        <v>195</v>
      </c>
      <c r="L187" s="15">
        <v>38</v>
      </c>
      <c r="M187" s="15">
        <v>89</v>
      </c>
      <c r="N187" s="15">
        <v>40</v>
      </c>
      <c r="O187" s="15">
        <v>32</v>
      </c>
      <c r="P187" s="15">
        <v>61</v>
      </c>
      <c r="Q187" s="15">
        <v>2</v>
      </c>
      <c r="R187" s="15">
        <v>18000000</v>
      </c>
      <c r="X187" s="14" t="s">
        <v>227</v>
      </c>
      <c r="Y187" s="15">
        <v>85</v>
      </c>
      <c r="Z187" s="15">
        <v>84</v>
      </c>
      <c r="AA187" s="15">
        <v>31</v>
      </c>
      <c r="AB187" s="15">
        <v>36</v>
      </c>
      <c r="AC187" s="15">
        <v>48</v>
      </c>
      <c r="AD187" s="15">
        <v>203</v>
      </c>
      <c r="AE187" s="15">
        <v>30</v>
      </c>
      <c r="AF187" s="15">
        <v>10</v>
      </c>
      <c r="AG187" s="15">
        <v>75</v>
      </c>
      <c r="AH187" s="15">
        <v>195</v>
      </c>
      <c r="AI187" s="15">
        <v>38</v>
      </c>
      <c r="AJ187" s="15">
        <v>89</v>
      </c>
      <c r="AK187" s="15">
        <v>40</v>
      </c>
      <c r="AL187" s="15">
        <v>32</v>
      </c>
      <c r="AM187" s="15">
        <v>61</v>
      </c>
      <c r="AN187" s="15">
        <v>2</v>
      </c>
      <c r="AO187" s="15">
        <v>28000</v>
      </c>
      <c r="AQ187">
        <f t="shared" si="17"/>
        <v>117</v>
      </c>
      <c r="AR187">
        <f t="shared" si="17"/>
        <v>116</v>
      </c>
      <c r="AS187">
        <f t="shared" si="17"/>
        <v>162</v>
      </c>
      <c r="AT187">
        <f t="shared" si="17"/>
        <v>171</v>
      </c>
      <c r="AU187">
        <f t="shared" si="17"/>
        <v>157</v>
      </c>
      <c r="AV187">
        <f t="shared" si="16"/>
        <v>2</v>
      </c>
      <c r="AW187">
        <f t="shared" si="16"/>
        <v>169</v>
      </c>
      <c r="AX187">
        <f t="shared" si="16"/>
        <v>125</v>
      </c>
      <c r="AY187">
        <f t="shared" si="16"/>
        <v>58</v>
      </c>
      <c r="AZ187">
        <f t="shared" si="16"/>
        <v>7</v>
      </c>
      <c r="BA187">
        <f t="shared" si="16"/>
        <v>163</v>
      </c>
      <c r="BB187">
        <f t="shared" si="16"/>
        <v>1</v>
      </c>
      <c r="BC187">
        <f t="shared" si="16"/>
        <v>129</v>
      </c>
      <c r="BD187">
        <f t="shared" si="16"/>
        <v>171</v>
      </c>
      <c r="BE187">
        <f t="shared" si="15"/>
        <v>118</v>
      </c>
      <c r="BF187">
        <f t="shared" si="15"/>
        <v>170</v>
      </c>
      <c r="BG187">
        <f t="shared" si="14"/>
        <v>28000</v>
      </c>
      <c r="BI187" s="14" t="s">
        <v>227</v>
      </c>
      <c r="BJ187" s="15">
        <v>117</v>
      </c>
      <c r="BK187" s="15">
        <v>116</v>
      </c>
      <c r="BL187" s="15">
        <v>162</v>
      </c>
      <c r="BM187" s="15">
        <v>171</v>
      </c>
      <c r="BN187" s="15">
        <v>157</v>
      </c>
      <c r="BO187" s="15">
        <v>2</v>
      </c>
      <c r="BP187" s="15">
        <v>169</v>
      </c>
      <c r="BQ187" s="15">
        <v>125</v>
      </c>
      <c r="BR187" s="15">
        <v>58</v>
      </c>
      <c r="BS187" s="15">
        <v>7</v>
      </c>
      <c r="BT187" s="15">
        <v>163</v>
      </c>
      <c r="BU187" s="15">
        <v>1</v>
      </c>
      <c r="BV187" s="15">
        <v>129</v>
      </c>
      <c r="BW187" s="15">
        <v>171</v>
      </c>
      <c r="BX187" s="15">
        <v>118</v>
      </c>
      <c r="BY187" s="15">
        <v>170</v>
      </c>
      <c r="BZ187" s="15">
        <v>28000</v>
      </c>
    </row>
    <row r="188" spans="1:78" ht="15" thickBot="1" x14ac:dyDescent="0.35">
      <c r="A188" s="14" t="s">
        <v>228</v>
      </c>
      <c r="B188" s="15">
        <v>60</v>
      </c>
      <c r="C188" s="15">
        <v>43</v>
      </c>
      <c r="D188" s="15">
        <v>24</v>
      </c>
      <c r="E188" s="15">
        <v>23</v>
      </c>
      <c r="F188" s="15">
        <v>27</v>
      </c>
      <c r="G188" s="15">
        <v>190</v>
      </c>
      <c r="H188" s="15">
        <v>9</v>
      </c>
      <c r="I188" s="15">
        <v>84</v>
      </c>
      <c r="J188" s="15">
        <v>33</v>
      </c>
      <c r="K188" s="15">
        <v>138</v>
      </c>
      <c r="L188" s="15">
        <v>3</v>
      </c>
      <c r="M188" s="15">
        <v>6</v>
      </c>
      <c r="N188" s="15">
        <v>80</v>
      </c>
      <c r="O188" s="15">
        <v>28</v>
      </c>
      <c r="P188" s="15">
        <v>15</v>
      </c>
      <c r="Q188" s="15">
        <v>2</v>
      </c>
      <c r="R188" s="15">
        <v>24000000</v>
      </c>
      <c r="X188" s="14" t="s">
        <v>228</v>
      </c>
      <c r="Y188" s="15">
        <v>60</v>
      </c>
      <c r="Z188" s="15">
        <v>43</v>
      </c>
      <c r="AA188" s="15">
        <v>24</v>
      </c>
      <c r="AB188" s="15">
        <v>23</v>
      </c>
      <c r="AC188" s="15">
        <v>27</v>
      </c>
      <c r="AD188" s="15">
        <v>190</v>
      </c>
      <c r="AE188" s="15">
        <v>9</v>
      </c>
      <c r="AF188" s="15">
        <v>84</v>
      </c>
      <c r="AG188" s="15">
        <v>33</v>
      </c>
      <c r="AH188" s="15">
        <v>138</v>
      </c>
      <c r="AI188" s="15">
        <v>3</v>
      </c>
      <c r="AJ188" s="15">
        <v>6</v>
      </c>
      <c r="AK188" s="15">
        <v>80</v>
      </c>
      <c r="AL188" s="15">
        <v>28</v>
      </c>
      <c r="AM188" s="15">
        <v>15</v>
      </c>
      <c r="AN188" s="15">
        <v>2</v>
      </c>
      <c r="AO188" s="15">
        <v>34000</v>
      </c>
      <c r="AQ188">
        <f t="shared" si="17"/>
        <v>136</v>
      </c>
      <c r="AR188">
        <f t="shared" si="17"/>
        <v>125</v>
      </c>
      <c r="AS188">
        <f t="shared" si="17"/>
        <v>178</v>
      </c>
      <c r="AT188">
        <f t="shared" si="17"/>
        <v>185</v>
      </c>
      <c r="AU188">
        <f t="shared" si="17"/>
        <v>169</v>
      </c>
      <c r="AV188">
        <f t="shared" si="16"/>
        <v>6</v>
      </c>
      <c r="AW188">
        <f t="shared" si="16"/>
        <v>193</v>
      </c>
      <c r="AX188">
        <f t="shared" si="16"/>
        <v>28</v>
      </c>
      <c r="AY188">
        <f t="shared" si="16"/>
        <v>134</v>
      </c>
      <c r="AZ188">
        <f t="shared" si="16"/>
        <v>52</v>
      </c>
      <c r="BA188">
        <f t="shared" si="16"/>
        <v>205</v>
      </c>
      <c r="BB188">
        <f t="shared" si="16"/>
        <v>180</v>
      </c>
      <c r="BC188">
        <f t="shared" si="16"/>
        <v>78</v>
      </c>
      <c r="BD188">
        <f t="shared" si="16"/>
        <v>180</v>
      </c>
      <c r="BE188">
        <f t="shared" si="15"/>
        <v>178</v>
      </c>
      <c r="BF188">
        <f t="shared" si="15"/>
        <v>170</v>
      </c>
      <c r="BG188">
        <f t="shared" si="14"/>
        <v>34000</v>
      </c>
      <c r="BI188" s="14" t="s">
        <v>228</v>
      </c>
      <c r="BJ188" s="15">
        <v>136</v>
      </c>
      <c r="BK188" s="15">
        <v>125</v>
      </c>
      <c r="BL188" s="15">
        <v>178</v>
      </c>
      <c r="BM188" s="15">
        <v>185</v>
      </c>
      <c r="BN188" s="15">
        <v>169</v>
      </c>
      <c r="BO188" s="15">
        <v>6</v>
      </c>
      <c r="BP188" s="15">
        <v>193</v>
      </c>
      <c r="BQ188" s="15">
        <v>28</v>
      </c>
      <c r="BR188" s="15">
        <v>134</v>
      </c>
      <c r="BS188" s="15">
        <v>52</v>
      </c>
      <c r="BT188" s="15">
        <v>205</v>
      </c>
      <c r="BU188" s="15">
        <v>180</v>
      </c>
      <c r="BV188" s="15">
        <v>78</v>
      </c>
      <c r="BW188" s="15">
        <v>180</v>
      </c>
      <c r="BX188" s="15">
        <v>178</v>
      </c>
      <c r="BY188" s="15">
        <v>170</v>
      </c>
      <c r="BZ188" s="15">
        <v>34000</v>
      </c>
    </row>
    <row r="189" spans="1:78" ht="15" thickBot="1" x14ac:dyDescent="0.35">
      <c r="A189" s="14" t="s">
        <v>229</v>
      </c>
      <c r="B189" s="15">
        <v>42</v>
      </c>
      <c r="C189" s="15">
        <v>43</v>
      </c>
      <c r="D189" s="15">
        <v>31</v>
      </c>
      <c r="E189" s="15">
        <v>26</v>
      </c>
      <c r="F189" s="15">
        <v>19</v>
      </c>
      <c r="G189" s="15">
        <v>159</v>
      </c>
      <c r="H189" s="15">
        <v>16</v>
      </c>
      <c r="I189" s="15">
        <v>10</v>
      </c>
      <c r="J189" s="15">
        <v>75</v>
      </c>
      <c r="K189" s="15">
        <v>157</v>
      </c>
      <c r="L189" s="15">
        <v>4</v>
      </c>
      <c r="M189" s="15">
        <v>29</v>
      </c>
      <c r="N189" s="15">
        <v>40</v>
      </c>
      <c r="O189" s="15">
        <v>13</v>
      </c>
      <c r="P189" s="15">
        <v>15</v>
      </c>
      <c r="Q189" s="15">
        <v>39</v>
      </c>
      <c r="R189" s="15">
        <v>25000000</v>
      </c>
      <c r="X189" s="14" t="s">
        <v>229</v>
      </c>
      <c r="Y189" s="15">
        <v>42</v>
      </c>
      <c r="Z189" s="15">
        <v>43</v>
      </c>
      <c r="AA189" s="15">
        <v>31</v>
      </c>
      <c r="AB189" s="15">
        <v>26</v>
      </c>
      <c r="AC189" s="15">
        <v>19</v>
      </c>
      <c r="AD189" s="15">
        <v>159</v>
      </c>
      <c r="AE189" s="15">
        <v>16</v>
      </c>
      <c r="AF189" s="15">
        <v>10</v>
      </c>
      <c r="AG189" s="15">
        <v>75</v>
      </c>
      <c r="AH189" s="15">
        <v>157</v>
      </c>
      <c r="AI189" s="15">
        <v>4</v>
      </c>
      <c r="AJ189" s="15">
        <v>29</v>
      </c>
      <c r="AK189" s="15">
        <v>40</v>
      </c>
      <c r="AL189" s="15">
        <v>13</v>
      </c>
      <c r="AM189" s="15">
        <v>15</v>
      </c>
      <c r="AN189" s="15">
        <v>39</v>
      </c>
      <c r="AO189" s="15">
        <v>35000</v>
      </c>
      <c r="AQ189">
        <f t="shared" si="17"/>
        <v>149</v>
      </c>
      <c r="AR189">
        <f t="shared" si="17"/>
        <v>125</v>
      </c>
      <c r="AS189">
        <f t="shared" si="17"/>
        <v>162</v>
      </c>
      <c r="AT189">
        <f t="shared" si="17"/>
        <v>181</v>
      </c>
      <c r="AU189">
        <f t="shared" si="17"/>
        <v>182</v>
      </c>
      <c r="AV189">
        <f t="shared" si="16"/>
        <v>19</v>
      </c>
      <c r="AW189">
        <f t="shared" si="16"/>
        <v>187</v>
      </c>
      <c r="AX189">
        <f t="shared" si="16"/>
        <v>125</v>
      </c>
      <c r="AY189">
        <f t="shared" si="16"/>
        <v>58</v>
      </c>
      <c r="AZ189">
        <f t="shared" si="16"/>
        <v>27</v>
      </c>
      <c r="BA189">
        <f t="shared" si="16"/>
        <v>196</v>
      </c>
      <c r="BB189">
        <f t="shared" si="16"/>
        <v>120</v>
      </c>
      <c r="BC189">
        <f t="shared" si="16"/>
        <v>129</v>
      </c>
      <c r="BD189">
        <f t="shared" si="16"/>
        <v>194</v>
      </c>
      <c r="BE189">
        <f t="shared" si="15"/>
        <v>178</v>
      </c>
      <c r="BF189">
        <f t="shared" si="15"/>
        <v>118</v>
      </c>
      <c r="BG189">
        <f t="shared" si="14"/>
        <v>35000</v>
      </c>
      <c r="BI189" s="14" t="s">
        <v>229</v>
      </c>
      <c r="BJ189" s="15">
        <v>149</v>
      </c>
      <c r="BK189" s="15">
        <v>125</v>
      </c>
      <c r="BL189" s="15">
        <v>162</v>
      </c>
      <c r="BM189" s="15">
        <v>181</v>
      </c>
      <c r="BN189" s="15">
        <v>182</v>
      </c>
      <c r="BO189" s="15">
        <v>19</v>
      </c>
      <c r="BP189" s="15">
        <v>187</v>
      </c>
      <c r="BQ189" s="15">
        <v>125</v>
      </c>
      <c r="BR189" s="15">
        <v>58</v>
      </c>
      <c r="BS189" s="15">
        <v>27</v>
      </c>
      <c r="BT189" s="15">
        <v>196</v>
      </c>
      <c r="BU189" s="15">
        <v>120</v>
      </c>
      <c r="BV189" s="15">
        <v>129</v>
      </c>
      <c r="BW189" s="15">
        <v>194</v>
      </c>
      <c r="BX189" s="15">
        <v>178</v>
      </c>
      <c r="BY189" s="15">
        <v>118</v>
      </c>
      <c r="BZ189" s="15">
        <v>35000</v>
      </c>
    </row>
    <row r="190" spans="1:78" ht="15" thickBot="1" x14ac:dyDescent="0.35">
      <c r="A190" s="14" t="s">
        <v>230</v>
      </c>
      <c r="B190" s="15">
        <v>73</v>
      </c>
      <c r="C190" s="15">
        <v>43</v>
      </c>
      <c r="D190" s="15">
        <v>31</v>
      </c>
      <c r="E190" s="15">
        <v>30</v>
      </c>
      <c r="F190" s="15">
        <v>6</v>
      </c>
      <c r="G190" s="15">
        <v>159</v>
      </c>
      <c r="H190" s="15">
        <v>22</v>
      </c>
      <c r="I190" s="15">
        <v>10</v>
      </c>
      <c r="J190" s="15">
        <v>75</v>
      </c>
      <c r="K190" s="15">
        <v>157</v>
      </c>
      <c r="L190" s="15">
        <v>18</v>
      </c>
      <c r="M190" s="15">
        <v>29</v>
      </c>
      <c r="N190" s="15">
        <v>80</v>
      </c>
      <c r="O190" s="15">
        <v>25</v>
      </c>
      <c r="P190" s="15">
        <v>31</v>
      </c>
      <c r="Q190" s="15">
        <v>2</v>
      </c>
      <c r="R190" s="15">
        <v>23000000</v>
      </c>
      <c r="X190" s="14" t="s">
        <v>230</v>
      </c>
      <c r="Y190" s="15">
        <v>73</v>
      </c>
      <c r="Z190" s="15">
        <v>43</v>
      </c>
      <c r="AA190" s="15">
        <v>31</v>
      </c>
      <c r="AB190" s="15">
        <v>30</v>
      </c>
      <c r="AC190" s="15">
        <v>6</v>
      </c>
      <c r="AD190" s="15">
        <v>159</v>
      </c>
      <c r="AE190" s="15">
        <v>22</v>
      </c>
      <c r="AF190" s="15">
        <v>10</v>
      </c>
      <c r="AG190" s="15">
        <v>75</v>
      </c>
      <c r="AH190" s="15">
        <v>157</v>
      </c>
      <c r="AI190" s="15">
        <v>18</v>
      </c>
      <c r="AJ190" s="15">
        <v>29</v>
      </c>
      <c r="AK190" s="15">
        <v>80</v>
      </c>
      <c r="AL190" s="15">
        <v>25</v>
      </c>
      <c r="AM190" s="15">
        <v>31</v>
      </c>
      <c r="AN190" s="15">
        <v>2</v>
      </c>
      <c r="AO190" s="15">
        <v>33000</v>
      </c>
      <c r="AQ190">
        <f t="shared" si="17"/>
        <v>124</v>
      </c>
      <c r="AR190">
        <f t="shared" si="17"/>
        <v>125</v>
      </c>
      <c r="AS190">
        <f t="shared" si="17"/>
        <v>162</v>
      </c>
      <c r="AT190">
        <f t="shared" si="17"/>
        <v>176</v>
      </c>
      <c r="AU190">
        <f t="shared" si="17"/>
        <v>201</v>
      </c>
      <c r="AV190">
        <f t="shared" si="16"/>
        <v>19</v>
      </c>
      <c r="AW190">
        <f t="shared" si="16"/>
        <v>179</v>
      </c>
      <c r="AX190">
        <f t="shared" si="16"/>
        <v>125</v>
      </c>
      <c r="AY190">
        <f t="shared" si="16"/>
        <v>58</v>
      </c>
      <c r="AZ190">
        <f t="shared" si="16"/>
        <v>27</v>
      </c>
      <c r="BA190">
        <f t="shared" si="16"/>
        <v>185</v>
      </c>
      <c r="BB190">
        <f t="shared" si="16"/>
        <v>120</v>
      </c>
      <c r="BC190">
        <f t="shared" si="16"/>
        <v>78</v>
      </c>
      <c r="BD190">
        <f t="shared" si="16"/>
        <v>181</v>
      </c>
      <c r="BE190">
        <f t="shared" si="15"/>
        <v>148</v>
      </c>
      <c r="BF190">
        <f t="shared" si="15"/>
        <v>170</v>
      </c>
      <c r="BG190">
        <f t="shared" si="14"/>
        <v>33000</v>
      </c>
      <c r="BI190" s="14" t="s">
        <v>230</v>
      </c>
      <c r="BJ190" s="15">
        <v>124</v>
      </c>
      <c r="BK190" s="15">
        <v>125</v>
      </c>
      <c r="BL190" s="15">
        <v>162</v>
      </c>
      <c r="BM190" s="15">
        <v>176</v>
      </c>
      <c r="BN190" s="15">
        <v>201</v>
      </c>
      <c r="BO190" s="15">
        <v>19</v>
      </c>
      <c r="BP190" s="15">
        <v>179</v>
      </c>
      <c r="BQ190" s="15">
        <v>125</v>
      </c>
      <c r="BR190" s="15">
        <v>58</v>
      </c>
      <c r="BS190" s="15">
        <v>27</v>
      </c>
      <c r="BT190" s="15">
        <v>185</v>
      </c>
      <c r="BU190" s="15">
        <v>120</v>
      </c>
      <c r="BV190" s="15">
        <v>78</v>
      </c>
      <c r="BW190" s="15">
        <v>181</v>
      </c>
      <c r="BX190" s="15">
        <v>148</v>
      </c>
      <c r="BY190" s="15">
        <v>170</v>
      </c>
      <c r="BZ190" s="15">
        <v>33000</v>
      </c>
    </row>
    <row r="191" spans="1:78" ht="15" thickBot="1" x14ac:dyDescent="0.35">
      <c r="A191" s="14" t="s">
        <v>231</v>
      </c>
      <c r="B191" s="15">
        <v>85</v>
      </c>
      <c r="C191" s="15">
        <v>43</v>
      </c>
      <c r="D191" s="15">
        <v>47</v>
      </c>
      <c r="E191" s="15">
        <v>33</v>
      </c>
      <c r="F191" s="15">
        <v>8</v>
      </c>
      <c r="G191" s="15">
        <v>190</v>
      </c>
      <c r="H191" s="15">
        <v>22</v>
      </c>
      <c r="I191" s="15">
        <v>84</v>
      </c>
      <c r="J191" s="15">
        <v>75</v>
      </c>
      <c r="K191" s="15">
        <v>157</v>
      </c>
      <c r="L191" s="15">
        <v>18</v>
      </c>
      <c r="M191" s="15">
        <v>29</v>
      </c>
      <c r="N191" s="15">
        <v>80</v>
      </c>
      <c r="O191" s="15">
        <v>29</v>
      </c>
      <c r="P191" s="15">
        <v>31</v>
      </c>
      <c r="Q191" s="15">
        <v>39</v>
      </c>
      <c r="R191" s="15">
        <v>22000000</v>
      </c>
      <c r="X191" s="14" t="s">
        <v>231</v>
      </c>
      <c r="Y191" s="15">
        <v>85</v>
      </c>
      <c r="Z191" s="15">
        <v>43</v>
      </c>
      <c r="AA191" s="15">
        <v>47</v>
      </c>
      <c r="AB191" s="15">
        <v>33</v>
      </c>
      <c r="AC191" s="15">
        <v>8</v>
      </c>
      <c r="AD191" s="15">
        <v>190</v>
      </c>
      <c r="AE191" s="15">
        <v>22</v>
      </c>
      <c r="AF191" s="15">
        <v>84</v>
      </c>
      <c r="AG191" s="15">
        <v>75</v>
      </c>
      <c r="AH191" s="15">
        <v>157</v>
      </c>
      <c r="AI191" s="15">
        <v>18</v>
      </c>
      <c r="AJ191" s="15">
        <v>29</v>
      </c>
      <c r="AK191" s="15">
        <v>80</v>
      </c>
      <c r="AL191" s="15">
        <v>29</v>
      </c>
      <c r="AM191" s="15">
        <v>31</v>
      </c>
      <c r="AN191" s="15">
        <v>39</v>
      </c>
      <c r="AO191" s="15">
        <v>32000</v>
      </c>
      <c r="AQ191">
        <f t="shared" si="17"/>
        <v>117</v>
      </c>
      <c r="AR191">
        <f t="shared" si="17"/>
        <v>125</v>
      </c>
      <c r="AS191">
        <f t="shared" si="17"/>
        <v>132</v>
      </c>
      <c r="AT191">
        <f t="shared" si="17"/>
        <v>173</v>
      </c>
      <c r="AU191">
        <f t="shared" si="17"/>
        <v>190</v>
      </c>
      <c r="AV191">
        <f t="shared" si="16"/>
        <v>6</v>
      </c>
      <c r="AW191">
        <f t="shared" si="16"/>
        <v>179</v>
      </c>
      <c r="AX191">
        <f t="shared" si="16"/>
        <v>28</v>
      </c>
      <c r="AY191">
        <f t="shared" si="16"/>
        <v>58</v>
      </c>
      <c r="AZ191">
        <f t="shared" si="16"/>
        <v>27</v>
      </c>
      <c r="BA191">
        <f t="shared" si="16"/>
        <v>185</v>
      </c>
      <c r="BB191">
        <f t="shared" si="16"/>
        <v>120</v>
      </c>
      <c r="BC191">
        <f t="shared" si="16"/>
        <v>78</v>
      </c>
      <c r="BD191">
        <f t="shared" si="16"/>
        <v>177</v>
      </c>
      <c r="BE191">
        <f t="shared" si="15"/>
        <v>148</v>
      </c>
      <c r="BF191">
        <f t="shared" si="15"/>
        <v>118</v>
      </c>
      <c r="BG191">
        <f t="shared" si="14"/>
        <v>32000</v>
      </c>
      <c r="BI191" s="14" t="s">
        <v>231</v>
      </c>
      <c r="BJ191" s="15">
        <v>117</v>
      </c>
      <c r="BK191" s="15">
        <v>125</v>
      </c>
      <c r="BL191" s="15">
        <v>132</v>
      </c>
      <c r="BM191" s="15">
        <v>173</v>
      </c>
      <c r="BN191" s="15">
        <v>190</v>
      </c>
      <c r="BO191" s="15">
        <v>6</v>
      </c>
      <c r="BP191" s="15">
        <v>179</v>
      </c>
      <c r="BQ191" s="15">
        <v>28</v>
      </c>
      <c r="BR191" s="15">
        <v>58</v>
      </c>
      <c r="BS191" s="15">
        <v>27</v>
      </c>
      <c r="BT191" s="15">
        <v>185</v>
      </c>
      <c r="BU191" s="15">
        <v>120</v>
      </c>
      <c r="BV191" s="15">
        <v>78</v>
      </c>
      <c r="BW191" s="15">
        <v>177</v>
      </c>
      <c r="BX191" s="15">
        <v>148</v>
      </c>
      <c r="BY191" s="15">
        <v>118</v>
      </c>
      <c r="BZ191" s="15">
        <v>32000</v>
      </c>
    </row>
    <row r="192" spans="1:78" ht="15" thickBot="1" x14ac:dyDescent="0.35">
      <c r="A192" s="14" t="s">
        <v>232</v>
      </c>
      <c r="B192" s="15">
        <v>85</v>
      </c>
      <c r="C192" s="15">
        <v>43</v>
      </c>
      <c r="D192" s="15">
        <v>31</v>
      </c>
      <c r="E192" s="15">
        <v>26</v>
      </c>
      <c r="F192" s="15">
        <v>8</v>
      </c>
      <c r="G192" s="15">
        <v>159</v>
      </c>
      <c r="H192" s="15">
        <v>22</v>
      </c>
      <c r="I192" s="15">
        <v>10</v>
      </c>
      <c r="J192" s="15">
        <v>75</v>
      </c>
      <c r="K192" s="15">
        <v>157</v>
      </c>
      <c r="L192" s="15">
        <v>24</v>
      </c>
      <c r="M192" s="15">
        <v>29</v>
      </c>
      <c r="N192" s="15">
        <v>80</v>
      </c>
      <c r="O192" s="15">
        <v>29</v>
      </c>
      <c r="P192" s="15">
        <v>61</v>
      </c>
      <c r="Q192" s="15">
        <v>2</v>
      </c>
      <c r="R192" s="15">
        <v>22000000</v>
      </c>
      <c r="X192" s="14" t="s">
        <v>232</v>
      </c>
      <c r="Y192" s="15">
        <v>85</v>
      </c>
      <c r="Z192" s="15">
        <v>43</v>
      </c>
      <c r="AA192" s="15">
        <v>31</v>
      </c>
      <c r="AB192" s="15">
        <v>26</v>
      </c>
      <c r="AC192" s="15">
        <v>8</v>
      </c>
      <c r="AD192" s="15">
        <v>159</v>
      </c>
      <c r="AE192" s="15">
        <v>22</v>
      </c>
      <c r="AF192" s="15">
        <v>10</v>
      </c>
      <c r="AG192" s="15">
        <v>75</v>
      </c>
      <c r="AH192" s="15">
        <v>157</v>
      </c>
      <c r="AI192" s="15">
        <v>24</v>
      </c>
      <c r="AJ192" s="15">
        <v>29</v>
      </c>
      <c r="AK192" s="15">
        <v>80</v>
      </c>
      <c r="AL192" s="15">
        <v>29</v>
      </c>
      <c r="AM192" s="15">
        <v>61</v>
      </c>
      <c r="AN192" s="15">
        <v>2</v>
      </c>
      <c r="AO192" s="15">
        <v>32000</v>
      </c>
      <c r="AQ192">
        <f t="shared" si="17"/>
        <v>117</v>
      </c>
      <c r="AR192">
        <f t="shared" si="17"/>
        <v>125</v>
      </c>
      <c r="AS192">
        <f t="shared" si="17"/>
        <v>162</v>
      </c>
      <c r="AT192">
        <f t="shared" si="17"/>
        <v>181</v>
      </c>
      <c r="AU192">
        <f t="shared" si="17"/>
        <v>190</v>
      </c>
      <c r="AV192">
        <f t="shared" si="16"/>
        <v>19</v>
      </c>
      <c r="AW192">
        <f t="shared" si="16"/>
        <v>179</v>
      </c>
      <c r="AX192">
        <f t="shared" si="16"/>
        <v>125</v>
      </c>
      <c r="AY192">
        <f t="shared" si="16"/>
        <v>58</v>
      </c>
      <c r="AZ192">
        <f t="shared" si="16"/>
        <v>27</v>
      </c>
      <c r="BA192">
        <f t="shared" si="16"/>
        <v>171</v>
      </c>
      <c r="BB192">
        <f t="shared" si="16"/>
        <v>120</v>
      </c>
      <c r="BC192">
        <f t="shared" si="16"/>
        <v>78</v>
      </c>
      <c r="BD192">
        <f t="shared" si="16"/>
        <v>177</v>
      </c>
      <c r="BE192">
        <f t="shared" si="15"/>
        <v>118</v>
      </c>
      <c r="BF192">
        <f t="shared" si="15"/>
        <v>170</v>
      </c>
      <c r="BG192">
        <f t="shared" si="14"/>
        <v>32000</v>
      </c>
      <c r="BI192" s="14" t="s">
        <v>232</v>
      </c>
      <c r="BJ192" s="15">
        <v>117</v>
      </c>
      <c r="BK192" s="15">
        <v>125</v>
      </c>
      <c r="BL192" s="15">
        <v>162</v>
      </c>
      <c r="BM192" s="15">
        <v>181</v>
      </c>
      <c r="BN192" s="15">
        <v>190</v>
      </c>
      <c r="BO192" s="15">
        <v>19</v>
      </c>
      <c r="BP192" s="15">
        <v>179</v>
      </c>
      <c r="BQ192" s="15">
        <v>125</v>
      </c>
      <c r="BR192" s="15">
        <v>58</v>
      </c>
      <c r="BS192" s="15">
        <v>27</v>
      </c>
      <c r="BT192" s="15">
        <v>171</v>
      </c>
      <c r="BU192" s="15">
        <v>120</v>
      </c>
      <c r="BV192" s="15">
        <v>78</v>
      </c>
      <c r="BW192" s="15">
        <v>177</v>
      </c>
      <c r="BX192" s="15">
        <v>118</v>
      </c>
      <c r="BY192" s="15">
        <v>170</v>
      </c>
      <c r="BZ192" s="15">
        <v>32000</v>
      </c>
    </row>
    <row r="193" spans="1:78" ht="15" thickBot="1" x14ac:dyDescent="0.35">
      <c r="A193" s="14" t="s">
        <v>233</v>
      </c>
      <c r="B193" s="15">
        <v>60</v>
      </c>
      <c r="C193" s="15">
        <v>43</v>
      </c>
      <c r="D193" s="15">
        <v>31</v>
      </c>
      <c r="E193" s="15">
        <v>20</v>
      </c>
      <c r="F193" s="15">
        <v>2</v>
      </c>
      <c r="G193" s="15">
        <v>159</v>
      </c>
      <c r="H193" s="15">
        <v>16</v>
      </c>
      <c r="I193" s="15">
        <v>84</v>
      </c>
      <c r="J193" s="15">
        <v>75</v>
      </c>
      <c r="K193" s="15">
        <v>182</v>
      </c>
      <c r="L193" s="15">
        <v>24</v>
      </c>
      <c r="M193" s="15">
        <v>29</v>
      </c>
      <c r="N193" s="15">
        <v>80</v>
      </c>
      <c r="O193" s="15">
        <v>32</v>
      </c>
      <c r="P193" s="15">
        <v>91</v>
      </c>
      <c r="Q193" s="15">
        <v>39</v>
      </c>
      <c r="R193" s="15">
        <v>26000000</v>
      </c>
      <c r="X193" s="14" t="s">
        <v>233</v>
      </c>
      <c r="Y193" s="15">
        <v>60</v>
      </c>
      <c r="Z193" s="15">
        <v>43</v>
      </c>
      <c r="AA193" s="15">
        <v>31</v>
      </c>
      <c r="AB193" s="15">
        <v>20</v>
      </c>
      <c r="AC193" s="15">
        <v>2</v>
      </c>
      <c r="AD193" s="15">
        <v>159</v>
      </c>
      <c r="AE193" s="15">
        <v>16</v>
      </c>
      <c r="AF193" s="15">
        <v>84</v>
      </c>
      <c r="AG193" s="15">
        <v>75</v>
      </c>
      <c r="AH193" s="15">
        <v>182</v>
      </c>
      <c r="AI193" s="15">
        <v>24</v>
      </c>
      <c r="AJ193" s="15">
        <v>29</v>
      </c>
      <c r="AK193" s="15">
        <v>80</v>
      </c>
      <c r="AL193" s="15">
        <v>32</v>
      </c>
      <c r="AM193" s="15">
        <v>91</v>
      </c>
      <c r="AN193" s="15">
        <v>39</v>
      </c>
      <c r="AO193" s="15">
        <v>36000</v>
      </c>
      <c r="AQ193">
        <f t="shared" si="17"/>
        <v>136</v>
      </c>
      <c r="AR193">
        <f t="shared" si="17"/>
        <v>125</v>
      </c>
      <c r="AS193">
        <f t="shared" si="17"/>
        <v>162</v>
      </c>
      <c r="AT193">
        <f t="shared" si="17"/>
        <v>187</v>
      </c>
      <c r="AU193">
        <f t="shared" si="17"/>
        <v>203</v>
      </c>
      <c r="AV193">
        <f t="shared" si="16"/>
        <v>19</v>
      </c>
      <c r="AW193">
        <f t="shared" si="16"/>
        <v>187</v>
      </c>
      <c r="AX193">
        <f t="shared" si="16"/>
        <v>28</v>
      </c>
      <c r="AY193">
        <f t="shared" si="16"/>
        <v>58</v>
      </c>
      <c r="AZ193">
        <f t="shared" si="16"/>
        <v>14</v>
      </c>
      <c r="BA193">
        <f t="shared" si="16"/>
        <v>171</v>
      </c>
      <c r="BB193">
        <f t="shared" si="16"/>
        <v>120</v>
      </c>
      <c r="BC193">
        <f t="shared" si="16"/>
        <v>78</v>
      </c>
      <c r="BD193">
        <f t="shared" si="16"/>
        <v>171</v>
      </c>
      <c r="BE193">
        <f t="shared" si="15"/>
        <v>86</v>
      </c>
      <c r="BF193">
        <f t="shared" si="15"/>
        <v>118</v>
      </c>
      <c r="BG193">
        <f t="shared" si="14"/>
        <v>36000</v>
      </c>
      <c r="BI193" s="14" t="s">
        <v>233</v>
      </c>
      <c r="BJ193" s="15">
        <v>136</v>
      </c>
      <c r="BK193" s="15">
        <v>125</v>
      </c>
      <c r="BL193" s="15">
        <v>162</v>
      </c>
      <c r="BM193" s="15">
        <v>187</v>
      </c>
      <c r="BN193" s="15">
        <v>203</v>
      </c>
      <c r="BO193" s="15">
        <v>19</v>
      </c>
      <c r="BP193" s="15">
        <v>187</v>
      </c>
      <c r="BQ193" s="15">
        <v>28</v>
      </c>
      <c r="BR193" s="15">
        <v>58</v>
      </c>
      <c r="BS193" s="15">
        <v>14</v>
      </c>
      <c r="BT193" s="15">
        <v>171</v>
      </c>
      <c r="BU193" s="15">
        <v>120</v>
      </c>
      <c r="BV193" s="15">
        <v>78</v>
      </c>
      <c r="BW193" s="15">
        <v>171</v>
      </c>
      <c r="BX193" s="15">
        <v>86</v>
      </c>
      <c r="BY193" s="15">
        <v>118</v>
      </c>
      <c r="BZ193" s="15">
        <v>36000</v>
      </c>
    </row>
    <row r="194" spans="1:78" ht="15" thickBot="1" x14ac:dyDescent="0.35">
      <c r="A194" s="14" t="s">
        <v>234</v>
      </c>
      <c r="B194" s="15">
        <v>60</v>
      </c>
      <c r="C194" s="15">
        <v>43</v>
      </c>
      <c r="D194" s="15">
        <v>31</v>
      </c>
      <c r="E194" s="15">
        <v>22</v>
      </c>
      <c r="F194" s="15">
        <v>1</v>
      </c>
      <c r="G194" s="15">
        <v>159</v>
      </c>
      <c r="H194" s="15">
        <v>16</v>
      </c>
      <c r="I194" s="15">
        <v>10</v>
      </c>
      <c r="J194" s="15">
        <v>75</v>
      </c>
      <c r="K194" s="15">
        <v>138</v>
      </c>
      <c r="L194" s="15">
        <v>46</v>
      </c>
      <c r="M194" s="15">
        <v>29</v>
      </c>
      <c r="N194" s="15">
        <v>40</v>
      </c>
      <c r="O194" s="15">
        <v>25</v>
      </c>
      <c r="P194" s="15">
        <v>91</v>
      </c>
      <c r="Q194" s="15">
        <v>2</v>
      </c>
      <c r="R194" s="15">
        <v>26000000</v>
      </c>
      <c r="X194" s="14" t="s">
        <v>234</v>
      </c>
      <c r="Y194" s="15">
        <v>60</v>
      </c>
      <c r="Z194" s="15">
        <v>43</v>
      </c>
      <c r="AA194" s="15">
        <v>31</v>
      </c>
      <c r="AB194" s="15">
        <v>22</v>
      </c>
      <c r="AC194" s="15">
        <v>1</v>
      </c>
      <c r="AD194" s="15">
        <v>159</v>
      </c>
      <c r="AE194" s="15">
        <v>16</v>
      </c>
      <c r="AF194" s="15">
        <v>10</v>
      </c>
      <c r="AG194" s="15">
        <v>75</v>
      </c>
      <c r="AH194" s="15">
        <v>138</v>
      </c>
      <c r="AI194" s="15">
        <v>46</v>
      </c>
      <c r="AJ194" s="15">
        <v>29</v>
      </c>
      <c r="AK194" s="15">
        <v>40</v>
      </c>
      <c r="AL194" s="15">
        <v>25</v>
      </c>
      <c r="AM194" s="15">
        <v>91</v>
      </c>
      <c r="AN194" s="15">
        <v>2</v>
      </c>
      <c r="AO194" s="15">
        <v>36000</v>
      </c>
      <c r="AQ194">
        <f t="shared" si="17"/>
        <v>136</v>
      </c>
      <c r="AR194">
        <f t="shared" si="17"/>
        <v>125</v>
      </c>
      <c r="AS194">
        <f t="shared" si="17"/>
        <v>162</v>
      </c>
      <c r="AT194">
        <f t="shared" si="17"/>
        <v>186</v>
      </c>
      <c r="AU194">
        <f t="shared" si="17"/>
        <v>207</v>
      </c>
      <c r="AV194">
        <f t="shared" si="16"/>
        <v>19</v>
      </c>
      <c r="AW194">
        <f t="shared" si="16"/>
        <v>187</v>
      </c>
      <c r="AX194">
        <f t="shared" si="16"/>
        <v>125</v>
      </c>
      <c r="AY194">
        <f t="shared" si="16"/>
        <v>58</v>
      </c>
      <c r="AZ194">
        <f t="shared" si="16"/>
        <v>52</v>
      </c>
      <c r="BA194">
        <f t="shared" si="16"/>
        <v>160</v>
      </c>
      <c r="BB194">
        <f t="shared" si="16"/>
        <v>120</v>
      </c>
      <c r="BC194">
        <f t="shared" si="16"/>
        <v>129</v>
      </c>
      <c r="BD194">
        <f t="shared" si="16"/>
        <v>181</v>
      </c>
      <c r="BE194">
        <f t="shared" si="15"/>
        <v>86</v>
      </c>
      <c r="BF194">
        <f t="shared" si="15"/>
        <v>170</v>
      </c>
      <c r="BG194">
        <f t="shared" si="14"/>
        <v>36000</v>
      </c>
      <c r="BI194" s="14" t="s">
        <v>234</v>
      </c>
      <c r="BJ194" s="15">
        <v>136</v>
      </c>
      <c r="BK194" s="15">
        <v>125</v>
      </c>
      <c r="BL194" s="15">
        <v>162</v>
      </c>
      <c r="BM194" s="15">
        <v>186</v>
      </c>
      <c r="BN194" s="15">
        <v>207</v>
      </c>
      <c r="BO194" s="15">
        <v>19</v>
      </c>
      <c r="BP194" s="15">
        <v>187</v>
      </c>
      <c r="BQ194" s="15">
        <v>125</v>
      </c>
      <c r="BR194" s="15">
        <v>58</v>
      </c>
      <c r="BS194" s="15">
        <v>52</v>
      </c>
      <c r="BT194" s="15">
        <v>160</v>
      </c>
      <c r="BU194" s="15">
        <v>120</v>
      </c>
      <c r="BV194" s="15">
        <v>129</v>
      </c>
      <c r="BW194" s="15">
        <v>181</v>
      </c>
      <c r="BX194" s="15">
        <v>86</v>
      </c>
      <c r="BY194" s="15">
        <v>170</v>
      </c>
      <c r="BZ194" s="15">
        <v>36000</v>
      </c>
    </row>
    <row r="195" spans="1:78" ht="15" thickBot="1" x14ac:dyDescent="0.35">
      <c r="A195" s="14" t="s">
        <v>235</v>
      </c>
      <c r="B195" s="15">
        <v>60</v>
      </c>
      <c r="C195" s="15">
        <v>43</v>
      </c>
      <c r="D195" s="15">
        <v>47</v>
      </c>
      <c r="E195" s="15">
        <v>19</v>
      </c>
      <c r="F195" s="15">
        <v>2</v>
      </c>
      <c r="G195" s="15">
        <v>190</v>
      </c>
      <c r="H195" s="15">
        <v>16</v>
      </c>
      <c r="I195" s="15">
        <v>84</v>
      </c>
      <c r="J195" s="15">
        <v>75</v>
      </c>
      <c r="K195" s="15">
        <v>157</v>
      </c>
      <c r="L195" s="15">
        <v>24</v>
      </c>
      <c r="M195" s="15">
        <v>89</v>
      </c>
      <c r="N195" s="15">
        <v>80</v>
      </c>
      <c r="O195" s="15">
        <v>18</v>
      </c>
      <c r="P195" s="15">
        <v>61</v>
      </c>
      <c r="Q195" s="15">
        <v>2</v>
      </c>
      <c r="R195" s="15">
        <v>26000000</v>
      </c>
      <c r="X195" s="14" t="s">
        <v>235</v>
      </c>
      <c r="Y195" s="15">
        <v>60</v>
      </c>
      <c r="Z195" s="15">
        <v>43</v>
      </c>
      <c r="AA195" s="15">
        <v>47</v>
      </c>
      <c r="AB195" s="15">
        <v>19</v>
      </c>
      <c r="AC195" s="15">
        <v>2</v>
      </c>
      <c r="AD195" s="15">
        <v>190</v>
      </c>
      <c r="AE195" s="15">
        <v>16</v>
      </c>
      <c r="AF195" s="15">
        <v>84</v>
      </c>
      <c r="AG195" s="15">
        <v>75</v>
      </c>
      <c r="AH195" s="15">
        <v>157</v>
      </c>
      <c r="AI195" s="15">
        <v>24</v>
      </c>
      <c r="AJ195" s="15">
        <v>89</v>
      </c>
      <c r="AK195" s="15">
        <v>80</v>
      </c>
      <c r="AL195" s="15">
        <v>18</v>
      </c>
      <c r="AM195" s="15">
        <v>61</v>
      </c>
      <c r="AN195" s="15">
        <v>2</v>
      </c>
      <c r="AO195" s="15">
        <v>36000</v>
      </c>
      <c r="AQ195">
        <f t="shared" si="17"/>
        <v>136</v>
      </c>
      <c r="AR195">
        <f t="shared" si="17"/>
        <v>125</v>
      </c>
      <c r="AS195">
        <f t="shared" si="17"/>
        <v>132</v>
      </c>
      <c r="AT195">
        <f t="shared" si="17"/>
        <v>189</v>
      </c>
      <c r="AU195">
        <f t="shared" si="17"/>
        <v>203</v>
      </c>
      <c r="AV195">
        <f t="shared" si="16"/>
        <v>6</v>
      </c>
      <c r="AW195">
        <f t="shared" si="16"/>
        <v>187</v>
      </c>
      <c r="AX195">
        <f t="shared" si="16"/>
        <v>28</v>
      </c>
      <c r="AY195">
        <f t="shared" si="16"/>
        <v>58</v>
      </c>
      <c r="AZ195">
        <f t="shared" si="16"/>
        <v>27</v>
      </c>
      <c r="BA195">
        <f t="shared" si="16"/>
        <v>171</v>
      </c>
      <c r="BB195">
        <f t="shared" si="16"/>
        <v>1</v>
      </c>
      <c r="BC195">
        <f t="shared" si="16"/>
        <v>78</v>
      </c>
      <c r="BD195">
        <f t="shared" si="16"/>
        <v>186</v>
      </c>
      <c r="BE195">
        <f t="shared" si="15"/>
        <v>118</v>
      </c>
      <c r="BF195">
        <f t="shared" si="15"/>
        <v>170</v>
      </c>
      <c r="BG195">
        <f t="shared" si="14"/>
        <v>36000</v>
      </c>
      <c r="BI195" s="14" t="s">
        <v>235</v>
      </c>
      <c r="BJ195" s="15">
        <v>136</v>
      </c>
      <c r="BK195" s="15">
        <v>125</v>
      </c>
      <c r="BL195" s="15">
        <v>132</v>
      </c>
      <c r="BM195" s="15">
        <v>189</v>
      </c>
      <c r="BN195" s="15">
        <v>203</v>
      </c>
      <c r="BO195" s="15">
        <v>6</v>
      </c>
      <c r="BP195" s="15">
        <v>187</v>
      </c>
      <c r="BQ195" s="15">
        <v>28</v>
      </c>
      <c r="BR195" s="15">
        <v>58</v>
      </c>
      <c r="BS195" s="15">
        <v>27</v>
      </c>
      <c r="BT195" s="15">
        <v>171</v>
      </c>
      <c r="BU195" s="15">
        <v>1</v>
      </c>
      <c r="BV195" s="15">
        <v>78</v>
      </c>
      <c r="BW195" s="15">
        <v>186</v>
      </c>
      <c r="BX195" s="15">
        <v>118</v>
      </c>
      <c r="BY195" s="15">
        <v>170</v>
      </c>
      <c r="BZ195" s="15">
        <v>36000</v>
      </c>
    </row>
    <row r="196" spans="1:78" ht="15" thickBot="1" x14ac:dyDescent="0.35">
      <c r="A196" s="14" t="s">
        <v>236</v>
      </c>
      <c r="B196" s="15">
        <v>42</v>
      </c>
      <c r="C196" s="15">
        <v>43</v>
      </c>
      <c r="D196" s="15">
        <v>31</v>
      </c>
      <c r="E196" s="15">
        <v>16</v>
      </c>
      <c r="F196" s="15">
        <v>2</v>
      </c>
      <c r="G196" s="15">
        <v>159</v>
      </c>
      <c r="H196" s="15">
        <v>16</v>
      </c>
      <c r="I196" s="15">
        <v>10</v>
      </c>
      <c r="J196" s="15">
        <v>75</v>
      </c>
      <c r="K196" s="15">
        <v>182</v>
      </c>
      <c r="L196" s="15">
        <v>13</v>
      </c>
      <c r="M196" s="15">
        <v>6</v>
      </c>
      <c r="N196" s="15">
        <v>80</v>
      </c>
      <c r="O196" s="15">
        <v>11</v>
      </c>
      <c r="P196" s="15">
        <v>10</v>
      </c>
      <c r="Q196" s="15">
        <v>91</v>
      </c>
      <c r="R196" s="15">
        <v>26000000</v>
      </c>
      <c r="X196" s="14" t="s">
        <v>236</v>
      </c>
      <c r="Y196" s="15">
        <v>42</v>
      </c>
      <c r="Z196" s="15">
        <v>43</v>
      </c>
      <c r="AA196" s="15">
        <v>31</v>
      </c>
      <c r="AB196" s="15">
        <v>16</v>
      </c>
      <c r="AC196" s="15">
        <v>2</v>
      </c>
      <c r="AD196" s="15">
        <v>159</v>
      </c>
      <c r="AE196" s="15">
        <v>16</v>
      </c>
      <c r="AF196" s="15">
        <v>10</v>
      </c>
      <c r="AG196" s="15">
        <v>75</v>
      </c>
      <c r="AH196" s="15">
        <v>182</v>
      </c>
      <c r="AI196" s="15">
        <v>13</v>
      </c>
      <c r="AJ196" s="15">
        <v>6</v>
      </c>
      <c r="AK196" s="15">
        <v>80</v>
      </c>
      <c r="AL196" s="15">
        <v>11</v>
      </c>
      <c r="AM196" s="15">
        <v>10</v>
      </c>
      <c r="AN196" s="15">
        <v>91</v>
      </c>
      <c r="AO196" s="15">
        <v>36000</v>
      </c>
      <c r="AQ196">
        <f t="shared" si="17"/>
        <v>149</v>
      </c>
      <c r="AR196">
        <f t="shared" si="17"/>
        <v>125</v>
      </c>
      <c r="AS196">
        <f t="shared" si="17"/>
        <v>162</v>
      </c>
      <c r="AT196">
        <f t="shared" si="17"/>
        <v>190</v>
      </c>
      <c r="AU196">
        <f t="shared" si="17"/>
        <v>203</v>
      </c>
      <c r="AV196">
        <f t="shared" si="16"/>
        <v>19</v>
      </c>
      <c r="AW196">
        <f t="shared" si="16"/>
        <v>187</v>
      </c>
      <c r="AX196">
        <f t="shared" si="16"/>
        <v>125</v>
      </c>
      <c r="AY196">
        <f t="shared" si="16"/>
        <v>58</v>
      </c>
      <c r="AZ196">
        <f t="shared" si="16"/>
        <v>14</v>
      </c>
      <c r="BA196">
        <f t="shared" si="16"/>
        <v>191</v>
      </c>
      <c r="BB196">
        <f t="shared" si="16"/>
        <v>180</v>
      </c>
      <c r="BC196">
        <f t="shared" si="16"/>
        <v>78</v>
      </c>
      <c r="BD196">
        <f t="shared" si="16"/>
        <v>197</v>
      </c>
      <c r="BE196">
        <f t="shared" si="15"/>
        <v>194</v>
      </c>
      <c r="BF196">
        <f t="shared" si="15"/>
        <v>1</v>
      </c>
      <c r="BG196">
        <f t="shared" si="14"/>
        <v>36000</v>
      </c>
      <c r="BI196" s="14" t="s">
        <v>236</v>
      </c>
      <c r="BJ196" s="15">
        <v>149</v>
      </c>
      <c r="BK196" s="15">
        <v>125</v>
      </c>
      <c r="BL196" s="15">
        <v>162</v>
      </c>
      <c r="BM196" s="15">
        <v>190</v>
      </c>
      <c r="BN196" s="15">
        <v>203</v>
      </c>
      <c r="BO196" s="15">
        <v>19</v>
      </c>
      <c r="BP196" s="15">
        <v>187</v>
      </c>
      <c r="BQ196" s="15">
        <v>125</v>
      </c>
      <c r="BR196" s="15">
        <v>58</v>
      </c>
      <c r="BS196" s="15">
        <v>14</v>
      </c>
      <c r="BT196" s="15">
        <v>191</v>
      </c>
      <c r="BU196" s="15">
        <v>180</v>
      </c>
      <c r="BV196" s="15">
        <v>78</v>
      </c>
      <c r="BW196" s="15">
        <v>197</v>
      </c>
      <c r="BX196" s="15">
        <v>194</v>
      </c>
      <c r="BY196" s="15">
        <v>1</v>
      </c>
      <c r="BZ196" s="15">
        <v>36000</v>
      </c>
    </row>
    <row r="197" spans="1:78" ht="15" thickBot="1" x14ac:dyDescent="0.35">
      <c r="A197" s="14" t="s">
        <v>237</v>
      </c>
      <c r="B197" s="15">
        <v>73</v>
      </c>
      <c r="C197" s="15">
        <v>43</v>
      </c>
      <c r="D197" s="15">
        <v>47</v>
      </c>
      <c r="E197" s="15">
        <v>20</v>
      </c>
      <c r="F197" s="15">
        <v>8</v>
      </c>
      <c r="G197" s="15">
        <v>141</v>
      </c>
      <c r="H197" s="15">
        <v>22</v>
      </c>
      <c r="I197" s="15">
        <v>10</v>
      </c>
      <c r="J197" s="15">
        <v>75</v>
      </c>
      <c r="K197" s="15">
        <v>138</v>
      </c>
      <c r="L197" s="15">
        <v>38</v>
      </c>
      <c r="M197" s="15">
        <v>6</v>
      </c>
      <c r="N197" s="15">
        <v>40</v>
      </c>
      <c r="O197" s="15">
        <v>12</v>
      </c>
      <c r="P197" s="15">
        <v>15</v>
      </c>
      <c r="Q197" s="15">
        <v>2</v>
      </c>
      <c r="R197" s="15">
        <v>24000000</v>
      </c>
      <c r="X197" s="14" t="s">
        <v>237</v>
      </c>
      <c r="Y197" s="15">
        <v>73</v>
      </c>
      <c r="Z197" s="15">
        <v>43</v>
      </c>
      <c r="AA197" s="15">
        <v>47</v>
      </c>
      <c r="AB197" s="15">
        <v>20</v>
      </c>
      <c r="AC197" s="15">
        <v>8</v>
      </c>
      <c r="AD197" s="15">
        <v>141</v>
      </c>
      <c r="AE197" s="15">
        <v>22</v>
      </c>
      <c r="AF197" s="15">
        <v>10</v>
      </c>
      <c r="AG197" s="15">
        <v>75</v>
      </c>
      <c r="AH197" s="15">
        <v>138</v>
      </c>
      <c r="AI197" s="15">
        <v>38</v>
      </c>
      <c r="AJ197" s="15">
        <v>6</v>
      </c>
      <c r="AK197" s="15">
        <v>40</v>
      </c>
      <c r="AL197" s="15">
        <v>12</v>
      </c>
      <c r="AM197" s="15">
        <v>15</v>
      </c>
      <c r="AN197" s="15">
        <v>2</v>
      </c>
      <c r="AO197" s="15">
        <v>34000</v>
      </c>
      <c r="AQ197">
        <f t="shared" si="17"/>
        <v>124</v>
      </c>
      <c r="AR197">
        <f t="shared" si="17"/>
        <v>125</v>
      </c>
      <c r="AS197">
        <f t="shared" si="17"/>
        <v>132</v>
      </c>
      <c r="AT197">
        <f t="shared" si="17"/>
        <v>187</v>
      </c>
      <c r="AU197">
        <f t="shared" si="17"/>
        <v>190</v>
      </c>
      <c r="AV197">
        <f t="shared" si="16"/>
        <v>50</v>
      </c>
      <c r="AW197">
        <f t="shared" si="16"/>
        <v>179</v>
      </c>
      <c r="AX197">
        <f t="shared" si="16"/>
        <v>125</v>
      </c>
      <c r="AY197">
        <f t="shared" si="16"/>
        <v>58</v>
      </c>
      <c r="AZ197">
        <f t="shared" si="16"/>
        <v>52</v>
      </c>
      <c r="BA197">
        <f t="shared" si="16"/>
        <v>163</v>
      </c>
      <c r="BB197">
        <f t="shared" si="16"/>
        <v>180</v>
      </c>
      <c r="BC197">
        <f t="shared" si="16"/>
        <v>129</v>
      </c>
      <c r="BD197">
        <f t="shared" si="16"/>
        <v>196</v>
      </c>
      <c r="BE197">
        <f t="shared" si="15"/>
        <v>178</v>
      </c>
      <c r="BF197">
        <f t="shared" si="15"/>
        <v>170</v>
      </c>
      <c r="BG197">
        <f t="shared" si="14"/>
        <v>34000</v>
      </c>
      <c r="BI197" s="14" t="s">
        <v>237</v>
      </c>
      <c r="BJ197" s="15">
        <v>124</v>
      </c>
      <c r="BK197" s="15">
        <v>125</v>
      </c>
      <c r="BL197" s="15">
        <v>132</v>
      </c>
      <c r="BM197" s="15">
        <v>187</v>
      </c>
      <c r="BN197" s="15">
        <v>190</v>
      </c>
      <c r="BO197" s="15">
        <v>50</v>
      </c>
      <c r="BP197" s="15">
        <v>179</v>
      </c>
      <c r="BQ197" s="15">
        <v>125</v>
      </c>
      <c r="BR197" s="15">
        <v>58</v>
      </c>
      <c r="BS197" s="15">
        <v>52</v>
      </c>
      <c r="BT197" s="15">
        <v>163</v>
      </c>
      <c r="BU197" s="15">
        <v>180</v>
      </c>
      <c r="BV197" s="15">
        <v>129</v>
      </c>
      <c r="BW197" s="15">
        <v>196</v>
      </c>
      <c r="BX197" s="15">
        <v>178</v>
      </c>
      <c r="BY197" s="15">
        <v>170</v>
      </c>
      <c r="BZ197" s="15">
        <v>34000</v>
      </c>
    </row>
    <row r="198" spans="1:78" ht="15" thickBot="1" x14ac:dyDescent="0.35">
      <c r="A198" s="14" t="s">
        <v>238</v>
      </c>
      <c r="B198" s="15">
        <v>73</v>
      </c>
      <c r="C198" s="15">
        <v>43</v>
      </c>
      <c r="D198" s="15">
        <v>47</v>
      </c>
      <c r="E198" s="15">
        <v>13</v>
      </c>
      <c r="F198" s="15">
        <v>6</v>
      </c>
      <c r="G198" s="15">
        <v>190</v>
      </c>
      <c r="H198" s="15">
        <v>22</v>
      </c>
      <c r="I198" s="15">
        <v>10</v>
      </c>
      <c r="J198" s="15">
        <v>75</v>
      </c>
      <c r="K198" s="15">
        <v>157</v>
      </c>
      <c r="L198" s="15">
        <v>24</v>
      </c>
      <c r="M198" s="15">
        <v>29</v>
      </c>
      <c r="N198" s="15">
        <v>80</v>
      </c>
      <c r="O198" s="15">
        <v>15</v>
      </c>
      <c r="P198" s="15">
        <v>31</v>
      </c>
      <c r="Q198" s="15">
        <v>39</v>
      </c>
      <c r="R198" s="15">
        <v>24000000</v>
      </c>
      <c r="X198" s="14" t="s">
        <v>238</v>
      </c>
      <c r="Y198" s="15">
        <v>73</v>
      </c>
      <c r="Z198" s="15">
        <v>43</v>
      </c>
      <c r="AA198" s="15">
        <v>47</v>
      </c>
      <c r="AB198" s="15">
        <v>13</v>
      </c>
      <c r="AC198" s="15">
        <v>6</v>
      </c>
      <c r="AD198" s="15">
        <v>190</v>
      </c>
      <c r="AE198" s="15">
        <v>22</v>
      </c>
      <c r="AF198" s="15">
        <v>10</v>
      </c>
      <c r="AG198" s="15">
        <v>75</v>
      </c>
      <c r="AH198" s="15">
        <v>157</v>
      </c>
      <c r="AI198" s="15">
        <v>24</v>
      </c>
      <c r="AJ198" s="15">
        <v>29</v>
      </c>
      <c r="AK198" s="15">
        <v>80</v>
      </c>
      <c r="AL198" s="15">
        <v>15</v>
      </c>
      <c r="AM198" s="15">
        <v>31</v>
      </c>
      <c r="AN198" s="15">
        <v>39</v>
      </c>
      <c r="AO198" s="15">
        <v>34000</v>
      </c>
      <c r="AQ198">
        <f t="shared" si="17"/>
        <v>124</v>
      </c>
      <c r="AR198">
        <f t="shared" si="17"/>
        <v>125</v>
      </c>
      <c r="AS198">
        <f t="shared" si="17"/>
        <v>132</v>
      </c>
      <c r="AT198">
        <f t="shared" si="17"/>
        <v>195</v>
      </c>
      <c r="AU198">
        <f t="shared" si="17"/>
        <v>201</v>
      </c>
      <c r="AV198">
        <f t="shared" si="16"/>
        <v>6</v>
      </c>
      <c r="AW198">
        <f t="shared" si="16"/>
        <v>179</v>
      </c>
      <c r="AX198">
        <f t="shared" si="16"/>
        <v>125</v>
      </c>
      <c r="AY198">
        <f t="shared" si="16"/>
        <v>58</v>
      </c>
      <c r="AZ198">
        <f t="shared" si="16"/>
        <v>27</v>
      </c>
      <c r="BA198">
        <f t="shared" si="16"/>
        <v>171</v>
      </c>
      <c r="BB198">
        <f t="shared" si="16"/>
        <v>120</v>
      </c>
      <c r="BC198">
        <f t="shared" si="16"/>
        <v>78</v>
      </c>
      <c r="BD198">
        <f t="shared" si="16"/>
        <v>192</v>
      </c>
      <c r="BE198">
        <f t="shared" si="15"/>
        <v>148</v>
      </c>
      <c r="BF198">
        <f t="shared" si="15"/>
        <v>118</v>
      </c>
      <c r="BG198">
        <f t="shared" si="14"/>
        <v>34000</v>
      </c>
      <c r="BI198" s="14" t="s">
        <v>238</v>
      </c>
      <c r="BJ198" s="15">
        <v>124</v>
      </c>
      <c r="BK198" s="15">
        <v>125</v>
      </c>
      <c r="BL198" s="15">
        <v>132</v>
      </c>
      <c r="BM198" s="15">
        <v>195</v>
      </c>
      <c r="BN198" s="15">
        <v>201</v>
      </c>
      <c r="BO198" s="15">
        <v>6</v>
      </c>
      <c r="BP198" s="15">
        <v>179</v>
      </c>
      <c r="BQ198" s="15">
        <v>125</v>
      </c>
      <c r="BR198" s="15">
        <v>58</v>
      </c>
      <c r="BS198" s="15">
        <v>27</v>
      </c>
      <c r="BT198" s="15">
        <v>171</v>
      </c>
      <c r="BU198" s="15">
        <v>120</v>
      </c>
      <c r="BV198" s="15">
        <v>78</v>
      </c>
      <c r="BW198" s="15">
        <v>192</v>
      </c>
      <c r="BX198" s="15">
        <v>148</v>
      </c>
      <c r="BY198" s="15">
        <v>118</v>
      </c>
      <c r="BZ198" s="15">
        <v>34000</v>
      </c>
    </row>
    <row r="199" spans="1:78" ht="15" thickBot="1" x14ac:dyDescent="0.35">
      <c r="A199" s="14" t="s">
        <v>239</v>
      </c>
      <c r="B199" s="15">
        <v>92</v>
      </c>
      <c r="C199" s="15">
        <v>43</v>
      </c>
      <c r="D199" s="15">
        <v>77</v>
      </c>
      <c r="E199" s="15">
        <v>16</v>
      </c>
      <c r="F199" s="15">
        <v>27</v>
      </c>
      <c r="G199" s="15">
        <v>190</v>
      </c>
      <c r="H199" s="15">
        <v>22</v>
      </c>
      <c r="I199" s="15">
        <v>84</v>
      </c>
      <c r="J199" s="15">
        <v>151</v>
      </c>
      <c r="K199" s="15">
        <v>182</v>
      </c>
      <c r="L199" s="15">
        <v>24</v>
      </c>
      <c r="M199" s="15">
        <v>29</v>
      </c>
      <c r="N199" s="15">
        <v>80</v>
      </c>
      <c r="O199" s="15">
        <v>17</v>
      </c>
      <c r="P199" s="15">
        <v>8</v>
      </c>
      <c r="Q199" s="15">
        <v>39</v>
      </c>
      <c r="R199" s="15">
        <v>23000000</v>
      </c>
      <c r="X199" s="14" t="s">
        <v>239</v>
      </c>
      <c r="Y199" s="15">
        <v>92</v>
      </c>
      <c r="Z199" s="15">
        <v>43</v>
      </c>
      <c r="AA199" s="15">
        <v>77</v>
      </c>
      <c r="AB199" s="15">
        <v>16</v>
      </c>
      <c r="AC199" s="15">
        <v>27</v>
      </c>
      <c r="AD199" s="15">
        <v>190</v>
      </c>
      <c r="AE199" s="15">
        <v>22</v>
      </c>
      <c r="AF199" s="15">
        <v>84</v>
      </c>
      <c r="AG199" s="15">
        <v>151</v>
      </c>
      <c r="AH199" s="15">
        <v>182</v>
      </c>
      <c r="AI199" s="15">
        <v>24</v>
      </c>
      <c r="AJ199" s="15">
        <v>29</v>
      </c>
      <c r="AK199" s="15">
        <v>80</v>
      </c>
      <c r="AL199" s="15">
        <v>17</v>
      </c>
      <c r="AM199" s="15">
        <v>8</v>
      </c>
      <c r="AN199" s="15">
        <v>39</v>
      </c>
      <c r="AO199" s="15">
        <v>33000</v>
      </c>
      <c r="AQ199">
        <f t="shared" si="17"/>
        <v>110</v>
      </c>
      <c r="AR199">
        <f t="shared" si="17"/>
        <v>125</v>
      </c>
      <c r="AS199">
        <f t="shared" si="17"/>
        <v>102</v>
      </c>
      <c r="AT199">
        <f t="shared" si="17"/>
        <v>190</v>
      </c>
      <c r="AU199">
        <f t="shared" si="17"/>
        <v>169</v>
      </c>
      <c r="AV199">
        <f t="shared" si="16"/>
        <v>6</v>
      </c>
      <c r="AW199">
        <f t="shared" si="16"/>
        <v>179</v>
      </c>
      <c r="AX199">
        <f t="shared" si="16"/>
        <v>28</v>
      </c>
      <c r="AY199">
        <f t="shared" si="16"/>
        <v>45</v>
      </c>
      <c r="AZ199">
        <f t="shared" si="16"/>
        <v>14</v>
      </c>
      <c r="BA199">
        <f t="shared" si="16"/>
        <v>171</v>
      </c>
      <c r="BB199">
        <f t="shared" si="16"/>
        <v>120</v>
      </c>
      <c r="BC199">
        <f t="shared" si="16"/>
        <v>78</v>
      </c>
      <c r="BD199">
        <f t="shared" si="16"/>
        <v>191</v>
      </c>
      <c r="BE199">
        <f t="shared" si="15"/>
        <v>199</v>
      </c>
      <c r="BF199">
        <f t="shared" si="15"/>
        <v>118</v>
      </c>
      <c r="BG199">
        <f t="shared" si="14"/>
        <v>33000</v>
      </c>
      <c r="BI199" s="14" t="s">
        <v>239</v>
      </c>
      <c r="BJ199" s="15">
        <v>110</v>
      </c>
      <c r="BK199" s="15">
        <v>125</v>
      </c>
      <c r="BL199" s="15">
        <v>102</v>
      </c>
      <c r="BM199" s="15">
        <v>190</v>
      </c>
      <c r="BN199" s="15">
        <v>169</v>
      </c>
      <c r="BO199" s="15">
        <v>6</v>
      </c>
      <c r="BP199" s="15">
        <v>179</v>
      </c>
      <c r="BQ199" s="15">
        <v>28</v>
      </c>
      <c r="BR199" s="15">
        <v>45</v>
      </c>
      <c r="BS199" s="15">
        <v>14</v>
      </c>
      <c r="BT199" s="15">
        <v>171</v>
      </c>
      <c r="BU199" s="15">
        <v>120</v>
      </c>
      <c r="BV199" s="15">
        <v>78</v>
      </c>
      <c r="BW199" s="15">
        <v>191</v>
      </c>
      <c r="BX199" s="15">
        <v>199</v>
      </c>
      <c r="BY199" s="15">
        <v>118</v>
      </c>
      <c r="BZ199" s="15">
        <v>33000</v>
      </c>
    </row>
    <row r="200" spans="1:78" ht="15" thickBot="1" x14ac:dyDescent="0.35">
      <c r="A200" s="14" t="s">
        <v>240</v>
      </c>
      <c r="B200" s="15">
        <v>60</v>
      </c>
      <c r="C200" s="15">
        <v>43</v>
      </c>
      <c r="D200" s="15">
        <v>47</v>
      </c>
      <c r="E200" s="15">
        <v>8</v>
      </c>
      <c r="F200" s="15">
        <v>27</v>
      </c>
      <c r="G200" s="15">
        <v>159</v>
      </c>
      <c r="H200" s="15">
        <v>9</v>
      </c>
      <c r="I200" s="15">
        <v>84</v>
      </c>
      <c r="J200" s="15">
        <v>33</v>
      </c>
      <c r="K200" s="15">
        <v>182</v>
      </c>
      <c r="L200" s="15">
        <v>24</v>
      </c>
      <c r="M200" s="15">
        <v>6</v>
      </c>
      <c r="N200" s="15">
        <v>80</v>
      </c>
      <c r="O200" s="15">
        <v>18</v>
      </c>
      <c r="P200" s="15">
        <v>61</v>
      </c>
      <c r="Q200" s="15">
        <v>2</v>
      </c>
      <c r="R200" s="15">
        <v>27000000</v>
      </c>
      <c r="X200" s="14" t="s">
        <v>240</v>
      </c>
      <c r="Y200" s="15">
        <v>60</v>
      </c>
      <c r="Z200" s="15">
        <v>43</v>
      </c>
      <c r="AA200" s="15">
        <v>47</v>
      </c>
      <c r="AB200" s="15">
        <v>8</v>
      </c>
      <c r="AC200" s="15">
        <v>27</v>
      </c>
      <c r="AD200" s="15">
        <v>159</v>
      </c>
      <c r="AE200" s="15">
        <v>9</v>
      </c>
      <c r="AF200" s="15">
        <v>84</v>
      </c>
      <c r="AG200" s="15">
        <v>33</v>
      </c>
      <c r="AH200" s="15">
        <v>182</v>
      </c>
      <c r="AI200" s="15">
        <v>24</v>
      </c>
      <c r="AJ200" s="15">
        <v>6</v>
      </c>
      <c r="AK200" s="15">
        <v>80</v>
      </c>
      <c r="AL200" s="15">
        <v>18</v>
      </c>
      <c r="AM200" s="15">
        <v>61</v>
      </c>
      <c r="AN200" s="15">
        <v>2</v>
      </c>
      <c r="AO200" s="15">
        <v>37000</v>
      </c>
      <c r="AQ200">
        <f t="shared" si="17"/>
        <v>136</v>
      </c>
      <c r="AR200">
        <f t="shared" si="17"/>
        <v>125</v>
      </c>
      <c r="AS200">
        <f t="shared" si="17"/>
        <v>132</v>
      </c>
      <c r="AT200">
        <f t="shared" si="17"/>
        <v>200</v>
      </c>
      <c r="AU200">
        <f t="shared" si="17"/>
        <v>169</v>
      </c>
      <c r="AV200">
        <f t="shared" si="16"/>
        <v>19</v>
      </c>
      <c r="AW200">
        <f t="shared" si="16"/>
        <v>193</v>
      </c>
      <c r="AX200">
        <f t="shared" si="16"/>
        <v>28</v>
      </c>
      <c r="AY200">
        <f t="shared" si="16"/>
        <v>134</v>
      </c>
      <c r="AZ200">
        <f t="shared" si="16"/>
        <v>14</v>
      </c>
      <c r="BA200">
        <f t="shared" si="16"/>
        <v>171</v>
      </c>
      <c r="BB200">
        <f t="shared" si="16"/>
        <v>180</v>
      </c>
      <c r="BC200">
        <f t="shared" si="16"/>
        <v>78</v>
      </c>
      <c r="BD200">
        <f t="shared" si="16"/>
        <v>186</v>
      </c>
      <c r="BE200">
        <f t="shared" si="15"/>
        <v>118</v>
      </c>
      <c r="BF200">
        <f t="shared" si="15"/>
        <v>170</v>
      </c>
      <c r="BG200">
        <f t="shared" si="14"/>
        <v>37000</v>
      </c>
      <c r="BI200" s="14" t="s">
        <v>240</v>
      </c>
      <c r="BJ200" s="15">
        <v>136</v>
      </c>
      <c r="BK200" s="15">
        <v>125</v>
      </c>
      <c r="BL200" s="15">
        <v>132</v>
      </c>
      <c r="BM200" s="15">
        <v>200</v>
      </c>
      <c r="BN200" s="15">
        <v>169</v>
      </c>
      <c r="BO200" s="15">
        <v>19</v>
      </c>
      <c r="BP200" s="15">
        <v>193</v>
      </c>
      <c r="BQ200" s="15">
        <v>28</v>
      </c>
      <c r="BR200" s="15">
        <v>134</v>
      </c>
      <c r="BS200" s="15">
        <v>14</v>
      </c>
      <c r="BT200" s="15">
        <v>171</v>
      </c>
      <c r="BU200" s="15">
        <v>180</v>
      </c>
      <c r="BV200" s="15">
        <v>78</v>
      </c>
      <c r="BW200" s="15">
        <v>186</v>
      </c>
      <c r="BX200" s="15">
        <v>118</v>
      </c>
      <c r="BY200" s="15">
        <v>170</v>
      </c>
      <c r="BZ200" s="15">
        <v>37000</v>
      </c>
    </row>
    <row r="201" spans="1:78" ht="15" thickBot="1" x14ac:dyDescent="0.35">
      <c r="A201" s="14" t="s">
        <v>241</v>
      </c>
      <c r="B201" s="15">
        <v>60</v>
      </c>
      <c r="C201" s="15">
        <v>43</v>
      </c>
      <c r="D201" s="15">
        <v>47</v>
      </c>
      <c r="E201" s="15">
        <v>11</v>
      </c>
      <c r="F201" s="15">
        <v>2</v>
      </c>
      <c r="G201" s="15">
        <v>141</v>
      </c>
      <c r="H201" s="15">
        <v>16</v>
      </c>
      <c r="I201" s="15">
        <v>84</v>
      </c>
      <c r="J201" s="15">
        <v>75</v>
      </c>
      <c r="K201" s="15">
        <v>157</v>
      </c>
      <c r="L201" s="15">
        <v>24</v>
      </c>
      <c r="M201" s="15">
        <v>29</v>
      </c>
      <c r="N201" s="15">
        <v>80</v>
      </c>
      <c r="O201" s="15">
        <v>15</v>
      </c>
      <c r="P201" s="15">
        <v>15</v>
      </c>
      <c r="Q201" s="15">
        <v>39</v>
      </c>
      <c r="R201" s="15">
        <v>28000000</v>
      </c>
      <c r="X201" s="14" t="s">
        <v>241</v>
      </c>
      <c r="Y201" s="15">
        <v>60</v>
      </c>
      <c r="Z201" s="15">
        <v>43</v>
      </c>
      <c r="AA201" s="15">
        <v>47</v>
      </c>
      <c r="AB201" s="15">
        <v>11</v>
      </c>
      <c r="AC201" s="15">
        <v>2</v>
      </c>
      <c r="AD201" s="15">
        <v>141</v>
      </c>
      <c r="AE201" s="15">
        <v>16</v>
      </c>
      <c r="AF201" s="15">
        <v>84</v>
      </c>
      <c r="AG201" s="15">
        <v>75</v>
      </c>
      <c r="AH201" s="15">
        <v>157</v>
      </c>
      <c r="AI201" s="15">
        <v>24</v>
      </c>
      <c r="AJ201" s="15">
        <v>29</v>
      </c>
      <c r="AK201" s="15">
        <v>80</v>
      </c>
      <c r="AL201" s="15">
        <v>15</v>
      </c>
      <c r="AM201" s="15">
        <v>15</v>
      </c>
      <c r="AN201" s="15">
        <v>39</v>
      </c>
      <c r="AO201" s="15">
        <v>38000</v>
      </c>
      <c r="AQ201">
        <f t="shared" si="17"/>
        <v>136</v>
      </c>
      <c r="AR201">
        <f t="shared" si="17"/>
        <v>125</v>
      </c>
      <c r="AS201">
        <f t="shared" si="17"/>
        <v>132</v>
      </c>
      <c r="AT201">
        <f t="shared" si="17"/>
        <v>196</v>
      </c>
      <c r="AU201">
        <f t="shared" si="17"/>
        <v>203</v>
      </c>
      <c r="AV201">
        <f t="shared" si="16"/>
        <v>50</v>
      </c>
      <c r="AW201">
        <f t="shared" si="16"/>
        <v>187</v>
      </c>
      <c r="AX201">
        <f t="shared" si="16"/>
        <v>28</v>
      </c>
      <c r="AY201">
        <f t="shared" ref="AY201:BD214" si="18">RANK(AG201,AG$8:AG$214,0)</f>
        <v>58</v>
      </c>
      <c r="AZ201">
        <f t="shared" si="18"/>
        <v>27</v>
      </c>
      <c r="BA201">
        <f t="shared" si="18"/>
        <v>171</v>
      </c>
      <c r="BB201">
        <f t="shared" si="18"/>
        <v>120</v>
      </c>
      <c r="BC201">
        <f t="shared" si="18"/>
        <v>78</v>
      </c>
      <c r="BD201">
        <f t="shared" si="18"/>
        <v>192</v>
      </c>
      <c r="BE201">
        <f t="shared" si="15"/>
        <v>178</v>
      </c>
      <c r="BF201">
        <f t="shared" si="15"/>
        <v>118</v>
      </c>
      <c r="BG201">
        <f t="shared" ref="BG201:BG214" si="19">AO201</f>
        <v>38000</v>
      </c>
      <c r="BI201" s="14" t="s">
        <v>241</v>
      </c>
      <c r="BJ201" s="15">
        <v>136</v>
      </c>
      <c r="BK201" s="15">
        <v>125</v>
      </c>
      <c r="BL201" s="15">
        <v>132</v>
      </c>
      <c r="BM201" s="15">
        <v>196</v>
      </c>
      <c r="BN201" s="15">
        <v>203</v>
      </c>
      <c r="BO201" s="15">
        <v>50</v>
      </c>
      <c r="BP201" s="15">
        <v>187</v>
      </c>
      <c r="BQ201" s="15">
        <v>28</v>
      </c>
      <c r="BR201" s="15">
        <v>58</v>
      </c>
      <c r="BS201" s="15">
        <v>27</v>
      </c>
      <c r="BT201" s="15">
        <v>171</v>
      </c>
      <c r="BU201" s="15">
        <v>120</v>
      </c>
      <c r="BV201" s="15">
        <v>78</v>
      </c>
      <c r="BW201" s="15">
        <v>192</v>
      </c>
      <c r="BX201" s="15">
        <v>178</v>
      </c>
      <c r="BY201" s="15">
        <v>118</v>
      </c>
      <c r="BZ201" s="15">
        <v>38000</v>
      </c>
    </row>
    <row r="202" spans="1:78" ht="15" thickBot="1" x14ac:dyDescent="0.35">
      <c r="A202" s="14" t="s">
        <v>242</v>
      </c>
      <c r="B202" s="15">
        <v>6</v>
      </c>
      <c r="C202" s="15">
        <v>5</v>
      </c>
      <c r="D202" s="15">
        <v>31</v>
      </c>
      <c r="E202" s="15">
        <v>3</v>
      </c>
      <c r="F202" s="15">
        <v>40</v>
      </c>
      <c r="G202" s="15">
        <v>106</v>
      </c>
      <c r="H202" s="15">
        <v>5</v>
      </c>
      <c r="I202" s="15">
        <v>84</v>
      </c>
      <c r="J202" s="15">
        <v>33</v>
      </c>
      <c r="K202" s="15">
        <v>157</v>
      </c>
      <c r="L202" s="15">
        <v>24</v>
      </c>
      <c r="M202" s="15">
        <v>6</v>
      </c>
      <c r="N202" s="15">
        <v>40</v>
      </c>
      <c r="O202" s="15">
        <v>6</v>
      </c>
      <c r="P202" s="15">
        <v>91</v>
      </c>
      <c r="Q202" s="15">
        <v>39</v>
      </c>
      <c r="R202" s="15">
        <v>46000000</v>
      </c>
      <c r="X202" s="14" t="s">
        <v>242</v>
      </c>
      <c r="Y202" s="15">
        <v>6</v>
      </c>
      <c r="Z202" s="15">
        <v>5</v>
      </c>
      <c r="AA202" s="15">
        <v>31</v>
      </c>
      <c r="AB202" s="15">
        <v>3</v>
      </c>
      <c r="AC202" s="15">
        <v>40</v>
      </c>
      <c r="AD202" s="15">
        <v>106</v>
      </c>
      <c r="AE202" s="15">
        <v>5</v>
      </c>
      <c r="AF202" s="15">
        <v>84</v>
      </c>
      <c r="AG202" s="15">
        <v>33</v>
      </c>
      <c r="AH202" s="15">
        <v>157</v>
      </c>
      <c r="AI202" s="15">
        <v>24</v>
      </c>
      <c r="AJ202" s="15">
        <v>6</v>
      </c>
      <c r="AK202" s="15">
        <v>40</v>
      </c>
      <c r="AL202" s="15">
        <v>6</v>
      </c>
      <c r="AM202" s="15">
        <v>91</v>
      </c>
      <c r="AN202" s="15">
        <v>39</v>
      </c>
      <c r="AO202" s="15">
        <v>56000</v>
      </c>
      <c r="AQ202">
        <f t="shared" si="17"/>
        <v>199</v>
      </c>
      <c r="AR202">
        <f t="shared" si="17"/>
        <v>194</v>
      </c>
      <c r="AS202">
        <f t="shared" si="17"/>
        <v>162</v>
      </c>
      <c r="AT202">
        <f t="shared" si="17"/>
        <v>205</v>
      </c>
      <c r="AU202">
        <f t="shared" si="17"/>
        <v>163</v>
      </c>
      <c r="AV202">
        <f t="shared" si="17"/>
        <v>86</v>
      </c>
      <c r="AW202">
        <f t="shared" si="17"/>
        <v>201</v>
      </c>
      <c r="AX202">
        <f t="shared" si="17"/>
        <v>28</v>
      </c>
      <c r="AY202">
        <f t="shared" si="18"/>
        <v>134</v>
      </c>
      <c r="AZ202">
        <f t="shared" si="18"/>
        <v>27</v>
      </c>
      <c r="BA202">
        <f t="shared" si="18"/>
        <v>171</v>
      </c>
      <c r="BB202">
        <f t="shared" si="18"/>
        <v>180</v>
      </c>
      <c r="BC202">
        <f t="shared" si="18"/>
        <v>129</v>
      </c>
      <c r="BD202">
        <f t="shared" si="18"/>
        <v>201</v>
      </c>
      <c r="BE202">
        <f t="shared" si="15"/>
        <v>86</v>
      </c>
      <c r="BF202">
        <f t="shared" si="15"/>
        <v>118</v>
      </c>
      <c r="BG202">
        <f t="shared" si="19"/>
        <v>56000</v>
      </c>
      <c r="BI202" s="14" t="s">
        <v>242</v>
      </c>
      <c r="BJ202" s="15">
        <v>199</v>
      </c>
      <c r="BK202" s="15">
        <v>194</v>
      </c>
      <c r="BL202" s="15">
        <v>162</v>
      </c>
      <c r="BM202" s="15">
        <v>205</v>
      </c>
      <c r="BN202" s="15">
        <v>163</v>
      </c>
      <c r="BO202" s="15">
        <v>86</v>
      </c>
      <c r="BP202" s="15">
        <v>201</v>
      </c>
      <c r="BQ202" s="15">
        <v>28</v>
      </c>
      <c r="BR202" s="15">
        <v>134</v>
      </c>
      <c r="BS202" s="15">
        <v>27</v>
      </c>
      <c r="BT202" s="15">
        <v>171</v>
      </c>
      <c r="BU202" s="15">
        <v>180</v>
      </c>
      <c r="BV202" s="15">
        <v>129</v>
      </c>
      <c r="BW202" s="15">
        <v>201</v>
      </c>
      <c r="BX202" s="15">
        <v>86</v>
      </c>
      <c r="BY202" s="15">
        <v>118</v>
      </c>
      <c r="BZ202" s="15">
        <v>56000</v>
      </c>
    </row>
    <row r="203" spans="1:78" ht="15" thickBot="1" x14ac:dyDescent="0.35">
      <c r="A203" s="14" t="s">
        <v>243</v>
      </c>
      <c r="B203" s="15">
        <v>1</v>
      </c>
      <c r="C203" s="15">
        <v>1</v>
      </c>
      <c r="D203" s="15">
        <v>31</v>
      </c>
      <c r="E203" s="15">
        <v>1</v>
      </c>
      <c r="F203" s="15">
        <v>8</v>
      </c>
      <c r="G203" s="15">
        <v>141</v>
      </c>
      <c r="H203" s="15">
        <v>1</v>
      </c>
      <c r="I203" s="15">
        <v>10</v>
      </c>
      <c r="J203" s="15">
        <v>33</v>
      </c>
      <c r="K203" s="15">
        <v>116</v>
      </c>
      <c r="L203" s="15">
        <v>49</v>
      </c>
      <c r="M203" s="15">
        <v>6</v>
      </c>
      <c r="N203" s="15">
        <v>80</v>
      </c>
      <c r="O203" s="15">
        <v>9</v>
      </c>
      <c r="P203" s="15">
        <v>31</v>
      </c>
      <c r="Q203" s="15">
        <v>2</v>
      </c>
      <c r="R203" s="15">
        <v>74000000</v>
      </c>
      <c r="X203" s="14" t="s">
        <v>243</v>
      </c>
      <c r="Y203" s="15">
        <v>1</v>
      </c>
      <c r="Z203" s="15">
        <v>1</v>
      </c>
      <c r="AA203" s="15">
        <v>31</v>
      </c>
      <c r="AB203" s="15">
        <v>1</v>
      </c>
      <c r="AC203" s="15">
        <v>8</v>
      </c>
      <c r="AD203" s="15">
        <v>141</v>
      </c>
      <c r="AE203" s="15">
        <v>1</v>
      </c>
      <c r="AF203" s="15">
        <v>10</v>
      </c>
      <c r="AG203" s="15">
        <v>33</v>
      </c>
      <c r="AH203" s="15">
        <v>116</v>
      </c>
      <c r="AI203" s="15">
        <v>49</v>
      </c>
      <c r="AJ203" s="15">
        <v>6</v>
      </c>
      <c r="AK203" s="15">
        <v>80</v>
      </c>
      <c r="AL203" s="15">
        <v>9</v>
      </c>
      <c r="AM203" s="15">
        <v>31</v>
      </c>
      <c r="AN203" s="15">
        <v>2</v>
      </c>
      <c r="AO203" s="15">
        <v>84000</v>
      </c>
      <c r="AQ203">
        <f t="shared" si="17"/>
        <v>207</v>
      </c>
      <c r="AR203">
        <f t="shared" si="17"/>
        <v>207</v>
      </c>
      <c r="AS203">
        <f t="shared" si="17"/>
        <v>162</v>
      </c>
      <c r="AT203">
        <f t="shared" si="17"/>
        <v>207</v>
      </c>
      <c r="AU203">
        <f t="shared" si="17"/>
        <v>190</v>
      </c>
      <c r="AV203">
        <f t="shared" si="17"/>
        <v>50</v>
      </c>
      <c r="AW203">
        <f t="shared" si="17"/>
        <v>206</v>
      </c>
      <c r="AX203">
        <f t="shared" si="17"/>
        <v>125</v>
      </c>
      <c r="AY203">
        <f t="shared" si="18"/>
        <v>134</v>
      </c>
      <c r="AZ203">
        <f t="shared" si="18"/>
        <v>71</v>
      </c>
      <c r="BA203">
        <f t="shared" si="18"/>
        <v>156</v>
      </c>
      <c r="BB203">
        <f t="shared" si="18"/>
        <v>180</v>
      </c>
      <c r="BC203">
        <f t="shared" si="18"/>
        <v>78</v>
      </c>
      <c r="BD203">
        <f t="shared" si="18"/>
        <v>198</v>
      </c>
      <c r="BE203">
        <f t="shared" si="15"/>
        <v>148</v>
      </c>
      <c r="BF203">
        <f t="shared" si="15"/>
        <v>170</v>
      </c>
      <c r="BG203">
        <f t="shared" si="19"/>
        <v>84000</v>
      </c>
      <c r="BI203" s="14" t="s">
        <v>243</v>
      </c>
      <c r="BJ203" s="15">
        <v>207</v>
      </c>
      <c r="BK203" s="15">
        <v>207</v>
      </c>
      <c r="BL203" s="15">
        <v>162</v>
      </c>
      <c r="BM203" s="15">
        <v>207</v>
      </c>
      <c r="BN203" s="15">
        <v>190</v>
      </c>
      <c r="BO203" s="15">
        <v>50</v>
      </c>
      <c r="BP203" s="15">
        <v>206</v>
      </c>
      <c r="BQ203" s="15">
        <v>125</v>
      </c>
      <c r="BR203" s="15">
        <v>134</v>
      </c>
      <c r="BS203" s="15">
        <v>71</v>
      </c>
      <c r="BT203" s="15">
        <v>156</v>
      </c>
      <c r="BU203" s="15">
        <v>180</v>
      </c>
      <c r="BV203" s="15">
        <v>78</v>
      </c>
      <c r="BW203" s="15">
        <v>198</v>
      </c>
      <c r="BX203" s="15">
        <v>148</v>
      </c>
      <c r="BY203" s="15">
        <v>170</v>
      </c>
      <c r="BZ203" s="15">
        <v>84000</v>
      </c>
    </row>
    <row r="204" spans="1:78" ht="15" thickBot="1" x14ac:dyDescent="0.35">
      <c r="A204" s="14" t="s">
        <v>244</v>
      </c>
      <c r="B204" s="15">
        <v>2</v>
      </c>
      <c r="C204" s="15">
        <v>2</v>
      </c>
      <c r="D204" s="15">
        <v>24</v>
      </c>
      <c r="E204" s="15">
        <v>2</v>
      </c>
      <c r="F204" s="15">
        <v>19</v>
      </c>
      <c r="G204" s="15">
        <v>190</v>
      </c>
      <c r="H204" s="15">
        <v>1</v>
      </c>
      <c r="I204" s="15">
        <v>10</v>
      </c>
      <c r="J204" s="15">
        <v>75</v>
      </c>
      <c r="K204" s="15">
        <v>157</v>
      </c>
      <c r="L204" s="15">
        <v>24</v>
      </c>
      <c r="M204" s="15">
        <v>3</v>
      </c>
      <c r="N204" s="15">
        <v>30</v>
      </c>
      <c r="O204" s="15">
        <v>13</v>
      </c>
      <c r="P204" s="15">
        <v>31</v>
      </c>
      <c r="Q204" s="15">
        <v>2</v>
      </c>
      <c r="R204" s="15">
        <v>71000000</v>
      </c>
      <c r="X204" s="14" t="s">
        <v>244</v>
      </c>
      <c r="Y204" s="15">
        <v>2</v>
      </c>
      <c r="Z204" s="15">
        <v>2</v>
      </c>
      <c r="AA204" s="15">
        <v>24</v>
      </c>
      <c r="AB204" s="15">
        <v>2</v>
      </c>
      <c r="AC204" s="15">
        <v>19</v>
      </c>
      <c r="AD204" s="15">
        <v>190</v>
      </c>
      <c r="AE204" s="15">
        <v>1</v>
      </c>
      <c r="AF204" s="15">
        <v>10</v>
      </c>
      <c r="AG204" s="15">
        <v>75</v>
      </c>
      <c r="AH204" s="15">
        <v>157</v>
      </c>
      <c r="AI204" s="15">
        <v>24</v>
      </c>
      <c r="AJ204" s="15">
        <v>3</v>
      </c>
      <c r="AK204" s="15">
        <v>30</v>
      </c>
      <c r="AL204" s="15">
        <v>13</v>
      </c>
      <c r="AM204" s="15">
        <v>31</v>
      </c>
      <c r="AN204" s="15">
        <v>2</v>
      </c>
      <c r="AO204" s="15">
        <v>81000</v>
      </c>
      <c r="AQ204">
        <f t="shared" si="17"/>
        <v>206</v>
      </c>
      <c r="AR204">
        <f t="shared" si="17"/>
        <v>205</v>
      </c>
      <c r="AS204">
        <f t="shared" si="17"/>
        <v>178</v>
      </c>
      <c r="AT204">
        <f t="shared" si="17"/>
        <v>206</v>
      </c>
      <c r="AU204">
        <f t="shared" si="17"/>
        <v>182</v>
      </c>
      <c r="AV204">
        <f t="shared" si="17"/>
        <v>6</v>
      </c>
      <c r="AW204">
        <f t="shared" si="17"/>
        <v>206</v>
      </c>
      <c r="AX204">
        <f t="shared" si="17"/>
        <v>125</v>
      </c>
      <c r="AY204">
        <f t="shared" si="18"/>
        <v>58</v>
      </c>
      <c r="AZ204">
        <f t="shared" si="18"/>
        <v>27</v>
      </c>
      <c r="BA204">
        <f t="shared" si="18"/>
        <v>171</v>
      </c>
      <c r="BB204">
        <f t="shared" si="18"/>
        <v>203</v>
      </c>
      <c r="BC204">
        <f t="shared" si="18"/>
        <v>169</v>
      </c>
      <c r="BD204">
        <f t="shared" si="18"/>
        <v>194</v>
      </c>
      <c r="BE204">
        <f t="shared" si="15"/>
        <v>148</v>
      </c>
      <c r="BF204">
        <f t="shared" si="15"/>
        <v>170</v>
      </c>
      <c r="BG204">
        <f t="shared" si="19"/>
        <v>81000</v>
      </c>
      <c r="BI204" s="14" t="s">
        <v>244</v>
      </c>
      <c r="BJ204" s="15">
        <v>206</v>
      </c>
      <c r="BK204" s="15">
        <v>205</v>
      </c>
      <c r="BL204" s="15">
        <v>178</v>
      </c>
      <c r="BM204" s="15">
        <v>206</v>
      </c>
      <c r="BN204" s="15">
        <v>182</v>
      </c>
      <c r="BO204" s="15">
        <v>6</v>
      </c>
      <c r="BP204" s="15">
        <v>206</v>
      </c>
      <c r="BQ204" s="15">
        <v>125</v>
      </c>
      <c r="BR204" s="15">
        <v>58</v>
      </c>
      <c r="BS204" s="15">
        <v>27</v>
      </c>
      <c r="BT204" s="15">
        <v>171</v>
      </c>
      <c r="BU204" s="15">
        <v>203</v>
      </c>
      <c r="BV204" s="15">
        <v>169</v>
      </c>
      <c r="BW204" s="15">
        <v>194</v>
      </c>
      <c r="BX204" s="15">
        <v>148</v>
      </c>
      <c r="BY204" s="15">
        <v>170</v>
      </c>
      <c r="BZ204" s="15">
        <v>81000</v>
      </c>
    </row>
    <row r="205" spans="1:78" ht="15" thickBot="1" x14ac:dyDescent="0.35">
      <c r="A205" s="14" t="s">
        <v>245</v>
      </c>
      <c r="B205" s="15">
        <v>3</v>
      </c>
      <c r="C205" s="15">
        <v>2</v>
      </c>
      <c r="D205" s="15">
        <v>31</v>
      </c>
      <c r="E205" s="15">
        <v>5</v>
      </c>
      <c r="F205" s="15">
        <v>8</v>
      </c>
      <c r="G205" s="15">
        <v>190</v>
      </c>
      <c r="H205" s="15">
        <v>3</v>
      </c>
      <c r="I205" s="15">
        <v>10</v>
      </c>
      <c r="J205" s="15">
        <v>33</v>
      </c>
      <c r="K205" s="15">
        <v>157</v>
      </c>
      <c r="L205" s="15">
        <v>38</v>
      </c>
      <c r="M205" s="15">
        <v>3</v>
      </c>
      <c r="N205" s="15">
        <v>40</v>
      </c>
      <c r="O205" s="15">
        <v>18</v>
      </c>
      <c r="P205" s="15">
        <v>10</v>
      </c>
      <c r="Q205" s="15">
        <v>39</v>
      </c>
      <c r="R205" s="15">
        <v>70000000</v>
      </c>
      <c r="X205" s="14" t="s">
        <v>245</v>
      </c>
      <c r="Y205" s="15">
        <v>3</v>
      </c>
      <c r="Z205" s="15">
        <v>2</v>
      </c>
      <c r="AA205" s="15">
        <v>31</v>
      </c>
      <c r="AB205" s="15">
        <v>5</v>
      </c>
      <c r="AC205" s="15">
        <v>8</v>
      </c>
      <c r="AD205" s="15">
        <v>190</v>
      </c>
      <c r="AE205" s="15">
        <v>3</v>
      </c>
      <c r="AF205" s="15">
        <v>10</v>
      </c>
      <c r="AG205" s="15">
        <v>33</v>
      </c>
      <c r="AH205" s="15">
        <v>157</v>
      </c>
      <c r="AI205" s="15">
        <v>38</v>
      </c>
      <c r="AJ205" s="15">
        <v>3</v>
      </c>
      <c r="AK205" s="15">
        <v>40</v>
      </c>
      <c r="AL205" s="15">
        <v>18</v>
      </c>
      <c r="AM205" s="15">
        <v>10</v>
      </c>
      <c r="AN205" s="15">
        <v>39</v>
      </c>
      <c r="AO205" s="15">
        <v>80000</v>
      </c>
      <c r="AQ205">
        <f t="shared" si="17"/>
        <v>205</v>
      </c>
      <c r="AR205">
        <f t="shared" si="17"/>
        <v>205</v>
      </c>
      <c r="AS205">
        <f t="shared" si="17"/>
        <v>162</v>
      </c>
      <c r="AT205">
        <f t="shared" si="17"/>
        <v>203</v>
      </c>
      <c r="AU205">
        <f t="shared" si="17"/>
        <v>190</v>
      </c>
      <c r="AV205">
        <f t="shared" si="17"/>
        <v>6</v>
      </c>
      <c r="AW205">
        <f t="shared" si="17"/>
        <v>204</v>
      </c>
      <c r="AX205">
        <f t="shared" si="17"/>
        <v>125</v>
      </c>
      <c r="AY205">
        <f t="shared" si="18"/>
        <v>134</v>
      </c>
      <c r="AZ205">
        <f t="shared" si="18"/>
        <v>27</v>
      </c>
      <c r="BA205">
        <f t="shared" si="18"/>
        <v>163</v>
      </c>
      <c r="BB205">
        <f t="shared" si="18"/>
        <v>203</v>
      </c>
      <c r="BC205">
        <f t="shared" si="18"/>
        <v>129</v>
      </c>
      <c r="BD205">
        <f t="shared" si="18"/>
        <v>186</v>
      </c>
      <c r="BE205">
        <f t="shared" si="15"/>
        <v>194</v>
      </c>
      <c r="BF205">
        <f t="shared" si="15"/>
        <v>118</v>
      </c>
      <c r="BG205">
        <f t="shared" si="19"/>
        <v>80000</v>
      </c>
      <c r="BI205" s="14" t="s">
        <v>245</v>
      </c>
      <c r="BJ205" s="15">
        <v>205</v>
      </c>
      <c r="BK205" s="15">
        <v>205</v>
      </c>
      <c r="BL205" s="15">
        <v>162</v>
      </c>
      <c r="BM205" s="15">
        <v>203</v>
      </c>
      <c r="BN205" s="15">
        <v>190</v>
      </c>
      <c r="BO205" s="15">
        <v>6</v>
      </c>
      <c r="BP205" s="15">
        <v>204</v>
      </c>
      <c r="BQ205" s="15">
        <v>125</v>
      </c>
      <c r="BR205" s="15">
        <v>134</v>
      </c>
      <c r="BS205" s="15">
        <v>27</v>
      </c>
      <c r="BT205" s="15">
        <v>163</v>
      </c>
      <c r="BU205" s="15">
        <v>203</v>
      </c>
      <c r="BV205" s="15">
        <v>129</v>
      </c>
      <c r="BW205" s="15">
        <v>186</v>
      </c>
      <c r="BX205" s="15">
        <v>194</v>
      </c>
      <c r="BY205" s="15">
        <v>118</v>
      </c>
      <c r="BZ205" s="15">
        <v>80000</v>
      </c>
    </row>
    <row r="206" spans="1:78" ht="15" thickBot="1" x14ac:dyDescent="0.35">
      <c r="A206" s="14" t="s">
        <v>246</v>
      </c>
      <c r="B206" s="15">
        <v>4</v>
      </c>
      <c r="C206" s="15">
        <v>4</v>
      </c>
      <c r="D206" s="15">
        <v>47</v>
      </c>
      <c r="E206" s="15">
        <v>4</v>
      </c>
      <c r="F206" s="15">
        <v>8</v>
      </c>
      <c r="G206" s="15">
        <v>159</v>
      </c>
      <c r="H206" s="15">
        <v>3</v>
      </c>
      <c r="I206" s="15">
        <v>10</v>
      </c>
      <c r="J206" s="15">
        <v>75</v>
      </c>
      <c r="K206" s="15">
        <v>195</v>
      </c>
      <c r="L206" s="15">
        <v>57</v>
      </c>
      <c r="M206" s="15">
        <v>6</v>
      </c>
      <c r="N206" s="15">
        <v>40</v>
      </c>
      <c r="O206" s="15">
        <v>5</v>
      </c>
      <c r="P206" s="15">
        <v>31</v>
      </c>
      <c r="Q206" s="15">
        <v>2</v>
      </c>
      <c r="R206" s="15">
        <v>67000000</v>
      </c>
      <c r="X206" s="14" t="s">
        <v>246</v>
      </c>
      <c r="Y206" s="15">
        <v>4</v>
      </c>
      <c r="Z206" s="15">
        <v>4</v>
      </c>
      <c r="AA206" s="15">
        <v>47</v>
      </c>
      <c r="AB206" s="15">
        <v>4</v>
      </c>
      <c r="AC206" s="15">
        <v>8</v>
      </c>
      <c r="AD206" s="15">
        <v>159</v>
      </c>
      <c r="AE206" s="15">
        <v>3</v>
      </c>
      <c r="AF206" s="15">
        <v>10</v>
      </c>
      <c r="AG206" s="15">
        <v>75</v>
      </c>
      <c r="AH206" s="15">
        <v>195</v>
      </c>
      <c r="AI206" s="15">
        <v>57</v>
      </c>
      <c r="AJ206" s="15">
        <v>6</v>
      </c>
      <c r="AK206" s="15">
        <v>40</v>
      </c>
      <c r="AL206" s="15">
        <v>5</v>
      </c>
      <c r="AM206" s="15">
        <v>31</v>
      </c>
      <c r="AN206" s="15">
        <v>2</v>
      </c>
      <c r="AO206" s="15">
        <v>77000</v>
      </c>
      <c r="AQ206">
        <f t="shared" si="17"/>
        <v>203</v>
      </c>
      <c r="AR206">
        <f t="shared" si="17"/>
        <v>204</v>
      </c>
      <c r="AS206">
        <f t="shared" si="17"/>
        <v>132</v>
      </c>
      <c r="AT206">
        <f t="shared" si="17"/>
        <v>204</v>
      </c>
      <c r="AU206">
        <f t="shared" si="17"/>
        <v>190</v>
      </c>
      <c r="AV206">
        <f t="shared" si="17"/>
        <v>19</v>
      </c>
      <c r="AW206">
        <f t="shared" si="17"/>
        <v>204</v>
      </c>
      <c r="AX206">
        <f t="shared" si="17"/>
        <v>125</v>
      </c>
      <c r="AY206">
        <f t="shared" si="18"/>
        <v>58</v>
      </c>
      <c r="AZ206">
        <f t="shared" si="18"/>
        <v>7</v>
      </c>
      <c r="BA206">
        <f t="shared" si="18"/>
        <v>148</v>
      </c>
      <c r="BB206">
        <f t="shared" si="18"/>
        <v>180</v>
      </c>
      <c r="BC206">
        <f t="shared" si="18"/>
        <v>129</v>
      </c>
      <c r="BD206">
        <f t="shared" si="18"/>
        <v>203</v>
      </c>
      <c r="BE206">
        <f t="shared" si="15"/>
        <v>148</v>
      </c>
      <c r="BF206">
        <f t="shared" si="15"/>
        <v>170</v>
      </c>
      <c r="BG206">
        <f t="shared" si="19"/>
        <v>77000</v>
      </c>
      <c r="BI206" s="14" t="s">
        <v>246</v>
      </c>
      <c r="BJ206" s="15">
        <v>203</v>
      </c>
      <c r="BK206" s="15">
        <v>204</v>
      </c>
      <c r="BL206" s="15">
        <v>132</v>
      </c>
      <c r="BM206" s="15">
        <v>204</v>
      </c>
      <c r="BN206" s="15">
        <v>190</v>
      </c>
      <c r="BO206" s="15">
        <v>19</v>
      </c>
      <c r="BP206" s="15">
        <v>204</v>
      </c>
      <c r="BQ206" s="15">
        <v>125</v>
      </c>
      <c r="BR206" s="15">
        <v>58</v>
      </c>
      <c r="BS206" s="15">
        <v>7</v>
      </c>
      <c r="BT206" s="15">
        <v>148</v>
      </c>
      <c r="BU206" s="15">
        <v>180</v>
      </c>
      <c r="BV206" s="15">
        <v>129</v>
      </c>
      <c r="BW206" s="15">
        <v>203</v>
      </c>
      <c r="BX206" s="15">
        <v>148</v>
      </c>
      <c r="BY206" s="15">
        <v>170</v>
      </c>
      <c r="BZ206" s="15">
        <v>77000</v>
      </c>
    </row>
    <row r="207" spans="1:78" ht="15" thickBot="1" x14ac:dyDescent="0.35">
      <c r="A207" s="14" t="s">
        <v>247</v>
      </c>
      <c r="B207" s="15">
        <v>22</v>
      </c>
      <c r="C207" s="15">
        <v>5</v>
      </c>
      <c r="D207" s="15">
        <v>77</v>
      </c>
      <c r="E207" s="15">
        <v>6</v>
      </c>
      <c r="F207" s="15">
        <v>27</v>
      </c>
      <c r="G207" s="15">
        <v>190</v>
      </c>
      <c r="H207" s="15">
        <v>5</v>
      </c>
      <c r="I207" s="15">
        <v>84</v>
      </c>
      <c r="J207" s="15">
        <v>151</v>
      </c>
      <c r="K207" s="15">
        <v>157</v>
      </c>
      <c r="L207" s="15">
        <v>38</v>
      </c>
      <c r="M207" s="15">
        <v>6</v>
      </c>
      <c r="N207" s="15">
        <v>80</v>
      </c>
      <c r="O207" s="15">
        <v>1</v>
      </c>
      <c r="P207" s="15">
        <v>15</v>
      </c>
      <c r="Q207" s="15">
        <v>39</v>
      </c>
      <c r="R207" s="15">
        <v>58000000</v>
      </c>
      <c r="X207" s="14" t="s">
        <v>247</v>
      </c>
      <c r="Y207" s="15">
        <v>22</v>
      </c>
      <c r="Z207" s="15">
        <v>5</v>
      </c>
      <c r="AA207" s="15">
        <v>77</v>
      </c>
      <c r="AB207" s="15">
        <v>6</v>
      </c>
      <c r="AC207" s="15">
        <v>27</v>
      </c>
      <c r="AD207" s="15">
        <v>190</v>
      </c>
      <c r="AE207" s="15">
        <v>5</v>
      </c>
      <c r="AF207" s="15">
        <v>84</v>
      </c>
      <c r="AG207" s="15">
        <v>151</v>
      </c>
      <c r="AH207" s="15">
        <v>157</v>
      </c>
      <c r="AI207" s="15">
        <v>38</v>
      </c>
      <c r="AJ207" s="15">
        <v>6</v>
      </c>
      <c r="AK207" s="15">
        <v>80</v>
      </c>
      <c r="AL207" s="15">
        <v>1</v>
      </c>
      <c r="AM207" s="15">
        <v>15</v>
      </c>
      <c r="AN207" s="15">
        <v>39</v>
      </c>
      <c r="AO207" s="15">
        <v>68000</v>
      </c>
      <c r="AQ207">
        <f t="shared" si="17"/>
        <v>167</v>
      </c>
      <c r="AR207">
        <f t="shared" si="17"/>
        <v>194</v>
      </c>
      <c r="AS207">
        <f t="shared" si="17"/>
        <v>102</v>
      </c>
      <c r="AT207">
        <f t="shared" si="17"/>
        <v>202</v>
      </c>
      <c r="AU207">
        <f t="shared" si="17"/>
        <v>169</v>
      </c>
      <c r="AV207">
        <f t="shared" si="17"/>
        <v>6</v>
      </c>
      <c r="AW207">
        <f t="shared" si="17"/>
        <v>201</v>
      </c>
      <c r="AX207">
        <f t="shared" si="17"/>
        <v>28</v>
      </c>
      <c r="AY207">
        <f t="shared" si="18"/>
        <v>45</v>
      </c>
      <c r="AZ207">
        <f t="shared" si="18"/>
        <v>27</v>
      </c>
      <c r="BA207">
        <f t="shared" si="18"/>
        <v>163</v>
      </c>
      <c r="BB207">
        <f t="shared" si="18"/>
        <v>180</v>
      </c>
      <c r="BC207">
        <f t="shared" si="18"/>
        <v>78</v>
      </c>
      <c r="BD207">
        <f t="shared" si="18"/>
        <v>207</v>
      </c>
      <c r="BE207">
        <f t="shared" si="15"/>
        <v>178</v>
      </c>
      <c r="BF207">
        <f t="shared" si="15"/>
        <v>118</v>
      </c>
      <c r="BG207">
        <f t="shared" si="19"/>
        <v>68000</v>
      </c>
      <c r="BI207" s="14" t="s">
        <v>247</v>
      </c>
      <c r="BJ207" s="15">
        <v>167</v>
      </c>
      <c r="BK207" s="15">
        <v>194</v>
      </c>
      <c r="BL207" s="15">
        <v>102</v>
      </c>
      <c r="BM207" s="15">
        <v>202</v>
      </c>
      <c r="BN207" s="15">
        <v>169</v>
      </c>
      <c r="BO207" s="15">
        <v>6</v>
      </c>
      <c r="BP207" s="15">
        <v>201</v>
      </c>
      <c r="BQ207" s="15">
        <v>28</v>
      </c>
      <c r="BR207" s="15">
        <v>45</v>
      </c>
      <c r="BS207" s="15">
        <v>27</v>
      </c>
      <c r="BT207" s="15">
        <v>163</v>
      </c>
      <c r="BU207" s="15">
        <v>180</v>
      </c>
      <c r="BV207" s="15">
        <v>78</v>
      </c>
      <c r="BW207" s="15">
        <v>207</v>
      </c>
      <c r="BX207" s="15">
        <v>178</v>
      </c>
      <c r="BY207" s="15">
        <v>118</v>
      </c>
      <c r="BZ207" s="15">
        <v>68000</v>
      </c>
    </row>
    <row r="208" spans="1:78" ht="15" thickBot="1" x14ac:dyDescent="0.35">
      <c r="A208" s="14" t="s">
        <v>248</v>
      </c>
      <c r="B208" s="15">
        <v>42</v>
      </c>
      <c r="C208" s="15">
        <v>15</v>
      </c>
      <c r="D208" s="15">
        <v>77</v>
      </c>
      <c r="E208" s="15">
        <v>7</v>
      </c>
      <c r="F208" s="15">
        <v>8</v>
      </c>
      <c r="G208" s="15">
        <v>190</v>
      </c>
      <c r="H208" s="15">
        <v>5</v>
      </c>
      <c r="I208" s="15">
        <v>10</v>
      </c>
      <c r="J208" s="15">
        <v>75</v>
      </c>
      <c r="K208" s="15">
        <v>195</v>
      </c>
      <c r="L208" s="15">
        <v>57</v>
      </c>
      <c r="M208" s="15">
        <v>29</v>
      </c>
      <c r="N208" s="15">
        <v>80</v>
      </c>
      <c r="O208" s="15">
        <v>2</v>
      </c>
      <c r="P208" s="15">
        <v>10</v>
      </c>
      <c r="Q208" s="15">
        <v>2</v>
      </c>
      <c r="R208" s="15">
        <v>57000000</v>
      </c>
      <c r="X208" s="14" t="s">
        <v>248</v>
      </c>
      <c r="Y208" s="15">
        <v>42</v>
      </c>
      <c r="Z208" s="15">
        <v>15</v>
      </c>
      <c r="AA208" s="15">
        <v>77</v>
      </c>
      <c r="AB208" s="15">
        <v>7</v>
      </c>
      <c r="AC208" s="15">
        <v>8</v>
      </c>
      <c r="AD208" s="15">
        <v>190</v>
      </c>
      <c r="AE208" s="15">
        <v>5</v>
      </c>
      <c r="AF208" s="15">
        <v>10</v>
      </c>
      <c r="AG208" s="15">
        <v>75</v>
      </c>
      <c r="AH208" s="15">
        <v>195</v>
      </c>
      <c r="AI208" s="15">
        <v>57</v>
      </c>
      <c r="AJ208" s="15">
        <v>29</v>
      </c>
      <c r="AK208" s="15">
        <v>80</v>
      </c>
      <c r="AL208" s="15">
        <v>2</v>
      </c>
      <c r="AM208" s="15">
        <v>10</v>
      </c>
      <c r="AN208" s="15">
        <v>2</v>
      </c>
      <c r="AO208" s="15">
        <v>67000</v>
      </c>
      <c r="AQ208">
        <f t="shared" si="17"/>
        <v>149</v>
      </c>
      <c r="AR208">
        <f t="shared" si="17"/>
        <v>166</v>
      </c>
      <c r="AS208">
        <f t="shared" si="17"/>
        <v>102</v>
      </c>
      <c r="AT208">
        <f t="shared" si="17"/>
        <v>201</v>
      </c>
      <c r="AU208">
        <f t="shared" si="17"/>
        <v>190</v>
      </c>
      <c r="AV208">
        <f t="shared" si="17"/>
        <v>6</v>
      </c>
      <c r="AW208">
        <f t="shared" si="17"/>
        <v>201</v>
      </c>
      <c r="AX208">
        <f t="shared" si="17"/>
        <v>125</v>
      </c>
      <c r="AY208">
        <f t="shared" si="18"/>
        <v>58</v>
      </c>
      <c r="AZ208">
        <f t="shared" si="18"/>
        <v>7</v>
      </c>
      <c r="BA208">
        <f t="shared" si="18"/>
        <v>148</v>
      </c>
      <c r="BB208">
        <f t="shared" si="18"/>
        <v>120</v>
      </c>
      <c r="BC208">
        <f t="shared" si="18"/>
        <v>78</v>
      </c>
      <c r="BD208">
        <f t="shared" si="18"/>
        <v>206</v>
      </c>
      <c r="BE208">
        <f t="shared" si="15"/>
        <v>194</v>
      </c>
      <c r="BF208">
        <f t="shared" si="15"/>
        <v>170</v>
      </c>
      <c r="BG208">
        <f t="shared" si="19"/>
        <v>67000</v>
      </c>
      <c r="BI208" s="14" t="s">
        <v>248</v>
      </c>
      <c r="BJ208" s="15">
        <v>149</v>
      </c>
      <c r="BK208" s="15">
        <v>166</v>
      </c>
      <c r="BL208" s="15">
        <v>102</v>
      </c>
      <c r="BM208" s="15">
        <v>201</v>
      </c>
      <c r="BN208" s="15">
        <v>190</v>
      </c>
      <c r="BO208" s="15">
        <v>6</v>
      </c>
      <c r="BP208" s="15">
        <v>201</v>
      </c>
      <c r="BQ208" s="15">
        <v>125</v>
      </c>
      <c r="BR208" s="15">
        <v>58</v>
      </c>
      <c r="BS208" s="15">
        <v>7</v>
      </c>
      <c r="BT208" s="15">
        <v>148</v>
      </c>
      <c r="BU208" s="15">
        <v>120</v>
      </c>
      <c r="BV208" s="15">
        <v>78</v>
      </c>
      <c r="BW208" s="15">
        <v>206</v>
      </c>
      <c r="BX208" s="15">
        <v>194</v>
      </c>
      <c r="BY208" s="15">
        <v>170</v>
      </c>
      <c r="BZ208" s="15">
        <v>67000</v>
      </c>
    </row>
    <row r="209" spans="1:78" ht="15" thickBot="1" x14ac:dyDescent="0.35">
      <c r="A209" s="14" t="s">
        <v>249</v>
      </c>
      <c r="B209" s="15">
        <v>85</v>
      </c>
      <c r="C209" s="15">
        <v>15</v>
      </c>
      <c r="D209" s="15">
        <v>77</v>
      </c>
      <c r="E209" s="15">
        <v>14</v>
      </c>
      <c r="F209" s="15">
        <v>68</v>
      </c>
      <c r="G209" s="15">
        <v>190</v>
      </c>
      <c r="H209" s="15">
        <v>9</v>
      </c>
      <c r="I209" s="15">
        <v>84</v>
      </c>
      <c r="J209" s="15">
        <v>75</v>
      </c>
      <c r="K209" s="15">
        <v>182</v>
      </c>
      <c r="L209" s="15">
        <v>70</v>
      </c>
      <c r="M209" s="15">
        <v>6</v>
      </c>
      <c r="N209" s="15">
        <v>80</v>
      </c>
      <c r="O209" s="15">
        <v>6</v>
      </c>
      <c r="P209" s="15">
        <v>31</v>
      </c>
      <c r="Q209" s="15">
        <v>39</v>
      </c>
      <c r="R209" s="15">
        <v>42000000</v>
      </c>
      <c r="X209" s="14" t="s">
        <v>249</v>
      </c>
      <c r="Y209" s="15">
        <v>85</v>
      </c>
      <c r="Z209" s="15">
        <v>15</v>
      </c>
      <c r="AA209" s="15">
        <v>77</v>
      </c>
      <c r="AB209" s="15">
        <v>14</v>
      </c>
      <c r="AC209" s="15">
        <v>68</v>
      </c>
      <c r="AD209" s="15">
        <v>190</v>
      </c>
      <c r="AE209" s="15">
        <v>9</v>
      </c>
      <c r="AF209" s="15">
        <v>84</v>
      </c>
      <c r="AG209" s="15">
        <v>75</v>
      </c>
      <c r="AH209" s="15">
        <v>182</v>
      </c>
      <c r="AI209" s="15">
        <v>70</v>
      </c>
      <c r="AJ209" s="15">
        <v>6</v>
      </c>
      <c r="AK209" s="15">
        <v>80</v>
      </c>
      <c r="AL209" s="15">
        <v>6</v>
      </c>
      <c r="AM209" s="15">
        <v>31</v>
      </c>
      <c r="AN209" s="15">
        <v>39</v>
      </c>
      <c r="AO209" s="15">
        <v>52000</v>
      </c>
      <c r="AQ209">
        <f t="shared" si="17"/>
        <v>117</v>
      </c>
      <c r="AR209">
        <f t="shared" si="17"/>
        <v>166</v>
      </c>
      <c r="AS209">
        <f t="shared" si="17"/>
        <v>102</v>
      </c>
      <c r="AT209">
        <f t="shared" si="17"/>
        <v>193</v>
      </c>
      <c r="AU209">
        <f t="shared" si="17"/>
        <v>135</v>
      </c>
      <c r="AV209">
        <f t="shared" si="17"/>
        <v>6</v>
      </c>
      <c r="AW209">
        <f t="shared" si="17"/>
        <v>193</v>
      </c>
      <c r="AX209">
        <f t="shared" si="17"/>
        <v>28</v>
      </c>
      <c r="AY209">
        <f t="shared" si="18"/>
        <v>58</v>
      </c>
      <c r="AZ209">
        <f t="shared" si="18"/>
        <v>14</v>
      </c>
      <c r="BA209">
        <f t="shared" si="18"/>
        <v>134</v>
      </c>
      <c r="BB209">
        <f t="shared" si="18"/>
        <v>180</v>
      </c>
      <c r="BC209">
        <f t="shared" si="18"/>
        <v>78</v>
      </c>
      <c r="BD209">
        <f t="shared" si="18"/>
        <v>201</v>
      </c>
      <c r="BE209">
        <f t="shared" si="15"/>
        <v>148</v>
      </c>
      <c r="BF209">
        <f t="shared" si="15"/>
        <v>118</v>
      </c>
      <c r="BG209">
        <f t="shared" si="19"/>
        <v>52000</v>
      </c>
      <c r="BI209" s="14" t="s">
        <v>249</v>
      </c>
      <c r="BJ209" s="15">
        <v>117</v>
      </c>
      <c r="BK209" s="15">
        <v>166</v>
      </c>
      <c r="BL209" s="15">
        <v>102</v>
      </c>
      <c r="BM209" s="15">
        <v>193</v>
      </c>
      <c r="BN209" s="15">
        <v>135</v>
      </c>
      <c r="BO209" s="15">
        <v>6</v>
      </c>
      <c r="BP209" s="15">
        <v>193</v>
      </c>
      <c r="BQ209" s="15">
        <v>28</v>
      </c>
      <c r="BR209" s="15">
        <v>58</v>
      </c>
      <c r="BS209" s="15">
        <v>14</v>
      </c>
      <c r="BT209" s="15">
        <v>134</v>
      </c>
      <c r="BU209" s="15">
        <v>180</v>
      </c>
      <c r="BV209" s="15">
        <v>78</v>
      </c>
      <c r="BW209" s="15">
        <v>201</v>
      </c>
      <c r="BX209" s="15">
        <v>148</v>
      </c>
      <c r="BY209" s="15">
        <v>118</v>
      </c>
      <c r="BZ209" s="15">
        <v>52000</v>
      </c>
    </row>
    <row r="210" spans="1:78" ht="15" thickBot="1" x14ac:dyDescent="0.35">
      <c r="A210" s="14" t="s">
        <v>250</v>
      </c>
      <c r="B210" s="15">
        <v>92</v>
      </c>
      <c r="C210" s="15">
        <v>15</v>
      </c>
      <c r="D210" s="15">
        <v>77</v>
      </c>
      <c r="E210" s="15">
        <v>14</v>
      </c>
      <c r="F210" s="15">
        <v>74</v>
      </c>
      <c r="G210" s="15">
        <v>203</v>
      </c>
      <c r="H210" s="15">
        <v>9</v>
      </c>
      <c r="I210" s="15">
        <v>84</v>
      </c>
      <c r="J210" s="15">
        <v>75</v>
      </c>
      <c r="K210" s="15">
        <v>204</v>
      </c>
      <c r="L210" s="15">
        <v>65</v>
      </c>
      <c r="M210" s="15">
        <v>29</v>
      </c>
      <c r="N210" s="15">
        <v>80</v>
      </c>
      <c r="O210" s="15">
        <v>8</v>
      </c>
      <c r="P210" s="15">
        <v>15</v>
      </c>
      <c r="Q210" s="15">
        <v>39</v>
      </c>
      <c r="R210" s="15">
        <v>35000000</v>
      </c>
      <c r="X210" s="14" t="s">
        <v>250</v>
      </c>
      <c r="Y210" s="15">
        <v>92</v>
      </c>
      <c r="Z210" s="15">
        <v>15</v>
      </c>
      <c r="AA210" s="15">
        <v>77</v>
      </c>
      <c r="AB210" s="15">
        <v>14</v>
      </c>
      <c r="AC210" s="15">
        <v>74</v>
      </c>
      <c r="AD210" s="15">
        <v>203</v>
      </c>
      <c r="AE210" s="15">
        <v>9</v>
      </c>
      <c r="AF210" s="15">
        <v>84</v>
      </c>
      <c r="AG210" s="15">
        <v>75</v>
      </c>
      <c r="AH210" s="15">
        <v>204</v>
      </c>
      <c r="AI210" s="15">
        <v>65</v>
      </c>
      <c r="AJ210" s="15">
        <v>29</v>
      </c>
      <c r="AK210" s="15">
        <v>80</v>
      </c>
      <c r="AL210" s="15">
        <v>8</v>
      </c>
      <c r="AM210" s="15">
        <v>15</v>
      </c>
      <c r="AN210" s="15">
        <v>39</v>
      </c>
      <c r="AO210" s="15">
        <v>45000</v>
      </c>
      <c r="AQ210">
        <f t="shared" si="17"/>
        <v>110</v>
      </c>
      <c r="AR210">
        <f t="shared" si="17"/>
        <v>166</v>
      </c>
      <c r="AS210">
        <f t="shared" si="17"/>
        <v>102</v>
      </c>
      <c r="AT210">
        <f t="shared" si="17"/>
        <v>193</v>
      </c>
      <c r="AU210">
        <f t="shared" si="17"/>
        <v>127</v>
      </c>
      <c r="AV210">
        <f t="shared" si="17"/>
        <v>2</v>
      </c>
      <c r="AW210">
        <f t="shared" si="17"/>
        <v>193</v>
      </c>
      <c r="AX210">
        <f t="shared" si="17"/>
        <v>28</v>
      </c>
      <c r="AY210">
        <f t="shared" si="18"/>
        <v>58</v>
      </c>
      <c r="AZ210">
        <f t="shared" si="18"/>
        <v>4</v>
      </c>
      <c r="BA210">
        <f t="shared" si="18"/>
        <v>139</v>
      </c>
      <c r="BB210">
        <f t="shared" si="18"/>
        <v>120</v>
      </c>
      <c r="BC210">
        <f t="shared" si="18"/>
        <v>78</v>
      </c>
      <c r="BD210">
        <f t="shared" si="18"/>
        <v>200</v>
      </c>
      <c r="BE210">
        <f t="shared" si="15"/>
        <v>178</v>
      </c>
      <c r="BF210">
        <f t="shared" si="15"/>
        <v>118</v>
      </c>
      <c r="BG210">
        <f t="shared" si="19"/>
        <v>45000</v>
      </c>
      <c r="BI210" s="14" t="s">
        <v>250</v>
      </c>
      <c r="BJ210" s="15">
        <v>110</v>
      </c>
      <c r="BK210" s="15">
        <v>166</v>
      </c>
      <c r="BL210" s="15">
        <v>102</v>
      </c>
      <c r="BM210" s="15">
        <v>193</v>
      </c>
      <c r="BN210" s="15">
        <v>127</v>
      </c>
      <c r="BO210" s="15">
        <v>2</v>
      </c>
      <c r="BP210" s="15">
        <v>193</v>
      </c>
      <c r="BQ210" s="15">
        <v>28</v>
      </c>
      <c r="BR210" s="15">
        <v>58</v>
      </c>
      <c r="BS210" s="15">
        <v>4</v>
      </c>
      <c r="BT210" s="15">
        <v>139</v>
      </c>
      <c r="BU210" s="15">
        <v>120</v>
      </c>
      <c r="BV210" s="15">
        <v>78</v>
      </c>
      <c r="BW210" s="15">
        <v>200</v>
      </c>
      <c r="BX210" s="15">
        <v>178</v>
      </c>
      <c r="BY210" s="15">
        <v>118</v>
      </c>
      <c r="BZ210" s="15">
        <v>45000</v>
      </c>
    </row>
    <row r="211" spans="1:78" ht="15" thickBot="1" x14ac:dyDescent="0.35">
      <c r="A211" s="14" t="s">
        <v>251</v>
      </c>
      <c r="B211" s="15">
        <v>92</v>
      </c>
      <c r="C211" s="15">
        <v>43</v>
      </c>
      <c r="D211" s="15">
        <v>77</v>
      </c>
      <c r="E211" s="15">
        <v>16</v>
      </c>
      <c r="F211" s="15">
        <v>74</v>
      </c>
      <c r="G211" s="15">
        <v>207</v>
      </c>
      <c r="H211" s="15">
        <v>9</v>
      </c>
      <c r="I211" s="15">
        <v>84</v>
      </c>
      <c r="J211" s="15">
        <v>75</v>
      </c>
      <c r="K211" s="15">
        <v>202</v>
      </c>
      <c r="L211" s="15">
        <v>61</v>
      </c>
      <c r="M211" s="15">
        <v>29</v>
      </c>
      <c r="N211" s="15">
        <v>131</v>
      </c>
      <c r="O211" s="15">
        <v>9</v>
      </c>
      <c r="P211" s="15">
        <v>61</v>
      </c>
      <c r="Q211" s="15">
        <v>2</v>
      </c>
      <c r="R211" s="15">
        <v>31000000</v>
      </c>
      <c r="X211" s="14" t="s">
        <v>251</v>
      </c>
      <c r="Y211" s="15">
        <v>92</v>
      </c>
      <c r="Z211" s="15">
        <v>43</v>
      </c>
      <c r="AA211" s="15">
        <v>77</v>
      </c>
      <c r="AB211" s="15">
        <v>16</v>
      </c>
      <c r="AC211" s="15">
        <v>74</v>
      </c>
      <c r="AD211" s="15">
        <v>207</v>
      </c>
      <c r="AE211" s="15">
        <v>9</v>
      </c>
      <c r="AF211" s="15">
        <v>84</v>
      </c>
      <c r="AG211" s="15">
        <v>75</v>
      </c>
      <c r="AH211" s="15">
        <v>202</v>
      </c>
      <c r="AI211" s="15">
        <v>61</v>
      </c>
      <c r="AJ211" s="15">
        <v>29</v>
      </c>
      <c r="AK211" s="15">
        <v>131</v>
      </c>
      <c r="AL211" s="15">
        <v>9</v>
      </c>
      <c r="AM211" s="15">
        <v>61</v>
      </c>
      <c r="AN211" s="15">
        <v>2</v>
      </c>
      <c r="AO211" s="15">
        <v>41000</v>
      </c>
      <c r="AQ211">
        <f t="shared" si="17"/>
        <v>110</v>
      </c>
      <c r="AR211">
        <f t="shared" si="17"/>
        <v>125</v>
      </c>
      <c r="AS211">
        <f t="shared" si="17"/>
        <v>102</v>
      </c>
      <c r="AT211">
        <f t="shared" si="17"/>
        <v>190</v>
      </c>
      <c r="AU211">
        <f t="shared" si="17"/>
        <v>127</v>
      </c>
      <c r="AV211">
        <f t="shared" si="17"/>
        <v>1</v>
      </c>
      <c r="AW211">
        <f t="shared" si="17"/>
        <v>193</v>
      </c>
      <c r="AX211">
        <f t="shared" si="17"/>
        <v>28</v>
      </c>
      <c r="AY211">
        <f t="shared" si="18"/>
        <v>58</v>
      </c>
      <c r="AZ211">
        <f t="shared" si="18"/>
        <v>5</v>
      </c>
      <c r="BA211">
        <f t="shared" si="18"/>
        <v>144</v>
      </c>
      <c r="BB211">
        <f t="shared" si="18"/>
        <v>120</v>
      </c>
      <c r="BC211">
        <f t="shared" si="18"/>
        <v>68</v>
      </c>
      <c r="BD211">
        <f t="shared" si="18"/>
        <v>198</v>
      </c>
      <c r="BE211">
        <f t="shared" si="15"/>
        <v>118</v>
      </c>
      <c r="BF211">
        <f t="shared" si="15"/>
        <v>170</v>
      </c>
      <c r="BG211">
        <f t="shared" si="19"/>
        <v>41000</v>
      </c>
      <c r="BI211" s="14" t="s">
        <v>251</v>
      </c>
      <c r="BJ211" s="15">
        <v>110</v>
      </c>
      <c r="BK211" s="15">
        <v>125</v>
      </c>
      <c r="BL211" s="15">
        <v>102</v>
      </c>
      <c r="BM211" s="15">
        <v>190</v>
      </c>
      <c r="BN211" s="15">
        <v>127</v>
      </c>
      <c r="BO211" s="15">
        <v>1</v>
      </c>
      <c r="BP211" s="15">
        <v>193</v>
      </c>
      <c r="BQ211" s="15">
        <v>28</v>
      </c>
      <c r="BR211" s="15">
        <v>58</v>
      </c>
      <c r="BS211" s="15">
        <v>5</v>
      </c>
      <c r="BT211" s="15">
        <v>144</v>
      </c>
      <c r="BU211" s="15">
        <v>120</v>
      </c>
      <c r="BV211" s="15">
        <v>68</v>
      </c>
      <c r="BW211" s="15">
        <v>198</v>
      </c>
      <c r="BX211" s="15">
        <v>118</v>
      </c>
      <c r="BY211" s="15">
        <v>170</v>
      </c>
      <c r="BZ211" s="15">
        <v>41000</v>
      </c>
    </row>
    <row r="212" spans="1:78" ht="15" thickBot="1" x14ac:dyDescent="0.35">
      <c r="A212" s="14" t="s">
        <v>252</v>
      </c>
      <c r="B212" s="15">
        <v>85</v>
      </c>
      <c r="C212" s="15">
        <v>15</v>
      </c>
      <c r="D212" s="15">
        <v>77</v>
      </c>
      <c r="E212" s="15">
        <v>9</v>
      </c>
      <c r="F212" s="15">
        <v>62</v>
      </c>
      <c r="G212" s="15">
        <v>203</v>
      </c>
      <c r="H212" s="15">
        <v>8</v>
      </c>
      <c r="I212" s="15">
        <v>84</v>
      </c>
      <c r="J212" s="15">
        <v>75</v>
      </c>
      <c r="K212" s="15">
        <v>195</v>
      </c>
      <c r="L212" s="15">
        <v>53</v>
      </c>
      <c r="M212" s="15">
        <v>29</v>
      </c>
      <c r="N212" s="15">
        <v>80</v>
      </c>
      <c r="O212" s="15">
        <v>18</v>
      </c>
      <c r="P212" s="15">
        <v>61</v>
      </c>
      <c r="Q212" s="15">
        <v>2</v>
      </c>
      <c r="R212" s="15">
        <v>33000000</v>
      </c>
      <c r="X212" s="14" t="s">
        <v>252</v>
      </c>
      <c r="Y212" s="15">
        <v>85</v>
      </c>
      <c r="Z212" s="15">
        <v>15</v>
      </c>
      <c r="AA212" s="15">
        <v>77</v>
      </c>
      <c r="AB212" s="15">
        <v>9</v>
      </c>
      <c r="AC212" s="15">
        <v>62</v>
      </c>
      <c r="AD212" s="15">
        <v>203</v>
      </c>
      <c r="AE212" s="15">
        <v>8</v>
      </c>
      <c r="AF212" s="15">
        <v>84</v>
      </c>
      <c r="AG212" s="15">
        <v>75</v>
      </c>
      <c r="AH212" s="15">
        <v>195</v>
      </c>
      <c r="AI212" s="15">
        <v>53</v>
      </c>
      <c r="AJ212" s="15">
        <v>29</v>
      </c>
      <c r="AK212" s="15">
        <v>80</v>
      </c>
      <c r="AL212" s="15">
        <v>18</v>
      </c>
      <c r="AM212" s="15">
        <v>61</v>
      </c>
      <c r="AN212" s="15">
        <v>2</v>
      </c>
      <c r="AO212" s="15">
        <v>43000</v>
      </c>
      <c r="AQ212">
        <f t="shared" si="17"/>
        <v>117</v>
      </c>
      <c r="AR212">
        <f t="shared" si="17"/>
        <v>166</v>
      </c>
      <c r="AS212">
        <f t="shared" si="17"/>
        <v>102</v>
      </c>
      <c r="AT212">
        <f t="shared" si="17"/>
        <v>199</v>
      </c>
      <c r="AU212">
        <f t="shared" si="17"/>
        <v>141</v>
      </c>
      <c r="AV212">
        <f t="shared" si="17"/>
        <v>2</v>
      </c>
      <c r="AW212">
        <f t="shared" si="17"/>
        <v>200</v>
      </c>
      <c r="AX212">
        <f t="shared" si="17"/>
        <v>28</v>
      </c>
      <c r="AY212">
        <f t="shared" si="18"/>
        <v>58</v>
      </c>
      <c r="AZ212">
        <f t="shared" si="18"/>
        <v>7</v>
      </c>
      <c r="BA212">
        <f t="shared" si="18"/>
        <v>152</v>
      </c>
      <c r="BB212">
        <f t="shared" si="18"/>
        <v>120</v>
      </c>
      <c r="BC212">
        <f t="shared" si="18"/>
        <v>78</v>
      </c>
      <c r="BD212">
        <f t="shared" si="18"/>
        <v>186</v>
      </c>
      <c r="BE212">
        <f t="shared" si="15"/>
        <v>118</v>
      </c>
      <c r="BF212">
        <f t="shared" si="15"/>
        <v>170</v>
      </c>
      <c r="BG212">
        <f t="shared" si="19"/>
        <v>43000</v>
      </c>
      <c r="BI212" s="14" t="s">
        <v>252</v>
      </c>
      <c r="BJ212" s="15">
        <v>117</v>
      </c>
      <c r="BK212" s="15">
        <v>166</v>
      </c>
      <c r="BL212" s="15">
        <v>102</v>
      </c>
      <c r="BM212" s="15">
        <v>199</v>
      </c>
      <c r="BN212" s="15">
        <v>141</v>
      </c>
      <c r="BO212" s="15">
        <v>2</v>
      </c>
      <c r="BP212" s="15">
        <v>200</v>
      </c>
      <c r="BQ212" s="15">
        <v>28</v>
      </c>
      <c r="BR212" s="15">
        <v>58</v>
      </c>
      <c r="BS212" s="15">
        <v>7</v>
      </c>
      <c r="BT212" s="15">
        <v>152</v>
      </c>
      <c r="BU212" s="15">
        <v>120</v>
      </c>
      <c r="BV212" s="15">
        <v>78</v>
      </c>
      <c r="BW212" s="15">
        <v>186</v>
      </c>
      <c r="BX212" s="15">
        <v>118</v>
      </c>
      <c r="BY212" s="15">
        <v>170</v>
      </c>
      <c r="BZ212" s="15">
        <v>43000</v>
      </c>
    </row>
    <row r="213" spans="1:78" ht="15" thickBot="1" x14ac:dyDescent="0.35">
      <c r="A213" s="14" t="s">
        <v>253</v>
      </c>
      <c r="B213" s="15">
        <v>85</v>
      </c>
      <c r="C213" s="15">
        <v>15</v>
      </c>
      <c r="D213" s="15">
        <v>77</v>
      </c>
      <c r="E213" s="15">
        <v>11</v>
      </c>
      <c r="F213" s="15">
        <v>48</v>
      </c>
      <c r="G213" s="15">
        <v>203</v>
      </c>
      <c r="H213" s="15">
        <v>9</v>
      </c>
      <c r="I213" s="15">
        <v>10</v>
      </c>
      <c r="J213" s="15">
        <v>75</v>
      </c>
      <c r="K213" s="15">
        <v>195</v>
      </c>
      <c r="L213" s="15">
        <v>65</v>
      </c>
      <c r="M213" s="15">
        <v>6</v>
      </c>
      <c r="N213" s="15">
        <v>80</v>
      </c>
      <c r="O213" s="15">
        <v>3</v>
      </c>
      <c r="P213" s="15">
        <v>31</v>
      </c>
      <c r="Q213" s="15">
        <v>2</v>
      </c>
      <c r="R213" s="15">
        <v>32000000</v>
      </c>
      <c r="X213" s="14" t="s">
        <v>253</v>
      </c>
      <c r="Y213" s="15">
        <v>85</v>
      </c>
      <c r="Z213" s="15">
        <v>15</v>
      </c>
      <c r="AA213" s="15">
        <v>77</v>
      </c>
      <c r="AB213" s="15">
        <v>11</v>
      </c>
      <c r="AC213" s="15">
        <v>48</v>
      </c>
      <c r="AD213" s="15">
        <v>203</v>
      </c>
      <c r="AE213" s="15">
        <v>9</v>
      </c>
      <c r="AF213" s="15">
        <v>10</v>
      </c>
      <c r="AG213" s="15">
        <v>75</v>
      </c>
      <c r="AH213" s="15">
        <v>195</v>
      </c>
      <c r="AI213" s="15">
        <v>65</v>
      </c>
      <c r="AJ213" s="15">
        <v>6</v>
      </c>
      <c r="AK213" s="15">
        <v>80</v>
      </c>
      <c r="AL213" s="15">
        <v>3</v>
      </c>
      <c r="AM213" s="15">
        <v>31</v>
      </c>
      <c r="AN213" s="15">
        <v>2</v>
      </c>
      <c r="AO213" s="15">
        <v>42000</v>
      </c>
      <c r="AQ213">
        <f t="shared" si="17"/>
        <v>117</v>
      </c>
      <c r="AR213">
        <f t="shared" si="17"/>
        <v>166</v>
      </c>
      <c r="AS213">
        <f t="shared" si="17"/>
        <v>102</v>
      </c>
      <c r="AT213">
        <f t="shared" si="17"/>
        <v>196</v>
      </c>
      <c r="AU213">
        <f t="shared" si="17"/>
        <v>157</v>
      </c>
      <c r="AV213">
        <f t="shared" si="17"/>
        <v>2</v>
      </c>
      <c r="AW213">
        <f t="shared" si="17"/>
        <v>193</v>
      </c>
      <c r="AX213">
        <f t="shared" si="17"/>
        <v>125</v>
      </c>
      <c r="AY213">
        <f t="shared" si="18"/>
        <v>58</v>
      </c>
      <c r="AZ213">
        <f t="shared" si="18"/>
        <v>7</v>
      </c>
      <c r="BA213">
        <f t="shared" si="18"/>
        <v>139</v>
      </c>
      <c r="BB213">
        <f t="shared" si="18"/>
        <v>180</v>
      </c>
      <c r="BC213">
        <f t="shared" si="18"/>
        <v>78</v>
      </c>
      <c r="BD213">
        <f t="shared" si="18"/>
        <v>205</v>
      </c>
      <c r="BE213">
        <f t="shared" si="15"/>
        <v>148</v>
      </c>
      <c r="BF213">
        <f t="shared" si="15"/>
        <v>170</v>
      </c>
      <c r="BG213">
        <f t="shared" si="19"/>
        <v>42000</v>
      </c>
      <c r="BI213" s="14" t="s">
        <v>253</v>
      </c>
      <c r="BJ213" s="15">
        <v>117</v>
      </c>
      <c r="BK213" s="15">
        <v>166</v>
      </c>
      <c r="BL213" s="15">
        <v>102</v>
      </c>
      <c r="BM213" s="15">
        <v>196</v>
      </c>
      <c r="BN213" s="15">
        <v>157</v>
      </c>
      <c r="BO213" s="15">
        <v>2</v>
      </c>
      <c r="BP213" s="15">
        <v>193</v>
      </c>
      <c r="BQ213" s="15">
        <v>125</v>
      </c>
      <c r="BR213" s="15">
        <v>58</v>
      </c>
      <c r="BS213" s="15">
        <v>7</v>
      </c>
      <c r="BT213" s="15">
        <v>139</v>
      </c>
      <c r="BU213" s="15">
        <v>180</v>
      </c>
      <c r="BV213" s="15">
        <v>78</v>
      </c>
      <c r="BW213" s="15">
        <v>205</v>
      </c>
      <c r="BX213" s="15">
        <v>148</v>
      </c>
      <c r="BY213" s="15">
        <v>170</v>
      </c>
      <c r="BZ213" s="15">
        <v>42000</v>
      </c>
    </row>
    <row r="214" spans="1:78" ht="15" thickBot="1" x14ac:dyDescent="0.35">
      <c r="A214" s="14" t="s">
        <v>254</v>
      </c>
      <c r="B214" s="15">
        <v>92</v>
      </c>
      <c r="C214" s="15">
        <v>5</v>
      </c>
      <c r="D214" s="15">
        <v>107</v>
      </c>
      <c r="E214" s="15">
        <v>10</v>
      </c>
      <c r="F214" s="15">
        <v>40</v>
      </c>
      <c r="G214" s="15">
        <v>190</v>
      </c>
      <c r="H214" s="15">
        <v>9</v>
      </c>
      <c r="I214" s="15">
        <v>84</v>
      </c>
      <c r="J214" s="15">
        <v>164</v>
      </c>
      <c r="K214" s="15">
        <v>202</v>
      </c>
      <c r="L214" s="15">
        <v>18</v>
      </c>
      <c r="M214" s="15">
        <v>6</v>
      </c>
      <c r="N214" s="15">
        <v>40</v>
      </c>
      <c r="O214" s="15">
        <v>4</v>
      </c>
      <c r="P214" s="15">
        <v>31</v>
      </c>
      <c r="Q214" s="15">
        <v>2</v>
      </c>
      <c r="R214" s="15">
        <v>29000000</v>
      </c>
      <c r="X214" s="14" t="s">
        <v>254</v>
      </c>
      <c r="Y214" s="15">
        <v>92</v>
      </c>
      <c r="Z214" s="15">
        <v>5</v>
      </c>
      <c r="AA214" s="15">
        <v>107</v>
      </c>
      <c r="AB214" s="15">
        <v>10</v>
      </c>
      <c r="AC214" s="15">
        <v>40</v>
      </c>
      <c r="AD214" s="15">
        <v>190</v>
      </c>
      <c r="AE214" s="15">
        <v>9</v>
      </c>
      <c r="AF214" s="15">
        <v>84</v>
      </c>
      <c r="AG214" s="15">
        <v>164</v>
      </c>
      <c r="AH214" s="15">
        <v>202</v>
      </c>
      <c r="AI214" s="15">
        <v>18</v>
      </c>
      <c r="AJ214" s="15">
        <v>6</v>
      </c>
      <c r="AK214" s="15">
        <v>40</v>
      </c>
      <c r="AL214" s="15">
        <v>4</v>
      </c>
      <c r="AM214" s="15">
        <v>31</v>
      </c>
      <c r="AN214" s="15">
        <v>2</v>
      </c>
      <c r="AO214" s="15">
        <v>39000</v>
      </c>
      <c r="AQ214">
        <f t="shared" si="17"/>
        <v>110</v>
      </c>
      <c r="AR214">
        <f t="shared" si="17"/>
        <v>194</v>
      </c>
      <c r="AS214">
        <f t="shared" si="17"/>
        <v>98</v>
      </c>
      <c r="AT214">
        <f t="shared" si="17"/>
        <v>198</v>
      </c>
      <c r="AU214">
        <f t="shared" si="17"/>
        <v>163</v>
      </c>
      <c r="AV214">
        <f t="shared" si="17"/>
        <v>6</v>
      </c>
      <c r="AW214">
        <f t="shared" si="17"/>
        <v>193</v>
      </c>
      <c r="AX214">
        <f t="shared" si="17"/>
        <v>28</v>
      </c>
      <c r="AY214">
        <f t="shared" si="18"/>
        <v>1</v>
      </c>
      <c r="AZ214">
        <f t="shared" si="18"/>
        <v>5</v>
      </c>
      <c r="BA214">
        <f t="shared" si="18"/>
        <v>185</v>
      </c>
      <c r="BB214">
        <f t="shared" si="18"/>
        <v>180</v>
      </c>
      <c r="BC214">
        <f t="shared" si="18"/>
        <v>129</v>
      </c>
      <c r="BD214">
        <f t="shared" si="18"/>
        <v>204</v>
      </c>
      <c r="BE214">
        <f t="shared" si="15"/>
        <v>148</v>
      </c>
      <c r="BF214">
        <f t="shared" si="15"/>
        <v>170</v>
      </c>
      <c r="BG214">
        <f t="shared" si="19"/>
        <v>39000</v>
      </c>
      <c r="BI214" s="14" t="s">
        <v>254</v>
      </c>
      <c r="BJ214" s="15">
        <v>110</v>
      </c>
      <c r="BK214" s="15">
        <v>194</v>
      </c>
      <c r="BL214" s="15">
        <v>98</v>
      </c>
      <c r="BM214" s="15">
        <v>198</v>
      </c>
      <c r="BN214" s="15">
        <v>163</v>
      </c>
      <c r="BO214" s="15">
        <v>6</v>
      </c>
      <c r="BP214" s="15">
        <v>193</v>
      </c>
      <c r="BQ214" s="15">
        <v>28</v>
      </c>
      <c r="BR214" s="15">
        <v>1</v>
      </c>
      <c r="BS214" s="15">
        <v>5</v>
      </c>
      <c r="BT214" s="15">
        <v>185</v>
      </c>
      <c r="BU214" s="15">
        <v>180</v>
      </c>
      <c r="BV214" s="15">
        <v>129</v>
      </c>
      <c r="BW214" s="15">
        <v>204</v>
      </c>
      <c r="BX214" s="15">
        <v>148</v>
      </c>
      <c r="BY214" s="15">
        <v>170</v>
      </c>
      <c r="BZ214" s="15">
        <v>39000</v>
      </c>
    </row>
    <row r="215" spans="1:78" ht="18.600000000000001" thickBot="1" x14ac:dyDescent="0.35">
      <c r="A215" s="10"/>
      <c r="X215" s="10"/>
      <c r="BI215" s="10"/>
    </row>
    <row r="216" spans="1:78" ht="15" thickBot="1" x14ac:dyDescent="0.35">
      <c r="A216" s="14" t="s">
        <v>255</v>
      </c>
      <c r="B216" s="14" t="s">
        <v>31</v>
      </c>
      <c r="C216" s="14" t="s">
        <v>32</v>
      </c>
      <c r="D216" s="14" t="s">
        <v>33</v>
      </c>
      <c r="E216" s="14" t="s">
        <v>34</v>
      </c>
      <c r="F216" s="14" t="s">
        <v>35</v>
      </c>
      <c r="G216" s="14" t="s">
        <v>36</v>
      </c>
      <c r="H216" s="14" t="s">
        <v>37</v>
      </c>
      <c r="I216" s="14" t="s">
        <v>38</v>
      </c>
      <c r="J216" s="14" t="s">
        <v>39</v>
      </c>
      <c r="K216" s="14" t="s">
        <v>40</v>
      </c>
      <c r="L216" s="14" t="s">
        <v>41</v>
      </c>
      <c r="M216" s="14" t="s">
        <v>42</v>
      </c>
      <c r="N216" s="14" t="s">
        <v>43</v>
      </c>
      <c r="O216" s="14" t="s">
        <v>44</v>
      </c>
      <c r="P216" s="14" t="s">
        <v>45</v>
      </c>
      <c r="Q216" s="14" t="s">
        <v>46</v>
      </c>
      <c r="X216" s="14" t="s">
        <v>255</v>
      </c>
      <c r="Y216" s="14" t="s">
        <v>31</v>
      </c>
      <c r="Z216" s="14" t="s">
        <v>32</v>
      </c>
      <c r="AA216" s="14" t="s">
        <v>33</v>
      </c>
      <c r="AB216" s="14" t="s">
        <v>34</v>
      </c>
      <c r="AC216" s="14" t="s">
        <v>35</v>
      </c>
      <c r="AD216" s="14" t="s">
        <v>36</v>
      </c>
      <c r="AE216" s="14" t="s">
        <v>37</v>
      </c>
      <c r="AF216" s="14" t="s">
        <v>38</v>
      </c>
      <c r="AG216" s="14" t="s">
        <v>39</v>
      </c>
      <c r="AH216" s="14" t="s">
        <v>40</v>
      </c>
      <c r="AI216" s="14" t="s">
        <v>41</v>
      </c>
      <c r="AJ216" s="14" t="s">
        <v>42</v>
      </c>
      <c r="AK216" s="14" t="s">
        <v>43</v>
      </c>
      <c r="AL216" s="14" t="s">
        <v>44</v>
      </c>
      <c r="AM216" s="14" t="s">
        <v>45</v>
      </c>
      <c r="AN216" s="14" t="s">
        <v>46</v>
      </c>
      <c r="BI216" s="14" t="s">
        <v>255</v>
      </c>
      <c r="BJ216" s="14" t="s">
        <v>31</v>
      </c>
      <c r="BK216" s="14" t="s">
        <v>32</v>
      </c>
      <c r="BL216" s="14" t="s">
        <v>33</v>
      </c>
      <c r="BM216" s="14" t="s">
        <v>34</v>
      </c>
      <c r="BN216" s="14" t="s">
        <v>35</v>
      </c>
      <c r="BO216" s="14" t="s">
        <v>36</v>
      </c>
      <c r="BP216" s="14" t="s">
        <v>37</v>
      </c>
      <c r="BQ216" s="14" t="s">
        <v>38</v>
      </c>
      <c r="BR216" s="14" t="s">
        <v>39</v>
      </c>
      <c r="BS216" s="14" t="s">
        <v>40</v>
      </c>
      <c r="BT216" s="14" t="s">
        <v>41</v>
      </c>
      <c r="BU216" s="14" t="s">
        <v>42</v>
      </c>
      <c r="BV216" s="14" t="s">
        <v>43</v>
      </c>
      <c r="BW216" s="14" t="s">
        <v>44</v>
      </c>
      <c r="BX216" s="14" t="s">
        <v>45</v>
      </c>
      <c r="BY216" s="14" t="s">
        <v>46</v>
      </c>
    </row>
    <row r="217" spans="1:78" ht="15" thickBot="1" x14ac:dyDescent="0.35">
      <c r="A217" s="14" t="s">
        <v>256</v>
      </c>
      <c r="B217" s="15" t="s">
        <v>520</v>
      </c>
      <c r="C217" s="15" t="s">
        <v>521</v>
      </c>
      <c r="D217" s="15" t="s">
        <v>522</v>
      </c>
      <c r="E217" s="15" t="s">
        <v>523</v>
      </c>
      <c r="F217" s="15" t="s">
        <v>524</v>
      </c>
      <c r="G217" s="15" t="s">
        <v>524</v>
      </c>
      <c r="H217" s="15" t="s">
        <v>263</v>
      </c>
      <c r="I217" s="15" t="s">
        <v>263</v>
      </c>
      <c r="J217" s="15" t="s">
        <v>525</v>
      </c>
      <c r="K217" s="15" t="s">
        <v>525</v>
      </c>
      <c r="L217" s="15" t="s">
        <v>263</v>
      </c>
      <c r="M217" s="15" t="s">
        <v>525</v>
      </c>
      <c r="N217" s="15" t="s">
        <v>526</v>
      </c>
      <c r="O217" s="15" t="s">
        <v>527</v>
      </c>
      <c r="P217" s="15" t="s">
        <v>263</v>
      </c>
      <c r="Q217" s="15" t="s">
        <v>263</v>
      </c>
      <c r="X217" s="14" t="s">
        <v>256</v>
      </c>
      <c r="Y217" s="15" t="s">
        <v>542</v>
      </c>
      <c r="Z217" s="15" t="s">
        <v>543</v>
      </c>
      <c r="AA217" s="15" t="s">
        <v>544</v>
      </c>
      <c r="AB217" s="15" t="s">
        <v>545</v>
      </c>
      <c r="AC217" s="15" t="s">
        <v>546</v>
      </c>
      <c r="AD217" s="15" t="s">
        <v>547</v>
      </c>
      <c r="AE217" s="15" t="s">
        <v>545</v>
      </c>
      <c r="AF217" s="15" t="s">
        <v>548</v>
      </c>
      <c r="AG217" s="15" t="s">
        <v>549</v>
      </c>
      <c r="AH217" s="15" t="s">
        <v>549</v>
      </c>
      <c r="AI217" s="15" t="s">
        <v>263</v>
      </c>
      <c r="AJ217" s="15" t="s">
        <v>550</v>
      </c>
      <c r="AK217" s="15" t="s">
        <v>551</v>
      </c>
      <c r="AL217" s="15" t="s">
        <v>552</v>
      </c>
      <c r="AM217" s="15" t="s">
        <v>553</v>
      </c>
      <c r="AN217" s="15" t="s">
        <v>263</v>
      </c>
      <c r="BI217" s="14" t="s">
        <v>256</v>
      </c>
      <c r="BJ217" s="15" t="s">
        <v>263</v>
      </c>
      <c r="BK217" s="15" t="s">
        <v>263</v>
      </c>
      <c r="BL217" s="15" t="s">
        <v>571</v>
      </c>
      <c r="BM217" s="15" t="s">
        <v>263</v>
      </c>
      <c r="BN217" s="15" t="s">
        <v>572</v>
      </c>
      <c r="BO217" s="15" t="s">
        <v>573</v>
      </c>
      <c r="BP217" s="15" t="s">
        <v>263</v>
      </c>
      <c r="BQ217" s="15" t="s">
        <v>263</v>
      </c>
      <c r="BR217" s="15" t="s">
        <v>263</v>
      </c>
      <c r="BS217" s="15" t="s">
        <v>574</v>
      </c>
      <c r="BT217" s="15" t="s">
        <v>572</v>
      </c>
      <c r="BU217" s="15" t="s">
        <v>263</v>
      </c>
      <c r="BV217" s="15" t="s">
        <v>263</v>
      </c>
      <c r="BW217" s="15" t="s">
        <v>263</v>
      </c>
      <c r="BX217" s="15" t="s">
        <v>575</v>
      </c>
      <c r="BY217" s="15" t="s">
        <v>263</v>
      </c>
    </row>
    <row r="218" spans="1:78" ht="15" thickBot="1" x14ac:dyDescent="0.35">
      <c r="A218" s="14" t="s">
        <v>266</v>
      </c>
      <c r="B218" s="15" t="s">
        <v>528</v>
      </c>
      <c r="C218" s="15" t="s">
        <v>521</v>
      </c>
      <c r="D218" s="15" t="s">
        <v>522</v>
      </c>
      <c r="E218" s="15" t="s">
        <v>523</v>
      </c>
      <c r="F218" s="15" t="s">
        <v>524</v>
      </c>
      <c r="G218" s="15" t="s">
        <v>524</v>
      </c>
      <c r="H218" s="15" t="s">
        <v>263</v>
      </c>
      <c r="I218" s="15" t="s">
        <v>263</v>
      </c>
      <c r="J218" s="15" t="s">
        <v>525</v>
      </c>
      <c r="K218" s="15" t="s">
        <v>525</v>
      </c>
      <c r="L218" s="15" t="s">
        <v>263</v>
      </c>
      <c r="M218" s="15" t="s">
        <v>525</v>
      </c>
      <c r="N218" s="15" t="s">
        <v>526</v>
      </c>
      <c r="O218" s="15" t="s">
        <v>529</v>
      </c>
      <c r="P218" s="15" t="s">
        <v>263</v>
      </c>
      <c r="Q218" s="15" t="s">
        <v>263</v>
      </c>
      <c r="X218" s="14" t="s">
        <v>266</v>
      </c>
      <c r="Y218" s="15" t="s">
        <v>542</v>
      </c>
      <c r="Z218" s="15" t="s">
        <v>543</v>
      </c>
      <c r="AA218" s="15" t="s">
        <v>544</v>
      </c>
      <c r="AB218" s="15" t="s">
        <v>545</v>
      </c>
      <c r="AC218" s="15" t="s">
        <v>546</v>
      </c>
      <c r="AD218" s="15" t="s">
        <v>547</v>
      </c>
      <c r="AE218" s="15" t="s">
        <v>545</v>
      </c>
      <c r="AF218" s="15" t="s">
        <v>548</v>
      </c>
      <c r="AG218" s="15" t="s">
        <v>549</v>
      </c>
      <c r="AH218" s="15" t="s">
        <v>549</v>
      </c>
      <c r="AI218" s="15" t="s">
        <v>263</v>
      </c>
      <c r="AJ218" s="15" t="s">
        <v>550</v>
      </c>
      <c r="AK218" s="15" t="s">
        <v>551</v>
      </c>
      <c r="AL218" s="15" t="s">
        <v>554</v>
      </c>
      <c r="AM218" s="15" t="s">
        <v>263</v>
      </c>
      <c r="AN218" s="15" t="s">
        <v>263</v>
      </c>
      <c r="BI218" s="14" t="s">
        <v>266</v>
      </c>
      <c r="BJ218" s="15" t="s">
        <v>263</v>
      </c>
      <c r="BK218" s="15" t="s">
        <v>263</v>
      </c>
      <c r="BL218" s="15" t="s">
        <v>571</v>
      </c>
      <c r="BM218" s="15" t="s">
        <v>263</v>
      </c>
      <c r="BN218" s="15" t="s">
        <v>263</v>
      </c>
      <c r="BO218" s="15" t="s">
        <v>573</v>
      </c>
      <c r="BP218" s="15" t="s">
        <v>263</v>
      </c>
      <c r="BQ218" s="15" t="s">
        <v>263</v>
      </c>
      <c r="BR218" s="15" t="s">
        <v>263</v>
      </c>
      <c r="BS218" s="15" t="s">
        <v>574</v>
      </c>
      <c r="BT218" s="15" t="s">
        <v>572</v>
      </c>
      <c r="BU218" s="15" t="s">
        <v>263</v>
      </c>
      <c r="BV218" s="15" t="s">
        <v>263</v>
      </c>
      <c r="BW218" s="15" t="s">
        <v>263</v>
      </c>
      <c r="BX218" s="15" t="s">
        <v>575</v>
      </c>
      <c r="BY218" s="15" t="s">
        <v>263</v>
      </c>
    </row>
    <row r="219" spans="1:78" ht="15" thickBot="1" x14ac:dyDescent="0.35">
      <c r="A219" s="14" t="s">
        <v>269</v>
      </c>
      <c r="B219" s="15" t="s">
        <v>528</v>
      </c>
      <c r="C219" s="15" t="s">
        <v>521</v>
      </c>
      <c r="D219" s="15" t="s">
        <v>522</v>
      </c>
      <c r="E219" s="15" t="s">
        <v>530</v>
      </c>
      <c r="F219" s="15" t="s">
        <v>524</v>
      </c>
      <c r="G219" s="15" t="s">
        <v>524</v>
      </c>
      <c r="H219" s="15" t="s">
        <v>263</v>
      </c>
      <c r="I219" s="15" t="s">
        <v>263</v>
      </c>
      <c r="J219" s="15" t="s">
        <v>525</v>
      </c>
      <c r="K219" s="15" t="s">
        <v>525</v>
      </c>
      <c r="L219" s="15" t="s">
        <v>263</v>
      </c>
      <c r="M219" s="15" t="s">
        <v>263</v>
      </c>
      <c r="N219" s="15" t="s">
        <v>526</v>
      </c>
      <c r="O219" s="15" t="s">
        <v>531</v>
      </c>
      <c r="P219" s="15" t="s">
        <v>263</v>
      </c>
      <c r="Q219" s="15" t="s">
        <v>263</v>
      </c>
      <c r="X219" s="14" t="s">
        <v>269</v>
      </c>
      <c r="Y219" s="15" t="s">
        <v>555</v>
      </c>
      <c r="Z219" s="15" t="s">
        <v>543</v>
      </c>
      <c r="AA219" s="15" t="s">
        <v>544</v>
      </c>
      <c r="AB219" s="15" t="s">
        <v>545</v>
      </c>
      <c r="AC219" s="15" t="s">
        <v>546</v>
      </c>
      <c r="AD219" s="15" t="s">
        <v>547</v>
      </c>
      <c r="AE219" s="15" t="s">
        <v>545</v>
      </c>
      <c r="AF219" s="15" t="s">
        <v>548</v>
      </c>
      <c r="AG219" s="15" t="s">
        <v>549</v>
      </c>
      <c r="AH219" s="15" t="s">
        <v>549</v>
      </c>
      <c r="AI219" s="15" t="s">
        <v>263</v>
      </c>
      <c r="AJ219" s="15" t="s">
        <v>263</v>
      </c>
      <c r="AK219" s="15" t="s">
        <v>545</v>
      </c>
      <c r="AL219" s="15" t="s">
        <v>556</v>
      </c>
      <c r="AM219" s="15" t="s">
        <v>263</v>
      </c>
      <c r="AN219" s="15" t="s">
        <v>263</v>
      </c>
      <c r="BI219" s="14" t="s">
        <v>269</v>
      </c>
      <c r="BJ219" s="15" t="s">
        <v>263</v>
      </c>
      <c r="BK219" s="15" t="s">
        <v>263</v>
      </c>
      <c r="BL219" s="15" t="s">
        <v>571</v>
      </c>
      <c r="BM219" s="15" t="s">
        <v>263</v>
      </c>
      <c r="BN219" s="15" t="s">
        <v>263</v>
      </c>
      <c r="BO219" s="15" t="s">
        <v>573</v>
      </c>
      <c r="BP219" s="15" t="s">
        <v>263</v>
      </c>
      <c r="BQ219" s="15" t="s">
        <v>263</v>
      </c>
      <c r="BR219" s="15" t="s">
        <v>263</v>
      </c>
      <c r="BS219" s="15" t="s">
        <v>574</v>
      </c>
      <c r="BT219" s="15" t="s">
        <v>572</v>
      </c>
      <c r="BU219" s="15" t="s">
        <v>263</v>
      </c>
      <c r="BV219" s="15" t="s">
        <v>263</v>
      </c>
      <c r="BW219" s="15" t="s">
        <v>263</v>
      </c>
      <c r="BX219" s="15" t="s">
        <v>575</v>
      </c>
      <c r="BY219" s="15" t="s">
        <v>263</v>
      </c>
    </row>
    <row r="220" spans="1:78" ht="15" thickBot="1" x14ac:dyDescent="0.35">
      <c r="A220" s="14" t="s">
        <v>272</v>
      </c>
      <c r="B220" s="15" t="s">
        <v>528</v>
      </c>
      <c r="C220" s="15" t="s">
        <v>527</v>
      </c>
      <c r="D220" s="15" t="s">
        <v>522</v>
      </c>
      <c r="E220" s="15" t="s">
        <v>530</v>
      </c>
      <c r="F220" s="15" t="s">
        <v>524</v>
      </c>
      <c r="G220" s="15" t="s">
        <v>524</v>
      </c>
      <c r="H220" s="15" t="s">
        <v>263</v>
      </c>
      <c r="I220" s="15" t="s">
        <v>263</v>
      </c>
      <c r="J220" s="15" t="s">
        <v>525</v>
      </c>
      <c r="K220" s="15" t="s">
        <v>525</v>
      </c>
      <c r="L220" s="15" t="s">
        <v>263</v>
      </c>
      <c r="M220" s="15" t="s">
        <v>263</v>
      </c>
      <c r="N220" s="15" t="s">
        <v>526</v>
      </c>
      <c r="O220" s="15" t="s">
        <v>531</v>
      </c>
      <c r="P220" s="15" t="s">
        <v>263</v>
      </c>
      <c r="Q220" s="15" t="s">
        <v>263</v>
      </c>
      <c r="X220" s="14" t="s">
        <v>272</v>
      </c>
      <c r="Y220" s="15" t="s">
        <v>557</v>
      </c>
      <c r="Z220" s="15" t="s">
        <v>543</v>
      </c>
      <c r="AA220" s="15" t="s">
        <v>544</v>
      </c>
      <c r="AB220" s="15" t="s">
        <v>545</v>
      </c>
      <c r="AC220" s="15" t="s">
        <v>546</v>
      </c>
      <c r="AD220" s="15" t="s">
        <v>547</v>
      </c>
      <c r="AE220" s="15" t="s">
        <v>545</v>
      </c>
      <c r="AF220" s="15" t="s">
        <v>548</v>
      </c>
      <c r="AG220" s="15" t="s">
        <v>549</v>
      </c>
      <c r="AH220" s="15" t="s">
        <v>549</v>
      </c>
      <c r="AI220" s="15" t="s">
        <v>263</v>
      </c>
      <c r="AJ220" s="15" t="s">
        <v>263</v>
      </c>
      <c r="AK220" s="15" t="s">
        <v>545</v>
      </c>
      <c r="AL220" s="15" t="s">
        <v>556</v>
      </c>
      <c r="AM220" s="15" t="s">
        <v>263</v>
      </c>
      <c r="AN220" s="15" t="s">
        <v>263</v>
      </c>
      <c r="BI220" s="14" t="s">
        <v>272</v>
      </c>
      <c r="BJ220" s="15" t="s">
        <v>263</v>
      </c>
      <c r="BK220" s="15" t="s">
        <v>263</v>
      </c>
      <c r="BL220" s="15" t="s">
        <v>571</v>
      </c>
      <c r="BM220" s="15" t="s">
        <v>263</v>
      </c>
      <c r="BN220" s="15" t="s">
        <v>263</v>
      </c>
      <c r="BO220" s="15" t="s">
        <v>573</v>
      </c>
      <c r="BP220" s="15" t="s">
        <v>263</v>
      </c>
      <c r="BQ220" s="15" t="s">
        <v>263</v>
      </c>
      <c r="BR220" s="15" t="s">
        <v>263</v>
      </c>
      <c r="BS220" s="15" t="s">
        <v>574</v>
      </c>
      <c r="BT220" s="15" t="s">
        <v>572</v>
      </c>
      <c r="BU220" s="15" t="s">
        <v>263</v>
      </c>
      <c r="BV220" s="15" t="s">
        <v>263</v>
      </c>
      <c r="BW220" s="15" t="s">
        <v>263</v>
      </c>
      <c r="BX220" s="15" t="s">
        <v>575</v>
      </c>
      <c r="BY220" s="15" t="s">
        <v>263</v>
      </c>
    </row>
    <row r="221" spans="1:78" ht="15" thickBot="1" x14ac:dyDescent="0.35">
      <c r="A221" s="14" t="s">
        <v>274</v>
      </c>
      <c r="B221" s="15" t="s">
        <v>528</v>
      </c>
      <c r="C221" s="15" t="s">
        <v>263</v>
      </c>
      <c r="D221" s="15" t="s">
        <v>522</v>
      </c>
      <c r="E221" s="15" t="s">
        <v>530</v>
      </c>
      <c r="F221" s="15" t="s">
        <v>524</v>
      </c>
      <c r="G221" s="15" t="s">
        <v>524</v>
      </c>
      <c r="H221" s="15" t="s">
        <v>263</v>
      </c>
      <c r="I221" s="15" t="s">
        <v>263</v>
      </c>
      <c r="J221" s="15" t="s">
        <v>525</v>
      </c>
      <c r="K221" s="15" t="s">
        <v>525</v>
      </c>
      <c r="L221" s="15" t="s">
        <v>263</v>
      </c>
      <c r="M221" s="15" t="s">
        <v>263</v>
      </c>
      <c r="N221" s="15" t="s">
        <v>526</v>
      </c>
      <c r="O221" s="15" t="s">
        <v>531</v>
      </c>
      <c r="P221" s="15" t="s">
        <v>263</v>
      </c>
      <c r="Q221" s="15" t="s">
        <v>263</v>
      </c>
      <c r="X221" s="14" t="s">
        <v>274</v>
      </c>
      <c r="Y221" s="15" t="s">
        <v>557</v>
      </c>
      <c r="Z221" s="15" t="s">
        <v>263</v>
      </c>
      <c r="AA221" s="15" t="s">
        <v>544</v>
      </c>
      <c r="AB221" s="15" t="s">
        <v>545</v>
      </c>
      <c r="AC221" s="15" t="s">
        <v>546</v>
      </c>
      <c r="AD221" s="15" t="s">
        <v>547</v>
      </c>
      <c r="AE221" s="15" t="s">
        <v>545</v>
      </c>
      <c r="AF221" s="15" t="s">
        <v>263</v>
      </c>
      <c r="AG221" s="15" t="s">
        <v>549</v>
      </c>
      <c r="AH221" s="15" t="s">
        <v>549</v>
      </c>
      <c r="AI221" s="15" t="s">
        <v>263</v>
      </c>
      <c r="AJ221" s="15" t="s">
        <v>263</v>
      </c>
      <c r="AK221" s="15" t="s">
        <v>545</v>
      </c>
      <c r="AL221" s="15" t="s">
        <v>556</v>
      </c>
      <c r="AM221" s="15" t="s">
        <v>263</v>
      </c>
      <c r="AN221" s="15" t="s">
        <v>263</v>
      </c>
      <c r="BI221" s="14" t="s">
        <v>274</v>
      </c>
      <c r="BJ221" s="15" t="s">
        <v>263</v>
      </c>
      <c r="BK221" s="15" t="s">
        <v>263</v>
      </c>
      <c r="BL221" s="15" t="s">
        <v>571</v>
      </c>
      <c r="BM221" s="15" t="s">
        <v>263</v>
      </c>
      <c r="BN221" s="15" t="s">
        <v>263</v>
      </c>
      <c r="BO221" s="15" t="s">
        <v>573</v>
      </c>
      <c r="BP221" s="15" t="s">
        <v>263</v>
      </c>
      <c r="BQ221" s="15" t="s">
        <v>263</v>
      </c>
      <c r="BR221" s="15" t="s">
        <v>263</v>
      </c>
      <c r="BS221" s="15" t="s">
        <v>574</v>
      </c>
      <c r="BT221" s="15" t="s">
        <v>572</v>
      </c>
      <c r="BU221" s="15" t="s">
        <v>263</v>
      </c>
      <c r="BV221" s="15" t="s">
        <v>263</v>
      </c>
      <c r="BW221" s="15" t="s">
        <v>263</v>
      </c>
      <c r="BX221" s="15" t="s">
        <v>575</v>
      </c>
      <c r="BY221" s="15" t="s">
        <v>263</v>
      </c>
    </row>
    <row r="222" spans="1:78" ht="15" thickBot="1" x14ac:dyDescent="0.35">
      <c r="A222" s="14" t="s">
        <v>275</v>
      </c>
      <c r="B222" s="15" t="s">
        <v>528</v>
      </c>
      <c r="C222" s="15" t="s">
        <v>263</v>
      </c>
      <c r="D222" s="15" t="s">
        <v>522</v>
      </c>
      <c r="E222" s="15" t="s">
        <v>530</v>
      </c>
      <c r="F222" s="15" t="s">
        <v>524</v>
      </c>
      <c r="G222" s="15" t="s">
        <v>524</v>
      </c>
      <c r="H222" s="15" t="s">
        <v>263</v>
      </c>
      <c r="I222" s="15" t="s">
        <v>263</v>
      </c>
      <c r="J222" s="15" t="s">
        <v>525</v>
      </c>
      <c r="K222" s="15" t="s">
        <v>525</v>
      </c>
      <c r="L222" s="15" t="s">
        <v>263</v>
      </c>
      <c r="M222" s="15" t="s">
        <v>263</v>
      </c>
      <c r="N222" s="15" t="s">
        <v>532</v>
      </c>
      <c r="O222" s="15" t="s">
        <v>531</v>
      </c>
      <c r="P222" s="15" t="s">
        <v>263</v>
      </c>
      <c r="Q222" s="15" t="s">
        <v>263</v>
      </c>
      <c r="X222" s="14" t="s">
        <v>275</v>
      </c>
      <c r="Y222" s="15" t="s">
        <v>557</v>
      </c>
      <c r="Z222" s="15" t="s">
        <v>263</v>
      </c>
      <c r="AA222" s="15" t="s">
        <v>544</v>
      </c>
      <c r="AB222" s="15" t="s">
        <v>545</v>
      </c>
      <c r="AC222" s="15" t="s">
        <v>546</v>
      </c>
      <c r="AD222" s="15" t="s">
        <v>547</v>
      </c>
      <c r="AE222" s="15" t="s">
        <v>545</v>
      </c>
      <c r="AF222" s="15" t="s">
        <v>263</v>
      </c>
      <c r="AG222" s="15" t="s">
        <v>549</v>
      </c>
      <c r="AH222" s="15" t="s">
        <v>549</v>
      </c>
      <c r="AI222" s="15" t="s">
        <v>263</v>
      </c>
      <c r="AJ222" s="15" t="s">
        <v>263</v>
      </c>
      <c r="AK222" s="15" t="s">
        <v>558</v>
      </c>
      <c r="AL222" s="15" t="s">
        <v>556</v>
      </c>
      <c r="AM222" s="15" t="s">
        <v>263</v>
      </c>
      <c r="AN222" s="15" t="s">
        <v>263</v>
      </c>
      <c r="BI222" s="14" t="s">
        <v>275</v>
      </c>
      <c r="BJ222" s="15" t="s">
        <v>263</v>
      </c>
      <c r="BK222" s="15" t="s">
        <v>263</v>
      </c>
      <c r="BL222" s="15" t="s">
        <v>571</v>
      </c>
      <c r="BM222" s="15" t="s">
        <v>263</v>
      </c>
      <c r="BN222" s="15" t="s">
        <v>263</v>
      </c>
      <c r="BO222" s="15" t="s">
        <v>573</v>
      </c>
      <c r="BP222" s="15" t="s">
        <v>263</v>
      </c>
      <c r="BQ222" s="15" t="s">
        <v>263</v>
      </c>
      <c r="BR222" s="15" t="s">
        <v>263</v>
      </c>
      <c r="BS222" s="15" t="s">
        <v>574</v>
      </c>
      <c r="BT222" s="15" t="s">
        <v>572</v>
      </c>
      <c r="BU222" s="15" t="s">
        <v>263</v>
      </c>
      <c r="BV222" s="15" t="s">
        <v>263</v>
      </c>
      <c r="BW222" s="15" t="s">
        <v>263</v>
      </c>
      <c r="BX222" s="15" t="s">
        <v>263</v>
      </c>
      <c r="BY222" s="15" t="s">
        <v>263</v>
      </c>
    </row>
    <row r="223" spans="1:78" ht="15" thickBot="1" x14ac:dyDescent="0.35">
      <c r="A223" s="14" t="s">
        <v>277</v>
      </c>
      <c r="B223" s="15" t="s">
        <v>528</v>
      </c>
      <c r="C223" s="15" t="s">
        <v>263</v>
      </c>
      <c r="D223" s="15" t="s">
        <v>522</v>
      </c>
      <c r="E223" s="15" t="s">
        <v>530</v>
      </c>
      <c r="F223" s="15" t="s">
        <v>524</v>
      </c>
      <c r="G223" s="15" t="s">
        <v>524</v>
      </c>
      <c r="H223" s="15" t="s">
        <v>263</v>
      </c>
      <c r="I223" s="15" t="s">
        <v>263</v>
      </c>
      <c r="J223" s="15" t="s">
        <v>525</v>
      </c>
      <c r="K223" s="15" t="s">
        <v>525</v>
      </c>
      <c r="L223" s="15" t="s">
        <v>263</v>
      </c>
      <c r="M223" s="15" t="s">
        <v>263</v>
      </c>
      <c r="N223" s="15" t="s">
        <v>532</v>
      </c>
      <c r="O223" s="15" t="s">
        <v>533</v>
      </c>
      <c r="P223" s="15" t="s">
        <v>263</v>
      </c>
      <c r="Q223" s="15" t="s">
        <v>263</v>
      </c>
      <c r="X223" s="14" t="s">
        <v>277</v>
      </c>
      <c r="Y223" s="15" t="s">
        <v>557</v>
      </c>
      <c r="Z223" s="15" t="s">
        <v>263</v>
      </c>
      <c r="AA223" s="15" t="s">
        <v>544</v>
      </c>
      <c r="AB223" s="15" t="s">
        <v>545</v>
      </c>
      <c r="AC223" s="15" t="s">
        <v>546</v>
      </c>
      <c r="AD223" s="15" t="s">
        <v>547</v>
      </c>
      <c r="AE223" s="15" t="s">
        <v>545</v>
      </c>
      <c r="AF223" s="15" t="s">
        <v>263</v>
      </c>
      <c r="AG223" s="15" t="s">
        <v>549</v>
      </c>
      <c r="AH223" s="15" t="s">
        <v>549</v>
      </c>
      <c r="AI223" s="15" t="s">
        <v>263</v>
      </c>
      <c r="AJ223" s="15" t="s">
        <v>263</v>
      </c>
      <c r="AK223" s="15" t="s">
        <v>558</v>
      </c>
      <c r="AL223" s="15" t="s">
        <v>559</v>
      </c>
      <c r="AM223" s="15" t="s">
        <v>263</v>
      </c>
      <c r="AN223" s="15" t="s">
        <v>263</v>
      </c>
      <c r="BI223" s="14" t="s">
        <v>277</v>
      </c>
      <c r="BJ223" s="15" t="s">
        <v>263</v>
      </c>
      <c r="BK223" s="15" t="s">
        <v>263</v>
      </c>
      <c r="BL223" s="15" t="s">
        <v>571</v>
      </c>
      <c r="BM223" s="15" t="s">
        <v>263</v>
      </c>
      <c r="BN223" s="15" t="s">
        <v>263</v>
      </c>
      <c r="BO223" s="15" t="s">
        <v>573</v>
      </c>
      <c r="BP223" s="15" t="s">
        <v>263</v>
      </c>
      <c r="BQ223" s="15" t="s">
        <v>263</v>
      </c>
      <c r="BR223" s="15" t="s">
        <v>263</v>
      </c>
      <c r="BS223" s="15" t="s">
        <v>574</v>
      </c>
      <c r="BT223" s="15" t="s">
        <v>572</v>
      </c>
      <c r="BU223" s="15" t="s">
        <v>263</v>
      </c>
      <c r="BV223" s="15" t="s">
        <v>263</v>
      </c>
      <c r="BW223" s="15" t="s">
        <v>263</v>
      </c>
      <c r="BX223" s="15" t="s">
        <v>263</v>
      </c>
      <c r="BY223" s="15" t="s">
        <v>263</v>
      </c>
    </row>
    <row r="224" spans="1:78" ht="15" thickBot="1" x14ac:dyDescent="0.35">
      <c r="A224" s="14" t="s">
        <v>278</v>
      </c>
      <c r="B224" s="15" t="s">
        <v>528</v>
      </c>
      <c r="C224" s="15" t="s">
        <v>263</v>
      </c>
      <c r="D224" s="15" t="s">
        <v>522</v>
      </c>
      <c r="E224" s="15" t="s">
        <v>530</v>
      </c>
      <c r="F224" s="15" t="s">
        <v>524</v>
      </c>
      <c r="G224" s="15" t="s">
        <v>524</v>
      </c>
      <c r="H224" s="15" t="s">
        <v>263</v>
      </c>
      <c r="I224" s="15" t="s">
        <v>263</v>
      </c>
      <c r="J224" s="15" t="s">
        <v>525</v>
      </c>
      <c r="K224" s="15" t="s">
        <v>525</v>
      </c>
      <c r="L224" s="15" t="s">
        <v>263</v>
      </c>
      <c r="M224" s="15" t="s">
        <v>263</v>
      </c>
      <c r="N224" s="15" t="s">
        <v>532</v>
      </c>
      <c r="O224" s="15" t="s">
        <v>533</v>
      </c>
      <c r="P224" s="15" t="s">
        <v>263</v>
      </c>
      <c r="Q224" s="15" t="s">
        <v>263</v>
      </c>
      <c r="X224" s="14" t="s">
        <v>278</v>
      </c>
      <c r="Y224" s="15" t="s">
        <v>557</v>
      </c>
      <c r="Z224" s="15" t="s">
        <v>263</v>
      </c>
      <c r="AA224" s="15" t="s">
        <v>544</v>
      </c>
      <c r="AB224" s="15" t="s">
        <v>545</v>
      </c>
      <c r="AC224" s="15" t="s">
        <v>546</v>
      </c>
      <c r="AD224" s="15" t="s">
        <v>547</v>
      </c>
      <c r="AE224" s="15" t="s">
        <v>545</v>
      </c>
      <c r="AF224" s="15" t="s">
        <v>263</v>
      </c>
      <c r="AG224" s="15" t="s">
        <v>549</v>
      </c>
      <c r="AH224" s="15" t="s">
        <v>549</v>
      </c>
      <c r="AI224" s="15" t="s">
        <v>263</v>
      </c>
      <c r="AJ224" s="15" t="s">
        <v>263</v>
      </c>
      <c r="AK224" s="15" t="s">
        <v>558</v>
      </c>
      <c r="AL224" s="15" t="s">
        <v>559</v>
      </c>
      <c r="AM224" s="15" t="s">
        <v>263</v>
      </c>
      <c r="AN224" s="15" t="s">
        <v>263</v>
      </c>
      <c r="BI224" s="14" t="s">
        <v>278</v>
      </c>
      <c r="BJ224" s="15" t="s">
        <v>263</v>
      </c>
      <c r="BK224" s="15" t="s">
        <v>263</v>
      </c>
      <c r="BL224" s="15" t="s">
        <v>571</v>
      </c>
      <c r="BM224" s="15" t="s">
        <v>263</v>
      </c>
      <c r="BN224" s="15" t="s">
        <v>263</v>
      </c>
      <c r="BO224" s="15" t="s">
        <v>573</v>
      </c>
      <c r="BP224" s="15" t="s">
        <v>263</v>
      </c>
      <c r="BQ224" s="15" t="s">
        <v>263</v>
      </c>
      <c r="BR224" s="15" t="s">
        <v>263</v>
      </c>
      <c r="BS224" s="15" t="s">
        <v>574</v>
      </c>
      <c r="BT224" s="15" t="s">
        <v>572</v>
      </c>
      <c r="BU224" s="15" t="s">
        <v>263</v>
      </c>
      <c r="BV224" s="15" t="s">
        <v>263</v>
      </c>
      <c r="BW224" s="15" t="s">
        <v>263</v>
      </c>
      <c r="BX224" s="15" t="s">
        <v>263</v>
      </c>
      <c r="BY224" s="15" t="s">
        <v>263</v>
      </c>
    </row>
    <row r="225" spans="1:77" ht="15" thickBot="1" x14ac:dyDescent="0.35">
      <c r="A225" s="14" t="s">
        <v>280</v>
      </c>
      <c r="B225" s="15" t="s">
        <v>528</v>
      </c>
      <c r="C225" s="15" t="s">
        <v>263</v>
      </c>
      <c r="D225" s="15" t="s">
        <v>522</v>
      </c>
      <c r="E225" s="15" t="s">
        <v>530</v>
      </c>
      <c r="F225" s="15" t="s">
        <v>524</v>
      </c>
      <c r="G225" s="15" t="s">
        <v>524</v>
      </c>
      <c r="H225" s="15" t="s">
        <v>263</v>
      </c>
      <c r="I225" s="15" t="s">
        <v>263</v>
      </c>
      <c r="J225" s="15" t="s">
        <v>525</v>
      </c>
      <c r="K225" s="15" t="s">
        <v>525</v>
      </c>
      <c r="L225" s="15" t="s">
        <v>263</v>
      </c>
      <c r="M225" s="15" t="s">
        <v>263</v>
      </c>
      <c r="N225" s="15" t="s">
        <v>532</v>
      </c>
      <c r="O225" s="15" t="s">
        <v>263</v>
      </c>
      <c r="P225" s="15" t="s">
        <v>263</v>
      </c>
      <c r="Q225" s="15" t="s">
        <v>263</v>
      </c>
      <c r="X225" s="14" t="s">
        <v>280</v>
      </c>
      <c r="Y225" s="15" t="s">
        <v>557</v>
      </c>
      <c r="Z225" s="15" t="s">
        <v>263</v>
      </c>
      <c r="AA225" s="15" t="s">
        <v>544</v>
      </c>
      <c r="AB225" s="15" t="s">
        <v>545</v>
      </c>
      <c r="AC225" s="15" t="s">
        <v>546</v>
      </c>
      <c r="AD225" s="15" t="s">
        <v>547</v>
      </c>
      <c r="AE225" s="15" t="s">
        <v>553</v>
      </c>
      <c r="AF225" s="15" t="s">
        <v>263</v>
      </c>
      <c r="AG225" s="15" t="s">
        <v>549</v>
      </c>
      <c r="AH225" s="15" t="s">
        <v>549</v>
      </c>
      <c r="AI225" s="15" t="s">
        <v>263</v>
      </c>
      <c r="AJ225" s="15" t="s">
        <v>263</v>
      </c>
      <c r="AK225" s="15" t="s">
        <v>558</v>
      </c>
      <c r="AL225" s="15" t="s">
        <v>560</v>
      </c>
      <c r="AM225" s="15" t="s">
        <v>263</v>
      </c>
      <c r="AN225" s="15" t="s">
        <v>263</v>
      </c>
      <c r="BI225" s="14" t="s">
        <v>280</v>
      </c>
      <c r="BJ225" s="15" t="s">
        <v>263</v>
      </c>
      <c r="BK225" s="15" t="s">
        <v>263</v>
      </c>
      <c r="BL225" s="15" t="s">
        <v>571</v>
      </c>
      <c r="BM225" s="15" t="s">
        <v>263</v>
      </c>
      <c r="BN225" s="15" t="s">
        <v>263</v>
      </c>
      <c r="BO225" s="15" t="s">
        <v>573</v>
      </c>
      <c r="BP225" s="15" t="s">
        <v>263</v>
      </c>
      <c r="BQ225" s="15" t="s">
        <v>263</v>
      </c>
      <c r="BR225" s="15" t="s">
        <v>263</v>
      </c>
      <c r="BS225" s="15" t="s">
        <v>574</v>
      </c>
      <c r="BT225" s="15" t="s">
        <v>263</v>
      </c>
      <c r="BU225" s="15" t="s">
        <v>263</v>
      </c>
      <c r="BV225" s="15" t="s">
        <v>263</v>
      </c>
      <c r="BW225" s="15" t="s">
        <v>263</v>
      </c>
      <c r="BX225" s="15" t="s">
        <v>263</v>
      </c>
      <c r="BY225" s="15" t="s">
        <v>263</v>
      </c>
    </row>
    <row r="226" spans="1:77" ht="15" thickBot="1" x14ac:dyDescent="0.35">
      <c r="A226" s="14" t="s">
        <v>281</v>
      </c>
      <c r="B226" s="15" t="s">
        <v>528</v>
      </c>
      <c r="C226" s="15" t="s">
        <v>263</v>
      </c>
      <c r="D226" s="15" t="s">
        <v>522</v>
      </c>
      <c r="E226" s="15" t="s">
        <v>530</v>
      </c>
      <c r="F226" s="15" t="s">
        <v>524</v>
      </c>
      <c r="G226" s="15" t="s">
        <v>524</v>
      </c>
      <c r="H226" s="15" t="s">
        <v>263</v>
      </c>
      <c r="I226" s="15" t="s">
        <v>263</v>
      </c>
      <c r="J226" s="15" t="s">
        <v>525</v>
      </c>
      <c r="K226" s="15" t="s">
        <v>525</v>
      </c>
      <c r="L226" s="15" t="s">
        <v>263</v>
      </c>
      <c r="M226" s="15" t="s">
        <v>263</v>
      </c>
      <c r="N226" s="15" t="s">
        <v>532</v>
      </c>
      <c r="O226" s="15" t="s">
        <v>263</v>
      </c>
      <c r="P226" s="15" t="s">
        <v>263</v>
      </c>
      <c r="Q226" s="15" t="s">
        <v>263</v>
      </c>
      <c r="X226" s="14" t="s">
        <v>281</v>
      </c>
      <c r="Y226" s="15" t="s">
        <v>557</v>
      </c>
      <c r="Z226" s="15" t="s">
        <v>263</v>
      </c>
      <c r="AA226" s="15" t="s">
        <v>544</v>
      </c>
      <c r="AB226" s="15" t="s">
        <v>545</v>
      </c>
      <c r="AC226" s="15" t="s">
        <v>546</v>
      </c>
      <c r="AD226" s="15" t="s">
        <v>547</v>
      </c>
      <c r="AE226" s="15" t="s">
        <v>553</v>
      </c>
      <c r="AF226" s="15" t="s">
        <v>263</v>
      </c>
      <c r="AG226" s="15" t="s">
        <v>549</v>
      </c>
      <c r="AH226" s="15" t="s">
        <v>549</v>
      </c>
      <c r="AI226" s="15" t="s">
        <v>263</v>
      </c>
      <c r="AJ226" s="15" t="s">
        <v>263</v>
      </c>
      <c r="AK226" s="15" t="s">
        <v>558</v>
      </c>
      <c r="AL226" s="15" t="s">
        <v>560</v>
      </c>
      <c r="AM226" s="15" t="s">
        <v>263</v>
      </c>
      <c r="AN226" s="15" t="s">
        <v>263</v>
      </c>
      <c r="BI226" s="14" t="s">
        <v>281</v>
      </c>
      <c r="BJ226" s="15" t="s">
        <v>263</v>
      </c>
      <c r="BK226" s="15" t="s">
        <v>263</v>
      </c>
      <c r="BL226" s="15" t="s">
        <v>571</v>
      </c>
      <c r="BM226" s="15" t="s">
        <v>263</v>
      </c>
      <c r="BN226" s="15" t="s">
        <v>263</v>
      </c>
      <c r="BO226" s="15" t="s">
        <v>573</v>
      </c>
      <c r="BP226" s="15" t="s">
        <v>263</v>
      </c>
      <c r="BQ226" s="15" t="s">
        <v>263</v>
      </c>
      <c r="BR226" s="15" t="s">
        <v>263</v>
      </c>
      <c r="BS226" s="15" t="s">
        <v>574</v>
      </c>
      <c r="BT226" s="15" t="s">
        <v>263</v>
      </c>
      <c r="BU226" s="15" t="s">
        <v>263</v>
      </c>
      <c r="BV226" s="15" t="s">
        <v>263</v>
      </c>
      <c r="BW226" s="15" t="s">
        <v>263</v>
      </c>
      <c r="BX226" s="15" t="s">
        <v>263</v>
      </c>
      <c r="BY226" s="15" t="s">
        <v>263</v>
      </c>
    </row>
    <row r="227" spans="1:77" ht="15" thickBot="1" x14ac:dyDescent="0.35">
      <c r="A227" s="14" t="s">
        <v>282</v>
      </c>
      <c r="B227" s="15" t="s">
        <v>528</v>
      </c>
      <c r="C227" s="15" t="s">
        <v>263</v>
      </c>
      <c r="D227" s="15" t="s">
        <v>522</v>
      </c>
      <c r="E227" s="15" t="s">
        <v>530</v>
      </c>
      <c r="F227" s="15" t="s">
        <v>524</v>
      </c>
      <c r="G227" s="15" t="s">
        <v>524</v>
      </c>
      <c r="H227" s="15" t="s">
        <v>263</v>
      </c>
      <c r="I227" s="15" t="s">
        <v>263</v>
      </c>
      <c r="J227" s="15" t="s">
        <v>525</v>
      </c>
      <c r="K227" s="15" t="s">
        <v>525</v>
      </c>
      <c r="L227" s="15" t="s">
        <v>263</v>
      </c>
      <c r="M227" s="15" t="s">
        <v>263</v>
      </c>
      <c r="N227" s="15" t="s">
        <v>532</v>
      </c>
      <c r="O227" s="15" t="s">
        <v>263</v>
      </c>
      <c r="P227" s="15" t="s">
        <v>263</v>
      </c>
      <c r="Q227" s="15" t="s">
        <v>263</v>
      </c>
      <c r="X227" s="14" t="s">
        <v>282</v>
      </c>
      <c r="Y227" s="15" t="s">
        <v>557</v>
      </c>
      <c r="Z227" s="15" t="s">
        <v>263</v>
      </c>
      <c r="AA227" s="15" t="s">
        <v>544</v>
      </c>
      <c r="AB227" s="15" t="s">
        <v>545</v>
      </c>
      <c r="AC227" s="15" t="s">
        <v>546</v>
      </c>
      <c r="AD227" s="15" t="s">
        <v>547</v>
      </c>
      <c r="AE227" s="15" t="s">
        <v>553</v>
      </c>
      <c r="AF227" s="15" t="s">
        <v>263</v>
      </c>
      <c r="AG227" s="15" t="s">
        <v>549</v>
      </c>
      <c r="AH227" s="15" t="s">
        <v>549</v>
      </c>
      <c r="AI227" s="15" t="s">
        <v>263</v>
      </c>
      <c r="AJ227" s="15" t="s">
        <v>263</v>
      </c>
      <c r="AK227" s="15" t="s">
        <v>558</v>
      </c>
      <c r="AL227" s="15" t="s">
        <v>263</v>
      </c>
      <c r="AM227" s="15" t="s">
        <v>263</v>
      </c>
      <c r="AN227" s="15" t="s">
        <v>263</v>
      </c>
      <c r="BI227" s="14" t="s">
        <v>282</v>
      </c>
      <c r="BJ227" s="15" t="s">
        <v>263</v>
      </c>
      <c r="BK227" s="15" t="s">
        <v>263</v>
      </c>
      <c r="BL227" s="15" t="s">
        <v>571</v>
      </c>
      <c r="BM227" s="15" t="s">
        <v>263</v>
      </c>
      <c r="BN227" s="15" t="s">
        <v>263</v>
      </c>
      <c r="BO227" s="15" t="s">
        <v>573</v>
      </c>
      <c r="BP227" s="15" t="s">
        <v>263</v>
      </c>
      <c r="BQ227" s="15" t="s">
        <v>263</v>
      </c>
      <c r="BR227" s="15" t="s">
        <v>263</v>
      </c>
      <c r="BS227" s="15" t="s">
        <v>574</v>
      </c>
      <c r="BT227" s="15" t="s">
        <v>263</v>
      </c>
      <c r="BU227" s="15" t="s">
        <v>263</v>
      </c>
      <c r="BV227" s="15" t="s">
        <v>263</v>
      </c>
      <c r="BW227" s="15" t="s">
        <v>263</v>
      </c>
      <c r="BX227" s="15" t="s">
        <v>263</v>
      </c>
      <c r="BY227" s="15" t="s">
        <v>263</v>
      </c>
    </row>
    <row r="228" spans="1:77" ht="15" thickBot="1" x14ac:dyDescent="0.35">
      <c r="A228" s="14" t="s">
        <v>283</v>
      </c>
      <c r="B228" s="15" t="s">
        <v>528</v>
      </c>
      <c r="C228" s="15" t="s">
        <v>263</v>
      </c>
      <c r="D228" s="15" t="s">
        <v>522</v>
      </c>
      <c r="E228" s="15" t="s">
        <v>530</v>
      </c>
      <c r="F228" s="15" t="s">
        <v>524</v>
      </c>
      <c r="G228" s="15" t="s">
        <v>524</v>
      </c>
      <c r="H228" s="15" t="s">
        <v>263</v>
      </c>
      <c r="I228" s="15" t="s">
        <v>263</v>
      </c>
      <c r="J228" s="15" t="s">
        <v>525</v>
      </c>
      <c r="K228" s="15" t="s">
        <v>525</v>
      </c>
      <c r="L228" s="15" t="s">
        <v>263</v>
      </c>
      <c r="M228" s="15" t="s">
        <v>263</v>
      </c>
      <c r="N228" s="15" t="s">
        <v>532</v>
      </c>
      <c r="O228" s="15" t="s">
        <v>263</v>
      </c>
      <c r="P228" s="15" t="s">
        <v>263</v>
      </c>
      <c r="Q228" s="15" t="s">
        <v>263</v>
      </c>
      <c r="X228" s="14" t="s">
        <v>283</v>
      </c>
      <c r="Y228" s="15" t="s">
        <v>557</v>
      </c>
      <c r="Z228" s="15" t="s">
        <v>263</v>
      </c>
      <c r="AA228" s="15" t="s">
        <v>544</v>
      </c>
      <c r="AB228" s="15" t="s">
        <v>545</v>
      </c>
      <c r="AC228" s="15" t="s">
        <v>546</v>
      </c>
      <c r="AD228" s="15" t="s">
        <v>547</v>
      </c>
      <c r="AE228" s="15" t="s">
        <v>553</v>
      </c>
      <c r="AF228" s="15" t="s">
        <v>263</v>
      </c>
      <c r="AG228" s="15" t="s">
        <v>549</v>
      </c>
      <c r="AH228" s="15" t="s">
        <v>549</v>
      </c>
      <c r="AI228" s="15" t="s">
        <v>263</v>
      </c>
      <c r="AJ228" s="15" t="s">
        <v>263</v>
      </c>
      <c r="AK228" s="15" t="s">
        <v>558</v>
      </c>
      <c r="AL228" s="15" t="s">
        <v>263</v>
      </c>
      <c r="AM228" s="15" t="s">
        <v>263</v>
      </c>
      <c r="AN228" s="15" t="s">
        <v>263</v>
      </c>
      <c r="BI228" s="14" t="s">
        <v>283</v>
      </c>
      <c r="BJ228" s="15" t="s">
        <v>263</v>
      </c>
      <c r="BK228" s="15" t="s">
        <v>263</v>
      </c>
      <c r="BL228" s="15" t="s">
        <v>571</v>
      </c>
      <c r="BM228" s="15" t="s">
        <v>263</v>
      </c>
      <c r="BN228" s="15" t="s">
        <v>263</v>
      </c>
      <c r="BO228" s="15" t="s">
        <v>573</v>
      </c>
      <c r="BP228" s="15" t="s">
        <v>263</v>
      </c>
      <c r="BQ228" s="15" t="s">
        <v>263</v>
      </c>
      <c r="BR228" s="15" t="s">
        <v>263</v>
      </c>
      <c r="BS228" s="15" t="s">
        <v>574</v>
      </c>
      <c r="BT228" s="15" t="s">
        <v>263</v>
      </c>
      <c r="BU228" s="15" t="s">
        <v>263</v>
      </c>
      <c r="BV228" s="15" t="s">
        <v>263</v>
      </c>
      <c r="BW228" s="15" t="s">
        <v>263</v>
      </c>
      <c r="BX228" s="15" t="s">
        <v>263</v>
      </c>
      <c r="BY228" s="15" t="s">
        <v>263</v>
      </c>
    </row>
    <row r="229" spans="1:77" ht="15" thickBot="1" x14ac:dyDescent="0.35">
      <c r="A229" s="14" t="s">
        <v>284</v>
      </c>
      <c r="B229" s="15" t="s">
        <v>528</v>
      </c>
      <c r="C229" s="15" t="s">
        <v>263</v>
      </c>
      <c r="D229" s="15" t="s">
        <v>522</v>
      </c>
      <c r="E229" s="15" t="s">
        <v>530</v>
      </c>
      <c r="F229" s="15" t="s">
        <v>524</v>
      </c>
      <c r="G229" s="15" t="s">
        <v>524</v>
      </c>
      <c r="H229" s="15" t="s">
        <v>263</v>
      </c>
      <c r="I229" s="15" t="s">
        <v>263</v>
      </c>
      <c r="J229" s="15" t="s">
        <v>525</v>
      </c>
      <c r="K229" s="15" t="s">
        <v>525</v>
      </c>
      <c r="L229" s="15" t="s">
        <v>263</v>
      </c>
      <c r="M229" s="15" t="s">
        <v>263</v>
      </c>
      <c r="N229" s="15" t="s">
        <v>532</v>
      </c>
      <c r="O229" s="15" t="s">
        <v>263</v>
      </c>
      <c r="P229" s="15" t="s">
        <v>263</v>
      </c>
      <c r="Q229" s="15" t="s">
        <v>263</v>
      </c>
      <c r="X229" s="14" t="s">
        <v>284</v>
      </c>
      <c r="Y229" s="15" t="s">
        <v>557</v>
      </c>
      <c r="Z229" s="15" t="s">
        <v>263</v>
      </c>
      <c r="AA229" s="15" t="s">
        <v>544</v>
      </c>
      <c r="AB229" s="15" t="s">
        <v>545</v>
      </c>
      <c r="AC229" s="15" t="s">
        <v>546</v>
      </c>
      <c r="AD229" s="15" t="s">
        <v>547</v>
      </c>
      <c r="AE229" s="15" t="s">
        <v>553</v>
      </c>
      <c r="AF229" s="15" t="s">
        <v>263</v>
      </c>
      <c r="AG229" s="15" t="s">
        <v>549</v>
      </c>
      <c r="AH229" s="15" t="s">
        <v>549</v>
      </c>
      <c r="AI229" s="15" t="s">
        <v>263</v>
      </c>
      <c r="AJ229" s="15" t="s">
        <v>263</v>
      </c>
      <c r="AK229" s="15" t="s">
        <v>558</v>
      </c>
      <c r="AL229" s="15" t="s">
        <v>263</v>
      </c>
      <c r="AM229" s="15" t="s">
        <v>263</v>
      </c>
      <c r="AN229" s="15" t="s">
        <v>263</v>
      </c>
      <c r="BI229" s="14" t="s">
        <v>284</v>
      </c>
      <c r="BJ229" s="15" t="s">
        <v>263</v>
      </c>
      <c r="BK229" s="15" t="s">
        <v>263</v>
      </c>
      <c r="BL229" s="15" t="s">
        <v>571</v>
      </c>
      <c r="BM229" s="15" t="s">
        <v>263</v>
      </c>
      <c r="BN229" s="15" t="s">
        <v>263</v>
      </c>
      <c r="BO229" s="15" t="s">
        <v>573</v>
      </c>
      <c r="BP229" s="15" t="s">
        <v>263</v>
      </c>
      <c r="BQ229" s="15" t="s">
        <v>263</v>
      </c>
      <c r="BR229" s="15" t="s">
        <v>263</v>
      </c>
      <c r="BS229" s="15" t="s">
        <v>574</v>
      </c>
      <c r="BT229" s="15" t="s">
        <v>263</v>
      </c>
      <c r="BU229" s="15" t="s">
        <v>263</v>
      </c>
      <c r="BV229" s="15" t="s">
        <v>263</v>
      </c>
      <c r="BW229" s="15" t="s">
        <v>263</v>
      </c>
      <c r="BX229" s="15" t="s">
        <v>263</v>
      </c>
      <c r="BY229" s="15" t="s">
        <v>263</v>
      </c>
    </row>
    <row r="230" spans="1:77" ht="15" thickBot="1" x14ac:dyDescent="0.35">
      <c r="A230" s="14" t="s">
        <v>285</v>
      </c>
      <c r="B230" s="15" t="s">
        <v>528</v>
      </c>
      <c r="C230" s="15" t="s">
        <v>263</v>
      </c>
      <c r="D230" s="15" t="s">
        <v>522</v>
      </c>
      <c r="E230" s="15" t="s">
        <v>530</v>
      </c>
      <c r="F230" s="15" t="s">
        <v>524</v>
      </c>
      <c r="G230" s="15" t="s">
        <v>524</v>
      </c>
      <c r="H230" s="15" t="s">
        <v>263</v>
      </c>
      <c r="I230" s="15" t="s">
        <v>263</v>
      </c>
      <c r="J230" s="15" t="s">
        <v>525</v>
      </c>
      <c r="K230" s="15" t="s">
        <v>525</v>
      </c>
      <c r="L230" s="15" t="s">
        <v>263</v>
      </c>
      <c r="M230" s="15" t="s">
        <v>263</v>
      </c>
      <c r="N230" s="15" t="s">
        <v>532</v>
      </c>
      <c r="O230" s="15" t="s">
        <v>263</v>
      </c>
      <c r="P230" s="15" t="s">
        <v>263</v>
      </c>
      <c r="Q230" s="15" t="s">
        <v>263</v>
      </c>
      <c r="X230" s="14" t="s">
        <v>285</v>
      </c>
      <c r="Y230" s="15" t="s">
        <v>557</v>
      </c>
      <c r="Z230" s="15" t="s">
        <v>263</v>
      </c>
      <c r="AA230" s="15" t="s">
        <v>544</v>
      </c>
      <c r="AB230" s="15" t="s">
        <v>545</v>
      </c>
      <c r="AC230" s="15" t="s">
        <v>546</v>
      </c>
      <c r="AD230" s="15" t="s">
        <v>547</v>
      </c>
      <c r="AE230" s="15" t="s">
        <v>553</v>
      </c>
      <c r="AF230" s="15" t="s">
        <v>263</v>
      </c>
      <c r="AG230" s="15" t="s">
        <v>549</v>
      </c>
      <c r="AH230" s="15" t="s">
        <v>549</v>
      </c>
      <c r="AI230" s="15" t="s">
        <v>263</v>
      </c>
      <c r="AJ230" s="15" t="s">
        <v>263</v>
      </c>
      <c r="AK230" s="15" t="s">
        <v>558</v>
      </c>
      <c r="AL230" s="15" t="s">
        <v>263</v>
      </c>
      <c r="AM230" s="15" t="s">
        <v>263</v>
      </c>
      <c r="AN230" s="15" t="s">
        <v>263</v>
      </c>
      <c r="BI230" s="14" t="s">
        <v>285</v>
      </c>
      <c r="BJ230" s="15" t="s">
        <v>263</v>
      </c>
      <c r="BK230" s="15" t="s">
        <v>263</v>
      </c>
      <c r="BL230" s="15" t="s">
        <v>571</v>
      </c>
      <c r="BM230" s="15" t="s">
        <v>263</v>
      </c>
      <c r="BN230" s="15" t="s">
        <v>263</v>
      </c>
      <c r="BO230" s="15" t="s">
        <v>573</v>
      </c>
      <c r="BP230" s="15" t="s">
        <v>263</v>
      </c>
      <c r="BQ230" s="15" t="s">
        <v>263</v>
      </c>
      <c r="BR230" s="15" t="s">
        <v>263</v>
      </c>
      <c r="BS230" s="15" t="s">
        <v>574</v>
      </c>
      <c r="BT230" s="15" t="s">
        <v>263</v>
      </c>
      <c r="BU230" s="15" t="s">
        <v>263</v>
      </c>
      <c r="BV230" s="15" t="s">
        <v>263</v>
      </c>
      <c r="BW230" s="15" t="s">
        <v>263</v>
      </c>
      <c r="BX230" s="15" t="s">
        <v>263</v>
      </c>
      <c r="BY230" s="15" t="s">
        <v>263</v>
      </c>
    </row>
    <row r="231" spans="1:77" ht="15" thickBot="1" x14ac:dyDescent="0.35">
      <c r="A231" s="14" t="s">
        <v>286</v>
      </c>
      <c r="B231" s="15" t="s">
        <v>528</v>
      </c>
      <c r="C231" s="15" t="s">
        <v>263</v>
      </c>
      <c r="D231" s="15" t="s">
        <v>522</v>
      </c>
      <c r="E231" s="15" t="s">
        <v>530</v>
      </c>
      <c r="F231" s="15" t="s">
        <v>524</v>
      </c>
      <c r="G231" s="15" t="s">
        <v>524</v>
      </c>
      <c r="H231" s="15" t="s">
        <v>263</v>
      </c>
      <c r="I231" s="15" t="s">
        <v>263</v>
      </c>
      <c r="J231" s="15" t="s">
        <v>525</v>
      </c>
      <c r="K231" s="15" t="s">
        <v>525</v>
      </c>
      <c r="L231" s="15" t="s">
        <v>263</v>
      </c>
      <c r="M231" s="15" t="s">
        <v>263</v>
      </c>
      <c r="N231" s="15" t="s">
        <v>532</v>
      </c>
      <c r="O231" s="15" t="s">
        <v>263</v>
      </c>
      <c r="P231" s="15" t="s">
        <v>263</v>
      </c>
      <c r="Q231" s="15" t="s">
        <v>263</v>
      </c>
      <c r="X231" s="14" t="s">
        <v>286</v>
      </c>
      <c r="Y231" s="15" t="s">
        <v>557</v>
      </c>
      <c r="Z231" s="15" t="s">
        <v>263</v>
      </c>
      <c r="AA231" s="15" t="s">
        <v>544</v>
      </c>
      <c r="AB231" s="15" t="s">
        <v>545</v>
      </c>
      <c r="AC231" s="15" t="s">
        <v>546</v>
      </c>
      <c r="AD231" s="15" t="s">
        <v>547</v>
      </c>
      <c r="AE231" s="15" t="s">
        <v>553</v>
      </c>
      <c r="AF231" s="15" t="s">
        <v>263</v>
      </c>
      <c r="AG231" s="15" t="s">
        <v>549</v>
      </c>
      <c r="AH231" s="15" t="s">
        <v>549</v>
      </c>
      <c r="AI231" s="15" t="s">
        <v>263</v>
      </c>
      <c r="AJ231" s="15" t="s">
        <v>263</v>
      </c>
      <c r="AK231" s="15" t="s">
        <v>558</v>
      </c>
      <c r="AL231" s="15" t="s">
        <v>263</v>
      </c>
      <c r="AM231" s="15" t="s">
        <v>263</v>
      </c>
      <c r="AN231" s="15" t="s">
        <v>263</v>
      </c>
      <c r="BI231" s="14" t="s">
        <v>286</v>
      </c>
      <c r="BJ231" s="15" t="s">
        <v>263</v>
      </c>
      <c r="BK231" s="15" t="s">
        <v>263</v>
      </c>
      <c r="BL231" s="15" t="s">
        <v>571</v>
      </c>
      <c r="BM231" s="15" t="s">
        <v>263</v>
      </c>
      <c r="BN231" s="15" t="s">
        <v>263</v>
      </c>
      <c r="BO231" s="15" t="s">
        <v>573</v>
      </c>
      <c r="BP231" s="15" t="s">
        <v>263</v>
      </c>
      <c r="BQ231" s="15" t="s">
        <v>263</v>
      </c>
      <c r="BR231" s="15" t="s">
        <v>263</v>
      </c>
      <c r="BS231" s="15" t="s">
        <v>574</v>
      </c>
      <c r="BT231" s="15" t="s">
        <v>263</v>
      </c>
      <c r="BU231" s="15" t="s">
        <v>263</v>
      </c>
      <c r="BV231" s="15" t="s">
        <v>263</v>
      </c>
      <c r="BW231" s="15" t="s">
        <v>263</v>
      </c>
      <c r="BX231" s="15" t="s">
        <v>263</v>
      </c>
      <c r="BY231" s="15" t="s">
        <v>263</v>
      </c>
    </row>
    <row r="232" spans="1:77" ht="15" thickBot="1" x14ac:dyDescent="0.35">
      <c r="A232" s="14" t="s">
        <v>287</v>
      </c>
      <c r="B232" s="15" t="s">
        <v>528</v>
      </c>
      <c r="C232" s="15" t="s">
        <v>263</v>
      </c>
      <c r="D232" s="15" t="s">
        <v>522</v>
      </c>
      <c r="E232" s="15" t="s">
        <v>530</v>
      </c>
      <c r="F232" s="15" t="s">
        <v>524</v>
      </c>
      <c r="G232" s="15" t="s">
        <v>524</v>
      </c>
      <c r="H232" s="15" t="s">
        <v>263</v>
      </c>
      <c r="I232" s="15" t="s">
        <v>263</v>
      </c>
      <c r="J232" s="15" t="s">
        <v>525</v>
      </c>
      <c r="K232" s="15" t="s">
        <v>525</v>
      </c>
      <c r="L232" s="15" t="s">
        <v>263</v>
      </c>
      <c r="M232" s="15" t="s">
        <v>263</v>
      </c>
      <c r="N232" s="15" t="s">
        <v>532</v>
      </c>
      <c r="O232" s="15" t="s">
        <v>263</v>
      </c>
      <c r="P232" s="15" t="s">
        <v>263</v>
      </c>
      <c r="Q232" s="15" t="s">
        <v>263</v>
      </c>
      <c r="X232" s="14" t="s">
        <v>287</v>
      </c>
      <c r="Y232" s="15" t="s">
        <v>557</v>
      </c>
      <c r="Z232" s="15" t="s">
        <v>263</v>
      </c>
      <c r="AA232" s="15" t="s">
        <v>544</v>
      </c>
      <c r="AB232" s="15" t="s">
        <v>545</v>
      </c>
      <c r="AC232" s="15" t="s">
        <v>546</v>
      </c>
      <c r="AD232" s="15" t="s">
        <v>547</v>
      </c>
      <c r="AE232" s="15" t="s">
        <v>553</v>
      </c>
      <c r="AF232" s="15" t="s">
        <v>263</v>
      </c>
      <c r="AG232" s="15" t="s">
        <v>549</v>
      </c>
      <c r="AH232" s="15" t="s">
        <v>549</v>
      </c>
      <c r="AI232" s="15" t="s">
        <v>263</v>
      </c>
      <c r="AJ232" s="15" t="s">
        <v>263</v>
      </c>
      <c r="AK232" s="15" t="s">
        <v>558</v>
      </c>
      <c r="AL232" s="15" t="s">
        <v>263</v>
      </c>
      <c r="AM232" s="15" t="s">
        <v>263</v>
      </c>
      <c r="AN232" s="15" t="s">
        <v>263</v>
      </c>
      <c r="BI232" s="14" t="s">
        <v>287</v>
      </c>
      <c r="BJ232" s="15" t="s">
        <v>263</v>
      </c>
      <c r="BK232" s="15" t="s">
        <v>263</v>
      </c>
      <c r="BL232" s="15" t="s">
        <v>571</v>
      </c>
      <c r="BM232" s="15" t="s">
        <v>263</v>
      </c>
      <c r="BN232" s="15" t="s">
        <v>263</v>
      </c>
      <c r="BO232" s="15" t="s">
        <v>573</v>
      </c>
      <c r="BP232" s="15" t="s">
        <v>263</v>
      </c>
      <c r="BQ232" s="15" t="s">
        <v>263</v>
      </c>
      <c r="BR232" s="15" t="s">
        <v>263</v>
      </c>
      <c r="BS232" s="15" t="s">
        <v>574</v>
      </c>
      <c r="BT232" s="15" t="s">
        <v>263</v>
      </c>
      <c r="BU232" s="15" t="s">
        <v>263</v>
      </c>
      <c r="BV232" s="15" t="s">
        <v>263</v>
      </c>
      <c r="BW232" s="15" t="s">
        <v>263</v>
      </c>
      <c r="BX232" s="15" t="s">
        <v>263</v>
      </c>
      <c r="BY232" s="15" t="s">
        <v>263</v>
      </c>
    </row>
    <row r="233" spans="1:77" ht="15" thickBot="1" x14ac:dyDescent="0.35">
      <c r="A233" s="14" t="s">
        <v>288</v>
      </c>
      <c r="B233" s="15" t="s">
        <v>528</v>
      </c>
      <c r="C233" s="15" t="s">
        <v>263</v>
      </c>
      <c r="D233" s="15" t="s">
        <v>522</v>
      </c>
      <c r="E233" s="15" t="s">
        <v>530</v>
      </c>
      <c r="F233" s="15" t="s">
        <v>524</v>
      </c>
      <c r="G233" s="15" t="s">
        <v>524</v>
      </c>
      <c r="H233" s="15" t="s">
        <v>263</v>
      </c>
      <c r="I233" s="15" t="s">
        <v>263</v>
      </c>
      <c r="J233" s="15" t="s">
        <v>525</v>
      </c>
      <c r="K233" s="15" t="s">
        <v>525</v>
      </c>
      <c r="L233" s="15" t="s">
        <v>263</v>
      </c>
      <c r="M233" s="15" t="s">
        <v>263</v>
      </c>
      <c r="N233" s="15" t="s">
        <v>532</v>
      </c>
      <c r="O233" s="15" t="s">
        <v>263</v>
      </c>
      <c r="P233" s="15" t="s">
        <v>263</v>
      </c>
      <c r="Q233" s="15" t="s">
        <v>263</v>
      </c>
      <c r="X233" s="14" t="s">
        <v>288</v>
      </c>
      <c r="Y233" s="15" t="s">
        <v>557</v>
      </c>
      <c r="Z233" s="15" t="s">
        <v>263</v>
      </c>
      <c r="AA233" s="15" t="s">
        <v>544</v>
      </c>
      <c r="AB233" s="15" t="s">
        <v>545</v>
      </c>
      <c r="AC233" s="15" t="s">
        <v>546</v>
      </c>
      <c r="AD233" s="15" t="s">
        <v>547</v>
      </c>
      <c r="AE233" s="15" t="s">
        <v>553</v>
      </c>
      <c r="AF233" s="15" t="s">
        <v>263</v>
      </c>
      <c r="AG233" s="15" t="s">
        <v>549</v>
      </c>
      <c r="AH233" s="15" t="s">
        <v>549</v>
      </c>
      <c r="AI233" s="15" t="s">
        <v>263</v>
      </c>
      <c r="AJ233" s="15" t="s">
        <v>263</v>
      </c>
      <c r="AK233" s="15" t="s">
        <v>558</v>
      </c>
      <c r="AL233" s="15" t="s">
        <v>263</v>
      </c>
      <c r="AM233" s="15" t="s">
        <v>263</v>
      </c>
      <c r="AN233" s="15" t="s">
        <v>263</v>
      </c>
      <c r="BI233" s="14" t="s">
        <v>288</v>
      </c>
      <c r="BJ233" s="15" t="s">
        <v>263</v>
      </c>
      <c r="BK233" s="15" t="s">
        <v>263</v>
      </c>
      <c r="BL233" s="15" t="s">
        <v>571</v>
      </c>
      <c r="BM233" s="15" t="s">
        <v>263</v>
      </c>
      <c r="BN233" s="15" t="s">
        <v>263</v>
      </c>
      <c r="BO233" s="15" t="s">
        <v>573</v>
      </c>
      <c r="BP233" s="15" t="s">
        <v>263</v>
      </c>
      <c r="BQ233" s="15" t="s">
        <v>263</v>
      </c>
      <c r="BR233" s="15" t="s">
        <v>263</v>
      </c>
      <c r="BS233" s="15" t="s">
        <v>574</v>
      </c>
      <c r="BT233" s="15" t="s">
        <v>263</v>
      </c>
      <c r="BU233" s="15" t="s">
        <v>263</v>
      </c>
      <c r="BV233" s="15" t="s">
        <v>263</v>
      </c>
      <c r="BW233" s="15" t="s">
        <v>263</v>
      </c>
      <c r="BX233" s="15" t="s">
        <v>263</v>
      </c>
      <c r="BY233" s="15" t="s">
        <v>263</v>
      </c>
    </row>
    <row r="234" spans="1:77" ht="15" thickBot="1" x14ac:dyDescent="0.35">
      <c r="A234" s="14" t="s">
        <v>289</v>
      </c>
      <c r="B234" s="15" t="s">
        <v>528</v>
      </c>
      <c r="C234" s="15" t="s">
        <v>263</v>
      </c>
      <c r="D234" s="15" t="s">
        <v>522</v>
      </c>
      <c r="E234" s="15" t="s">
        <v>530</v>
      </c>
      <c r="F234" s="15" t="s">
        <v>524</v>
      </c>
      <c r="G234" s="15" t="s">
        <v>524</v>
      </c>
      <c r="H234" s="15" t="s">
        <v>263</v>
      </c>
      <c r="I234" s="15" t="s">
        <v>263</v>
      </c>
      <c r="J234" s="15" t="s">
        <v>525</v>
      </c>
      <c r="K234" s="15" t="s">
        <v>525</v>
      </c>
      <c r="L234" s="15" t="s">
        <v>263</v>
      </c>
      <c r="M234" s="15" t="s">
        <v>263</v>
      </c>
      <c r="N234" s="15" t="s">
        <v>263</v>
      </c>
      <c r="O234" s="15" t="s">
        <v>263</v>
      </c>
      <c r="P234" s="15" t="s">
        <v>263</v>
      </c>
      <c r="Q234" s="15" t="s">
        <v>263</v>
      </c>
      <c r="X234" s="14" t="s">
        <v>289</v>
      </c>
      <c r="Y234" s="15" t="s">
        <v>557</v>
      </c>
      <c r="Z234" s="15" t="s">
        <v>263</v>
      </c>
      <c r="AA234" s="15" t="s">
        <v>544</v>
      </c>
      <c r="AB234" s="15" t="s">
        <v>545</v>
      </c>
      <c r="AC234" s="15" t="s">
        <v>546</v>
      </c>
      <c r="AD234" s="15" t="s">
        <v>547</v>
      </c>
      <c r="AE234" s="15" t="s">
        <v>553</v>
      </c>
      <c r="AF234" s="15" t="s">
        <v>263</v>
      </c>
      <c r="AG234" s="15" t="s">
        <v>549</v>
      </c>
      <c r="AH234" s="15" t="s">
        <v>549</v>
      </c>
      <c r="AI234" s="15" t="s">
        <v>263</v>
      </c>
      <c r="AJ234" s="15" t="s">
        <v>263</v>
      </c>
      <c r="AK234" s="15" t="s">
        <v>558</v>
      </c>
      <c r="AL234" s="15" t="s">
        <v>263</v>
      </c>
      <c r="AM234" s="15" t="s">
        <v>263</v>
      </c>
      <c r="AN234" s="15" t="s">
        <v>263</v>
      </c>
      <c r="BI234" s="14" t="s">
        <v>289</v>
      </c>
      <c r="BJ234" s="15" t="s">
        <v>263</v>
      </c>
      <c r="BK234" s="15" t="s">
        <v>263</v>
      </c>
      <c r="BL234" s="15" t="s">
        <v>571</v>
      </c>
      <c r="BM234" s="15" t="s">
        <v>263</v>
      </c>
      <c r="BN234" s="15" t="s">
        <v>263</v>
      </c>
      <c r="BO234" s="15" t="s">
        <v>573</v>
      </c>
      <c r="BP234" s="15" t="s">
        <v>263</v>
      </c>
      <c r="BQ234" s="15" t="s">
        <v>263</v>
      </c>
      <c r="BR234" s="15" t="s">
        <v>263</v>
      </c>
      <c r="BS234" s="15" t="s">
        <v>574</v>
      </c>
      <c r="BT234" s="15" t="s">
        <v>263</v>
      </c>
      <c r="BU234" s="15" t="s">
        <v>263</v>
      </c>
      <c r="BV234" s="15" t="s">
        <v>263</v>
      </c>
      <c r="BW234" s="15" t="s">
        <v>263</v>
      </c>
      <c r="BX234" s="15" t="s">
        <v>263</v>
      </c>
      <c r="BY234" s="15" t="s">
        <v>263</v>
      </c>
    </row>
    <row r="235" spans="1:77" ht="15" thickBot="1" x14ac:dyDescent="0.35">
      <c r="A235" s="14" t="s">
        <v>290</v>
      </c>
      <c r="B235" s="15" t="s">
        <v>528</v>
      </c>
      <c r="C235" s="15" t="s">
        <v>263</v>
      </c>
      <c r="D235" s="15" t="s">
        <v>522</v>
      </c>
      <c r="E235" s="15" t="s">
        <v>530</v>
      </c>
      <c r="F235" s="15" t="s">
        <v>524</v>
      </c>
      <c r="G235" s="15" t="s">
        <v>524</v>
      </c>
      <c r="H235" s="15" t="s">
        <v>263</v>
      </c>
      <c r="I235" s="15" t="s">
        <v>263</v>
      </c>
      <c r="J235" s="15" t="s">
        <v>525</v>
      </c>
      <c r="K235" s="15" t="s">
        <v>525</v>
      </c>
      <c r="L235" s="15" t="s">
        <v>263</v>
      </c>
      <c r="M235" s="15" t="s">
        <v>263</v>
      </c>
      <c r="N235" s="15" t="s">
        <v>263</v>
      </c>
      <c r="O235" s="15" t="s">
        <v>263</v>
      </c>
      <c r="P235" s="15" t="s">
        <v>263</v>
      </c>
      <c r="Q235" s="15" t="s">
        <v>263</v>
      </c>
      <c r="X235" s="14" t="s">
        <v>290</v>
      </c>
      <c r="Y235" s="15" t="s">
        <v>557</v>
      </c>
      <c r="Z235" s="15" t="s">
        <v>263</v>
      </c>
      <c r="AA235" s="15" t="s">
        <v>544</v>
      </c>
      <c r="AB235" s="15" t="s">
        <v>545</v>
      </c>
      <c r="AC235" s="15" t="s">
        <v>546</v>
      </c>
      <c r="AD235" s="15" t="s">
        <v>547</v>
      </c>
      <c r="AE235" s="15" t="s">
        <v>553</v>
      </c>
      <c r="AF235" s="15" t="s">
        <v>263</v>
      </c>
      <c r="AG235" s="15" t="s">
        <v>549</v>
      </c>
      <c r="AH235" s="15" t="s">
        <v>549</v>
      </c>
      <c r="AI235" s="15" t="s">
        <v>263</v>
      </c>
      <c r="AJ235" s="15" t="s">
        <v>263</v>
      </c>
      <c r="AK235" s="15" t="s">
        <v>558</v>
      </c>
      <c r="AL235" s="15" t="s">
        <v>263</v>
      </c>
      <c r="AM235" s="15" t="s">
        <v>263</v>
      </c>
      <c r="AN235" s="15" t="s">
        <v>263</v>
      </c>
      <c r="BI235" s="14" t="s">
        <v>290</v>
      </c>
      <c r="BJ235" s="15" t="s">
        <v>263</v>
      </c>
      <c r="BK235" s="15" t="s">
        <v>263</v>
      </c>
      <c r="BL235" s="15" t="s">
        <v>571</v>
      </c>
      <c r="BM235" s="15" t="s">
        <v>263</v>
      </c>
      <c r="BN235" s="15" t="s">
        <v>263</v>
      </c>
      <c r="BO235" s="15" t="s">
        <v>573</v>
      </c>
      <c r="BP235" s="15" t="s">
        <v>263</v>
      </c>
      <c r="BQ235" s="15" t="s">
        <v>263</v>
      </c>
      <c r="BR235" s="15" t="s">
        <v>263</v>
      </c>
      <c r="BS235" s="15" t="s">
        <v>574</v>
      </c>
      <c r="BT235" s="15" t="s">
        <v>263</v>
      </c>
      <c r="BU235" s="15" t="s">
        <v>263</v>
      </c>
      <c r="BV235" s="15" t="s">
        <v>263</v>
      </c>
      <c r="BW235" s="15" t="s">
        <v>263</v>
      </c>
      <c r="BX235" s="15" t="s">
        <v>263</v>
      </c>
      <c r="BY235" s="15" t="s">
        <v>263</v>
      </c>
    </row>
    <row r="236" spans="1:77" ht="15" thickBot="1" x14ac:dyDescent="0.35">
      <c r="A236" s="14" t="s">
        <v>291</v>
      </c>
      <c r="B236" s="15" t="s">
        <v>528</v>
      </c>
      <c r="C236" s="15" t="s">
        <v>263</v>
      </c>
      <c r="D236" s="15" t="s">
        <v>522</v>
      </c>
      <c r="E236" s="15" t="s">
        <v>530</v>
      </c>
      <c r="F236" s="15" t="s">
        <v>524</v>
      </c>
      <c r="G236" s="15" t="s">
        <v>524</v>
      </c>
      <c r="H236" s="15" t="s">
        <v>263</v>
      </c>
      <c r="I236" s="15" t="s">
        <v>263</v>
      </c>
      <c r="J236" s="15" t="s">
        <v>525</v>
      </c>
      <c r="K236" s="15" t="s">
        <v>525</v>
      </c>
      <c r="L236" s="15" t="s">
        <v>263</v>
      </c>
      <c r="M236" s="15" t="s">
        <v>263</v>
      </c>
      <c r="N236" s="15" t="s">
        <v>263</v>
      </c>
      <c r="O236" s="15" t="s">
        <v>263</v>
      </c>
      <c r="P236" s="15" t="s">
        <v>263</v>
      </c>
      <c r="Q236" s="15" t="s">
        <v>263</v>
      </c>
      <c r="X236" s="14" t="s">
        <v>291</v>
      </c>
      <c r="Y236" s="15" t="s">
        <v>557</v>
      </c>
      <c r="Z236" s="15" t="s">
        <v>263</v>
      </c>
      <c r="AA236" s="15" t="s">
        <v>544</v>
      </c>
      <c r="AB236" s="15" t="s">
        <v>545</v>
      </c>
      <c r="AC236" s="15" t="s">
        <v>546</v>
      </c>
      <c r="AD236" s="15" t="s">
        <v>547</v>
      </c>
      <c r="AE236" s="15" t="s">
        <v>553</v>
      </c>
      <c r="AF236" s="15" t="s">
        <v>263</v>
      </c>
      <c r="AG236" s="15" t="s">
        <v>549</v>
      </c>
      <c r="AH236" s="15" t="s">
        <v>549</v>
      </c>
      <c r="AI236" s="15" t="s">
        <v>263</v>
      </c>
      <c r="AJ236" s="15" t="s">
        <v>263</v>
      </c>
      <c r="AK236" s="15" t="s">
        <v>558</v>
      </c>
      <c r="AL236" s="15" t="s">
        <v>263</v>
      </c>
      <c r="AM236" s="15" t="s">
        <v>263</v>
      </c>
      <c r="AN236" s="15" t="s">
        <v>263</v>
      </c>
      <c r="BI236" s="14" t="s">
        <v>291</v>
      </c>
      <c r="BJ236" s="15" t="s">
        <v>263</v>
      </c>
      <c r="BK236" s="15" t="s">
        <v>263</v>
      </c>
      <c r="BL236" s="15" t="s">
        <v>571</v>
      </c>
      <c r="BM236" s="15" t="s">
        <v>263</v>
      </c>
      <c r="BN236" s="15" t="s">
        <v>263</v>
      </c>
      <c r="BO236" s="15" t="s">
        <v>573</v>
      </c>
      <c r="BP236" s="15" t="s">
        <v>263</v>
      </c>
      <c r="BQ236" s="15" t="s">
        <v>263</v>
      </c>
      <c r="BR236" s="15" t="s">
        <v>263</v>
      </c>
      <c r="BS236" s="15" t="s">
        <v>574</v>
      </c>
      <c r="BT236" s="15" t="s">
        <v>263</v>
      </c>
      <c r="BU236" s="15" t="s">
        <v>263</v>
      </c>
      <c r="BV236" s="15" t="s">
        <v>263</v>
      </c>
      <c r="BW236" s="15" t="s">
        <v>263</v>
      </c>
      <c r="BX236" s="15" t="s">
        <v>263</v>
      </c>
      <c r="BY236" s="15" t="s">
        <v>263</v>
      </c>
    </row>
    <row r="237" spans="1:77" ht="15" thickBot="1" x14ac:dyDescent="0.35">
      <c r="A237" s="14" t="s">
        <v>292</v>
      </c>
      <c r="B237" s="15" t="s">
        <v>528</v>
      </c>
      <c r="C237" s="15" t="s">
        <v>263</v>
      </c>
      <c r="D237" s="15" t="s">
        <v>522</v>
      </c>
      <c r="E237" s="15" t="s">
        <v>530</v>
      </c>
      <c r="F237" s="15" t="s">
        <v>524</v>
      </c>
      <c r="G237" s="15" t="s">
        <v>524</v>
      </c>
      <c r="H237" s="15" t="s">
        <v>263</v>
      </c>
      <c r="I237" s="15" t="s">
        <v>263</v>
      </c>
      <c r="J237" s="15" t="s">
        <v>525</v>
      </c>
      <c r="K237" s="15" t="s">
        <v>525</v>
      </c>
      <c r="L237" s="15" t="s">
        <v>263</v>
      </c>
      <c r="M237" s="15" t="s">
        <v>263</v>
      </c>
      <c r="N237" s="15" t="s">
        <v>263</v>
      </c>
      <c r="O237" s="15" t="s">
        <v>263</v>
      </c>
      <c r="P237" s="15" t="s">
        <v>263</v>
      </c>
      <c r="Q237" s="15" t="s">
        <v>263</v>
      </c>
      <c r="X237" s="14" t="s">
        <v>292</v>
      </c>
      <c r="Y237" s="15" t="s">
        <v>557</v>
      </c>
      <c r="Z237" s="15" t="s">
        <v>263</v>
      </c>
      <c r="AA237" s="15" t="s">
        <v>544</v>
      </c>
      <c r="AB237" s="15" t="s">
        <v>545</v>
      </c>
      <c r="AC237" s="15" t="s">
        <v>546</v>
      </c>
      <c r="AD237" s="15" t="s">
        <v>547</v>
      </c>
      <c r="AE237" s="15" t="s">
        <v>553</v>
      </c>
      <c r="AF237" s="15" t="s">
        <v>263</v>
      </c>
      <c r="AG237" s="15" t="s">
        <v>549</v>
      </c>
      <c r="AH237" s="15" t="s">
        <v>549</v>
      </c>
      <c r="AI237" s="15" t="s">
        <v>263</v>
      </c>
      <c r="AJ237" s="15" t="s">
        <v>263</v>
      </c>
      <c r="AK237" s="15" t="s">
        <v>558</v>
      </c>
      <c r="AL237" s="15" t="s">
        <v>263</v>
      </c>
      <c r="AM237" s="15" t="s">
        <v>263</v>
      </c>
      <c r="AN237" s="15" t="s">
        <v>263</v>
      </c>
      <c r="BI237" s="14" t="s">
        <v>292</v>
      </c>
      <c r="BJ237" s="15" t="s">
        <v>263</v>
      </c>
      <c r="BK237" s="15" t="s">
        <v>263</v>
      </c>
      <c r="BL237" s="15" t="s">
        <v>571</v>
      </c>
      <c r="BM237" s="15" t="s">
        <v>263</v>
      </c>
      <c r="BN237" s="15" t="s">
        <v>263</v>
      </c>
      <c r="BO237" s="15" t="s">
        <v>573</v>
      </c>
      <c r="BP237" s="15" t="s">
        <v>263</v>
      </c>
      <c r="BQ237" s="15" t="s">
        <v>263</v>
      </c>
      <c r="BR237" s="15" t="s">
        <v>263</v>
      </c>
      <c r="BS237" s="15" t="s">
        <v>574</v>
      </c>
      <c r="BT237" s="15" t="s">
        <v>263</v>
      </c>
      <c r="BU237" s="15" t="s">
        <v>263</v>
      </c>
      <c r="BV237" s="15" t="s">
        <v>263</v>
      </c>
      <c r="BW237" s="15" t="s">
        <v>263</v>
      </c>
      <c r="BX237" s="15" t="s">
        <v>263</v>
      </c>
      <c r="BY237" s="15" t="s">
        <v>263</v>
      </c>
    </row>
    <row r="238" spans="1:77" ht="15" thickBot="1" x14ac:dyDescent="0.35">
      <c r="A238" s="14" t="s">
        <v>293</v>
      </c>
      <c r="B238" s="15" t="s">
        <v>528</v>
      </c>
      <c r="C238" s="15" t="s">
        <v>263</v>
      </c>
      <c r="D238" s="15" t="s">
        <v>522</v>
      </c>
      <c r="E238" s="15" t="s">
        <v>530</v>
      </c>
      <c r="F238" s="15" t="s">
        <v>524</v>
      </c>
      <c r="G238" s="15" t="s">
        <v>524</v>
      </c>
      <c r="H238" s="15" t="s">
        <v>263</v>
      </c>
      <c r="I238" s="15" t="s">
        <v>263</v>
      </c>
      <c r="J238" s="15" t="s">
        <v>525</v>
      </c>
      <c r="K238" s="15" t="s">
        <v>525</v>
      </c>
      <c r="L238" s="15" t="s">
        <v>263</v>
      </c>
      <c r="M238" s="15" t="s">
        <v>263</v>
      </c>
      <c r="N238" s="15" t="s">
        <v>263</v>
      </c>
      <c r="O238" s="15" t="s">
        <v>263</v>
      </c>
      <c r="P238" s="15" t="s">
        <v>263</v>
      </c>
      <c r="Q238" s="15" t="s">
        <v>263</v>
      </c>
      <c r="X238" s="14" t="s">
        <v>293</v>
      </c>
      <c r="Y238" s="15" t="s">
        <v>557</v>
      </c>
      <c r="Z238" s="15" t="s">
        <v>263</v>
      </c>
      <c r="AA238" s="15" t="s">
        <v>544</v>
      </c>
      <c r="AB238" s="15" t="s">
        <v>545</v>
      </c>
      <c r="AC238" s="15" t="s">
        <v>546</v>
      </c>
      <c r="AD238" s="15" t="s">
        <v>547</v>
      </c>
      <c r="AE238" s="15" t="s">
        <v>553</v>
      </c>
      <c r="AF238" s="15" t="s">
        <v>263</v>
      </c>
      <c r="AG238" s="15" t="s">
        <v>549</v>
      </c>
      <c r="AH238" s="15" t="s">
        <v>549</v>
      </c>
      <c r="AI238" s="15" t="s">
        <v>263</v>
      </c>
      <c r="AJ238" s="15" t="s">
        <v>263</v>
      </c>
      <c r="AK238" s="15" t="s">
        <v>558</v>
      </c>
      <c r="AL238" s="15" t="s">
        <v>263</v>
      </c>
      <c r="AM238" s="15" t="s">
        <v>263</v>
      </c>
      <c r="AN238" s="15" t="s">
        <v>263</v>
      </c>
      <c r="BI238" s="14" t="s">
        <v>293</v>
      </c>
      <c r="BJ238" s="15" t="s">
        <v>263</v>
      </c>
      <c r="BK238" s="15" t="s">
        <v>263</v>
      </c>
      <c r="BL238" s="15" t="s">
        <v>571</v>
      </c>
      <c r="BM238" s="15" t="s">
        <v>263</v>
      </c>
      <c r="BN238" s="15" t="s">
        <v>263</v>
      </c>
      <c r="BO238" s="15" t="s">
        <v>573</v>
      </c>
      <c r="BP238" s="15" t="s">
        <v>263</v>
      </c>
      <c r="BQ238" s="15" t="s">
        <v>263</v>
      </c>
      <c r="BR238" s="15" t="s">
        <v>263</v>
      </c>
      <c r="BS238" s="15" t="s">
        <v>574</v>
      </c>
      <c r="BT238" s="15" t="s">
        <v>263</v>
      </c>
      <c r="BU238" s="15" t="s">
        <v>263</v>
      </c>
      <c r="BV238" s="15" t="s">
        <v>263</v>
      </c>
      <c r="BW238" s="15" t="s">
        <v>263</v>
      </c>
      <c r="BX238" s="15" t="s">
        <v>263</v>
      </c>
      <c r="BY238" s="15" t="s">
        <v>263</v>
      </c>
    </row>
    <row r="239" spans="1:77" ht="15" thickBot="1" x14ac:dyDescent="0.35">
      <c r="A239" s="14" t="s">
        <v>294</v>
      </c>
      <c r="B239" s="15" t="s">
        <v>528</v>
      </c>
      <c r="C239" s="15" t="s">
        <v>263</v>
      </c>
      <c r="D239" s="15" t="s">
        <v>522</v>
      </c>
      <c r="E239" s="15" t="s">
        <v>530</v>
      </c>
      <c r="F239" s="15" t="s">
        <v>524</v>
      </c>
      <c r="G239" s="15" t="s">
        <v>524</v>
      </c>
      <c r="H239" s="15" t="s">
        <v>263</v>
      </c>
      <c r="I239" s="15" t="s">
        <v>263</v>
      </c>
      <c r="J239" s="15" t="s">
        <v>525</v>
      </c>
      <c r="K239" s="15" t="s">
        <v>525</v>
      </c>
      <c r="L239" s="15" t="s">
        <v>263</v>
      </c>
      <c r="M239" s="15" t="s">
        <v>263</v>
      </c>
      <c r="N239" s="15" t="s">
        <v>263</v>
      </c>
      <c r="O239" s="15" t="s">
        <v>263</v>
      </c>
      <c r="P239" s="15" t="s">
        <v>263</v>
      </c>
      <c r="Q239" s="15" t="s">
        <v>263</v>
      </c>
      <c r="X239" s="14" t="s">
        <v>294</v>
      </c>
      <c r="Y239" s="15" t="s">
        <v>557</v>
      </c>
      <c r="Z239" s="15" t="s">
        <v>263</v>
      </c>
      <c r="AA239" s="15" t="s">
        <v>544</v>
      </c>
      <c r="AB239" s="15" t="s">
        <v>545</v>
      </c>
      <c r="AC239" s="15" t="s">
        <v>546</v>
      </c>
      <c r="AD239" s="15" t="s">
        <v>547</v>
      </c>
      <c r="AE239" s="15" t="s">
        <v>553</v>
      </c>
      <c r="AF239" s="15" t="s">
        <v>263</v>
      </c>
      <c r="AG239" s="15" t="s">
        <v>549</v>
      </c>
      <c r="AH239" s="15" t="s">
        <v>549</v>
      </c>
      <c r="AI239" s="15" t="s">
        <v>263</v>
      </c>
      <c r="AJ239" s="15" t="s">
        <v>263</v>
      </c>
      <c r="AK239" s="15" t="s">
        <v>558</v>
      </c>
      <c r="AL239" s="15" t="s">
        <v>263</v>
      </c>
      <c r="AM239" s="15" t="s">
        <v>263</v>
      </c>
      <c r="AN239" s="15" t="s">
        <v>263</v>
      </c>
      <c r="BI239" s="14" t="s">
        <v>294</v>
      </c>
      <c r="BJ239" s="15" t="s">
        <v>263</v>
      </c>
      <c r="BK239" s="15" t="s">
        <v>263</v>
      </c>
      <c r="BL239" s="15" t="s">
        <v>571</v>
      </c>
      <c r="BM239" s="15" t="s">
        <v>263</v>
      </c>
      <c r="BN239" s="15" t="s">
        <v>263</v>
      </c>
      <c r="BO239" s="15" t="s">
        <v>573</v>
      </c>
      <c r="BP239" s="15" t="s">
        <v>263</v>
      </c>
      <c r="BQ239" s="15" t="s">
        <v>263</v>
      </c>
      <c r="BR239" s="15" t="s">
        <v>263</v>
      </c>
      <c r="BS239" s="15" t="s">
        <v>574</v>
      </c>
      <c r="BT239" s="15" t="s">
        <v>263</v>
      </c>
      <c r="BU239" s="15" t="s">
        <v>263</v>
      </c>
      <c r="BV239" s="15" t="s">
        <v>263</v>
      </c>
      <c r="BW239" s="15" t="s">
        <v>263</v>
      </c>
      <c r="BX239" s="15" t="s">
        <v>263</v>
      </c>
      <c r="BY239" s="15" t="s">
        <v>263</v>
      </c>
    </row>
    <row r="240" spans="1:77" ht="15" thickBot="1" x14ac:dyDescent="0.35">
      <c r="A240" s="14" t="s">
        <v>295</v>
      </c>
      <c r="B240" s="15" t="s">
        <v>528</v>
      </c>
      <c r="C240" s="15" t="s">
        <v>263</v>
      </c>
      <c r="D240" s="15" t="s">
        <v>522</v>
      </c>
      <c r="E240" s="15" t="s">
        <v>530</v>
      </c>
      <c r="F240" s="15" t="s">
        <v>524</v>
      </c>
      <c r="G240" s="15" t="s">
        <v>524</v>
      </c>
      <c r="H240" s="15" t="s">
        <v>263</v>
      </c>
      <c r="I240" s="15" t="s">
        <v>263</v>
      </c>
      <c r="J240" s="15" t="s">
        <v>525</v>
      </c>
      <c r="K240" s="15" t="s">
        <v>525</v>
      </c>
      <c r="L240" s="15" t="s">
        <v>263</v>
      </c>
      <c r="M240" s="15" t="s">
        <v>263</v>
      </c>
      <c r="N240" s="15" t="s">
        <v>263</v>
      </c>
      <c r="O240" s="15" t="s">
        <v>263</v>
      </c>
      <c r="P240" s="15" t="s">
        <v>263</v>
      </c>
      <c r="Q240" s="15" t="s">
        <v>263</v>
      </c>
      <c r="X240" s="14" t="s">
        <v>295</v>
      </c>
      <c r="Y240" s="15" t="s">
        <v>557</v>
      </c>
      <c r="Z240" s="15" t="s">
        <v>263</v>
      </c>
      <c r="AA240" s="15" t="s">
        <v>544</v>
      </c>
      <c r="AB240" s="15" t="s">
        <v>545</v>
      </c>
      <c r="AC240" s="15" t="s">
        <v>546</v>
      </c>
      <c r="AD240" s="15" t="s">
        <v>547</v>
      </c>
      <c r="AE240" s="15" t="s">
        <v>553</v>
      </c>
      <c r="AF240" s="15" t="s">
        <v>263</v>
      </c>
      <c r="AG240" s="15" t="s">
        <v>549</v>
      </c>
      <c r="AH240" s="15" t="s">
        <v>549</v>
      </c>
      <c r="AI240" s="15" t="s">
        <v>263</v>
      </c>
      <c r="AJ240" s="15" t="s">
        <v>263</v>
      </c>
      <c r="AK240" s="15" t="s">
        <v>558</v>
      </c>
      <c r="AL240" s="15" t="s">
        <v>263</v>
      </c>
      <c r="AM240" s="15" t="s">
        <v>263</v>
      </c>
      <c r="AN240" s="15" t="s">
        <v>263</v>
      </c>
      <c r="BI240" s="14" t="s">
        <v>295</v>
      </c>
      <c r="BJ240" s="15" t="s">
        <v>263</v>
      </c>
      <c r="BK240" s="15" t="s">
        <v>263</v>
      </c>
      <c r="BL240" s="15" t="s">
        <v>571</v>
      </c>
      <c r="BM240" s="15" t="s">
        <v>263</v>
      </c>
      <c r="BN240" s="15" t="s">
        <v>263</v>
      </c>
      <c r="BO240" s="15" t="s">
        <v>573</v>
      </c>
      <c r="BP240" s="15" t="s">
        <v>263</v>
      </c>
      <c r="BQ240" s="15" t="s">
        <v>263</v>
      </c>
      <c r="BR240" s="15" t="s">
        <v>263</v>
      </c>
      <c r="BS240" s="15" t="s">
        <v>574</v>
      </c>
      <c r="BT240" s="15" t="s">
        <v>263</v>
      </c>
      <c r="BU240" s="15" t="s">
        <v>263</v>
      </c>
      <c r="BV240" s="15" t="s">
        <v>263</v>
      </c>
      <c r="BW240" s="15" t="s">
        <v>263</v>
      </c>
      <c r="BX240" s="15" t="s">
        <v>263</v>
      </c>
      <c r="BY240" s="15" t="s">
        <v>263</v>
      </c>
    </row>
    <row r="241" spans="1:77" ht="15" thickBot="1" x14ac:dyDescent="0.35">
      <c r="A241" s="14" t="s">
        <v>296</v>
      </c>
      <c r="B241" s="15" t="s">
        <v>528</v>
      </c>
      <c r="C241" s="15" t="s">
        <v>263</v>
      </c>
      <c r="D241" s="15" t="s">
        <v>522</v>
      </c>
      <c r="E241" s="15" t="s">
        <v>530</v>
      </c>
      <c r="F241" s="15" t="s">
        <v>524</v>
      </c>
      <c r="G241" s="15" t="s">
        <v>524</v>
      </c>
      <c r="H241" s="15" t="s">
        <v>263</v>
      </c>
      <c r="I241" s="15" t="s">
        <v>263</v>
      </c>
      <c r="J241" s="15" t="s">
        <v>525</v>
      </c>
      <c r="K241" s="15" t="s">
        <v>525</v>
      </c>
      <c r="L241" s="15" t="s">
        <v>263</v>
      </c>
      <c r="M241" s="15" t="s">
        <v>263</v>
      </c>
      <c r="N241" s="15" t="s">
        <v>263</v>
      </c>
      <c r="O241" s="15" t="s">
        <v>263</v>
      </c>
      <c r="P241" s="15" t="s">
        <v>263</v>
      </c>
      <c r="Q241" s="15" t="s">
        <v>263</v>
      </c>
      <c r="X241" s="14" t="s">
        <v>296</v>
      </c>
      <c r="Y241" s="15" t="s">
        <v>557</v>
      </c>
      <c r="Z241" s="15" t="s">
        <v>263</v>
      </c>
      <c r="AA241" s="15" t="s">
        <v>544</v>
      </c>
      <c r="AB241" s="15" t="s">
        <v>545</v>
      </c>
      <c r="AC241" s="15" t="s">
        <v>546</v>
      </c>
      <c r="AD241" s="15" t="s">
        <v>547</v>
      </c>
      <c r="AE241" s="15" t="s">
        <v>553</v>
      </c>
      <c r="AF241" s="15" t="s">
        <v>263</v>
      </c>
      <c r="AG241" s="15" t="s">
        <v>549</v>
      </c>
      <c r="AH241" s="15" t="s">
        <v>549</v>
      </c>
      <c r="AI241" s="15" t="s">
        <v>263</v>
      </c>
      <c r="AJ241" s="15" t="s">
        <v>263</v>
      </c>
      <c r="AK241" s="15" t="s">
        <v>263</v>
      </c>
      <c r="AL241" s="15" t="s">
        <v>263</v>
      </c>
      <c r="AM241" s="15" t="s">
        <v>263</v>
      </c>
      <c r="AN241" s="15" t="s">
        <v>263</v>
      </c>
      <c r="BI241" s="14" t="s">
        <v>296</v>
      </c>
      <c r="BJ241" s="15" t="s">
        <v>263</v>
      </c>
      <c r="BK241" s="15" t="s">
        <v>263</v>
      </c>
      <c r="BL241" s="15" t="s">
        <v>571</v>
      </c>
      <c r="BM241" s="15" t="s">
        <v>263</v>
      </c>
      <c r="BN241" s="15" t="s">
        <v>263</v>
      </c>
      <c r="BO241" s="15" t="s">
        <v>573</v>
      </c>
      <c r="BP241" s="15" t="s">
        <v>263</v>
      </c>
      <c r="BQ241" s="15" t="s">
        <v>263</v>
      </c>
      <c r="BR241" s="15" t="s">
        <v>263</v>
      </c>
      <c r="BS241" s="15" t="s">
        <v>574</v>
      </c>
      <c r="BT241" s="15" t="s">
        <v>263</v>
      </c>
      <c r="BU241" s="15" t="s">
        <v>263</v>
      </c>
      <c r="BV241" s="15" t="s">
        <v>263</v>
      </c>
      <c r="BW241" s="15" t="s">
        <v>263</v>
      </c>
      <c r="BX241" s="15" t="s">
        <v>263</v>
      </c>
      <c r="BY241" s="15" t="s">
        <v>263</v>
      </c>
    </row>
    <row r="242" spans="1:77" ht="15" thickBot="1" x14ac:dyDescent="0.35">
      <c r="A242" s="14" t="s">
        <v>297</v>
      </c>
      <c r="B242" s="15" t="s">
        <v>528</v>
      </c>
      <c r="C242" s="15" t="s">
        <v>263</v>
      </c>
      <c r="D242" s="15" t="s">
        <v>522</v>
      </c>
      <c r="E242" s="15" t="s">
        <v>530</v>
      </c>
      <c r="F242" s="15" t="s">
        <v>524</v>
      </c>
      <c r="G242" s="15" t="s">
        <v>524</v>
      </c>
      <c r="H242" s="15" t="s">
        <v>263</v>
      </c>
      <c r="I242" s="15" t="s">
        <v>263</v>
      </c>
      <c r="J242" s="15" t="s">
        <v>525</v>
      </c>
      <c r="K242" s="15" t="s">
        <v>525</v>
      </c>
      <c r="L242" s="15" t="s">
        <v>263</v>
      </c>
      <c r="M242" s="15" t="s">
        <v>263</v>
      </c>
      <c r="N242" s="15" t="s">
        <v>263</v>
      </c>
      <c r="O242" s="15" t="s">
        <v>263</v>
      </c>
      <c r="P242" s="15" t="s">
        <v>263</v>
      </c>
      <c r="Q242" s="15" t="s">
        <v>263</v>
      </c>
      <c r="X242" s="14" t="s">
        <v>297</v>
      </c>
      <c r="Y242" s="15" t="s">
        <v>557</v>
      </c>
      <c r="Z242" s="15" t="s">
        <v>263</v>
      </c>
      <c r="AA242" s="15" t="s">
        <v>544</v>
      </c>
      <c r="AB242" s="15" t="s">
        <v>545</v>
      </c>
      <c r="AC242" s="15" t="s">
        <v>546</v>
      </c>
      <c r="AD242" s="15" t="s">
        <v>547</v>
      </c>
      <c r="AE242" s="15" t="s">
        <v>553</v>
      </c>
      <c r="AF242" s="15" t="s">
        <v>263</v>
      </c>
      <c r="AG242" s="15" t="s">
        <v>549</v>
      </c>
      <c r="AH242" s="15" t="s">
        <v>549</v>
      </c>
      <c r="AI242" s="15" t="s">
        <v>263</v>
      </c>
      <c r="AJ242" s="15" t="s">
        <v>263</v>
      </c>
      <c r="AK242" s="15" t="s">
        <v>263</v>
      </c>
      <c r="AL242" s="15" t="s">
        <v>263</v>
      </c>
      <c r="AM242" s="15" t="s">
        <v>263</v>
      </c>
      <c r="AN242" s="15" t="s">
        <v>263</v>
      </c>
      <c r="BI242" s="14" t="s">
        <v>297</v>
      </c>
      <c r="BJ242" s="15" t="s">
        <v>263</v>
      </c>
      <c r="BK242" s="15" t="s">
        <v>263</v>
      </c>
      <c r="BL242" s="15" t="s">
        <v>571</v>
      </c>
      <c r="BM242" s="15" t="s">
        <v>263</v>
      </c>
      <c r="BN242" s="15" t="s">
        <v>263</v>
      </c>
      <c r="BO242" s="15" t="s">
        <v>573</v>
      </c>
      <c r="BP242" s="15" t="s">
        <v>263</v>
      </c>
      <c r="BQ242" s="15" t="s">
        <v>263</v>
      </c>
      <c r="BR242" s="15" t="s">
        <v>263</v>
      </c>
      <c r="BS242" s="15" t="s">
        <v>574</v>
      </c>
      <c r="BT242" s="15" t="s">
        <v>263</v>
      </c>
      <c r="BU242" s="15" t="s">
        <v>263</v>
      </c>
      <c r="BV242" s="15" t="s">
        <v>263</v>
      </c>
      <c r="BW242" s="15" t="s">
        <v>263</v>
      </c>
      <c r="BX242" s="15" t="s">
        <v>263</v>
      </c>
      <c r="BY242" s="15" t="s">
        <v>263</v>
      </c>
    </row>
    <row r="243" spans="1:77" ht="15" thickBot="1" x14ac:dyDescent="0.35">
      <c r="A243" s="14" t="s">
        <v>298</v>
      </c>
      <c r="B243" s="15" t="s">
        <v>528</v>
      </c>
      <c r="C243" s="15" t="s">
        <v>263</v>
      </c>
      <c r="D243" s="15" t="s">
        <v>522</v>
      </c>
      <c r="E243" s="15" t="s">
        <v>530</v>
      </c>
      <c r="F243" s="15" t="s">
        <v>524</v>
      </c>
      <c r="G243" s="15" t="s">
        <v>524</v>
      </c>
      <c r="H243" s="15" t="s">
        <v>263</v>
      </c>
      <c r="I243" s="15" t="s">
        <v>263</v>
      </c>
      <c r="J243" s="15" t="s">
        <v>525</v>
      </c>
      <c r="K243" s="15" t="s">
        <v>525</v>
      </c>
      <c r="L243" s="15" t="s">
        <v>263</v>
      </c>
      <c r="M243" s="15" t="s">
        <v>263</v>
      </c>
      <c r="N243" s="15" t="s">
        <v>263</v>
      </c>
      <c r="O243" s="15" t="s">
        <v>263</v>
      </c>
      <c r="P243" s="15" t="s">
        <v>263</v>
      </c>
      <c r="Q243" s="15" t="s">
        <v>263</v>
      </c>
      <c r="X243" s="14" t="s">
        <v>298</v>
      </c>
      <c r="Y243" s="15" t="s">
        <v>557</v>
      </c>
      <c r="Z243" s="15" t="s">
        <v>263</v>
      </c>
      <c r="AA243" s="15" t="s">
        <v>544</v>
      </c>
      <c r="AB243" s="15" t="s">
        <v>545</v>
      </c>
      <c r="AC243" s="15" t="s">
        <v>546</v>
      </c>
      <c r="AD243" s="15" t="s">
        <v>547</v>
      </c>
      <c r="AE243" s="15" t="s">
        <v>553</v>
      </c>
      <c r="AF243" s="15" t="s">
        <v>263</v>
      </c>
      <c r="AG243" s="15" t="s">
        <v>549</v>
      </c>
      <c r="AH243" s="15" t="s">
        <v>549</v>
      </c>
      <c r="AI243" s="15" t="s">
        <v>263</v>
      </c>
      <c r="AJ243" s="15" t="s">
        <v>263</v>
      </c>
      <c r="AK243" s="15" t="s">
        <v>263</v>
      </c>
      <c r="AL243" s="15" t="s">
        <v>263</v>
      </c>
      <c r="AM243" s="15" t="s">
        <v>263</v>
      </c>
      <c r="AN243" s="15" t="s">
        <v>263</v>
      </c>
      <c r="BI243" s="14" t="s">
        <v>298</v>
      </c>
      <c r="BJ243" s="15" t="s">
        <v>263</v>
      </c>
      <c r="BK243" s="15" t="s">
        <v>263</v>
      </c>
      <c r="BL243" s="15" t="s">
        <v>571</v>
      </c>
      <c r="BM243" s="15" t="s">
        <v>263</v>
      </c>
      <c r="BN243" s="15" t="s">
        <v>263</v>
      </c>
      <c r="BO243" s="15" t="s">
        <v>573</v>
      </c>
      <c r="BP243" s="15" t="s">
        <v>263</v>
      </c>
      <c r="BQ243" s="15" t="s">
        <v>263</v>
      </c>
      <c r="BR243" s="15" t="s">
        <v>263</v>
      </c>
      <c r="BS243" s="15" t="s">
        <v>574</v>
      </c>
      <c r="BT243" s="15" t="s">
        <v>263</v>
      </c>
      <c r="BU243" s="15" t="s">
        <v>263</v>
      </c>
      <c r="BV243" s="15" t="s">
        <v>263</v>
      </c>
      <c r="BW243" s="15" t="s">
        <v>263</v>
      </c>
      <c r="BX243" s="15" t="s">
        <v>263</v>
      </c>
      <c r="BY243" s="15" t="s">
        <v>263</v>
      </c>
    </row>
    <row r="244" spans="1:77" ht="15" thickBot="1" x14ac:dyDescent="0.35">
      <c r="A244" s="14" t="s">
        <v>299</v>
      </c>
      <c r="B244" s="15" t="s">
        <v>528</v>
      </c>
      <c r="C244" s="15" t="s">
        <v>263</v>
      </c>
      <c r="D244" s="15" t="s">
        <v>522</v>
      </c>
      <c r="E244" s="15" t="s">
        <v>530</v>
      </c>
      <c r="F244" s="15" t="s">
        <v>524</v>
      </c>
      <c r="G244" s="15" t="s">
        <v>524</v>
      </c>
      <c r="H244" s="15" t="s">
        <v>263</v>
      </c>
      <c r="I244" s="15" t="s">
        <v>263</v>
      </c>
      <c r="J244" s="15" t="s">
        <v>525</v>
      </c>
      <c r="K244" s="15" t="s">
        <v>525</v>
      </c>
      <c r="L244" s="15" t="s">
        <v>263</v>
      </c>
      <c r="M244" s="15" t="s">
        <v>263</v>
      </c>
      <c r="N244" s="15" t="s">
        <v>263</v>
      </c>
      <c r="O244" s="15" t="s">
        <v>263</v>
      </c>
      <c r="P244" s="15" t="s">
        <v>263</v>
      </c>
      <c r="Q244" s="15" t="s">
        <v>263</v>
      </c>
      <c r="X244" s="14" t="s">
        <v>299</v>
      </c>
      <c r="Y244" s="15" t="s">
        <v>557</v>
      </c>
      <c r="Z244" s="15" t="s">
        <v>263</v>
      </c>
      <c r="AA244" s="15" t="s">
        <v>544</v>
      </c>
      <c r="AB244" s="15" t="s">
        <v>545</v>
      </c>
      <c r="AC244" s="15" t="s">
        <v>546</v>
      </c>
      <c r="AD244" s="15" t="s">
        <v>547</v>
      </c>
      <c r="AE244" s="15" t="s">
        <v>553</v>
      </c>
      <c r="AF244" s="15" t="s">
        <v>263</v>
      </c>
      <c r="AG244" s="15" t="s">
        <v>549</v>
      </c>
      <c r="AH244" s="15" t="s">
        <v>549</v>
      </c>
      <c r="AI244" s="15" t="s">
        <v>263</v>
      </c>
      <c r="AJ244" s="15" t="s">
        <v>263</v>
      </c>
      <c r="AK244" s="15" t="s">
        <v>263</v>
      </c>
      <c r="AL244" s="15" t="s">
        <v>263</v>
      </c>
      <c r="AM244" s="15" t="s">
        <v>263</v>
      </c>
      <c r="AN244" s="15" t="s">
        <v>263</v>
      </c>
      <c r="BI244" s="14" t="s">
        <v>299</v>
      </c>
      <c r="BJ244" s="15" t="s">
        <v>263</v>
      </c>
      <c r="BK244" s="15" t="s">
        <v>263</v>
      </c>
      <c r="BL244" s="15" t="s">
        <v>571</v>
      </c>
      <c r="BM244" s="15" t="s">
        <v>263</v>
      </c>
      <c r="BN244" s="15" t="s">
        <v>263</v>
      </c>
      <c r="BO244" s="15" t="s">
        <v>573</v>
      </c>
      <c r="BP244" s="15" t="s">
        <v>263</v>
      </c>
      <c r="BQ244" s="15" t="s">
        <v>263</v>
      </c>
      <c r="BR244" s="15" t="s">
        <v>263</v>
      </c>
      <c r="BS244" s="15" t="s">
        <v>574</v>
      </c>
      <c r="BT244" s="15" t="s">
        <v>263</v>
      </c>
      <c r="BU244" s="15" t="s">
        <v>263</v>
      </c>
      <c r="BV244" s="15" t="s">
        <v>263</v>
      </c>
      <c r="BW244" s="15" t="s">
        <v>263</v>
      </c>
      <c r="BX244" s="15" t="s">
        <v>263</v>
      </c>
      <c r="BY244" s="15" t="s">
        <v>263</v>
      </c>
    </row>
    <row r="245" spans="1:77" ht="15" thickBot="1" x14ac:dyDescent="0.35">
      <c r="A245" s="14" t="s">
        <v>300</v>
      </c>
      <c r="B245" s="15" t="s">
        <v>528</v>
      </c>
      <c r="C245" s="15" t="s">
        <v>263</v>
      </c>
      <c r="D245" s="15" t="s">
        <v>522</v>
      </c>
      <c r="E245" s="15" t="s">
        <v>530</v>
      </c>
      <c r="F245" s="15" t="s">
        <v>524</v>
      </c>
      <c r="G245" s="15" t="s">
        <v>524</v>
      </c>
      <c r="H245" s="15" t="s">
        <v>263</v>
      </c>
      <c r="I245" s="15" t="s">
        <v>263</v>
      </c>
      <c r="J245" s="15" t="s">
        <v>525</v>
      </c>
      <c r="K245" s="15" t="s">
        <v>525</v>
      </c>
      <c r="L245" s="15" t="s">
        <v>263</v>
      </c>
      <c r="M245" s="15" t="s">
        <v>263</v>
      </c>
      <c r="N245" s="15" t="s">
        <v>263</v>
      </c>
      <c r="O245" s="15" t="s">
        <v>263</v>
      </c>
      <c r="P245" s="15" t="s">
        <v>263</v>
      </c>
      <c r="Q245" s="15" t="s">
        <v>263</v>
      </c>
      <c r="X245" s="14" t="s">
        <v>300</v>
      </c>
      <c r="Y245" s="15" t="s">
        <v>557</v>
      </c>
      <c r="Z245" s="15" t="s">
        <v>263</v>
      </c>
      <c r="AA245" s="15" t="s">
        <v>544</v>
      </c>
      <c r="AB245" s="15" t="s">
        <v>545</v>
      </c>
      <c r="AC245" s="15" t="s">
        <v>546</v>
      </c>
      <c r="AD245" s="15" t="s">
        <v>547</v>
      </c>
      <c r="AE245" s="15" t="s">
        <v>553</v>
      </c>
      <c r="AF245" s="15" t="s">
        <v>263</v>
      </c>
      <c r="AG245" s="15" t="s">
        <v>549</v>
      </c>
      <c r="AH245" s="15" t="s">
        <v>549</v>
      </c>
      <c r="AI245" s="15" t="s">
        <v>263</v>
      </c>
      <c r="AJ245" s="15" t="s">
        <v>263</v>
      </c>
      <c r="AK245" s="15" t="s">
        <v>263</v>
      </c>
      <c r="AL245" s="15" t="s">
        <v>263</v>
      </c>
      <c r="AM245" s="15" t="s">
        <v>263</v>
      </c>
      <c r="AN245" s="15" t="s">
        <v>263</v>
      </c>
      <c r="BI245" s="14" t="s">
        <v>300</v>
      </c>
      <c r="BJ245" s="15" t="s">
        <v>263</v>
      </c>
      <c r="BK245" s="15" t="s">
        <v>263</v>
      </c>
      <c r="BL245" s="15" t="s">
        <v>571</v>
      </c>
      <c r="BM245" s="15" t="s">
        <v>263</v>
      </c>
      <c r="BN245" s="15" t="s">
        <v>263</v>
      </c>
      <c r="BO245" s="15" t="s">
        <v>573</v>
      </c>
      <c r="BP245" s="15" t="s">
        <v>263</v>
      </c>
      <c r="BQ245" s="15" t="s">
        <v>263</v>
      </c>
      <c r="BR245" s="15" t="s">
        <v>263</v>
      </c>
      <c r="BS245" s="15" t="s">
        <v>574</v>
      </c>
      <c r="BT245" s="15" t="s">
        <v>263</v>
      </c>
      <c r="BU245" s="15" t="s">
        <v>263</v>
      </c>
      <c r="BV245" s="15" t="s">
        <v>263</v>
      </c>
      <c r="BW245" s="15" t="s">
        <v>263</v>
      </c>
      <c r="BX245" s="15" t="s">
        <v>263</v>
      </c>
      <c r="BY245" s="15" t="s">
        <v>263</v>
      </c>
    </row>
    <row r="246" spans="1:77" ht="15" thickBot="1" x14ac:dyDescent="0.35">
      <c r="A246" s="14" t="s">
        <v>301</v>
      </c>
      <c r="B246" s="15" t="s">
        <v>528</v>
      </c>
      <c r="C246" s="15" t="s">
        <v>263</v>
      </c>
      <c r="D246" s="15" t="s">
        <v>522</v>
      </c>
      <c r="E246" s="15" t="s">
        <v>530</v>
      </c>
      <c r="F246" s="15" t="s">
        <v>524</v>
      </c>
      <c r="G246" s="15" t="s">
        <v>524</v>
      </c>
      <c r="H246" s="15" t="s">
        <v>263</v>
      </c>
      <c r="I246" s="15" t="s">
        <v>263</v>
      </c>
      <c r="J246" s="15" t="s">
        <v>525</v>
      </c>
      <c r="K246" s="15" t="s">
        <v>525</v>
      </c>
      <c r="L246" s="15" t="s">
        <v>263</v>
      </c>
      <c r="M246" s="15" t="s">
        <v>263</v>
      </c>
      <c r="N246" s="15" t="s">
        <v>263</v>
      </c>
      <c r="O246" s="15" t="s">
        <v>263</v>
      </c>
      <c r="P246" s="15" t="s">
        <v>263</v>
      </c>
      <c r="Q246" s="15" t="s">
        <v>263</v>
      </c>
      <c r="X246" s="14" t="s">
        <v>301</v>
      </c>
      <c r="Y246" s="15" t="s">
        <v>557</v>
      </c>
      <c r="Z246" s="15" t="s">
        <v>263</v>
      </c>
      <c r="AA246" s="15" t="s">
        <v>544</v>
      </c>
      <c r="AB246" s="15" t="s">
        <v>545</v>
      </c>
      <c r="AC246" s="15" t="s">
        <v>546</v>
      </c>
      <c r="AD246" s="15" t="s">
        <v>547</v>
      </c>
      <c r="AE246" s="15" t="s">
        <v>553</v>
      </c>
      <c r="AF246" s="15" t="s">
        <v>263</v>
      </c>
      <c r="AG246" s="15" t="s">
        <v>549</v>
      </c>
      <c r="AH246" s="15" t="s">
        <v>549</v>
      </c>
      <c r="AI246" s="15" t="s">
        <v>263</v>
      </c>
      <c r="AJ246" s="15" t="s">
        <v>263</v>
      </c>
      <c r="AK246" s="15" t="s">
        <v>263</v>
      </c>
      <c r="AL246" s="15" t="s">
        <v>263</v>
      </c>
      <c r="AM246" s="15" t="s">
        <v>263</v>
      </c>
      <c r="AN246" s="15" t="s">
        <v>263</v>
      </c>
      <c r="BI246" s="14" t="s">
        <v>301</v>
      </c>
      <c r="BJ246" s="15" t="s">
        <v>263</v>
      </c>
      <c r="BK246" s="15" t="s">
        <v>263</v>
      </c>
      <c r="BL246" s="15" t="s">
        <v>571</v>
      </c>
      <c r="BM246" s="15" t="s">
        <v>263</v>
      </c>
      <c r="BN246" s="15" t="s">
        <v>263</v>
      </c>
      <c r="BO246" s="15" t="s">
        <v>573</v>
      </c>
      <c r="BP246" s="15" t="s">
        <v>263</v>
      </c>
      <c r="BQ246" s="15" t="s">
        <v>263</v>
      </c>
      <c r="BR246" s="15" t="s">
        <v>263</v>
      </c>
      <c r="BS246" s="15" t="s">
        <v>574</v>
      </c>
      <c r="BT246" s="15" t="s">
        <v>263</v>
      </c>
      <c r="BU246" s="15" t="s">
        <v>263</v>
      </c>
      <c r="BV246" s="15" t="s">
        <v>263</v>
      </c>
      <c r="BW246" s="15" t="s">
        <v>263</v>
      </c>
      <c r="BX246" s="15" t="s">
        <v>263</v>
      </c>
      <c r="BY246" s="15" t="s">
        <v>263</v>
      </c>
    </row>
    <row r="247" spans="1:77" ht="15" thickBot="1" x14ac:dyDescent="0.35">
      <c r="A247" s="14" t="s">
        <v>302</v>
      </c>
      <c r="B247" s="15" t="s">
        <v>528</v>
      </c>
      <c r="C247" s="15" t="s">
        <v>263</v>
      </c>
      <c r="D247" s="15" t="s">
        <v>522</v>
      </c>
      <c r="E247" s="15" t="s">
        <v>530</v>
      </c>
      <c r="F247" s="15" t="s">
        <v>524</v>
      </c>
      <c r="G247" s="15" t="s">
        <v>524</v>
      </c>
      <c r="H247" s="15" t="s">
        <v>263</v>
      </c>
      <c r="I247" s="15" t="s">
        <v>263</v>
      </c>
      <c r="J247" s="15" t="s">
        <v>525</v>
      </c>
      <c r="K247" s="15" t="s">
        <v>525</v>
      </c>
      <c r="L247" s="15" t="s">
        <v>263</v>
      </c>
      <c r="M247" s="15" t="s">
        <v>263</v>
      </c>
      <c r="N247" s="15" t="s">
        <v>263</v>
      </c>
      <c r="O247" s="15" t="s">
        <v>263</v>
      </c>
      <c r="P247" s="15" t="s">
        <v>263</v>
      </c>
      <c r="Q247" s="15" t="s">
        <v>263</v>
      </c>
      <c r="X247" s="14" t="s">
        <v>302</v>
      </c>
      <c r="Y247" s="15" t="s">
        <v>557</v>
      </c>
      <c r="Z247" s="15" t="s">
        <v>263</v>
      </c>
      <c r="AA247" s="15" t="s">
        <v>544</v>
      </c>
      <c r="AB247" s="15" t="s">
        <v>545</v>
      </c>
      <c r="AC247" s="15" t="s">
        <v>546</v>
      </c>
      <c r="AD247" s="15" t="s">
        <v>547</v>
      </c>
      <c r="AE247" s="15" t="s">
        <v>553</v>
      </c>
      <c r="AF247" s="15" t="s">
        <v>263</v>
      </c>
      <c r="AG247" s="15" t="s">
        <v>549</v>
      </c>
      <c r="AH247" s="15" t="s">
        <v>549</v>
      </c>
      <c r="AI247" s="15" t="s">
        <v>263</v>
      </c>
      <c r="AJ247" s="15" t="s">
        <v>263</v>
      </c>
      <c r="AK247" s="15" t="s">
        <v>263</v>
      </c>
      <c r="AL247" s="15" t="s">
        <v>263</v>
      </c>
      <c r="AM247" s="15" t="s">
        <v>263</v>
      </c>
      <c r="AN247" s="15" t="s">
        <v>263</v>
      </c>
      <c r="BI247" s="14" t="s">
        <v>302</v>
      </c>
      <c r="BJ247" s="15" t="s">
        <v>263</v>
      </c>
      <c r="BK247" s="15" t="s">
        <v>263</v>
      </c>
      <c r="BL247" s="15" t="s">
        <v>571</v>
      </c>
      <c r="BM247" s="15" t="s">
        <v>263</v>
      </c>
      <c r="BN247" s="15" t="s">
        <v>263</v>
      </c>
      <c r="BO247" s="15" t="s">
        <v>573</v>
      </c>
      <c r="BP247" s="15" t="s">
        <v>263</v>
      </c>
      <c r="BQ247" s="15" t="s">
        <v>263</v>
      </c>
      <c r="BR247" s="15" t="s">
        <v>263</v>
      </c>
      <c r="BS247" s="15" t="s">
        <v>574</v>
      </c>
      <c r="BT247" s="15" t="s">
        <v>263</v>
      </c>
      <c r="BU247" s="15" t="s">
        <v>263</v>
      </c>
      <c r="BV247" s="15" t="s">
        <v>263</v>
      </c>
      <c r="BW247" s="15" t="s">
        <v>263</v>
      </c>
      <c r="BX247" s="15" t="s">
        <v>263</v>
      </c>
      <c r="BY247" s="15" t="s">
        <v>263</v>
      </c>
    </row>
    <row r="248" spans="1:77" ht="15" thickBot="1" x14ac:dyDescent="0.35">
      <c r="A248" s="14" t="s">
        <v>303</v>
      </c>
      <c r="B248" s="15" t="s">
        <v>528</v>
      </c>
      <c r="C248" s="15" t="s">
        <v>263</v>
      </c>
      <c r="D248" s="15" t="s">
        <v>522</v>
      </c>
      <c r="E248" s="15" t="s">
        <v>530</v>
      </c>
      <c r="F248" s="15" t="s">
        <v>524</v>
      </c>
      <c r="G248" s="15" t="s">
        <v>524</v>
      </c>
      <c r="H248" s="15" t="s">
        <v>263</v>
      </c>
      <c r="I248" s="15" t="s">
        <v>263</v>
      </c>
      <c r="J248" s="15" t="s">
        <v>525</v>
      </c>
      <c r="K248" s="15" t="s">
        <v>525</v>
      </c>
      <c r="L248" s="15" t="s">
        <v>263</v>
      </c>
      <c r="M248" s="15" t="s">
        <v>263</v>
      </c>
      <c r="N248" s="15" t="s">
        <v>263</v>
      </c>
      <c r="O248" s="15" t="s">
        <v>263</v>
      </c>
      <c r="P248" s="15" t="s">
        <v>263</v>
      </c>
      <c r="Q248" s="15" t="s">
        <v>263</v>
      </c>
      <c r="X248" s="14" t="s">
        <v>303</v>
      </c>
      <c r="Y248" s="15" t="s">
        <v>557</v>
      </c>
      <c r="Z248" s="15" t="s">
        <v>263</v>
      </c>
      <c r="AA248" s="15" t="s">
        <v>544</v>
      </c>
      <c r="AB248" s="15" t="s">
        <v>545</v>
      </c>
      <c r="AC248" s="15" t="s">
        <v>546</v>
      </c>
      <c r="AD248" s="15" t="s">
        <v>547</v>
      </c>
      <c r="AE248" s="15" t="s">
        <v>553</v>
      </c>
      <c r="AF248" s="15" t="s">
        <v>263</v>
      </c>
      <c r="AG248" s="15" t="s">
        <v>549</v>
      </c>
      <c r="AH248" s="15" t="s">
        <v>549</v>
      </c>
      <c r="AI248" s="15" t="s">
        <v>263</v>
      </c>
      <c r="AJ248" s="15" t="s">
        <v>263</v>
      </c>
      <c r="AK248" s="15" t="s">
        <v>263</v>
      </c>
      <c r="AL248" s="15" t="s">
        <v>263</v>
      </c>
      <c r="AM248" s="15" t="s">
        <v>263</v>
      </c>
      <c r="AN248" s="15" t="s">
        <v>263</v>
      </c>
      <c r="BI248" s="14" t="s">
        <v>303</v>
      </c>
      <c r="BJ248" s="15" t="s">
        <v>263</v>
      </c>
      <c r="BK248" s="15" t="s">
        <v>263</v>
      </c>
      <c r="BL248" s="15" t="s">
        <v>571</v>
      </c>
      <c r="BM248" s="15" t="s">
        <v>263</v>
      </c>
      <c r="BN248" s="15" t="s">
        <v>263</v>
      </c>
      <c r="BO248" s="15" t="s">
        <v>573</v>
      </c>
      <c r="BP248" s="15" t="s">
        <v>263</v>
      </c>
      <c r="BQ248" s="15" t="s">
        <v>263</v>
      </c>
      <c r="BR248" s="15" t="s">
        <v>263</v>
      </c>
      <c r="BS248" s="15" t="s">
        <v>574</v>
      </c>
      <c r="BT248" s="15" t="s">
        <v>263</v>
      </c>
      <c r="BU248" s="15" t="s">
        <v>263</v>
      </c>
      <c r="BV248" s="15" t="s">
        <v>263</v>
      </c>
      <c r="BW248" s="15" t="s">
        <v>263</v>
      </c>
      <c r="BX248" s="15" t="s">
        <v>263</v>
      </c>
      <c r="BY248" s="15" t="s">
        <v>263</v>
      </c>
    </row>
    <row r="249" spans="1:77" ht="15" thickBot="1" x14ac:dyDescent="0.35">
      <c r="A249" s="14" t="s">
        <v>304</v>
      </c>
      <c r="B249" s="15" t="s">
        <v>528</v>
      </c>
      <c r="C249" s="15" t="s">
        <v>263</v>
      </c>
      <c r="D249" s="15" t="s">
        <v>522</v>
      </c>
      <c r="E249" s="15" t="s">
        <v>530</v>
      </c>
      <c r="F249" s="15" t="s">
        <v>524</v>
      </c>
      <c r="G249" s="15" t="s">
        <v>524</v>
      </c>
      <c r="H249" s="15" t="s">
        <v>263</v>
      </c>
      <c r="I249" s="15" t="s">
        <v>263</v>
      </c>
      <c r="J249" s="15" t="s">
        <v>525</v>
      </c>
      <c r="K249" s="15" t="s">
        <v>525</v>
      </c>
      <c r="L249" s="15" t="s">
        <v>263</v>
      </c>
      <c r="M249" s="15" t="s">
        <v>263</v>
      </c>
      <c r="N249" s="15" t="s">
        <v>263</v>
      </c>
      <c r="O249" s="15" t="s">
        <v>263</v>
      </c>
      <c r="P249" s="15" t="s">
        <v>263</v>
      </c>
      <c r="Q249" s="15" t="s">
        <v>263</v>
      </c>
      <c r="X249" s="14" t="s">
        <v>304</v>
      </c>
      <c r="Y249" s="15" t="s">
        <v>557</v>
      </c>
      <c r="Z249" s="15" t="s">
        <v>263</v>
      </c>
      <c r="AA249" s="15" t="s">
        <v>544</v>
      </c>
      <c r="AB249" s="15" t="s">
        <v>545</v>
      </c>
      <c r="AC249" s="15" t="s">
        <v>546</v>
      </c>
      <c r="AD249" s="15" t="s">
        <v>547</v>
      </c>
      <c r="AE249" s="15" t="s">
        <v>553</v>
      </c>
      <c r="AF249" s="15" t="s">
        <v>263</v>
      </c>
      <c r="AG249" s="15" t="s">
        <v>549</v>
      </c>
      <c r="AH249" s="15" t="s">
        <v>549</v>
      </c>
      <c r="AI249" s="15" t="s">
        <v>263</v>
      </c>
      <c r="AJ249" s="15" t="s">
        <v>263</v>
      </c>
      <c r="AK249" s="15" t="s">
        <v>263</v>
      </c>
      <c r="AL249" s="15" t="s">
        <v>263</v>
      </c>
      <c r="AM249" s="15" t="s">
        <v>263</v>
      </c>
      <c r="AN249" s="15" t="s">
        <v>263</v>
      </c>
      <c r="BI249" s="14" t="s">
        <v>304</v>
      </c>
      <c r="BJ249" s="15" t="s">
        <v>263</v>
      </c>
      <c r="BK249" s="15" t="s">
        <v>263</v>
      </c>
      <c r="BL249" s="15" t="s">
        <v>571</v>
      </c>
      <c r="BM249" s="15" t="s">
        <v>263</v>
      </c>
      <c r="BN249" s="15" t="s">
        <v>263</v>
      </c>
      <c r="BO249" s="15" t="s">
        <v>573</v>
      </c>
      <c r="BP249" s="15" t="s">
        <v>263</v>
      </c>
      <c r="BQ249" s="15" t="s">
        <v>263</v>
      </c>
      <c r="BR249" s="15" t="s">
        <v>263</v>
      </c>
      <c r="BS249" s="15" t="s">
        <v>574</v>
      </c>
      <c r="BT249" s="15" t="s">
        <v>263</v>
      </c>
      <c r="BU249" s="15" t="s">
        <v>263</v>
      </c>
      <c r="BV249" s="15" t="s">
        <v>263</v>
      </c>
      <c r="BW249" s="15" t="s">
        <v>263</v>
      </c>
      <c r="BX249" s="15" t="s">
        <v>263</v>
      </c>
      <c r="BY249" s="15" t="s">
        <v>263</v>
      </c>
    </row>
    <row r="250" spans="1:77" ht="15" thickBot="1" x14ac:dyDescent="0.35">
      <c r="A250" s="14" t="s">
        <v>305</v>
      </c>
      <c r="B250" s="15" t="s">
        <v>528</v>
      </c>
      <c r="C250" s="15" t="s">
        <v>263</v>
      </c>
      <c r="D250" s="15" t="s">
        <v>522</v>
      </c>
      <c r="E250" s="15" t="s">
        <v>530</v>
      </c>
      <c r="F250" s="15" t="s">
        <v>524</v>
      </c>
      <c r="G250" s="15" t="s">
        <v>524</v>
      </c>
      <c r="H250" s="15" t="s">
        <v>263</v>
      </c>
      <c r="I250" s="15" t="s">
        <v>263</v>
      </c>
      <c r="J250" s="15" t="s">
        <v>263</v>
      </c>
      <c r="K250" s="15" t="s">
        <v>525</v>
      </c>
      <c r="L250" s="15" t="s">
        <v>263</v>
      </c>
      <c r="M250" s="15" t="s">
        <v>263</v>
      </c>
      <c r="N250" s="15" t="s">
        <v>263</v>
      </c>
      <c r="O250" s="15" t="s">
        <v>263</v>
      </c>
      <c r="P250" s="15" t="s">
        <v>263</v>
      </c>
      <c r="Q250" s="15" t="s">
        <v>263</v>
      </c>
      <c r="X250" s="14" t="s">
        <v>305</v>
      </c>
      <c r="Y250" s="15" t="s">
        <v>557</v>
      </c>
      <c r="Z250" s="15" t="s">
        <v>263</v>
      </c>
      <c r="AA250" s="15" t="s">
        <v>544</v>
      </c>
      <c r="AB250" s="15" t="s">
        <v>545</v>
      </c>
      <c r="AC250" s="15" t="s">
        <v>546</v>
      </c>
      <c r="AD250" s="15" t="s">
        <v>547</v>
      </c>
      <c r="AE250" s="15" t="s">
        <v>553</v>
      </c>
      <c r="AF250" s="15" t="s">
        <v>263</v>
      </c>
      <c r="AG250" s="15" t="s">
        <v>549</v>
      </c>
      <c r="AH250" s="15" t="s">
        <v>549</v>
      </c>
      <c r="AI250" s="15" t="s">
        <v>263</v>
      </c>
      <c r="AJ250" s="15" t="s">
        <v>263</v>
      </c>
      <c r="AK250" s="15" t="s">
        <v>263</v>
      </c>
      <c r="AL250" s="15" t="s">
        <v>263</v>
      </c>
      <c r="AM250" s="15" t="s">
        <v>263</v>
      </c>
      <c r="AN250" s="15" t="s">
        <v>263</v>
      </c>
      <c r="BI250" s="14" t="s">
        <v>305</v>
      </c>
      <c r="BJ250" s="15" t="s">
        <v>263</v>
      </c>
      <c r="BK250" s="15" t="s">
        <v>263</v>
      </c>
      <c r="BL250" s="15" t="s">
        <v>571</v>
      </c>
      <c r="BM250" s="15" t="s">
        <v>263</v>
      </c>
      <c r="BN250" s="15" t="s">
        <v>263</v>
      </c>
      <c r="BO250" s="15" t="s">
        <v>573</v>
      </c>
      <c r="BP250" s="15" t="s">
        <v>263</v>
      </c>
      <c r="BQ250" s="15" t="s">
        <v>263</v>
      </c>
      <c r="BR250" s="15" t="s">
        <v>263</v>
      </c>
      <c r="BS250" s="15" t="s">
        <v>574</v>
      </c>
      <c r="BT250" s="15" t="s">
        <v>263</v>
      </c>
      <c r="BU250" s="15" t="s">
        <v>263</v>
      </c>
      <c r="BV250" s="15" t="s">
        <v>263</v>
      </c>
      <c r="BW250" s="15" t="s">
        <v>263</v>
      </c>
      <c r="BX250" s="15" t="s">
        <v>263</v>
      </c>
      <c r="BY250" s="15" t="s">
        <v>263</v>
      </c>
    </row>
    <row r="251" spans="1:77" ht="15" thickBot="1" x14ac:dyDescent="0.35">
      <c r="A251" s="14" t="s">
        <v>306</v>
      </c>
      <c r="B251" s="15" t="s">
        <v>528</v>
      </c>
      <c r="C251" s="15" t="s">
        <v>263</v>
      </c>
      <c r="D251" s="15" t="s">
        <v>522</v>
      </c>
      <c r="E251" s="15" t="s">
        <v>530</v>
      </c>
      <c r="F251" s="15" t="s">
        <v>524</v>
      </c>
      <c r="G251" s="15" t="s">
        <v>524</v>
      </c>
      <c r="H251" s="15" t="s">
        <v>263</v>
      </c>
      <c r="I251" s="15" t="s">
        <v>263</v>
      </c>
      <c r="J251" s="15" t="s">
        <v>263</v>
      </c>
      <c r="K251" s="15" t="s">
        <v>525</v>
      </c>
      <c r="L251" s="15" t="s">
        <v>263</v>
      </c>
      <c r="M251" s="15" t="s">
        <v>263</v>
      </c>
      <c r="N251" s="15" t="s">
        <v>263</v>
      </c>
      <c r="O251" s="15" t="s">
        <v>263</v>
      </c>
      <c r="P251" s="15" t="s">
        <v>263</v>
      </c>
      <c r="Q251" s="15" t="s">
        <v>263</v>
      </c>
      <c r="X251" s="14" t="s">
        <v>306</v>
      </c>
      <c r="Y251" s="15" t="s">
        <v>557</v>
      </c>
      <c r="Z251" s="15" t="s">
        <v>263</v>
      </c>
      <c r="AA251" s="15" t="s">
        <v>544</v>
      </c>
      <c r="AB251" s="15" t="s">
        <v>545</v>
      </c>
      <c r="AC251" s="15" t="s">
        <v>546</v>
      </c>
      <c r="AD251" s="15" t="s">
        <v>547</v>
      </c>
      <c r="AE251" s="15" t="s">
        <v>553</v>
      </c>
      <c r="AF251" s="15" t="s">
        <v>263</v>
      </c>
      <c r="AG251" s="15" t="s">
        <v>549</v>
      </c>
      <c r="AH251" s="15" t="s">
        <v>549</v>
      </c>
      <c r="AI251" s="15" t="s">
        <v>263</v>
      </c>
      <c r="AJ251" s="15" t="s">
        <v>263</v>
      </c>
      <c r="AK251" s="15" t="s">
        <v>263</v>
      </c>
      <c r="AL251" s="15" t="s">
        <v>263</v>
      </c>
      <c r="AM251" s="15" t="s">
        <v>263</v>
      </c>
      <c r="AN251" s="15" t="s">
        <v>263</v>
      </c>
      <c r="BI251" s="14" t="s">
        <v>306</v>
      </c>
      <c r="BJ251" s="15" t="s">
        <v>263</v>
      </c>
      <c r="BK251" s="15" t="s">
        <v>263</v>
      </c>
      <c r="BL251" s="15" t="s">
        <v>571</v>
      </c>
      <c r="BM251" s="15" t="s">
        <v>263</v>
      </c>
      <c r="BN251" s="15" t="s">
        <v>263</v>
      </c>
      <c r="BO251" s="15" t="s">
        <v>573</v>
      </c>
      <c r="BP251" s="15" t="s">
        <v>263</v>
      </c>
      <c r="BQ251" s="15" t="s">
        <v>263</v>
      </c>
      <c r="BR251" s="15" t="s">
        <v>263</v>
      </c>
      <c r="BS251" s="15" t="s">
        <v>574</v>
      </c>
      <c r="BT251" s="15" t="s">
        <v>263</v>
      </c>
      <c r="BU251" s="15" t="s">
        <v>263</v>
      </c>
      <c r="BV251" s="15" t="s">
        <v>263</v>
      </c>
      <c r="BW251" s="15" t="s">
        <v>263</v>
      </c>
      <c r="BX251" s="15" t="s">
        <v>263</v>
      </c>
      <c r="BY251" s="15" t="s">
        <v>263</v>
      </c>
    </row>
    <row r="252" spans="1:77" ht="15" thickBot="1" x14ac:dyDescent="0.35">
      <c r="A252" s="14" t="s">
        <v>307</v>
      </c>
      <c r="B252" s="15" t="s">
        <v>528</v>
      </c>
      <c r="C252" s="15" t="s">
        <v>263</v>
      </c>
      <c r="D252" s="15" t="s">
        <v>522</v>
      </c>
      <c r="E252" s="15" t="s">
        <v>530</v>
      </c>
      <c r="F252" s="15" t="s">
        <v>524</v>
      </c>
      <c r="G252" s="15" t="s">
        <v>524</v>
      </c>
      <c r="H252" s="15" t="s">
        <v>263</v>
      </c>
      <c r="I252" s="15" t="s">
        <v>263</v>
      </c>
      <c r="J252" s="15" t="s">
        <v>263</v>
      </c>
      <c r="K252" s="15" t="s">
        <v>525</v>
      </c>
      <c r="L252" s="15" t="s">
        <v>263</v>
      </c>
      <c r="M252" s="15" t="s">
        <v>263</v>
      </c>
      <c r="N252" s="15" t="s">
        <v>263</v>
      </c>
      <c r="O252" s="15" t="s">
        <v>263</v>
      </c>
      <c r="P252" s="15" t="s">
        <v>263</v>
      </c>
      <c r="Q252" s="15" t="s">
        <v>263</v>
      </c>
      <c r="X252" s="14" t="s">
        <v>307</v>
      </c>
      <c r="Y252" s="15" t="s">
        <v>557</v>
      </c>
      <c r="Z252" s="15" t="s">
        <v>263</v>
      </c>
      <c r="AA252" s="15" t="s">
        <v>544</v>
      </c>
      <c r="AB252" s="15" t="s">
        <v>545</v>
      </c>
      <c r="AC252" s="15" t="s">
        <v>546</v>
      </c>
      <c r="AD252" s="15" t="s">
        <v>547</v>
      </c>
      <c r="AE252" s="15" t="s">
        <v>553</v>
      </c>
      <c r="AF252" s="15" t="s">
        <v>263</v>
      </c>
      <c r="AG252" s="15" t="s">
        <v>549</v>
      </c>
      <c r="AH252" s="15" t="s">
        <v>549</v>
      </c>
      <c r="AI252" s="15" t="s">
        <v>263</v>
      </c>
      <c r="AJ252" s="15" t="s">
        <v>263</v>
      </c>
      <c r="AK252" s="15" t="s">
        <v>263</v>
      </c>
      <c r="AL252" s="15" t="s">
        <v>263</v>
      </c>
      <c r="AM252" s="15" t="s">
        <v>263</v>
      </c>
      <c r="AN252" s="15" t="s">
        <v>263</v>
      </c>
      <c r="BI252" s="14" t="s">
        <v>307</v>
      </c>
      <c r="BJ252" s="15" t="s">
        <v>263</v>
      </c>
      <c r="BK252" s="15" t="s">
        <v>263</v>
      </c>
      <c r="BL252" s="15" t="s">
        <v>571</v>
      </c>
      <c r="BM252" s="15" t="s">
        <v>263</v>
      </c>
      <c r="BN252" s="15" t="s">
        <v>263</v>
      </c>
      <c r="BO252" s="15" t="s">
        <v>573</v>
      </c>
      <c r="BP252" s="15" t="s">
        <v>263</v>
      </c>
      <c r="BQ252" s="15" t="s">
        <v>263</v>
      </c>
      <c r="BR252" s="15" t="s">
        <v>263</v>
      </c>
      <c r="BS252" s="15" t="s">
        <v>574</v>
      </c>
      <c r="BT252" s="15" t="s">
        <v>263</v>
      </c>
      <c r="BU252" s="15" t="s">
        <v>263</v>
      </c>
      <c r="BV252" s="15" t="s">
        <v>263</v>
      </c>
      <c r="BW252" s="15" t="s">
        <v>263</v>
      </c>
      <c r="BX252" s="15" t="s">
        <v>263</v>
      </c>
      <c r="BY252" s="15" t="s">
        <v>263</v>
      </c>
    </row>
    <row r="253" spans="1:77" ht="15" thickBot="1" x14ac:dyDescent="0.35">
      <c r="A253" s="14" t="s">
        <v>308</v>
      </c>
      <c r="B253" s="15" t="s">
        <v>528</v>
      </c>
      <c r="C253" s="15" t="s">
        <v>263</v>
      </c>
      <c r="D253" s="15" t="s">
        <v>522</v>
      </c>
      <c r="E253" s="15" t="s">
        <v>530</v>
      </c>
      <c r="F253" s="15" t="s">
        <v>524</v>
      </c>
      <c r="G253" s="15" t="s">
        <v>525</v>
      </c>
      <c r="H253" s="15" t="s">
        <v>263</v>
      </c>
      <c r="I253" s="15" t="s">
        <v>263</v>
      </c>
      <c r="J253" s="15" t="s">
        <v>263</v>
      </c>
      <c r="K253" s="15" t="s">
        <v>525</v>
      </c>
      <c r="L253" s="15" t="s">
        <v>263</v>
      </c>
      <c r="M253" s="15" t="s">
        <v>263</v>
      </c>
      <c r="N253" s="15" t="s">
        <v>263</v>
      </c>
      <c r="O253" s="15" t="s">
        <v>263</v>
      </c>
      <c r="P253" s="15" t="s">
        <v>263</v>
      </c>
      <c r="Q253" s="15" t="s">
        <v>263</v>
      </c>
      <c r="X253" s="14" t="s">
        <v>308</v>
      </c>
      <c r="Y253" s="15" t="s">
        <v>557</v>
      </c>
      <c r="Z253" s="15" t="s">
        <v>263</v>
      </c>
      <c r="AA253" s="15" t="s">
        <v>544</v>
      </c>
      <c r="AB253" s="15" t="s">
        <v>545</v>
      </c>
      <c r="AC253" s="15" t="s">
        <v>546</v>
      </c>
      <c r="AD253" s="15" t="s">
        <v>561</v>
      </c>
      <c r="AE253" s="15" t="s">
        <v>553</v>
      </c>
      <c r="AF253" s="15" t="s">
        <v>263</v>
      </c>
      <c r="AG253" s="15" t="s">
        <v>549</v>
      </c>
      <c r="AH253" s="15" t="s">
        <v>549</v>
      </c>
      <c r="AI253" s="15" t="s">
        <v>263</v>
      </c>
      <c r="AJ253" s="15" t="s">
        <v>263</v>
      </c>
      <c r="AK253" s="15" t="s">
        <v>263</v>
      </c>
      <c r="AL253" s="15" t="s">
        <v>263</v>
      </c>
      <c r="AM253" s="15" t="s">
        <v>263</v>
      </c>
      <c r="AN253" s="15" t="s">
        <v>263</v>
      </c>
      <c r="BI253" s="14" t="s">
        <v>308</v>
      </c>
      <c r="BJ253" s="15" t="s">
        <v>263</v>
      </c>
      <c r="BK253" s="15" t="s">
        <v>263</v>
      </c>
      <c r="BL253" s="15" t="s">
        <v>571</v>
      </c>
      <c r="BM253" s="15" t="s">
        <v>263</v>
      </c>
      <c r="BN253" s="15" t="s">
        <v>263</v>
      </c>
      <c r="BO253" s="15" t="s">
        <v>573</v>
      </c>
      <c r="BP253" s="15" t="s">
        <v>263</v>
      </c>
      <c r="BQ253" s="15" t="s">
        <v>263</v>
      </c>
      <c r="BR253" s="15" t="s">
        <v>263</v>
      </c>
      <c r="BS253" s="15" t="s">
        <v>574</v>
      </c>
      <c r="BT253" s="15" t="s">
        <v>263</v>
      </c>
      <c r="BU253" s="15" t="s">
        <v>263</v>
      </c>
      <c r="BV253" s="15" t="s">
        <v>263</v>
      </c>
      <c r="BW253" s="15" t="s">
        <v>263</v>
      </c>
      <c r="BX253" s="15" t="s">
        <v>263</v>
      </c>
      <c r="BY253" s="15" t="s">
        <v>263</v>
      </c>
    </row>
    <row r="254" spans="1:77" ht="15" thickBot="1" x14ac:dyDescent="0.35">
      <c r="A254" s="14" t="s">
        <v>309</v>
      </c>
      <c r="B254" s="15" t="s">
        <v>528</v>
      </c>
      <c r="C254" s="15" t="s">
        <v>263</v>
      </c>
      <c r="D254" s="15" t="s">
        <v>522</v>
      </c>
      <c r="E254" s="15" t="s">
        <v>530</v>
      </c>
      <c r="F254" s="15" t="s">
        <v>524</v>
      </c>
      <c r="G254" s="15" t="s">
        <v>525</v>
      </c>
      <c r="H254" s="15" t="s">
        <v>263</v>
      </c>
      <c r="I254" s="15" t="s">
        <v>263</v>
      </c>
      <c r="J254" s="15" t="s">
        <v>263</v>
      </c>
      <c r="K254" s="15" t="s">
        <v>525</v>
      </c>
      <c r="L254" s="15" t="s">
        <v>263</v>
      </c>
      <c r="M254" s="15" t="s">
        <v>263</v>
      </c>
      <c r="N254" s="15" t="s">
        <v>263</v>
      </c>
      <c r="O254" s="15" t="s">
        <v>263</v>
      </c>
      <c r="P254" s="15" t="s">
        <v>263</v>
      </c>
      <c r="Q254" s="15" t="s">
        <v>263</v>
      </c>
      <c r="X254" s="14" t="s">
        <v>309</v>
      </c>
      <c r="Y254" s="15" t="s">
        <v>557</v>
      </c>
      <c r="Z254" s="15" t="s">
        <v>263</v>
      </c>
      <c r="AA254" s="15" t="s">
        <v>544</v>
      </c>
      <c r="AB254" s="15" t="s">
        <v>545</v>
      </c>
      <c r="AC254" s="15" t="s">
        <v>546</v>
      </c>
      <c r="AD254" s="15" t="s">
        <v>562</v>
      </c>
      <c r="AE254" s="15" t="s">
        <v>553</v>
      </c>
      <c r="AF254" s="15" t="s">
        <v>263</v>
      </c>
      <c r="AG254" s="15" t="s">
        <v>263</v>
      </c>
      <c r="AH254" s="15" t="s">
        <v>549</v>
      </c>
      <c r="AI254" s="15" t="s">
        <v>263</v>
      </c>
      <c r="AJ254" s="15" t="s">
        <v>263</v>
      </c>
      <c r="AK254" s="15" t="s">
        <v>263</v>
      </c>
      <c r="AL254" s="15" t="s">
        <v>263</v>
      </c>
      <c r="AM254" s="15" t="s">
        <v>263</v>
      </c>
      <c r="AN254" s="15" t="s">
        <v>263</v>
      </c>
      <c r="BI254" s="14" t="s">
        <v>309</v>
      </c>
      <c r="BJ254" s="15" t="s">
        <v>263</v>
      </c>
      <c r="BK254" s="15" t="s">
        <v>263</v>
      </c>
      <c r="BL254" s="15" t="s">
        <v>571</v>
      </c>
      <c r="BM254" s="15" t="s">
        <v>263</v>
      </c>
      <c r="BN254" s="15" t="s">
        <v>263</v>
      </c>
      <c r="BO254" s="15" t="s">
        <v>573</v>
      </c>
      <c r="BP254" s="15" t="s">
        <v>263</v>
      </c>
      <c r="BQ254" s="15" t="s">
        <v>263</v>
      </c>
      <c r="BR254" s="15" t="s">
        <v>263</v>
      </c>
      <c r="BS254" s="15" t="s">
        <v>574</v>
      </c>
      <c r="BT254" s="15" t="s">
        <v>263</v>
      </c>
      <c r="BU254" s="15" t="s">
        <v>263</v>
      </c>
      <c r="BV254" s="15" t="s">
        <v>263</v>
      </c>
      <c r="BW254" s="15" t="s">
        <v>263</v>
      </c>
      <c r="BX254" s="15" t="s">
        <v>263</v>
      </c>
      <c r="BY254" s="15" t="s">
        <v>263</v>
      </c>
    </row>
    <row r="255" spans="1:77" ht="15" thickBot="1" x14ac:dyDescent="0.35">
      <c r="A255" s="14" t="s">
        <v>310</v>
      </c>
      <c r="B255" s="15" t="s">
        <v>528</v>
      </c>
      <c r="C255" s="15" t="s">
        <v>263</v>
      </c>
      <c r="D255" s="15" t="s">
        <v>522</v>
      </c>
      <c r="E255" s="15" t="s">
        <v>530</v>
      </c>
      <c r="F255" s="15" t="s">
        <v>524</v>
      </c>
      <c r="G255" s="15" t="s">
        <v>525</v>
      </c>
      <c r="H255" s="15" t="s">
        <v>263</v>
      </c>
      <c r="I255" s="15" t="s">
        <v>263</v>
      </c>
      <c r="J255" s="15" t="s">
        <v>263</v>
      </c>
      <c r="K255" s="15" t="s">
        <v>525</v>
      </c>
      <c r="L255" s="15" t="s">
        <v>263</v>
      </c>
      <c r="M255" s="15" t="s">
        <v>263</v>
      </c>
      <c r="N255" s="15" t="s">
        <v>263</v>
      </c>
      <c r="O255" s="15" t="s">
        <v>263</v>
      </c>
      <c r="P255" s="15" t="s">
        <v>263</v>
      </c>
      <c r="Q255" s="15" t="s">
        <v>263</v>
      </c>
      <c r="X255" s="14" t="s">
        <v>310</v>
      </c>
      <c r="Y255" s="15" t="s">
        <v>557</v>
      </c>
      <c r="Z255" s="15" t="s">
        <v>263</v>
      </c>
      <c r="AA255" s="15" t="s">
        <v>544</v>
      </c>
      <c r="AB255" s="15" t="s">
        <v>545</v>
      </c>
      <c r="AC255" s="15" t="s">
        <v>546</v>
      </c>
      <c r="AD255" s="15" t="s">
        <v>562</v>
      </c>
      <c r="AE255" s="15" t="s">
        <v>553</v>
      </c>
      <c r="AF255" s="15" t="s">
        <v>263</v>
      </c>
      <c r="AG255" s="15" t="s">
        <v>263</v>
      </c>
      <c r="AH255" s="15" t="s">
        <v>549</v>
      </c>
      <c r="AI255" s="15" t="s">
        <v>263</v>
      </c>
      <c r="AJ255" s="15" t="s">
        <v>263</v>
      </c>
      <c r="AK255" s="15" t="s">
        <v>263</v>
      </c>
      <c r="AL255" s="15" t="s">
        <v>263</v>
      </c>
      <c r="AM255" s="15" t="s">
        <v>263</v>
      </c>
      <c r="AN255" s="15" t="s">
        <v>263</v>
      </c>
      <c r="BI255" s="14" t="s">
        <v>310</v>
      </c>
      <c r="BJ255" s="15" t="s">
        <v>263</v>
      </c>
      <c r="BK255" s="15" t="s">
        <v>263</v>
      </c>
      <c r="BL255" s="15" t="s">
        <v>571</v>
      </c>
      <c r="BM255" s="15" t="s">
        <v>263</v>
      </c>
      <c r="BN255" s="15" t="s">
        <v>263</v>
      </c>
      <c r="BO255" s="15" t="s">
        <v>573</v>
      </c>
      <c r="BP255" s="15" t="s">
        <v>263</v>
      </c>
      <c r="BQ255" s="15" t="s">
        <v>263</v>
      </c>
      <c r="BR255" s="15" t="s">
        <v>263</v>
      </c>
      <c r="BS255" s="15" t="s">
        <v>574</v>
      </c>
      <c r="BT255" s="15" t="s">
        <v>263</v>
      </c>
      <c r="BU255" s="15" t="s">
        <v>263</v>
      </c>
      <c r="BV255" s="15" t="s">
        <v>263</v>
      </c>
      <c r="BW255" s="15" t="s">
        <v>263</v>
      </c>
      <c r="BX255" s="15" t="s">
        <v>263</v>
      </c>
      <c r="BY255" s="15" t="s">
        <v>263</v>
      </c>
    </row>
    <row r="256" spans="1:77" ht="15" thickBot="1" x14ac:dyDescent="0.35">
      <c r="A256" s="14" t="s">
        <v>311</v>
      </c>
      <c r="B256" s="15" t="s">
        <v>528</v>
      </c>
      <c r="C256" s="15" t="s">
        <v>263</v>
      </c>
      <c r="D256" s="15" t="s">
        <v>522</v>
      </c>
      <c r="E256" s="15" t="s">
        <v>530</v>
      </c>
      <c r="F256" s="15" t="s">
        <v>524</v>
      </c>
      <c r="G256" s="15" t="s">
        <v>525</v>
      </c>
      <c r="H256" s="15" t="s">
        <v>263</v>
      </c>
      <c r="I256" s="15" t="s">
        <v>263</v>
      </c>
      <c r="J256" s="15" t="s">
        <v>263</v>
      </c>
      <c r="K256" s="15" t="s">
        <v>525</v>
      </c>
      <c r="L256" s="15" t="s">
        <v>263</v>
      </c>
      <c r="M256" s="15" t="s">
        <v>263</v>
      </c>
      <c r="N256" s="15" t="s">
        <v>263</v>
      </c>
      <c r="O256" s="15" t="s">
        <v>263</v>
      </c>
      <c r="P256" s="15" t="s">
        <v>263</v>
      </c>
      <c r="Q256" s="15" t="s">
        <v>263</v>
      </c>
      <c r="X256" s="14" t="s">
        <v>311</v>
      </c>
      <c r="Y256" s="15" t="s">
        <v>557</v>
      </c>
      <c r="Z256" s="15" t="s">
        <v>263</v>
      </c>
      <c r="AA256" s="15" t="s">
        <v>544</v>
      </c>
      <c r="AB256" s="15" t="s">
        <v>545</v>
      </c>
      <c r="AC256" s="15" t="s">
        <v>546</v>
      </c>
      <c r="AD256" s="15" t="s">
        <v>562</v>
      </c>
      <c r="AE256" s="15" t="s">
        <v>553</v>
      </c>
      <c r="AF256" s="15" t="s">
        <v>263</v>
      </c>
      <c r="AG256" s="15" t="s">
        <v>263</v>
      </c>
      <c r="AH256" s="15" t="s">
        <v>549</v>
      </c>
      <c r="AI256" s="15" t="s">
        <v>263</v>
      </c>
      <c r="AJ256" s="15" t="s">
        <v>263</v>
      </c>
      <c r="AK256" s="15" t="s">
        <v>263</v>
      </c>
      <c r="AL256" s="15" t="s">
        <v>263</v>
      </c>
      <c r="AM256" s="15" t="s">
        <v>263</v>
      </c>
      <c r="AN256" s="15" t="s">
        <v>263</v>
      </c>
      <c r="BI256" s="14" t="s">
        <v>311</v>
      </c>
      <c r="BJ256" s="15" t="s">
        <v>263</v>
      </c>
      <c r="BK256" s="15" t="s">
        <v>263</v>
      </c>
      <c r="BL256" s="15" t="s">
        <v>571</v>
      </c>
      <c r="BM256" s="15" t="s">
        <v>263</v>
      </c>
      <c r="BN256" s="15" t="s">
        <v>263</v>
      </c>
      <c r="BO256" s="15" t="s">
        <v>573</v>
      </c>
      <c r="BP256" s="15" t="s">
        <v>263</v>
      </c>
      <c r="BQ256" s="15" t="s">
        <v>263</v>
      </c>
      <c r="BR256" s="15" t="s">
        <v>263</v>
      </c>
      <c r="BS256" s="15" t="s">
        <v>574</v>
      </c>
      <c r="BT256" s="15" t="s">
        <v>263</v>
      </c>
      <c r="BU256" s="15" t="s">
        <v>263</v>
      </c>
      <c r="BV256" s="15" t="s">
        <v>263</v>
      </c>
      <c r="BW256" s="15" t="s">
        <v>263</v>
      </c>
      <c r="BX256" s="15" t="s">
        <v>263</v>
      </c>
      <c r="BY256" s="15" t="s">
        <v>263</v>
      </c>
    </row>
    <row r="257" spans="1:77" ht="15" thickBot="1" x14ac:dyDescent="0.35">
      <c r="A257" s="14" t="s">
        <v>312</v>
      </c>
      <c r="B257" s="15" t="s">
        <v>528</v>
      </c>
      <c r="C257" s="15" t="s">
        <v>263</v>
      </c>
      <c r="D257" s="15" t="s">
        <v>522</v>
      </c>
      <c r="E257" s="15" t="s">
        <v>530</v>
      </c>
      <c r="F257" s="15" t="s">
        <v>524</v>
      </c>
      <c r="G257" s="15" t="s">
        <v>525</v>
      </c>
      <c r="H257" s="15" t="s">
        <v>263</v>
      </c>
      <c r="I257" s="15" t="s">
        <v>263</v>
      </c>
      <c r="J257" s="15" t="s">
        <v>263</v>
      </c>
      <c r="K257" s="15" t="s">
        <v>525</v>
      </c>
      <c r="L257" s="15" t="s">
        <v>263</v>
      </c>
      <c r="M257" s="15" t="s">
        <v>263</v>
      </c>
      <c r="N257" s="15" t="s">
        <v>263</v>
      </c>
      <c r="O257" s="15" t="s">
        <v>263</v>
      </c>
      <c r="P257" s="15" t="s">
        <v>263</v>
      </c>
      <c r="Q257" s="15" t="s">
        <v>263</v>
      </c>
      <c r="X257" s="14" t="s">
        <v>312</v>
      </c>
      <c r="Y257" s="15" t="s">
        <v>557</v>
      </c>
      <c r="Z257" s="15" t="s">
        <v>263</v>
      </c>
      <c r="AA257" s="15" t="s">
        <v>544</v>
      </c>
      <c r="AB257" s="15" t="s">
        <v>545</v>
      </c>
      <c r="AC257" s="15" t="s">
        <v>546</v>
      </c>
      <c r="AD257" s="15" t="s">
        <v>562</v>
      </c>
      <c r="AE257" s="15" t="s">
        <v>553</v>
      </c>
      <c r="AF257" s="15" t="s">
        <v>263</v>
      </c>
      <c r="AG257" s="15" t="s">
        <v>263</v>
      </c>
      <c r="AH257" s="15" t="s">
        <v>549</v>
      </c>
      <c r="AI257" s="15" t="s">
        <v>263</v>
      </c>
      <c r="AJ257" s="15" t="s">
        <v>263</v>
      </c>
      <c r="AK257" s="15" t="s">
        <v>263</v>
      </c>
      <c r="AL257" s="15" t="s">
        <v>263</v>
      </c>
      <c r="AM257" s="15" t="s">
        <v>263</v>
      </c>
      <c r="AN257" s="15" t="s">
        <v>263</v>
      </c>
      <c r="BI257" s="14" t="s">
        <v>312</v>
      </c>
      <c r="BJ257" s="15" t="s">
        <v>263</v>
      </c>
      <c r="BK257" s="15" t="s">
        <v>263</v>
      </c>
      <c r="BL257" s="15" t="s">
        <v>571</v>
      </c>
      <c r="BM257" s="15" t="s">
        <v>263</v>
      </c>
      <c r="BN257" s="15" t="s">
        <v>263</v>
      </c>
      <c r="BO257" s="15" t="s">
        <v>573</v>
      </c>
      <c r="BP257" s="15" t="s">
        <v>263</v>
      </c>
      <c r="BQ257" s="15" t="s">
        <v>263</v>
      </c>
      <c r="BR257" s="15" t="s">
        <v>263</v>
      </c>
      <c r="BS257" s="15" t="s">
        <v>574</v>
      </c>
      <c r="BT257" s="15" t="s">
        <v>263</v>
      </c>
      <c r="BU257" s="15" t="s">
        <v>263</v>
      </c>
      <c r="BV257" s="15" t="s">
        <v>263</v>
      </c>
      <c r="BW257" s="15" t="s">
        <v>263</v>
      </c>
      <c r="BX257" s="15" t="s">
        <v>263</v>
      </c>
      <c r="BY257" s="15" t="s">
        <v>263</v>
      </c>
    </row>
    <row r="258" spans="1:77" ht="15" thickBot="1" x14ac:dyDescent="0.35">
      <c r="A258" s="14" t="s">
        <v>313</v>
      </c>
      <c r="B258" s="15" t="s">
        <v>528</v>
      </c>
      <c r="C258" s="15" t="s">
        <v>263</v>
      </c>
      <c r="D258" s="15" t="s">
        <v>522</v>
      </c>
      <c r="E258" s="15" t="s">
        <v>530</v>
      </c>
      <c r="F258" s="15" t="s">
        <v>524</v>
      </c>
      <c r="G258" s="15" t="s">
        <v>525</v>
      </c>
      <c r="H258" s="15" t="s">
        <v>263</v>
      </c>
      <c r="I258" s="15" t="s">
        <v>263</v>
      </c>
      <c r="J258" s="15" t="s">
        <v>263</v>
      </c>
      <c r="K258" s="15" t="s">
        <v>525</v>
      </c>
      <c r="L258" s="15" t="s">
        <v>263</v>
      </c>
      <c r="M258" s="15" t="s">
        <v>263</v>
      </c>
      <c r="N258" s="15" t="s">
        <v>263</v>
      </c>
      <c r="O258" s="15" t="s">
        <v>263</v>
      </c>
      <c r="P258" s="15" t="s">
        <v>263</v>
      </c>
      <c r="Q258" s="15" t="s">
        <v>263</v>
      </c>
      <c r="X258" s="14" t="s">
        <v>313</v>
      </c>
      <c r="Y258" s="15" t="s">
        <v>557</v>
      </c>
      <c r="Z258" s="15" t="s">
        <v>263</v>
      </c>
      <c r="AA258" s="15" t="s">
        <v>544</v>
      </c>
      <c r="AB258" s="15" t="s">
        <v>545</v>
      </c>
      <c r="AC258" s="15" t="s">
        <v>546</v>
      </c>
      <c r="AD258" s="15" t="s">
        <v>562</v>
      </c>
      <c r="AE258" s="15" t="s">
        <v>553</v>
      </c>
      <c r="AF258" s="15" t="s">
        <v>263</v>
      </c>
      <c r="AG258" s="15" t="s">
        <v>263</v>
      </c>
      <c r="AH258" s="15" t="s">
        <v>549</v>
      </c>
      <c r="AI258" s="15" t="s">
        <v>263</v>
      </c>
      <c r="AJ258" s="15" t="s">
        <v>263</v>
      </c>
      <c r="AK258" s="15" t="s">
        <v>263</v>
      </c>
      <c r="AL258" s="15" t="s">
        <v>263</v>
      </c>
      <c r="AM258" s="15" t="s">
        <v>263</v>
      </c>
      <c r="AN258" s="15" t="s">
        <v>263</v>
      </c>
      <c r="BI258" s="14" t="s">
        <v>313</v>
      </c>
      <c r="BJ258" s="15" t="s">
        <v>263</v>
      </c>
      <c r="BK258" s="15" t="s">
        <v>263</v>
      </c>
      <c r="BL258" s="15" t="s">
        <v>571</v>
      </c>
      <c r="BM258" s="15" t="s">
        <v>263</v>
      </c>
      <c r="BN258" s="15" t="s">
        <v>263</v>
      </c>
      <c r="BO258" s="15" t="s">
        <v>573</v>
      </c>
      <c r="BP258" s="15" t="s">
        <v>263</v>
      </c>
      <c r="BQ258" s="15" t="s">
        <v>263</v>
      </c>
      <c r="BR258" s="15" t="s">
        <v>263</v>
      </c>
      <c r="BS258" s="15" t="s">
        <v>574</v>
      </c>
      <c r="BT258" s="15" t="s">
        <v>263</v>
      </c>
      <c r="BU258" s="15" t="s">
        <v>263</v>
      </c>
      <c r="BV258" s="15" t="s">
        <v>263</v>
      </c>
      <c r="BW258" s="15" t="s">
        <v>263</v>
      </c>
      <c r="BX258" s="15" t="s">
        <v>263</v>
      </c>
      <c r="BY258" s="15" t="s">
        <v>263</v>
      </c>
    </row>
    <row r="259" spans="1:77" ht="15" thickBot="1" x14ac:dyDescent="0.35">
      <c r="A259" s="14" t="s">
        <v>314</v>
      </c>
      <c r="B259" s="15" t="s">
        <v>528</v>
      </c>
      <c r="C259" s="15" t="s">
        <v>263</v>
      </c>
      <c r="D259" s="15" t="s">
        <v>522</v>
      </c>
      <c r="E259" s="15" t="s">
        <v>530</v>
      </c>
      <c r="F259" s="15" t="s">
        <v>524</v>
      </c>
      <c r="G259" s="15" t="s">
        <v>525</v>
      </c>
      <c r="H259" s="15" t="s">
        <v>263</v>
      </c>
      <c r="I259" s="15" t="s">
        <v>263</v>
      </c>
      <c r="J259" s="15" t="s">
        <v>263</v>
      </c>
      <c r="K259" s="15" t="s">
        <v>525</v>
      </c>
      <c r="L259" s="15" t="s">
        <v>263</v>
      </c>
      <c r="M259" s="15" t="s">
        <v>263</v>
      </c>
      <c r="N259" s="15" t="s">
        <v>263</v>
      </c>
      <c r="O259" s="15" t="s">
        <v>263</v>
      </c>
      <c r="P259" s="15" t="s">
        <v>263</v>
      </c>
      <c r="Q259" s="15" t="s">
        <v>263</v>
      </c>
      <c r="X259" s="14" t="s">
        <v>314</v>
      </c>
      <c r="Y259" s="15" t="s">
        <v>557</v>
      </c>
      <c r="Z259" s="15" t="s">
        <v>263</v>
      </c>
      <c r="AA259" s="15" t="s">
        <v>544</v>
      </c>
      <c r="AB259" s="15" t="s">
        <v>545</v>
      </c>
      <c r="AC259" s="15" t="s">
        <v>546</v>
      </c>
      <c r="AD259" s="15" t="s">
        <v>562</v>
      </c>
      <c r="AE259" s="15" t="s">
        <v>553</v>
      </c>
      <c r="AF259" s="15" t="s">
        <v>263</v>
      </c>
      <c r="AG259" s="15" t="s">
        <v>263</v>
      </c>
      <c r="AH259" s="15" t="s">
        <v>549</v>
      </c>
      <c r="AI259" s="15" t="s">
        <v>263</v>
      </c>
      <c r="AJ259" s="15" t="s">
        <v>263</v>
      </c>
      <c r="AK259" s="15" t="s">
        <v>263</v>
      </c>
      <c r="AL259" s="15" t="s">
        <v>263</v>
      </c>
      <c r="AM259" s="15" t="s">
        <v>263</v>
      </c>
      <c r="AN259" s="15" t="s">
        <v>263</v>
      </c>
      <c r="BI259" s="14" t="s">
        <v>314</v>
      </c>
      <c r="BJ259" s="15" t="s">
        <v>263</v>
      </c>
      <c r="BK259" s="15" t="s">
        <v>263</v>
      </c>
      <c r="BL259" s="15" t="s">
        <v>571</v>
      </c>
      <c r="BM259" s="15" t="s">
        <v>263</v>
      </c>
      <c r="BN259" s="15" t="s">
        <v>263</v>
      </c>
      <c r="BO259" s="15" t="s">
        <v>573</v>
      </c>
      <c r="BP259" s="15" t="s">
        <v>263</v>
      </c>
      <c r="BQ259" s="15" t="s">
        <v>263</v>
      </c>
      <c r="BR259" s="15" t="s">
        <v>263</v>
      </c>
      <c r="BS259" s="15" t="s">
        <v>574</v>
      </c>
      <c r="BT259" s="15" t="s">
        <v>263</v>
      </c>
      <c r="BU259" s="15" t="s">
        <v>263</v>
      </c>
      <c r="BV259" s="15" t="s">
        <v>263</v>
      </c>
      <c r="BW259" s="15" t="s">
        <v>263</v>
      </c>
      <c r="BX259" s="15" t="s">
        <v>263</v>
      </c>
      <c r="BY259" s="15" t="s">
        <v>263</v>
      </c>
    </row>
    <row r="260" spans="1:77" ht="15" thickBot="1" x14ac:dyDescent="0.35">
      <c r="A260" s="14" t="s">
        <v>315</v>
      </c>
      <c r="B260" s="15" t="s">
        <v>528</v>
      </c>
      <c r="C260" s="15" t="s">
        <v>263</v>
      </c>
      <c r="D260" s="15" t="s">
        <v>522</v>
      </c>
      <c r="E260" s="15" t="s">
        <v>530</v>
      </c>
      <c r="F260" s="15" t="s">
        <v>524</v>
      </c>
      <c r="G260" s="15" t="s">
        <v>525</v>
      </c>
      <c r="H260" s="15" t="s">
        <v>263</v>
      </c>
      <c r="I260" s="15" t="s">
        <v>263</v>
      </c>
      <c r="J260" s="15" t="s">
        <v>263</v>
      </c>
      <c r="K260" s="15" t="s">
        <v>525</v>
      </c>
      <c r="L260" s="15" t="s">
        <v>263</v>
      </c>
      <c r="M260" s="15" t="s">
        <v>263</v>
      </c>
      <c r="N260" s="15" t="s">
        <v>263</v>
      </c>
      <c r="O260" s="15" t="s">
        <v>263</v>
      </c>
      <c r="P260" s="15" t="s">
        <v>263</v>
      </c>
      <c r="Q260" s="15" t="s">
        <v>263</v>
      </c>
      <c r="X260" s="14" t="s">
        <v>315</v>
      </c>
      <c r="Y260" s="15" t="s">
        <v>557</v>
      </c>
      <c r="Z260" s="15" t="s">
        <v>263</v>
      </c>
      <c r="AA260" s="15" t="s">
        <v>544</v>
      </c>
      <c r="AB260" s="15" t="s">
        <v>545</v>
      </c>
      <c r="AC260" s="15" t="s">
        <v>546</v>
      </c>
      <c r="AD260" s="15" t="s">
        <v>562</v>
      </c>
      <c r="AE260" s="15" t="s">
        <v>553</v>
      </c>
      <c r="AF260" s="15" t="s">
        <v>263</v>
      </c>
      <c r="AG260" s="15" t="s">
        <v>263</v>
      </c>
      <c r="AH260" s="15" t="s">
        <v>549</v>
      </c>
      <c r="AI260" s="15" t="s">
        <v>263</v>
      </c>
      <c r="AJ260" s="15" t="s">
        <v>263</v>
      </c>
      <c r="AK260" s="15" t="s">
        <v>263</v>
      </c>
      <c r="AL260" s="15" t="s">
        <v>263</v>
      </c>
      <c r="AM260" s="15" t="s">
        <v>263</v>
      </c>
      <c r="AN260" s="15" t="s">
        <v>263</v>
      </c>
      <c r="BI260" s="14" t="s">
        <v>315</v>
      </c>
      <c r="BJ260" s="15" t="s">
        <v>263</v>
      </c>
      <c r="BK260" s="15" t="s">
        <v>263</v>
      </c>
      <c r="BL260" s="15" t="s">
        <v>571</v>
      </c>
      <c r="BM260" s="15" t="s">
        <v>263</v>
      </c>
      <c r="BN260" s="15" t="s">
        <v>263</v>
      </c>
      <c r="BO260" s="15" t="s">
        <v>573</v>
      </c>
      <c r="BP260" s="15" t="s">
        <v>263</v>
      </c>
      <c r="BQ260" s="15" t="s">
        <v>263</v>
      </c>
      <c r="BR260" s="15" t="s">
        <v>263</v>
      </c>
      <c r="BS260" s="15" t="s">
        <v>574</v>
      </c>
      <c r="BT260" s="15" t="s">
        <v>263</v>
      </c>
      <c r="BU260" s="15" t="s">
        <v>263</v>
      </c>
      <c r="BV260" s="15" t="s">
        <v>263</v>
      </c>
      <c r="BW260" s="15" t="s">
        <v>263</v>
      </c>
      <c r="BX260" s="15" t="s">
        <v>263</v>
      </c>
      <c r="BY260" s="15" t="s">
        <v>263</v>
      </c>
    </row>
    <row r="261" spans="1:77" ht="15" thickBot="1" x14ac:dyDescent="0.35">
      <c r="A261" s="14" t="s">
        <v>316</v>
      </c>
      <c r="B261" s="15" t="s">
        <v>528</v>
      </c>
      <c r="C261" s="15" t="s">
        <v>263</v>
      </c>
      <c r="D261" s="15" t="s">
        <v>522</v>
      </c>
      <c r="E261" s="15" t="s">
        <v>530</v>
      </c>
      <c r="F261" s="15" t="s">
        <v>524</v>
      </c>
      <c r="G261" s="15" t="s">
        <v>525</v>
      </c>
      <c r="H261" s="15" t="s">
        <v>263</v>
      </c>
      <c r="I261" s="15" t="s">
        <v>263</v>
      </c>
      <c r="J261" s="15" t="s">
        <v>263</v>
      </c>
      <c r="K261" s="15" t="s">
        <v>525</v>
      </c>
      <c r="L261" s="15" t="s">
        <v>263</v>
      </c>
      <c r="M261" s="15" t="s">
        <v>263</v>
      </c>
      <c r="N261" s="15" t="s">
        <v>263</v>
      </c>
      <c r="O261" s="15" t="s">
        <v>263</v>
      </c>
      <c r="P261" s="15" t="s">
        <v>263</v>
      </c>
      <c r="Q261" s="15" t="s">
        <v>263</v>
      </c>
      <c r="X261" s="14" t="s">
        <v>316</v>
      </c>
      <c r="Y261" s="15" t="s">
        <v>557</v>
      </c>
      <c r="Z261" s="15" t="s">
        <v>263</v>
      </c>
      <c r="AA261" s="15" t="s">
        <v>544</v>
      </c>
      <c r="AB261" s="15" t="s">
        <v>545</v>
      </c>
      <c r="AC261" s="15" t="s">
        <v>546</v>
      </c>
      <c r="AD261" s="15" t="s">
        <v>562</v>
      </c>
      <c r="AE261" s="15" t="s">
        <v>553</v>
      </c>
      <c r="AF261" s="15" t="s">
        <v>263</v>
      </c>
      <c r="AG261" s="15" t="s">
        <v>263</v>
      </c>
      <c r="AH261" s="15" t="s">
        <v>549</v>
      </c>
      <c r="AI261" s="15" t="s">
        <v>263</v>
      </c>
      <c r="AJ261" s="15" t="s">
        <v>263</v>
      </c>
      <c r="AK261" s="15" t="s">
        <v>263</v>
      </c>
      <c r="AL261" s="15" t="s">
        <v>263</v>
      </c>
      <c r="AM261" s="15" t="s">
        <v>263</v>
      </c>
      <c r="AN261" s="15" t="s">
        <v>263</v>
      </c>
      <c r="BI261" s="14" t="s">
        <v>316</v>
      </c>
      <c r="BJ261" s="15" t="s">
        <v>263</v>
      </c>
      <c r="BK261" s="15" t="s">
        <v>263</v>
      </c>
      <c r="BL261" s="15" t="s">
        <v>571</v>
      </c>
      <c r="BM261" s="15" t="s">
        <v>263</v>
      </c>
      <c r="BN261" s="15" t="s">
        <v>263</v>
      </c>
      <c r="BO261" s="15" t="s">
        <v>573</v>
      </c>
      <c r="BP261" s="15" t="s">
        <v>263</v>
      </c>
      <c r="BQ261" s="15" t="s">
        <v>263</v>
      </c>
      <c r="BR261" s="15" t="s">
        <v>263</v>
      </c>
      <c r="BS261" s="15" t="s">
        <v>574</v>
      </c>
      <c r="BT261" s="15" t="s">
        <v>263</v>
      </c>
      <c r="BU261" s="15" t="s">
        <v>263</v>
      </c>
      <c r="BV261" s="15" t="s">
        <v>263</v>
      </c>
      <c r="BW261" s="15" t="s">
        <v>263</v>
      </c>
      <c r="BX261" s="15" t="s">
        <v>263</v>
      </c>
      <c r="BY261" s="15" t="s">
        <v>263</v>
      </c>
    </row>
    <row r="262" spans="1:77" ht="15" thickBot="1" x14ac:dyDescent="0.35">
      <c r="A262" s="14" t="s">
        <v>317</v>
      </c>
      <c r="B262" s="15" t="s">
        <v>528</v>
      </c>
      <c r="C262" s="15" t="s">
        <v>263</v>
      </c>
      <c r="D262" s="15" t="s">
        <v>522</v>
      </c>
      <c r="E262" s="15" t="s">
        <v>530</v>
      </c>
      <c r="F262" s="15" t="s">
        <v>524</v>
      </c>
      <c r="G262" s="15" t="s">
        <v>525</v>
      </c>
      <c r="H262" s="15" t="s">
        <v>263</v>
      </c>
      <c r="I262" s="15" t="s">
        <v>263</v>
      </c>
      <c r="J262" s="15" t="s">
        <v>263</v>
      </c>
      <c r="K262" s="15" t="s">
        <v>525</v>
      </c>
      <c r="L262" s="15" t="s">
        <v>263</v>
      </c>
      <c r="M262" s="15" t="s">
        <v>263</v>
      </c>
      <c r="N262" s="15" t="s">
        <v>263</v>
      </c>
      <c r="O262" s="15" t="s">
        <v>263</v>
      </c>
      <c r="P262" s="15" t="s">
        <v>263</v>
      </c>
      <c r="Q262" s="15" t="s">
        <v>263</v>
      </c>
      <c r="X262" s="14" t="s">
        <v>317</v>
      </c>
      <c r="Y262" s="15" t="s">
        <v>557</v>
      </c>
      <c r="Z262" s="15" t="s">
        <v>263</v>
      </c>
      <c r="AA262" s="15" t="s">
        <v>544</v>
      </c>
      <c r="AB262" s="15" t="s">
        <v>545</v>
      </c>
      <c r="AC262" s="15" t="s">
        <v>546</v>
      </c>
      <c r="AD262" s="15" t="s">
        <v>562</v>
      </c>
      <c r="AE262" s="15" t="s">
        <v>553</v>
      </c>
      <c r="AF262" s="15" t="s">
        <v>263</v>
      </c>
      <c r="AG262" s="15" t="s">
        <v>263</v>
      </c>
      <c r="AH262" s="15" t="s">
        <v>549</v>
      </c>
      <c r="AI262" s="15" t="s">
        <v>263</v>
      </c>
      <c r="AJ262" s="15" t="s">
        <v>263</v>
      </c>
      <c r="AK262" s="15" t="s">
        <v>263</v>
      </c>
      <c r="AL262" s="15" t="s">
        <v>263</v>
      </c>
      <c r="AM262" s="15" t="s">
        <v>263</v>
      </c>
      <c r="AN262" s="15" t="s">
        <v>263</v>
      </c>
      <c r="BI262" s="14" t="s">
        <v>317</v>
      </c>
      <c r="BJ262" s="15" t="s">
        <v>263</v>
      </c>
      <c r="BK262" s="15" t="s">
        <v>263</v>
      </c>
      <c r="BL262" s="15" t="s">
        <v>571</v>
      </c>
      <c r="BM262" s="15" t="s">
        <v>263</v>
      </c>
      <c r="BN262" s="15" t="s">
        <v>263</v>
      </c>
      <c r="BO262" s="15" t="s">
        <v>573</v>
      </c>
      <c r="BP262" s="15" t="s">
        <v>263</v>
      </c>
      <c r="BQ262" s="15" t="s">
        <v>263</v>
      </c>
      <c r="BR262" s="15" t="s">
        <v>263</v>
      </c>
      <c r="BS262" s="15" t="s">
        <v>574</v>
      </c>
      <c r="BT262" s="15" t="s">
        <v>263</v>
      </c>
      <c r="BU262" s="15" t="s">
        <v>263</v>
      </c>
      <c r="BV262" s="15" t="s">
        <v>263</v>
      </c>
      <c r="BW262" s="15" t="s">
        <v>263</v>
      </c>
      <c r="BX262" s="15" t="s">
        <v>263</v>
      </c>
      <c r="BY262" s="15" t="s">
        <v>263</v>
      </c>
    </row>
    <row r="263" spans="1:77" ht="15" thickBot="1" x14ac:dyDescent="0.35">
      <c r="A263" s="14" t="s">
        <v>318</v>
      </c>
      <c r="B263" s="15" t="s">
        <v>528</v>
      </c>
      <c r="C263" s="15" t="s">
        <v>263</v>
      </c>
      <c r="D263" s="15" t="s">
        <v>522</v>
      </c>
      <c r="E263" s="15" t="s">
        <v>530</v>
      </c>
      <c r="F263" s="15" t="s">
        <v>524</v>
      </c>
      <c r="G263" s="15" t="s">
        <v>525</v>
      </c>
      <c r="H263" s="15" t="s">
        <v>263</v>
      </c>
      <c r="I263" s="15" t="s">
        <v>263</v>
      </c>
      <c r="J263" s="15" t="s">
        <v>263</v>
      </c>
      <c r="K263" s="15" t="s">
        <v>525</v>
      </c>
      <c r="L263" s="15" t="s">
        <v>263</v>
      </c>
      <c r="M263" s="15" t="s">
        <v>263</v>
      </c>
      <c r="N263" s="15" t="s">
        <v>263</v>
      </c>
      <c r="O263" s="15" t="s">
        <v>263</v>
      </c>
      <c r="P263" s="15" t="s">
        <v>263</v>
      </c>
      <c r="Q263" s="15" t="s">
        <v>263</v>
      </c>
      <c r="X263" s="14" t="s">
        <v>318</v>
      </c>
      <c r="Y263" s="15" t="s">
        <v>557</v>
      </c>
      <c r="Z263" s="15" t="s">
        <v>263</v>
      </c>
      <c r="AA263" s="15" t="s">
        <v>544</v>
      </c>
      <c r="AB263" s="15" t="s">
        <v>545</v>
      </c>
      <c r="AC263" s="15" t="s">
        <v>546</v>
      </c>
      <c r="AD263" s="15" t="s">
        <v>562</v>
      </c>
      <c r="AE263" s="15" t="s">
        <v>553</v>
      </c>
      <c r="AF263" s="15" t="s">
        <v>263</v>
      </c>
      <c r="AG263" s="15" t="s">
        <v>263</v>
      </c>
      <c r="AH263" s="15" t="s">
        <v>549</v>
      </c>
      <c r="AI263" s="15" t="s">
        <v>263</v>
      </c>
      <c r="AJ263" s="15" t="s">
        <v>263</v>
      </c>
      <c r="AK263" s="15" t="s">
        <v>263</v>
      </c>
      <c r="AL263" s="15" t="s">
        <v>263</v>
      </c>
      <c r="AM263" s="15" t="s">
        <v>263</v>
      </c>
      <c r="AN263" s="15" t="s">
        <v>263</v>
      </c>
      <c r="BI263" s="14" t="s">
        <v>318</v>
      </c>
      <c r="BJ263" s="15" t="s">
        <v>263</v>
      </c>
      <c r="BK263" s="15" t="s">
        <v>263</v>
      </c>
      <c r="BL263" s="15" t="s">
        <v>571</v>
      </c>
      <c r="BM263" s="15" t="s">
        <v>263</v>
      </c>
      <c r="BN263" s="15" t="s">
        <v>263</v>
      </c>
      <c r="BO263" s="15" t="s">
        <v>573</v>
      </c>
      <c r="BP263" s="15" t="s">
        <v>263</v>
      </c>
      <c r="BQ263" s="15" t="s">
        <v>263</v>
      </c>
      <c r="BR263" s="15" t="s">
        <v>263</v>
      </c>
      <c r="BS263" s="15" t="s">
        <v>574</v>
      </c>
      <c r="BT263" s="15" t="s">
        <v>263</v>
      </c>
      <c r="BU263" s="15" t="s">
        <v>263</v>
      </c>
      <c r="BV263" s="15" t="s">
        <v>263</v>
      </c>
      <c r="BW263" s="15" t="s">
        <v>263</v>
      </c>
      <c r="BX263" s="15" t="s">
        <v>263</v>
      </c>
      <c r="BY263" s="15" t="s">
        <v>263</v>
      </c>
    </row>
    <row r="264" spans="1:77" ht="15" thickBot="1" x14ac:dyDescent="0.35">
      <c r="A264" s="14" t="s">
        <v>319</v>
      </c>
      <c r="B264" s="15" t="s">
        <v>528</v>
      </c>
      <c r="C264" s="15" t="s">
        <v>263</v>
      </c>
      <c r="D264" s="15" t="s">
        <v>522</v>
      </c>
      <c r="E264" s="15" t="s">
        <v>530</v>
      </c>
      <c r="F264" s="15" t="s">
        <v>524</v>
      </c>
      <c r="G264" s="15" t="s">
        <v>525</v>
      </c>
      <c r="H264" s="15" t="s">
        <v>263</v>
      </c>
      <c r="I264" s="15" t="s">
        <v>263</v>
      </c>
      <c r="J264" s="15" t="s">
        <v>263</v>
      </c>
      <c r="K264" s="15" t="s">
        <v>525</v>
      </c>
      <c r="L264" s="15" t="s">
        <v>263</v>
      </c>
      <c r="M264" s="15" t="s">
        <v>263</v>
      </c>
      <c r="N264" s="15" t="s">
        <v>263</v>
      </c>
      <c r="O264" s="15" t="s">
        <v>263</v>
      </c>
      <c r="P264" s="15" t="s">
        <v>263</v>
      </c>
      <c r="Q264" s="15" t="s">
        <v>263</v>
      </c>
      <c r="X264" s="14" t="s">
        <v>319</v>
      </c>
      <c r="Y264" s="15" t="s">
        <v>557</v>
      </c>
      <c r="Z264" s="15" t="s">
        <v>263</v>
      </c>
      <c r="AA264" s="15" t="s">
        <v>544</v>
      </c>
      <c r="AB264" s="15" t="s">
        <v>545</v>
      </c>
      <c r="AC264" s="15" t="s">
        <v>546</v>
      </c>
      <c r="AD264" s="15" t="s">
        <v>562</v>
      </c>
      <c r="AE264" s="15" t="s">
        <v>553</v>
      </c>
      <c r="AF264" s="15" t="s">
        <v>263</v>
      </c>
      <c r="AG264" s="15" t="s">
        <v>263</v>
      </c>
      <c r="AH264" s="15" t="s">
        <v>549</v>
      </c>
      <c r="AI264" s="15" t="s">
        <v>263</v>
      </c>
      <c r="AJ264" s="15" t="s">
        <v>263</v>
      </c>
      <c r="AK264" s="15" t="s">
        <v>263</v>
      </c>
      <c r="AL264" s="15" t="s">
        <v>263</v>
      </c>
      <c r="AM264" s="15" t="s">
        <v>263</v>
      </c>
      <c r="AN264" s="15" t="s">
        <v>263</v>
      </c>
      <c r="BI264" s="14" t="s">
        <v>319</v>
      </c>
      <c r="BJ264" s="15" t="s">
        <v>263</v>
      </c>
      <c r="BK264" s="15" t="s">
        <v>263</v>
      </c>
      <c r="BL264" s="15" t="s">
        <v>571</v>
      </c>
      <c r="BM264" s="15" t="s">
        <v>263</v>
      </c>
      <c r="BN264" s="15" t="s">
        <v>263</v>
      </c>
      <c r="BO264" s="15" t="s">
        <v>573</v>
      </c>
      <c r="BP264" s="15" t="s">
        <v>263</v>
      </c>
      <c r="BQ264" s="15" t="s">
        <v>263</v>
      </c>
      <c r="BR264" s="15" t="s">
        <v>263</v>
      </c>
      <c r="BS264" s="15" t="s">
        <v>574</v>
      </c>
      <c r="BT264" s="15" t="s">
        <v>263</v>
      </c>
      <c r="BU264" s="15" t="s">
        <v>263</v>
      </c>
      <c r="BV264" s="15" t="s">
        <v>263</v>
      </c>
      <c r="BW264" s="15" t="s">
        <v>263</v>
      </c>
      <c r="BX264" s="15" t="s">
        <v>263</v>
      </c>
      <c r="BY264" s="15" t="s">
        <v>263</v>
      </c>
    </row>
    <row r="265" spans="1:77" ht="15" thickBot="1" x14ac:dyDescent="0.35">
      <c r="A265" s="14" t="s">
        <v>320</v>
      </c>
      <c r="B265" s="15" t="s">
        <v>528</v>
      </c>
      <c r="C265" s="15" t="s">
        <v>263</v>
      </c>
      <c r="D265" s="15" t="s">
        <v>522</v>
      </c>
      <c r="E265" s="15" t="s">
        <v>530</v>
      </c>
      <c r="F265" s="15" t="s">
        <v>524</v>
      </c>
      <c r="G265" s="15" t="s">
        <v>525</v>
      </c>
      <c r="H265" s="15" t="s">
        <v>263</v>
      </c>
      <c r="I265" s="15" t="s">
        <v>263</v>
      </c>
      <c r="J265" s="15" t="s">
        <v>263</v>
      </c>
      <c r="K265" s="15" t="s">
        <v>525</v>
      </c>
      <c r="L265" s="15" t="s">
        <v>263</v>
      </c>
      <c r="M265" s="15" t="s">
        <v>263</v>
      </c>
      <c r="N265" s="15" t="s">
        <v>263</v>
      </c>
      <c r="O265" s="15" t="s">
        <v>263</v>
      </c>
      <c r="P265" s="15" t="s">
        <v>263</v>
      </c>
      <c r="Q265" s="15" t="s">
        <v>263</v>
      </c>
      <c r="X265" s="14" t="s">
        <v>320</v>
      </c>
      <c r="Y265" s="15" t="s">
        <v>557</v>
      </c>
      <c r="Z265" s="15" t="s">
        <v>263</v>
      </c>
      <c r="AA265" s="15" t="s">
        <v>544</v>
      </c>
      <c r="AB265" s="15" t="s">
        <v>545</v>
      </c>
      <c r="AC265" s="15" t="s">
        <v>546</v>
      </c>
      <c r="AD265" s="15" t="s">
        <v>562</v>
      </c>
      <c r="AE265" s="15" t="s">
        <v>553</v>
      </c>
      <c r="AF265" s="15" t="s">
        <v>263</v>
      </c>
      <c r="AG265" s="15" t="s">
        <v>263</v>
      </c>
      <c r="AH265" s="15" t="s">
        <v>549</v>
      </c>
      <c r="AI265" s="15" t="s">
        <v>263</v>
      </c>
      <c r="AJ265" s="15" t="s">
        <v>263</v>
      </c>
      <c r="AK265" s="15" t="s">
        <v>263</v>
      </c>
      <c r="AL265" s="15" t="s">
        <v>263</v>
      </c>
      <c r="AM265" s="15" t="s">
        <v>263</v>
      </c>
      <c r="AN265" s="15" t="s">
        <v>263</v>
      </c>
      <c r="BI265" s="14" t="s">
        <v>320</v>
      </c>
      <c r="BJ265" s="15" t="s">
        <v>263</v>
      </c>
      <c r="BK265" s="15" t="s">
        <v>263</v>
      </c>
      <c r="BL265" s="15" t="s">
        <v>571</v>
      </c>
      <c r="BM265" s="15" t="s">
        <v>263</v>
      </c>
      <c r="BN265" s="15" t="s">
        <v>263</v>
      </c>
      <c r="BO265" s="15" t="s">
        <v>573</v>
      </c>
      <c r="BP265" s="15" t="s">
        <v>263</v>
      </c>
      <c r="BQ265" s="15" t="s">
        <v>263</v>
      </c>
      <c r="BR265" s="15" t="s">
        <v>263</v>
      </c>
      <c r="BS265" s="15" t="s">
        <v>574</v>
      </c>
      <c r="BT265" s="15" t="s">
        <v>263</v>
      </c>
      <c r="BU265" s="15" t="s">
        <v>263</v>
      </c>
      <c r="BV265" s="15" t="s">
        <v>263</v>
      </c>
      <c r="BW265" s="15" t="s">
        <v>263</v>
      </c>
      <c r="BX265" s="15" t="s">
        <v>263</v>
      </c>
      <c r="BY265" s="15" t="s">
        <v>263</v>
      </c>
    </row>
    <row r="266" spans="1:77" ht="15" thickBot="1" x14ac:dyDescent="0.35">
      <c r="A266" s="14" t="s">
        <v>321</v>
      </c>
      <c r="B266" s="15" t="s">
        <v>528</v>
      </c>
      <c r="C266" s="15" t="s">
        <v>263</v>
      </c>
      <c r="D266" s="15" t="s">
        <v>522</v>
      </c>
      <c r="E266" s="15" t="s">
        <v>530</v>
      </c>
      <c r="F266" s="15" t="s">
        <v>524</v>
      </c>
      <c r="G266" s="15" t="s">
        <v>525</v>
      </c>
      <c r="H266" s="15" t="s">
        <v>263</v>
      </c>
      <c r="I266" s="15" t="s">
        <v>263</v>
      </c>
      <c r="J266" s="15" t="s">
        <v>263</v>
      </c>
      <c r="K266" s="15" t="s">
        <v>525</v>
      </c>
      <c r="L266" s="15" t="s">
        <v>263</v>
      </c>
      <c r="M266" s="15" t="s">
        <v>263</v>
      </c>
      <c r="N266" s="15" t="s">
        <v>263</v>
      </c>
      <c r="O266" s="15" t="s">
        <v>263</v>
      </c>
      <c r="P266" s="15" t="s">
        <v>263</v>
      </c>
      <c r="Q266" s="15" t="s">
        <v>263</v>
      </c>
      <c r="X266" s="14" t="s">
        <v>321</v>
      </c>
      <c r="Y266" s="15" t="s">
        <v>557</v>
      </c>
      <c r="Z266" s="15" t="s">
        <v>263</v>
      </c>
      <c r="AA266" s="15" t="s">
        <v>544</v>
      </c>
      <c r="AB266" s="15" t="s">
        <v>545</v>
      </c>
      <c r="AC266" s="15" t="s">
        <v>546</v>
      </c>
      <c r="AD266" s="15" t="s">
        <v>562</v>
      </c>
      <c r="AE266" s="15" t="s">
        <v>553</v>
      </c>
      <c r="AF266" s="15" t="s">
        <v>263</v>
      </c>
      <c r="AG266" s="15" t="s">
        <v>263</v>
      </c>
      <c r="AH266" s="15" t="s">
        <v>549</v>
      </c>
      <c r="AI266" s="15" t="s">
        <v>263</v>
      </c>
      <c r="AJ266" s="15" t="s">
        <v>263</v>
      </c>
      <c r="AK266" s="15" t="s">
        <v>263</v>
      </c>
      <c r="AL266" s="15" t="s">
        <v>263</v>
      </c>
      <c r="AM266" s="15" t="s">
        <v>263</v>
      </c>
      <c r="AN266" s="15" t="s">
        <v>263</v>
      </c>
      <c r="BI266" s="14" t="s">
        <v>321</v>
      </c>
      <c r="BJ266" s="15" t="s">
        <v>263</v>
      </c>
      <c r="BK266" s="15" t="s">
        <v>263</v>
      </c>
      <c r="BL266" s="15" t="s">
        <v>571</v>
      </c>
      <c r="BM266" s="15" t="s">
        <v>263</v>
      </c>
      <c r="BN266" s="15" t="s">
        <v>263</v>
      </c>
      <c r="BO266" s="15" t="s">
        <v>573</v>
      </c>
      <c r="BP266" s="15" t="s">
        <v>263</v>
      </c>
      <c r="BQ266" s="15" t="s">
        <v>263</v>
      </c>
      <c r="BR266" s="15" t="s">
        <v>263</v>
      </c>
      <c r="BS266" s="15" t="s">
        <v>574</v>
      </c>
      <c r="BT266" s="15" t="s">
        <v>263</v>
      </c>
      <c r="BU266" s="15" t="s">
        <v>263</v>
      </c>
      <c r="BV266" s="15" t="s">
        <v>263</v>
      </c>
      <c r="BW266" s="15" t="s">
        <v>263</v>
      </c>
      <c r="BX266" s="15" t="s">
        <v>263</v>
      </c>
      <c r="BY266" s="15" t="s">
        <v>263</v>
      </c>
    </row>
    <row r="267" spans="1:77" ht="15" thickBot="1" x14ac:dyDescent="0.35">
      <c r="A267" s="14" t="s">
        <v>322</v>
      </c>
      <c r="B267" s="15" t="s">
        <v>528</v>
      </c>
      <c r="C267" s="15" t="s">
        <v>263</v>
      </c>
      <c r="D267" s="15" t="s">
        <v>522</v>
      </c>
      <c r="E267" s="15" t="s">
        <v>530</v>
      </c>
      <c r="F267" s="15" t="s">
        <v>524</v>
      </c>
      <c r="G267" s="15" t="s">
        <v>525</v>
      </c>
      <c r="H267" s="15" t="s">
        <v>263</v>
      </c>
      <c r="I267" s="15" t="s">
        <v>263</v>
      </c>
      <c r="J267" s="15" t="s">
        <v>263</v>
      </c>
      <c r="K267" s="15" t="s">
        <v>525</v>
      </c>
      <c r="L267" s="15" t="s">
        <v>263</v>
      </c>
      <c r="M267" s="15" t="s">
        <v>263</v>
      </c>
      <c r="N267" s="15" t="s">
        <v>263</v>
      </c>
      <c r="O267" s="15" t="s">
        <v>263</v>
      </c>
      <c r="P267" s="15" t="s">
        <v>263</v>
      </c>
      <c r="Q267" s="15" t="s">
        <v>263</v>
      </c>
      <c r="X267" s="14" t="s">
        <v>322</v>
      </c>
      <c r="Y267" s="15" t="s">
        <v>557</v>
      </c>
      <c r="Z267" s="15" t="s">
        <v>263</v>
      </c>
      <c r="AA267" s="15" t="s">
        <v>544</v>
      </c>
      <c r="AB267" s="15" t="s">
        <v>545</v>
      </c>
      <c r="AC267" s="15" t="s">
        <v>546</v>
      </c>
      <c r="AD267" s="15" t="s">
        <v>562</v>
      </c>
      <c r="AE267" s="15" t="s">
        <v>553</v>
      </c>
      <c r="AF267" s="15" t="s">
        <v>263</v>
      </c>
      <c r="AG267" s="15" t="s">
        <v>263</v>
      </c>
      <c r="AH267" s="15" t="s">
        <v>549</v>
      </c>
      <c r="AI267" s="15" t="s">
        <v>263</v>
      </c>
      <c r="AJ267" s="15" t="s">
        <v>263</v>
      </c>
      <c r="AK267" s="15" t="s">
        <v>263</v>
      </c>
      <c r="AL267" s="15" t="s">
        <v>263</v>
      </c>
      <c r="AM267" s="15" t="s">
        <v>263</v>
      </c>
      <c r="AN267" s="15" t="s">
        <v>263</v>
      </c>
      <c r="BI267" s="14" t="s">
        <v>322</v>
      </c>
      <c r="BJ267" s="15" t="s">
        <v>263</v>
      </c>
      <c r="BK267" s="15" t="s">
        <v>263</v>
      </c>
      <c r="BL267" s="15" t="s">
        <v>571</v>
      </c>
      <c r="BM267" s="15" t="s">
        <v>263</v>
      </c>
      <c r="BN267" s="15" t="s">
        <v>263</v>
      </c>
      <c r="BO267" s="15" t="s">
        <v>573</v>
      </c>
      <c r="BP267" s="15" t="s">
        <v>263</v>
      </c>
      <c r="BQ267" s="15" t="s">
        <v>263</v>
      </c>
      <c r="BR267" s="15" t="s">
        <v>263</v>
      </c>
      <c r="BS267" s="15" t="s">
        <v>574</v>
      </c>
      <c r="BT267" s="15" t="s">
        <v>263</v>
      </c>
      <c r="BU267" s="15" t="s">
        <v>263</v>
      </c>
      <c r="BV267" s="15" t="s">
        <v>263</v>
      </c>
      <c r="BW267" s="15" t="s">
        <v>263</v>
      </c>
      <c r="BX267" s="15" t="s">
        <v>263</v>
      </c>
      <c r="BY267" s="15" t="s">
        <v>263</v>
      </c>
    </row>
    <row r="268" spans="1:77" ht="15" thickBot="1" x14ac:dyDescent="0.35">
      <c r="A268" s="14" t="s">
        <v>323</v>
      </c>
      <c r="B268" s="15" t="s">
        <v>528</v>
      </c>
      <c r="C268" s="15" t="s">
        <v>263</v>
      </c>
      <c r="D268" s="15" t="s">
        <v>534</v>
      </c>
      <c r="E268" s="15" t="s">
        <v>530</v>
      </c>
      <c r="F268" s="15" t="s">
        <v>524</v>
      </c>
      <c r="G268" s="15" t="s">
        <v>525</v>
      </c>
      <c r="H268" s="15" t="s">
        <v>263</v>
      </c>
      <c r="I268" s="15" t="s">
        <v>263</v>
      </c>
      <c r="J268" s="15" t="s">
        <v>263</v>
      </c>
      <c r="K268" s="15" t="s">
        <v>525</v>
      </c>
      <c r="L268" s="15" t="s">
        <v>263</v>
      </c>
      <c r="M268" s="15" t="s">
        <v>263</v>
      </c>
      <c r="N268" s="15" t="s">
        <v>263</v>
      </c>
      <c r="O268" s="15" t="s">
        <v>263</v>
      </c>
      <c r="P268" s="15" t="s">
        <v>263</v>
      </c>
      <c r="Q268" s="15" t="s">
        <v>263</v>
      </c>
      <c r="X268" s="14" t="s">
        <v>323</v>
      </c>
      <c r="Y268" s="15" t="s">
        <v>557</v>
      </c>
      <c r="Z268" s="15" t="s">
        <v>263</v>
      </c>
      <c r="AA268" s="15" t="s">
        <v>545</v>
      </c>
      <c r="AB268" s="15" t="s">
        <v>545</v>
      </c>
      <c r="AC268" s="15" t="s">
        <v>546</v>
      </c>
      <c r="AD268" s="15" t="s">
        <v>562</v>
      </c>
      <c r="AE268" s="15" t="s">
        <v>553</v>
      </c>
      <c r="AF268" s="15" t="s">
        <v>263</v>
      </c>
      <c r="AG268" s="15" t="s">
        <v>263</v>
      </c>
      <c r="AH268" s="15" t="s">
        <v>549</v>
      </c>
      <c r="AI268" s="15" t="s">
        <v>263</v>
      </c>
      <c r="AJ268" s="15" t="s">
        <v>263</v>
      </c>
      <c r="AK268" s="15" t="s">
        <v>263</v>
      </c>
      <c r="AL268" s="15" t="s">
        <v>263</v>
      </c>
      <c r="AM268" s="15" t="s">
        <v>263</v>
      </c>
      <c r="AN268" s="15" t="s">
        <v>263</v>
      </c>
      <c r="BI268" s="14" t="s">
        <v>323</v>
      </c>
      <c r="BJ268" s="15" t="s">
        <v>263</v>
      </c>
      <c r="BK268" s="15" t="s">
        <v>263</v>
      </c>
      <c r="BL268" s="15" t="s">
        <v>571</v>
      </c>
      <c r="BM268" s="15" t="s">
        <v>263</v>
      </c>
      <c r="BN268" s="15" t="s">
        <v>263</v>
      </c>
      <c r="BO268" s="15" t="s">
        <v>573</v>
      </c>
      <c r="BP268" s="15" t="s">
        <v>263</v>
      </c>
      <c r="BQ268" s="15" t="s">
        <v>263</v>
      </c>
      <c r="BR268" s="15" t="s">
        <v>263</v>
      </c>
      <c r="BS268" s="15" t="s">
        <v>574</v>
      </c>
      <c r="BT268" s="15" t="s">
        <v>263</v>
      </c>
      <c r="BU268" s="15" t="s">
        <v>263</v>
      </c>
      <c r="BV268" s="15" t="s">
        <v>263</v>
      </c>
      <c r="BW268" s="15" t="s">
        <v>263</v>
      </c>
      <c r="BX268" s="15" t="s">
        <v>263</v>
      </c>
      <c r="BY268" s="15" t="s">
        <v>263</v>
      </c>
    </row>
    <row r="269" spans="1:77" ht="15" thickBot="1" x14ac:dyDescent="0.35">
      <c r="A269" s="14" t="s">
        <v>325</v>
      </c>
      <c r="B269" s="15" t="s">
        <v>528</v>
      </c>
      <c r="C269" s="15" t="s">
        <v>263</v>
      </c>
      <c r="D269" s="15" t="s">
        <v>534</v>
      </c>
      <c r="E269" s="15" t="s">
        <v>530</v>
      </c>
      <c r="F269" s="15" t="s">
        <v>524</v>
      </c>
      <c r="G269" s="15" t="s">
        <v>525</v>
      </c>
      <c r="H269" s="15" t="s">
        <v>263</v>
      </c>
      <c r="I269" s="15" t="s">
        <v>263</v>
      </c>
      <c r="J269" s="15" t="s">
        <v>263</v>
      </c>
      <c r="K269" s="15" t="s">
        <v>525</v>
      </c>
      <c r="L269" s="15" t="s">
        <v>263</v>
      </c>
      <c r="M269" s="15" t="s">
        <v>263</v>
      </c>
      <c r="N269" s="15" t="s">
        <v>263</v>
      </c>
      <c r="O269" s="15" t="s">
        <v>263</v>
      </c>
      <c r="P269" s="15" t="s">
        <v>263</v>
      </c>
      <c r="Q269" s="15" t="s">
        <v>263</v>
      </c>
      <c r="X269" s="14" t="s">
        <v>325</v>
      </c>
      <c r="Y269" s="15" t="s">
        <v>557</v>
      </c>
      <c r="Z269" s="15" t="s">
        <v>263</v>
      </c>
      <c r="AA269" s="15" t="s">
        <v>545</v>
      </c>
      <c r="AB269" s="15" t="s">
        <v>545</v>
      </c>
      <c r="AC269" s="15" t="s">
        <v>546</v>
      </c>
      <c r="AD269" s="15" t="s">
        <v>562</v>
      </c>
      <c r="AE269" s="15" t="s">
        <v>553</v>
      </c>
      <c r="AF269" s="15" t="s">
        <v>263</v>
      </c>
      <c r="AG269" s="15" t="s">
        <v>263</v>
      </c>
      <c r="AH269" s="15" t="s">
        <v>549</v>
      </c>
      <c r="AI269" s="15" t="s">
        <v>263</v>
      </c>
      <c r="AJ269" s="15" t="s">
        <v>263</v>
      </c>
      <c r="AK269" s="15" t="s">
        <v>263</v>
      </c>
      <c r="AL269" s="15" t="s">
        <v>263</v>
      </c>
      <c r="AM269" s="15" t="s">
        <v>263</v>
      </c>
      <c r="AN269" s="15" t="s">
        <v>263</v>
      </c>
      <c r="BI269" s="14" t="s">
        <v>325</v>
      </c>
      <c r="BJ269" s="15" t="s">
        <v>263</v>
      </c>
      <c r="BK269" s="15" t="s">
        <v>263</v>
      </c>
      <c r="BL269" s="15" t="s">
        <v>571</v>
      </c>
      <c r="BM269" s="15" t="s">
        <v>263</v>
      </c>
      <c r="BN269" s="15" t="s">
        <v>263</v>
      </c>
      <c r="BO269" s="15" t="s">
        <v>573</v>
      </c>
      <c r="BP269" s="15" t="s">
        <v>263</v>
      </c>
      <c r="BQ269" s="15" t="s">
        <v>263</v>
      </c>
      <c r="BR269" s="15" t="s">
        <v>263</v>
      </c>
      <c r="BS269" s="15" t="s">
        <v>574</v>
      </c>
      <c r="BT269" s="15" t="s">
        <v>263</v>
      </c>
      <c r="BU269" s="15" t="s">
        <v>263</v>
      </c>
      <c r="BV269" s="15" t="s">
        <v>263</v>
      </c>
      <c r="BW269" s="15" t="s">
        <v>263</v>
      </c>
      <c r="BX269" s="15" t="s">
        <v>263</v>
      </c>
      <c r="BY269" s="15" t="s">
        <v>263</v>
      </c>
    </row>
    <row r="270" spans="1:77" ht="15" thickBot="1" x14ac:dyDescent="0.35">
      <c r="A270" s="14" t="s">
        <v>326</v>
      </c>
      <c r="B270" s="15" t="s">
        <v>528</v>
      </c>
      <c r="C270" s="15" t="s">
        <v>263</v>
      </c>
      <c r="D270" s="15" t="s">
        <v>534</v>
      </c>
      <c r="E270" s="15" t="s">
        <v>530</v>
      </c>
      <c r="F270" s="15" t="s">
        <v>524</v>
      </c>
      <c r="G270" s="15" t="s">
        <v>525</v>
      </c>
      <c r="H270" s="15" t="s">
        <v>263</v>
      </c>
      <c r="I270" s="15" t="s">
        <v>263</v>
      </c>
      <c r="J270" s="15" t="s">
        <v>263</v>
      </c>
      <c r="K270" s="15" t="s">
        <v>525</v>
      </c>
      <c r="L270" s="15" t="s">
        <v>263</v>
      </c>
      <c r="M270" s="15" t="s">
        <v>263</v>
      </c>
      <c r="N270" s="15" t="s">
        <v>263</v>
      </c>
      <c r="O270" s="15" t="s">
        <v>263</v>
      </c>
      <c r="P270" s="15" t="s">
        <v>263</v>
      </c>
      <c r="Q270" s="15" t="s">
        <v>263</v>
      </c>
      <c r="X270" s="14" t="s">
        <v>326</v>
      </c>
      <c r="Y270" s="15" t="s">
        <v>557</v>
      </c>
      <c r="Z270" s="15" t="s">
        <v>263</v>
      </c>
      <c r="AA270" s="15" t="s">
        <v>545</v>
      </c>
      <c r="AB270" s="15" t="s">
        <v>545</v>
      </c>
      <c r="AC270" s="15" t="s">
        <v>546</v>
      </c>
      <c r="AD270" s="15" t="s">
        <v>562</v>
      </c>
      <c r="AE270" s="15" t="s">
        <v>553</v>
      </c>
      <c r="AF270" s="15" t="s">
        <v>263</v>
      </c>
      <c r="AG270" s="15" t="s">
        <v>263</v>
      </c>
      <c r="AH270" s="15" t="s">
        <v>549</v>
      </c>
      <c r="AI270" s="15" t="s">
        <v>263</v>
      </c>
      <c r="AJ270" s="15" t="s">
        <v>263</v>
      </c>
      <c r="AK270" s="15" t="s">
        <v>263</v>
      </c>
      <c r="AL270" s="15" t="s">
        <v>263</v>
      </c>
      <c r="AM270" s="15" t="s">
        <v>263</v>
      </c>
      <c r="AN270" s="15" t="s">
        <v>263</v>
      </c>
      <c r="BI270" s="14" t="s">
        <v>326</v>
      </c>
      <c r="BJ270" s="15" t="s">
        <v>263</v>
      </c>
      <c r="BK270" s="15" t="s">
        <v>263</v>
      </c>
      <c r="BL270" s="15" t="s">
        <v>571</v>
      </c>
      <c r="BM270" s="15" t="s">
        <v>263</v>
      </c>
      <c r="BN270" s="15" t="s">
        <v>263</v>
      </c>
      <c r="BO270" s="15" t="s">
        <v>573</v>
      </c>
      <c r="BP270" s="15" t="s">
        <v>263</v>
      </c>
      <c r="BQ270" s="15" t="s">
        <v>263</v>
      </c>
      <c r="BR270" s="15" t="s">
        <v>263</v>
      </c>
      <c r="BS270" s="15" t="s">
        <v>574</v>
      </c>
      <c r="BT270" s="15" t="s">
        <v>263</v>
      </c>
      <c r="BU270" s="15" t="s">
        <v>263</v>
      </c>
      <c r="BV270" s="15" t="s">
        <v>263</v>
      </c>
      <c r="BW270" s="15" t="s">
        <v>263</v>
      </c>
      <c r="BX270" s="15" t="s">
        <v>263</v>
      </c>
      <c r="BY270" s="15" t="s">
        <v>263</v>
      </c>
    </row>
    <row r="271" spans="1:77" ht="15" thickBot="1" x14ac:dyDescent="0.35">
      <c r="A271" s="14" t="s">
        <v>327</v>
      </c>
      <c r="B271" s="15" t="s">
        <v>528</v>
      </c>
      <c r="C271" s="15" t="s">
        <v>263</v>
      </c>
      <c r="D271" s="15" t="s">
        <v>534</v>
      </c>
      <c r="E271" s="15" t="s">
        <v>530</v>
      </c>
      <c r="F271" s="15" t="s">
        <v>524</v>
      </c>
      <c r="G271" s="15" t="s">
        <v>525</v>
      </c>
      <c r="H271" s="15" t="s">
        <v>263</v>
      </c>
      <c r="I271" s="15" t="s">
        <v>263</v>
      </c>
      <c r="J271" s="15" t="s">
        <v>263</v>
      </c>
      <c r="K271" s="15" t="s">
        <v>525</v>
      </c>
      <c r="L271" s="15" t="s">
        <v>263</v>
      </c>
      <c r="M271" s="15" t="s">
        <v>263</v>
      </c>
      <c r="N271" s="15" t="s">
        <v>263</v>
      </c>
      <c r="O271" s="15" t="s">
        <v>263</v>
      </c>
      <c r="P271" s="15" t="s">
        <v>263</v>
      </c>
      <c r="Q271" s="15" t="s">
        <v>263</v>
      </c>
      <c r="X271" s="14" t="s">
        <v>327</v>
      </c>
      <c r="Y271" s="15" t="s">
        <v>557</v>
      </c>
      <c r="Z271" s="15" t="s">
        <v>263</v>
      </c>
      <c r="AA271" s="15" t="s">
        <v>545</v>
      </c>
      <c r="AB271" s="15" t="s">
        <v>545</v>
      </c>
      <c r="AC271" s="15" t="s">
        <v>546</v>
      </c>
      <c r="AD271" s="15" t="s">
        <v>562</v>
      </c>
      <c r="AE271" s="15" t="s">
        <v>553</v>
      </c>
      <c r="AF271" s="15" t="s">
        <v>263</v>
      </c>
      <c r="AG271" s="15" t="s">
        <v>263</v>
      </c>
      <c r="AH271" s="15" t="s">
        <v>549</v>
      </c>
      <c r="AI271" s="15" t="s">
        <v>263</v>
      </c>
      <c r="AJ271" s="15" t="s">
        <v>263</v>
      </c>
      <c r="AK271" s="15" t="s">
        <v>263</v>
      </c>
      <c r="AL271" s="15" t="s">
        <v>263</v>
      </c>
      <c r="AM271" s="15" t="s">
        <v>263</v>
      </c>
      <c r="AN271" s="15" t="s">
        <v>263</v>
      </c>
      <c r="BI271" s="14" t="s">
        <v>327</v>
      </c>
      <c r="BJ271" s="15" t="s">
        <v>263</v>
      </c>
      <c r="BK271" s="15" t="s">
        <v>263</v>
      </c>
      <c r="BL271" s="15" t="s">
        <v>571</v>
      </c>
      <c r="BM271" s="15" t="s">
        <v>263</v>
      </c>
      <c r="BN271" s="15" t="s">
        <v>263</v>
      </c>
      <c r="BO271" s="15" t="s">
        <v>576</v>
      </c>
      <c r="BP271" s="15" t="s">
        <v>263</v>
      </c>
      <c r="BQ271" s="15" t="s">
        <v>263</v>
      </c>
      <c r="BR271" s="15" t="s">
        <v>263</v>
      </c>
      <c r="BS271" s="15" t="s">
        <v>574</v>
      </c>
      <c r="BT271" s="15" t="s">
        <v>263</v>
      </c>
      <c r="BU271" s="15" t="s">
        <v>263</v>
      </c>
      <c r="BV271" s="15" t="s">
        <v>263</v>
      </c>
      <c r="BW271" s="15" t="s">
        <v>263</v>
      </c>
      <c r="BX271" s="15" t="s">
        <v>263</v>
      </c>
      <c r="BY271" s="15" t="s">
        <v>263</v>
      </c>
    </row>
    <row r="272" spans="1:77" ht="15" thickBot="1" x14ac:dyDescent="0.35">
      <c r="A272" s="14" t="s">
        <v>328</v>
      </c>
      <c r="B272" s="15" t="s">
        <v>528</v>
      </c>
      <c r="C272" s="15" t="s">
        <v>263</v>
      </c>
      <c r="D272" s="15" t="s">
        <v>534</v>
      </c>
      <c r="E272" s="15" t="s">
        <v>530</v>
      </c>
      <c r="F272" s="15" t="s">
        <v>524</v>
      </c>
      <c r="G272" s="15" t="s">
        <v>525</v>
      </c>
      <c r="H272" s="15" t="s">
        <v>263</v>
      </c>
      <c r="I272" s="15" t="s">
        <v>263</v>
      </c>
      <c r="J272" s="15" t="s">
        <v>263</v>
      </c>
      <c r="K272" s="15" t="s">
        <v>525</v>
      </c>
      <c r="L272" s="15" t="s">
        <v>263</v>
      </c>
      <c r="M272" s="15" t="s">
        <v>263</v>
      </c>
      <c r="N272" s="15" t="s">
        <v>263</v>
      </c>
      <c r="O272" s="15" t="s">
        <v>263</v>
      </c>
      <c r="P272" s="15" t="s">
        <v>263</v>
      </c>
      <c r="Q272" s="15" t="s">
        <v>263</v>
      </c>
      <c r="X272" s="14" t="s">
        <v>328</v>
      </c>
      <c r="Y272" s="15" t="s">
        <v>557</v>
      </c>
      <c r="Z272" s="15" t="s">
        <v>263</v>
      </c>
      <c r="AA272" s="15" t="s">
        <v>545</v>
      </c>
      <c r="AB272" s="15" t="s">
        <v>545</v>
      </c>
      <c r="AC272" s="15" t="s">
        <v>546</v>
      </c>
      <c r="AD272" s="15" t="s">
        <v>562</v>
      </c>
      <c r="AE272" s="15" t="s">
        <v>553</v>
      </c>
      <c r="AF272" s="15" t="s">
        <v>263</v>
      </c>
      <c r="AG272" s="15" t="s">
        <v>263</v>
      </c>
      <c r="AH272" s="15" t="s">
        <v>549</v>
      </c>
      <c r="AI272" s="15" t="s">
        <v>263</v>
      </c>
      <c r="AJ272" s="15" t="s">
        <v>263</v>
      </c>
      <c r="AK272" s="15" t="s">
        <v>263</v>
      </c>
      <c r="AL272" s="15" t="s">
        <v>263</v>
      </c>
      <c r="AM272" s="15" t="s">
        <v>263</v>
      </c>
      <c r="AN272" s="15" t="s">
        <v>263</v>
      </c>
      <c r="BI272" s="14" t="s">
        <v>328</v>
      </c>
      <c r="BJ272" s="15" t="s">
        <v>263</v>
      </c>
      <c r="BK272" s="15" t="s">
        <v>263</v>
      </c>
      <c r="BL272" s="15" t="s">
        <v>571</v>
      </c>
      <c r="BM272" s="15" t="s">
        <v>263</v>
      </c>
      <c r="BN272" s="15" t="s">
        <v>263</v>
      </c>
      <c r="BO272" s="15" t="s">
        <v>576</v>
      </c>
      <c r="BP272" s="15" t="s">
        <v>263</v>
      </c>
      <c r="BQ272" s="15" t="s">
        <v>263</v>
      </c>
      <c r="BR272" s="15" t="s">
        <v>263</v>
      </c>
      <c r="BS272" s="15" t="s">
        <v>574</v>
      </c>
      <c r="BT272" s="15" t="s">
        <v>263</v>
      </c>
      <c r="BU272" s="15" t="s">
        <v>263</v>
      </c>
      <c r="BV272" s="15" t="s">
        <v>263</v>
      </c>
      <c r="BW272" s="15" t="s">
        <v>263</v>
      </c>
      <c r="BX272" s="15" t="s">
        <v>263</v>
      </c>
      <c r="BY272" s="15" t="s">
        <v>263</v>
      </c>
    </row>
    <row r="273" spans="1:77" ht="15" thickBot="1" x14ac:dyDescent="0.35">
      <c r="A273" s="14" t="s">
        <v>329</v>
      </c>
      <c r="B273" s="15" t="s">
        <v>528</v>
      </c>
      <c r="C273" s="15" t="s">
        <v>263</v>
      </c>
      <c r="D273" s="15" t="s">
        <v>534</v>
      </c>
      <c r="E273" s="15" t="s">
        <v>530</v>
      </c>
      <c r="F273" s="15" t="s">
        <v>524</v>
      </c>
      <c r="G273" s="15" t="s">
        <v>525</v>
      </c>
      <c r="H273" s="15" t="s">
        <v>263</v>
      </c>
      <c r="I273" s="15" t="s">
        <v>263</v>
      </c>
      <c r="J273" s="15" t="s">
        <v>263</v>
      </c>
      <c r="K273" s="15" t="s">
        <v>525</v>
      </c>
      <c r="L273" s="15" t="s">
        <v>263</v>
      </c>
      <c r="M273" s="15" t="s">
        <v>263</v>
      </c>
      <c r="N273" s="15" t="s">
        <v>263</v>
      </c>
      <c r="O273" s="15" t="s">
        <v>263</v>
      </c>
      <c r="P273" s="15" t="s">
        <v>263</v>
      </c>
      <c r="Q273" s="15" t="s">
        <v>263</v>
      </c>
      <c r="X273" s="14" t="s">
        <v>329</v>
      </c>
      <c r="Y273" s="15" t="s">
        <v>557</v>
      </c>
      <c r="Z273" s="15" t="s">
        <v>263</v>
      </c>
      <c r="AA273" s="15" t="s">
        <v>545</v>
      </c>
      <c r="AB273" s="15" t="s">
        <v>545</v>
      </c>
      <c r="AC273" s="15" t="s">
        <v>546</v>
      </c>
      <c r="AD273" s="15" t="s">
        <v>562</v>
      </c>
      <c r="AE273" s="15" t="s">
        <v>553</v>
      </c>
      <c r="AF273" s="15" t="s">
        <v>263</v>
      </c>
      <c r="AG273" s="15" t="s">
        <v>263</v>
      </c>
      <c r="AH273" s="15" t="s">
        <v>549</v>
      </c>
      <c r="AI273" s="15" t="s">
        <v>263</v>
      </c>
      <c r="AJ273" s="15" t="s">
        <v>263</v>
      </c>
      <c r="AK273" s="15" t="s">
        <v>263</v>
      </c>
      <c r="AL273" s="15" t="s">
        <v>263</v>
      </c>
      <c r="AM273" s="15" t="s">
        <v>263</v>
      </c>
      <c r="AN273" s="15" t="s">
        <v>263</v>
      </c>
      <c r="BI273" s="14" t="s">
        <v>329</v>
      </c>
      <c r="BJ273" s="15" t="s">
        <v>263</v>
      </c>
      <c r="BK273" s="15" t="s">
        <v>263</v>
      </c>
      <c r="BL273" s="15" t="s">
        <v>571</v>
      </c>
      <c r="BM273" s="15" t="s">
        <v>263</v>
      </c>
      <c r="BN273" s="15" t="s">
        <v>263</v>
      </c>
      <c r="BO273" s="15" t="s">
        <v>576</v>
      </c>
      <c r="BP273" s="15" t="s">
        <v>263</v>
      </c>
      <c r="BQ273" s="15" t="s">
        <v>263</v>
      </c>
      <c r="BR273" s="15" t="s">
        <v>263</v>
      </c>
      <c r="BS273" s="15" t="s">
        <v>574</v>
      </c>
      <c r="BT273" s="15" t="s">
        <v>263</v>
      </c>
      <c r="BU273" s="15" t="s">
        <v>263</v>
      </c>
      <c r="BV273" s="15" t="s">
        <v>263</v>
      </c>
      <c r="BW273" s="15" t="s">
        <v>263</v>
      </c>
      <c r="BX273" s="15" t="s">
        <v>263</v>
      </c>
      <c r="BY273" s="15" t="s">
        <v>263</v>
      </c>
    </row>
    <row r="274" spans="1:77" ht="15" thickBot="1" x14ac:dyDescent="0.35">
      <c r="A274" s="14" t="s">
        <v>330</v>
      </c>
      <c r="B274" s="15" t="s">
        <v>528</v>
      </c>
      <c r="C274" s="15" t="s">
        <v>263</v>
      </c>
      <c r="D274" s="15" t="s">
        <v>534</v>
      </c>
      <c r="E274" s="15" t="s">
        <v>530</v>
      </c>
      <c r="F274" s="15" t="s">
        <v>524</v>
      </c>
      <c r="G274" s="15" t="s">
        <v>525</v>
      </c>
      <c r="H274" s="15" t="s">
        <v>263</v>
      </c>
      <c r="I274" s="15" t="s">
        <v>263</v>
      </c>
      <c r="J274" s="15" t="s">
        <v>263</v>
      </c>
      <c r="K274" s="15" t="s">
        <v>525</v>
      </c>
      <c r="L274" s="15" t="s">
        <v>263</v>
      </c>
      <c r="M274" s="15" t="s">
        <v>263</v>
      </c>
      <c r="N274" s="15" t="s">
        <v>263</v>
      </c>
      <c r="O274" s="15" t="s">
        <v>263</v>
      </c>
      <c r="P274" s="15" t="s">
        <v>263</v>
      </c>
      <c r="Q274" s="15" t="s">
        <v>263</v>
      </c>
      <c r="X274" s="14" t="s">
        <v>330</v>
      </c>
      <c r="Y274" s="15" t="s">
        <v>557</v>
      </c>
      <c r="Z274" s="15" t="s">
        <v>263</v>
      </c>
      <c r="AA274" s="15" t="s">
        <v>545</v>
      </c>
      <c r="AB274" s="15" t="s">
        <v>545</v>
      </c>
      <c r="AC274" s="15" t="s">
        <v>546</v>
      </c>
      <c r="AD274" s="15" t="s">
        <v>562</v>
      </c>
      <c r="AE274" s="15" t="s">
        <v>553</v>
      </c>
      <c r="AF274" s="15" t="s">
        <v>263</v>
      </c>
      <c r="AG274" s="15" t="s">
        <v>263</v>
      </c>
      <c r="AH274" s="15" t="s">
        <v>549</v>
      </c>
      <c r="AI274" s="15" t="s">
        <v>263</v>
      </c>
      <c r="AJ274" s="15" t="s">
        <v>263</v>
      </c>
      <c r="AK274" s="15" t="s">
        <v>263</v>
      </c>
      <c r="AL274" s="15" t="s">
        <v>263</v>
      </c>
      <c r="AM274" s="15" t="s">
        <v>263</v>
      </c>
      <c r="AN274" s="15" t="s">
        <v>263</v>
      </c>
      <c r="BI274" s="14" t="s">
        <v>330</v>
      </c>
      <c r="BJ274" s="15" t="s">
        <v>263</v>
      </c>
      <c r="BK274" s="15" t="s">
        <v>263</v>
      </c>
      <c r="BL274" s="15" t="s">
        <v>571</v>
      </c>
      <c r="BM274" s="15" t="s">
        <v>263</v>
      </c>
      <c r="BN274" s="15" t="s">
        <v>263</v>
      </c>
      <c r="BO274" s="15" t="s">
        <v>576</v>
      </c>
      <c r="BP274" s="15" t="s">
        <v>263</v>
      </c>
      <c r="BQ274" s="15" t="s">
        <v>263</v>
      </c>
      <c r="BR274" s="15" t="s">
        <v>263</v>
      </c>
      <c r="BS274" s="15" t="s">
        <v>574</v>
      </c>
      <c r="BT274" s="15" t="s">
        <v>263</v>
      </c>
      <c r="BU274" s="15" t="s">
        <v>263</v>
      </c>
      <c r="BV274" s="15" t="s">
        <v>263</v>
      </c>
      <c r="BW274" s="15" t="s">
        <v>263</v>
      </c>
      <c r="BX274" s="15" t="s">
        <v>263</v>
      </c>
      <c r="BY274" s="15" t="s">
        <v>263</v>
      </c>
    </row>
    <row r="275" spans="1:77" ht="15" thickBot="1" x14ac:dyDescent="0.35">
      <c r="A275" s="14" t="s">
        <v>331</v>
      </c>
      <c r="B275" s="15" t="s">
        <v>528</v>
      </c>
      <c r="C275" s="15" t="s">
        <v>263</v>
      </c>
      <c r="D275" s="15" t="s">
        <v>534</v>
      </c>
      <c r="E275" s="15" t="s">
        <v>530</v>
      </c>
      <c r="F275" s="15" t="s">
        <v>524</v>
      </c>
      <c r="G275" s="15" t="s">
        <v>525</v>
      </c>
      <c r="H275" s="15" t="s">
        <v>263</v>
      </c>
      <c r="I275" s="15" t="s">
        <v>263</v>
      </c>
      <c r="J275" s="15" t="s">
        <v>263</v>
      </c>
      <c r="K275" s="15" t="s">
        <v>525</v>
      </c>
      <c r="L275" s="15" t="s">
        <v>263</v>
      </c>
      <c r="M275" s="15" t="s">
        <v>263</v>
      </c>
      <c r="N275" s="15" t="s">
        <v>263</v>
      </c>
      <c r="O275" s="15" t="s">
        <v>263</v>
      </c>
      <c r="P275" s="15" t="s">
        <v>263</v>
      </c>
      <c r="Q275" s="15" t="s">
        <v>263</v>
      </c>
      <c r="X275" s="14" t="s">
        <v>331</v>
      </c>
      <c r="Y275" s="15" t="s">
        <v>557</v>
      </c>
      <c r="Z275" s="15" t="s">
        <v>263</v>
      </c>
      <c r="AA275" s="15" t="s">
        <v>545</v>
      </c>
      <c r="AB275" s="15" t="s">
        <v>545</v>
      </c>
      <c r="AC275" s="15" t="s">
        <v>546</v>
      </c>
      <c r="AD275" s="15" t="s">
        <v>562</v>
      </c>
      <c r="AE275" s="15" t="s">
        <v>553</v>
      </c>
      <c r="AF275" s="15" t="s">
        <v>263</v>
      </c>
      <c r="AG275" s="15" t="s">
        <v>263</v>
      </c>
      <c r="AH275" s="15" t="s">
        <v>549</v>
      </c>
      <c r="AI275" s="15" t="s">
        <v>263</v>
      </c>
      <c r="AJ275" s="15" t="s">
        <v>263</v>
      </c>
      <c r="AK275" s="15" t="s">
        <v>263</v>
      </c>
      <c r="AL275" s="15" t="s">
        <v>263</v>
      </c>
      <c r="AM275" s="15" t="s">
        <v>263</v>
      </c>
      <c r="AN275" s="15" t="s">
        <v>263</v>
      </c>
      <c r="BI275" s="14" t="s">
        <v>331</v>
      </c>
      <c r="BJ275" s="15" t="s">
        <v>263</v>
      </c>
      <c r="BK275" s="15" t="s">
        <v>263</v>
      </c>
      <c r="BL275" s="15" t="s">
        <v>571</v>
      </c>
      <c r="BM275" s="15" t="s">
        <v>263</v>
      </c>
      <c r="BN275" s="15" t="s">
        <v>263</v>
      </c>
      <c r="BO275" s="15" t="s">
        <v>576</v>
      </c>
      <c r="BP275" s="15" t="s">
        <v>263</v>
      </c>
      <c r="BQ275" s="15" t="s">
        <v>263</v>
      </c>
      <c r="BR275" s="15" t="s">
        <v>263</v>
      </c>
      <c r="BS275" s="15" t="s">
        <v>574</v>
      </c>
      <c r="BT275" s="15" t="s">
        <v>263</v>
      </c>
      <c r="BU275" s="15" t="s">
        <v>263</v>
      </c>
      <c r="BV275" s="15" t="s">
        <v>263</v>
      </c>
      <c r="BW275" s="15" t="s">
        <v>263</v>
      </c>
      <c r="BX275" s="15" t="s">
        <v>263</v>
      </c>
      <c r="BY275" s="15" t="s">
        <v>263</v>
      </c>
    </row>
    <row r="276" spans="1:77" ht="15" thickBot="1" x14ac:dyDescent="0.35">
      <c r="A276" s="14" t="s">
        <v>332</v>
      </c>
      <c r="B276" s="15" t="s">
        <v>528</v>
      </c>
      <c r="C276" s="15" t="s">
        <v>263</v>
      </c>
      <c r="D276" s="15" t="s">
        <v>534</v>
      </c>
      <c r="E276" s="15" t="s">
        <v>530</v>
      </c>
      <c r="F276" s="15" t="s">
        <v>524</v>
      </c>
      <c r="G276" s="15" t="s">
        <v>525</v>
      </c>
      <c r="H276" s="15" t="s">
        <v>263</v>
      </c>
      <c r="I276" s="15" t="s">
        <v>263</v>
      </c>
      <c r="J276" s="15" t="s">
        <v>263</v>
      </c>
      <c r="K276" s="15" t="s">
        <v>525</v>
      </c>
      <c r="L276" s="15" t="s">
        <v>263</v>
      </c>
      <c r="M276" s="15" t="s">
        <v>263</v>
      </c>
      <c r="N276" s="15" t="s">
        <v>263</v>
      </c>
      <c r="O276" s="15" t="s">
        <v>263</v>
      </c>
      <c r="P276" s="15" t="s">
        <v>263</v>
      </c>
      <c r="Q276" s="15" t="s">
        <v>263</v>
      </c>
      <c r="X276" s="14" t="s">
        <v>332</v>
      </c>
      <c r="Y276" s="15" t="s">
        <v>557</v>
      </c>
      <c r="Z276" s="15" t="s">
        <v>263</v>
      </c>
      <c r="AA276" s="15" t="s">
        <v>545</v>
      </c>
      <c r="AB276" s="15" t="s">
        <v>545</v>
      </c>
      <c r="AC276" s="15" t="s">
        <v>546</v>
      </c>
      <c r="AD276" s="15" t="s">
        <v>562</v>
      </c>
      <c r="AE276" s="15" t="s">
        <v>553</v>
      </c>
      <c r="AF276" s="15" t="s">
        <v>263</v>
      </c>
      <c r="AG276" s="15" t="s">
        <v>263</v>
      </c>
      <c r="AH276" s="15" t="s">
        <v>549</v>
      </c>
      <c r="AI276" s="15" t="s">
        <v>263</v>
      </c>
      <c r="AJ276" s="15" t="s">
        <v>263</v>
      </c>
      <c r="AK276" s="15" t="s">
        <v>263</v>
      </c>
      <c r="AL276" s="15" t="s">
        <v>263</v>
      </c>
      <c r="AM276" s="15" t="s">
        <v>263</v>
      </c>
      <c r="AN276" s="15" t="s">
        <v>263</v>
      </c>
      <c r="BI276" s="14" t="s">
        <v>332</v>
      </c>
      <c r="BJ276" s="15" t="s">
        <v>263</v>
      </c>
      <c r="BK276" s="15" t="s">
        <v>263</v>
      </c>
      <c r="BL276" s="15" t="s">
        <v>571</v>
      </c>
      <c r="BM276" s="15" t="s">
        <v>263</v>
      </c>
      <c r="BN276" s="15" t="s">
        <v>263</v>
      </c>
      <c r="BO276" s="15" t="s">
        <v>576</v>
      </c>
      <c r="BP276" s="15" t="s">
        <v>263</v>
      </c>
      <c r="BQ276" s="15" t="s">
        <v>263</v>
      </c>
      <c r="BR276" s="15" t="s">
        <v>263</v>
      </c>
      <c r="BS276" s="15" t="s">
        <v>574</v>
      </c>
      <c r="BT276" s="15" t="s">
        <v>263</v>
      </c>
      <c r="BU276" s="15" t="s">
        <v>263</v>
      </c>
      <c r="BV276" s="15" t="s">
        <v>263</v>
      </c>
      <c r="BW276" s="15" t="s">
        <v>263</v>
      </c>
      <c r="BX276" s="15" t="s">
        <v>263</v>
      </c>
      <c r="BY276" s="15" t="s">
        <v>263</v>
      </c>
    </row>
    <row r="277" spans="1:77" ht="15" thickBot="1" x14ac:dyDescent="0.35">
      <c r="A277" s="14" t="s">
        <v>333</v>
      </c>
      <c r="B277" s="15" t="s">
        <v>528</v>
      </c>
      <c r="C277" s="15" t="s">
        <v>263</v>
      </c>
      <c r="D277" s="15" t="s">
        <v>534</v>
      </c>
      <c r="E277" s="15" t="s">
        <v>530</v>
      </c>
      <c r="F277" s="15" t="s">
        <v>524</v>
      </c>
      <c r="G277" s="15" t="s">
        <v>525</v>
      </c>
      <c r="H277" s="15" t="s">
        <v>263</v>
      </c>
      <c r="I277" s="15" t="s">
        <v>263</v>
      </c>
      <c r="J277" s="15" t="s">
        <v>263</v>
      </c>
      <c r="K277" s="15" t="s">
        <v>525</v>
      </c>
      <c r="L277" s="15" t="s">
        <v>263</v>
      </c>
      <c r="M277" s="15" t="s">
        <v>263</v>
      </c>
      <c r="N277" s="15" t="s">
        <v>263</v>
      </c>
      <c r="O277" s="15" t="s">
        <v>263</v>
      </c>
      <c r="P277" s="15" t="s">
        <v>263</v>
      </c>
      <c r="Q277" s="15" t="s">
        <v>263</v>
      </c>
      <c r="X277" s="14" t="s">
        <v>333</v>
      </c>
      <c r="Y277" s="15" t="s">
        <v>557</v>
      </c>
      <c r="Z277" s="15" t="s">
        <v>263</v>
      </c>
      <c r="AA277" s="15" t="s">
        <v>545</v>
      </c>
      <c r="AB277" s="15" t="s">
        <v>545</v>
      </c>
      <c r="AC277" s="15" t="s">
        <v>546</v>
      </c>
      <c r="AD277" s="15" t="s">
        <v>562</v>
      </c>
      <c r="AE277" s="15" t="s">
        <v>553</v>
      </c>
      <c r="AF277" s="15" t="s">
        <v>263</v>
      </c>
      <c r="AG277" s="15" t="s">
        <v>263</v>
      </c>
      <c r="AH277" s="15" t="s">
        <v>549</v>
      </c>
      <c r="AI277" s="15" t="s">
        <v>263</v>
      </c>
      <c r="AJ277" s="15" t="s">
        <v>263</v>
      </c>
      <c r="AK277" s="15" t="s">
        <v>263</v>
      </c>
      <c r="AL277" s="15" t="s">
        <v>263</v>
      </c>
      <c r="AM277" s="15" t="s">
        <v>263</v>
      </c>
      <c r="AN277" s="15" t="s">
        <v>263</v>
      </c>
      <c r="BI277" s="14" t="s">
        <v>333</v>
      </c>
      <c r="BJ277" s="15" t="s">
        <v>263</v>
      </c>
      <c r="BK277" s="15" t="s">
        <v>263</v>
      </c>
      <c r="BL277" s="15" t="s">
        <v>571</v>
      </c>
      <c r="BM277" s="15" t="s">
        <v>263</v>
      </c>
      <c r="BN277" s="15" t="s">
        <v>263</v>
      </c>
      <c r="BO277" s="15" t="s">
        <v>576</v>
      </c>
      <c r="BP277" s="15" t="s">
        <v>263</v>
      </c>
      <c r="BQ277" s="15" t="s">
        <v>263</v>
      </c>
      <c r="BR277" s="15" t="s">
        <v>263</v>
      </c>
      <c r="BS277" s="15" t="s">
        <v>574</v>
      </c>
      <c r="BT277" s="15" t="s">
        <v>263</v>
      </c>
      <c r="BU277" s="15" t="s">
        <v>263</v>
      </c>
      <c r="BV277" s="15" t="s">
        <v>263</v>
      </c>
      <c r="BW277" s="15" t="s">
        <v>263</v>
      </c>
      <c r="BX277" s="15" t="s">
        <v>263</v>
      </c>
      <c r="BY277" s="15" t="s">
        <v>263</v>
      </c>
    </row>
    <row r="278" spans="1:77" ht="15" thickBot="1" x14ac:dyDescent="0.35">
      <c r="A278" s="14" t="s">
        <v>334</v>
      </c>
      <c r="B278" s="15" t="s">
        <v>528</v>
      </c>
      <c r="C278" s="15" t="s">
        <v>263</v>
      </c>
      <c r="D278" s="15" t="s">
        <v>534</v>
      </c>
      <c r="E278" s="15" t="s">
        <v>530</v>
      </c>
      <c r="F278" s="15" t="s">
        <v>524</v>
      </c>
      <c r="G278" s="15" t="s">
        <v>525</v>
      </c>
      <c r="H278" s="15" t="s">
        <v>263</v>
      </c>
      <c r="I278" s="15" t="s">
        <v>263</v>
      </c>
      <c r="J278" s="15" t="s">
        <v>263</v>
      </c>
      <c r="K278" s="15" t="s">
        <v>525</v>
      </c>
      <c r="L278" s="15" t="s">
        <v>263</v>
      </c>
      <c r="M278" s="15" t="s">
        <v>263</v>
      </c>
      <c r="N278" s="15" t="s">
        <v>263</v>
      </c>
      <c r="O278" s="15" t="s">
        <v>263</v>
      </c>
      <c r="P278" s="15" t="s">
        <v>263</v>
      </c>
      <c r="Q278" s="15" t="s">
        <v>263</v>
      </c>
      <c r="X278" s="14" t="s">
        <v>334</v>
      </c>
      <c r="Y278" s="15" t="s">
        <v>557</v>
      </c>
      <c r="Z278" s="15" t="s">
        <v>263</v>
      </c>
      <c r="AA278" s="15" t="s">
        <v>545</v>
      </c>
      <c r="AB278" s="15" t="s">
        <v>545</v>
      </c>
      <c r="AC278" s="15" t="s">
        <v>546</v>
      </c>
      <c r="AD278" s="15" t="s">
        <v>562</v>
      </c>
      <c r="AE278" s="15" t="s">
        <v>553</v>
      </c>
      <c r="AF278" s="15" t="s">
        <v>263</v>
      </c>
      <c r="AG278" s="15" t="s">
        <v>263</v>
      </c>
      <c r="AH278" s="15" t="s">
        <v>549</v>
      </c>
      <c r="AI278" s="15" t="s">
        <v>263</v>
      </c>
      <c r="AJ278" s="15" t="s">
        <v>263</v>
      </c>
      <c r="AK278" s="15" t="s">
        <v>263</v>
      </c>
      <c r="AL278" s="15" t="s">
        <v>263</v>
      </c>
      <c r="AM278" s="15" t="s">
        <v>263</v>
      </c>
      <c r="AN278" s="15" t="s">
        <v>263</v>
      </c>
      <c r="BI278" s="14" t="s">
        <v>334</v>
      </c>
      <c r="BJ278" s="15" t="s">
        <v>263</v>
      </c>
      <c r="BK278" s="15" t="s">
        <v>263</v>
      </c>
      <c r="BL278" s="15" t="s">
        <v>571</v>
      </c>
      <c r="BM278" s="15" t="s">
        <v>263</v>
      </c>
      <c r="BN278" s="15" t="s">
        <v>263</v>
      </c>
      <c r="BO278" s="15" t="s">
        <v>576</v>
      </c>
      <c r="BP278" s="15" t="s">
        <v>263</v>
      </c>
      <c r="BQ278" s="15" t="s">
        <v>263</v>
      </c>
      <c r="BR278" s="15" t="s">
        <v>263</v>
      </c>
      <c r="BS278" s="15" t="s">
        <v>574</v>
      </c>
      <c r="BT278" s="15" t="s">
        <v>263</v>
      </c>
      <c r="BU278" s="15" t="s">
        <v>263</v>
      </c>
      <c r="BV278" s="15" t="s">
        <v>263</v>
      </c>
      <c r="BW278" s="15" t="s">
        <v>263</v>
      </c>
      <c r="BX278" s="15" t="s">
        <v>263</v>
      </c>
      <c r="BY278" s="15" t="s">
        <v>263</v>
      </c>
    </row>
    <row r="279" spans="1:77" ht="15" thickBot="1" x14ac:dyDescent="0.35">
      <c r="A279" s="14" t="s">
        <v>335</v>
      </c>
      <c r="B279" s="15" t="s">
        <v>528</v>
      </c>
      <c r="C279" s="15" t="s">
        <v>263</v>
      </c>
      <c r="D279" s="15" t="s">
        <v>534</v>
      </c>
      <c r="E279" s="15" t="s">
        <v>530</v>
      </c>
      <c r="F279" s="15" t="s">
        <v>524</v>
      </c>
      <c r="G279" s="15" t="s">
        <v>525</v>
      </c>
      <c r="H279" s="15" t="s">
        <v>263</v>
      </c>
      <c r="I279" s="15" t="s">
        <v>263</v>
      </c>
      <c r="J279" s="15" t="s">
        <v>263</v>
      </c>
      <c r="K279" s="15" t="s">
        <v>525</v>
      </c>
      <c r="L279" s="15" t="s">
        <v>263</v>
      </c>
      <c r="M279" s="15" t="s">
        <v>263</v>
      </c>
      <c r="N279" s="15" t="s">
        <v>263</v>
      </c>
      <c r="O279" s="15" t="s">
        <v>263</v>
      </c>
      <c r="P279" s="15" t="s">
        <v>263</v>
      </c>
      <c r="Q279" s="15" t="s">
        <v>263</v>
      </c>
      <c r="X279" s="14" t="s">
        <v>335</v>
      </c>
      <c r="Y279" s="15" t="s">
        <v>557</v>
      </c>
      <c r="Z279" s="15" t="s">
        <v>263</v>
      </c>
      <c r="AA279" s="15" t="s">
        <v>545</v>
      </c>
      <c r="AB279" s="15" t="s">
        <v>545</v>
      </c>
      <c r="AC279" s="15" t="s">
        <v>546</v>
      </c>
      <c r="AD279" s="15" t="s">
        <v>562</v>
      </c>
      <c r="AE279" s="15" t="s">
        <v>553</v>
      </c>
      <c r="AF279" s="15" t="s">
        <v>263</v>
      </c>
      <c r="AG279" s="15" t="s">
        <v>263</v>
      </c>
      <c r="AH279" s="15" t="s">
        <v>549</v>
      </c>
      <c r="AI279" s="15" t="s">
        <v>263</v>
      </c>
      <c r="AJ279" s="15" t="s">
        <v>263</v>
      </c>
      <c r="AK279" s="15" t="s">
        <v>263</v>
      </c>
      <c r="AL279" s="15" t="s">
        <v>263</v>
      </c>
      <c r="AM279" s="15" t="s">
        <v>263</v>
      </c>
      <c r="AN279" s="15" t="s">
        <v>263</v>
      </c>
      <c r="BI279" s="14" t="s">
        <v>335</v>
      </c>
      <c r="BJ279" s="15" t="s">
        <v>263</v>
      </c>
      <c r="BK279" s="15" t="s">
        <v>263</v>
      </c>
      <c r="BL279" s="15" t="s">
        <v>571</v>
      </c>
      <c r="BM279" s="15" t="s">
        <v>263</v>
      </c>
      <c r="BN279" s="15" t="s">
        <v>263</v>
      </c>
      <c r="BO279" s="15" t="s">
        <v>576</v>
      </c>
      <c r="BP279" s="15" t="s">
        <v>263</v>
      </c>
      <c r="BQ279" s="15" t="s">
        <v>263</v>
      </c>
      <c r="BR279" s="15" t="s">
        <v>263</v>
      </c>
      <c r="BS279" s="15" t="s">
        <v>574</v>
      </c>
      <c r="BT279" s="15" t="s">
        <v>263</v>
      </c>
      <c r="BU279" s="15" t="s">
        <v>263</v>
      </c>
      <c r="BV279" s="15" t="s">
        <v>263</v>
      </c>
      <c r="BW279" s="15" t="s">
        <v>263</v>
      </c>
      <c r="BX279" s="15" t="s">
        <v>263</v>
      </c>
      <c r="BY279" s="15" t="s">
        <v>263</v>
      </c>
    </row>
    <row r="280" spans="1:77" ht="15" thickBot="1" x14ac:dyDescent="0.35">
      <c r="A280" s="14" t="s">
        <v>336</v>
      </c>
      <c r="B280" s="15" t="s">
        <v>528</v>
      </c>
      <c r="C280" s="15" t="s">
        <v>263</v>
      </c>
      <c r="D280" s="15" t="s">
        <v>534</v>
      </c>
      <c r="E280" s="15" t="s">
        <v>530</v>
      </c>
      <c r="F280" s="15" t="s">
        <v>524</v>
      </c>
      <c r="G280" s="15" t="s">
        <v>525</v>
      </c>
      <c r="H280" s="15" t="s">
        <v>263</v>
      </c>
      <c r="I280" s="15" t="s">
        <v>263</v>
      </c>
      <c r="J280" s="15" t="s">
        <v>263</v>
      </c>
      <c r="K280" s="15" t="s">
        <v>525</v>
      </c>
      <c r="L280" s="15" t="s">
        <v>263</v>
      </c>
      <c r="M280" s="15" t="s">
        <v>263</v>
      </c>
      <c r="N280" s="15" t="s">
        <v>263</v>
      </c>
      <c r="O280" s="15" t="s">
        <v>263</v>
      </c>
      <c r="P280" s="15" t="s">
        <v>263</v>
      </c>
      <c r="Q280" s="15" t="s">
        <v>263</v>
      </c>
      <c r="X280" s="14" t="s">
        <v>336</v>
      </c>
      <c r="Y280" s="15" t="s">
        <v>557</v>
      </c>
      <c r="Z280" s="15" t="s">
        <v>263</v>
      </c>
      <c r="AA280" s="15" t="s">
        <v>545</v>
      </c>
      <c r="AB280" s="15" t="s">
        <v>545</v>
      </c>
      <c r="AC280" s="15" t="s">
        <v>546</v>
      </c>
      <c r="AD280" s="15" t="s">
        <v>562</v>
      </c>
      <c r="AE280" s="15" t="s">
        <v>553</v>
      </c>
      <c r="AF280" s="15" t="s">
        <v>263</v>
      </c>
      <c r="AG280" s="15" t="s">
        <v>263</v>
      </c>
      <c r="AH280" s="15" t="s">
        <v>549</v>
      </c>
      <c r="AI280" s="15" t="s">
        <v>263</v>
      </c>
      <c r="AJ280" s="15" t="s">
        <v>263</v>
      </c>
      <c r="AK280" s="15" t="s">
        <v>263</v>
      </c>
      <c r="AL280" s="15" t="s">
        <v>263</v>
      </c>
      <c r="AM280" s="15" t="s">
        <v>263</v>
      </c>
      <c r="AN280" s="15" t="s">
        <v>263</v>
      </c>
      <c r="BI280" s="14" t="s">
        <v>336</v>
      </c>
      <c r="BJ280" s="15" t="s">
        <v>263</v>
      </c>
      <c r="BK280" s="15" t="s">
        <v>263</v>
      </c>
      <c r="BL280" s="15" t="s">
        <v>571</v>
      </c>
      <c r="BM280" s="15" t="s">
        <v>263</v>
      </c>
      <c r="BN280" s="15" t="s">
        <v>263</v>
      </c>
      <c r="BO280" s="15" t="s">
        <v>576</v>
      </c>
      <c r="BP280" s="15" t="s">
        <v>263</v>
      </c>
      <c r="BQ280" s="15" t="s">
        <v>263</v>
      </c>
      <c r="BR280" s="15" t="s">
        <v>263</v>
      </c>
      <c r="BS280" s="15" t="s">
        <v>574</v>
      </c>
      <c r="BT280" s="15" t="s">
        <v>263</v>
      </c>
      <c r="BU280" s="15" t="s">
        <v>263</v>
      </c>
      <c r="BV280" s="15" t="s">
        <v>263</v>
      </c>
      <c r="BW280" s="15" t="s">
        <v>263</v>
      </c>
      <c r="BX280" s="15" t="s">
        <v>263</v>
      </c>
      <c r="BY280" s="15" t="s">
        <v>263</v>
      </c>
    </row>
    <row r="281" spans="1:77" ht="15" thickBot="1" x14ac:dyDescent="0.35">
      <c r="A281" s="14" t="s">
        <v>337</v>
      </c>
      <c r="B281" s="15" t="s">
        <v>528</v>
      </c>
      <c r="C281" s="15" t="s">
        <v>263</v>
      </c>
      <c r="D281" s="15" t="s">
        <v>534</v>
      </c>
      <c r="E281" s="15" t="s">
        <v>530</v>
      </c>
      <c r="F281" s="15" t="s">
        <v>524</v>
      </c>
      <c r="G281" s="15" t="s">
        <v>525</v>
      </c>
      <c r="H281" s="15" t="s">
        <v>263</v>
      </c>
      <c r="I281" s="15" t="s">
        <v>263</v>
      </c>
      <c r="J281" s="15" t="s">
        <v>263</v>
      </c>
      <c r="K281" s="15" t="s">
        <v>525</v>
      </c>
      <c r="L281" s="15" t="s">
        <v>263</v>
      </c>
      <c r="M281" s="15" t="s">
        <v>263</v>
      </c>
      <c r="N281" s="15" t="s">
        <v>263</v>
      </c>
      <c r="O281" s="15" t="s">
        <v>263</v>
      </c>
      <c r="P281" s="15" t="s">
        <v>263</v>
      </c>
      <c r="Q281" s="15" t="s">
        <v>263</v>
      </c>
      <c r="X281" s="14" t="s">
        <v>337</v>
      </c>
      <c r="Y281" s="15" t="s">
        <v>557</v>
      </c>
      <c r="Z281" s="15" t="s">
        <v>263</v>
      </c>
      <c r="AA281" s="15" t="s">
        <v>545</v>
      </c>
      <c r="AB281" s="15" t="s">
        <v>545</v>
      </c>
      <c r="AC281" s="15" t="s">
        <v>546</v>
      </c>
      <c r="AD281" s="15" t="s">
        <v>562</v>
      </c>
      <c r="AE281" s="15" t="s">
        <v>553</v>
      </c>
      <c r="AF281" s="15" t="s">
        <v>263</v>
      </c>
      <c r="AG281" s="15" t="s">
        <v>263</v>
      </c>
      <c r="AH281" s="15" t="s">
        <v>549</v>
      </c>
      <c r="AI281" s="15" t="s">
        <v>263</v>
      </c>
      <c r="AJ281" s="15" t="s">
        <v>263</v>
      </c>
      <c r="AK281" s="15" t="s">
        <v>263</v>
      </c>
      <c r="AL281" s="15" t="s">
        <v>263</v>
      </c>
      <c r="AM281" s="15" t="s">
        <v>263</v>
      </c>
      <c r="AN281" s="15" t="s">
        <v>263</v>
      </c>
      <c r="BI281" s="14" t="s">
        <v>337</v>
      </c>
      <c r="BJ281" s="15" t="s">
        <v>263</v>
      </c>
      <c r="BK281" s="15" t="s">
        <v>263</v>
      </c>
      <c r="BL281" s="15" t="s">
        <v>571</v>
      </c>
      <c r="BM281" s="15" t="s">
        <v>263</v>
      </c>
      <c r="BN281" s="15" t="s">
        <v>263</v>
      </c>
      <c r="BO281" s="15" t="s">
        <v>576</v>
      </c>
      <c r="BP281" s="15" t="s">
        <v>263</v>
      </c>
      <c r="BQ281" s="15" t="s">
        <v>263</v>
      </c>
      <c r="BR281" s="15" t="s">
        <v>263</v>
      </c>
      <c r="BS281" s="15" t="s">
        <v>574</v>
      </c>
      <c r="BT281" s="15" t="s">
        <v>263</v>
      </c>
      <c r="BU281" s="15" t="s">
        <v>263</v>
      </c>
      <c r="BV281" s="15" t="s">
        <v>263</v>
      </c>
      <c r="BW281" s="15" t="s">
        <v>263</v>
      </c>
      <c r="BX281" s="15" t="s">
        <v>263</v>
      </c>
      <c r="BY281" s="15" t="s">
        <v>263</v>
      </c>
    </row>
    <row r="282" spans="1:77" ht="15" thickBot="1" x14ac:dyDescent="0.35">
      <c r="A282" s="14" t="s">
        <v>338</v>
      </c>
      <c r="B282" s="15" t="s">
        <v>528</v>
      </c>
      <c r="C282" s="15" t="s">
        <v>263</v>
      </c>
      <c r="D282" s="15" t="s">
        <v>534</v>
      </c>
      <c r="E282" s="15" t="s">
        <v>530</v>
      </c>
      <c r="F282" s="15" t="s">
        <v>524</v>
      </c>
      <c r="G282" s="15" t="s">
        <v>525</v>
      </c>
      <c r="H282" s="15" t="s">
        <v>263</v>
      </c>
      <c r="I282" s="15" t="s">
        <v>263</v>
      </c>
      <c r="J282" s="15" t="s">
        <v>263</v>
      </c>
      <c r="K282" s="15" t="s">
        <v>525</v>
      </c>
      <c r="L282" s="15" t="s">
        <v>263</v>
      </c>
      <c r="M282" s="15" t="s">
        <v>263</v>
      </c>
      <c r="N282" s="15" t="s">
        <v>263</v>
      </c>
      <c r="O282" s="15" t="s">
        <v>263</v>
      </c>
      <c r="P282" s="15" t="s">
        <v>263</v>
      </c>
      <c r="Q282" s="15" t="s">
        <v>263</v>
      </c>
      <c r="X282" s="14" t="s">
        <v>338</v>
      </c>
      <c r="Y282" s="15" t="s">
        <v>557</v>
      </c>
      <c r="Z282" s="15" t="s">
        <v>263</v>
      </c>
      <c r="AA282" s="15" t="s">
        <v>545</v>
      </c>
      <c r="AB282" s="15" t="s">
        <v>545</v>
      </c>
      <c r="AC282" s="15" t="s">
        <v>546</v>
      </c>
      <c r="AD282" s="15" t="s">
        <v>562</v>
      </c>
      <c r="AE282" s="15" t="s">
        <v>553</v>
      </c>
      <c r="AF282" s="15" t="s">
        <v>263</v>
      </c>
      <c r="AG282" s="15" t="s">
        <v>263</v>
      </c>
      <c r="AH282" s="15" t="s">
        <v>549</v>
      </c>
      <c r="AI282" s="15" t="s">
        <v>263</v>
      </c>
      <c r="AJ282" s="15" t="s">
        <v>263</v>
      </c>
      <c r="AK282" s="15" t="s">
        <v>263</v>
      </c>
      <c r="AL282" s="15" t="s">
        <v>263</v>
      </c>
      <c r="AM282" s="15" t="s">
        <v>263</v>
      </c>
      <c r="AN282" s="15" t="s">
        <v>263</v>
      </c>
      <c r="BI282" s="14" t="s">
        <v>338</v>
      </c>
      <c r="BJ282" s="15" t="s">
        <v>263</v>
      </c>
      <c r="BK282" s="15" t="s">
        <v>263</v>
      </c>
      <c r="BL282" s="15" t="s">
        <v>571</v>
      </c>
      <c r="BM282" s="15" t="s">
        <v>263</v>
      </c>
      <c r="BN282" s="15" t="s">
        <v>263</v>
      </c>
      <c r="BO282" s="15" t="s">
        <v>576</v>
      </c>
      <c r="BP282" s="15" t="s">
        <v>263</v>
      </c>
      <c r="BQ282" s="15" t="s">
        <v>263</v>
      </c>
      <c r="BR282" s="15" t="s">
        <v>263</v>
      </c>
      <c r="BS282" s="15" t="s">
        <v>574</v>
      </c>
      <c r="BT282" s="15" t="s">
        <v>263</v>
      </c>
      <c r="BU282" s="15" t="s">
        <v>263</v>
      </c>
      <c r="BV282" s="15" t="s">
        <v>263</v>
      </c>
      <c r="BW282" s="15" t="s">
        <v>263</v>
      </c>
      <c r="BX282" s="15" t="s">
        <v>263</v>
      </c>
      <c r="BY282" s="15" t="s">
        <v>263</v>
      </c>
    </row>
    <row r="283" spans="1:77" ht="15" thickBot="1" x14ac:dyDescent="0.35">
      <c r="A283" s="14" t="s">
        <v>339</v>
      </c>
      <c r="B283" s="15" t="s">
        <v>528</v>
      </c>
      <c r="C283" s="15" t="s">
        <v>263</v>
      </c>
      <c r="D283" s="15" t="s">
        <v>534</v>
      </c>
      <c r="E283" s="15" t="s">
        <v>530</v>
      </c>
      <c r="F283" s="15" t="s">
        <v>524</v>
      </c>
      <c r="G283" s="15" t="s">
        <v>525</v>
      </c>
      <c r="H283" s="15" t="s">
        <v>263</v>
      </c>
      <c r="I283" s="15" t="s">
        <v>263</v>
      </c>
      <c r="J283" s="15" t="s">
        <v>263</v>
      </c>
      <c r="K283" s="15" t="s">
        <v>525</v>
      </c>
      <c r="L283" s="15" t="s">
        <v>263</v>
      </c>
      <c r="M283" s="15" t="s">
        <v>263</v>
      </c>
      <c r="N283" s="15" t="s">
        <v>263</v>
      </c>
      <c r="O283" s="15" t="s">
        <v>263</v>
      </c>
      <c r="P283" s="15" t="s">
        <v>263</v>
      </c>
      <c r="Q283" s="15" t="s">
        <v>263</v>
      </c>
      <c r="X283" s="14" t="s">
        <v>339</v>
      </c>
      <c r="Y283" s="15" t="s">
        <v>557</v>
      </c>
      <c r="Z283" s="15" t="s">
        <v>263</v>
      </c>
      <c r="AA283" s="15" t="s">
        <v>545</v>
      </c>
      <c r="AB283" s="15" t="s">
        <v>545</v>
      </c>
      <c r="AC283" s="15" t="s">
        <v>546</v>
      </c>
      <c r="AD283" s="15" t="s">
        <v>562</v>
      </c>
      <c r="AE283" s="15" t="s">
        <v>553</v>
      </c>
      <c r="AF283" s="15" t="s">
        <v>263</v>
      </c>
      <c r="AG283" s="15" t="s">
        <v>263</v>
      </c>
      <c r="AH283" s="15" t="s">
        <v>549</v>
      </c>
      <c r="AI283" s="15" t="s">
        <v>263</v>
      </c>
      <c r="AJ283" s="15" t="s">
        <v>263</v>
      </c>
      <c r="AK283" s="15" t="s">
        <v>263</v>
      </c>
      <c r="AL283" s="15" t="s">
        <v>263</v>
      </c>
      <c r="AM283" s="15" t="s">
        <v>263</v>
      </c>
      <c r="AN283" s="15" t="s">
        <v>263</v>
      </c>
      <c r="BI283" s="14" t="s">
        <v>339</v>
      </c>
      <c r="BJ283" s="15" t="s">
        <v>263</v>
      </c>
      <c r="BK283" s="15" t="s">
        <v>263</v>
      </c>
      <c r="BL283" s="15" t="s">
        <v>571</v>
      </c>
      <c r="BM283" s="15" t="s">
        <v>263</v>
      </c>
      <c r="BN283" s="15" t="s">
        <v>263</v>
      </c>
      <c r="BO283" s="15" t="s">
        <v>576</v>
      </c>
      <c r="BP283" s="15" t="s">
        <v>263</v>
      </c>
      <c r="BQ283" s="15" t="s">
        <v>263</v>
      </c>
      <c r="BR283" s="15" t="s">
        <v>263</v>
      </c>
      <c r="BS283" s="15" t="s">
        <v>574</v>
      </c>
      <c r="BT283" s="15" t="s">
        <v>263</v>
      </c>
      <c r="BU283" s="15" t="s">
        <v>263</v>
      </c>
      <c r="BV283" s="15" t="s">
        <v>263</v>
      </c>
      <c r="BW283" s="15" t="s">
        <v>263</v>
      </c>
      <c r="BX283" s="15" t="s">
        <v>263</v>
      </c>
      <c r="BY283" s="15" t="s">
        <v>263</v>
      </c>
    </row>
    <row r="284" spans="1:77" ht="15" thickBot="1" x14ac:dyDescent="0.35">
      <c r="A284" s="14" t="s">
        <v>340</v>
      </c>
      <c r="B284" s="15" t="s">
        <v>528</v>
      </c>
      <c r="C284" s="15" t="s">
        <v>263</v>
      </c>
      <c r="D284" s="15" t="s">
        <v>534</v>
      </c>
      <c r="E284" s="15" t="s">
        <v>530</v>
      </c>
      <c r="F284" s="15" t="s">
        <v>524</v>
      </c>
      <c r="G284" s="15" t="s">
        <v>525</v>
      </c>
      <c r="H284" s="15" t="s">
        <v>263</v>
      </c>
      <c r="I284" s="15" t="s">
        <v>263</v>
      </c>
      <c r="J284" s="15" t="s">
        <v>263</v>
      </c>
      <c r="K284" s="15" t="s">
        <v>525</v>
      </c>
      <c r="L284" s="15" t="s">
        <v>263</v>
      </c>
      <c r="M284" s="15" t="s">
        <v>263</v>
      </c>
      <c r="N284" s="15" t="s">
        <v>263</v>
      </c>
      <c r="O284" s="15" t="s">
        <v>263</v>
      </c>
      <c r="P284" s="15" t="s">
        <v>263</v>
      </c>
      <c r="Q284" s="15" t="s">
        <v>263</v>
      </c>
      <c r="X284" s="14" t="s">
        <v>340</v>
      </c>
      <c r="Y284" s="15" t="s">
        <v>557</v>
      </c>
      <c r="Z284" s="15" t="s">
        <v>263</v>
      </c>
      <c r="AA284" s="15" t="s">
        <v>545</v>
      </c>
      <c r="AB284" s="15" t="s">
        <v>545</v>
      </c>
      <c r="AC284" s="15" t="s">
        <v>546</v>
      </c>
      <c r="AD284" s="15" t="s">
        <v>562</v>
      </c>
      <c r="AE284" s="15" t="s">
        <v>553</v>
      </c>
      <c r="AF284" s="15" t="s">
        <v>263</v>
      </c>
      <c r="AG284" s="15" t="s">
        <v>263</v>
      </c>
      <c r="AH284" s="15" t="s">
        <v>549</v>
      </c>
      <c r="AI284" s="15" t="s">
        <v>263</v>
      </c>
      <c r="AJ284" s="15" t="s">
        <v>263</v>
      </c>
      <c r="AK284" s="15" t="s">
        <v>263</v>
      </c>
      <c r="AL284" s="15" t="s">
        <v>263</v>
      </c>
      <c r="AM284" s="15" t="s">
        <v>263</v>
      </c>
      <c r="AN284" s="15" t="s">
        <v>263</v>
      </c>
      <c r="BI284" s="14" t="s">
        <v>340</v>
      </c>
      <c r="BJ284" s="15" t="s">
        <v>263</v>
      </c>
      <c r="BK284" s="15" t="s">
        <v>263</v>
      </c>
      <c r="BL284" s="15" t="s">
        <v>571</v>
      </c>
      <c r="BM284" s="15" t="s">
        <v>263</v>
      </c>
      <c r="BN284" s="15" t="s">
        <v>263</v>
      </c>
      <c r="BO284" s="15" t="s">
        <v>576</v>
      </c>
      <c r="BP284" s="15" t="s">
        <v>263</v>
      </c>
      <c r="BQ284" s="15" t="s">
        <v>263</v>
      </c>
      <c r="BR284" s="15" t="s">
        <v>263</v>
      </c>
      <c r="BS284" s="15" t="s">
        <v>574</v>
      </c>
      <c r="BT284" s="15" t="s">
        <v>263</v>
      </c>
      <c r="BU284" s="15" t="s">
        <v>263</v>
      </c>
      <c r="BV284" s="15" t="s">
        <v>263</v>
      </c>
      <c r="BW284" s="15" t="s">
        <v>263</v>
      </c>
      <c r="BX284" s="15" t="s">
        <v>263</v>
      </c>
      <c r="BY284" s="15" t="s">
        <v>263</v>
      </c>
    </row>
    <row r="285" spans="1:77" ht="15" thickBot="1" x14ac:dyDescent="0.35">
      <c r="A285" s="14" t="s">
        <v>341</v>
      </c>
      <c r="B285" s="15" t="s">
        <v>528</v>
      </c>
      <c r="C285" s="15" t="s">
        <v>263</v>
      </c>
      <c r="D285" s="15" t="s">
        <v>534</v>
      </c>
      <c r="E285" s="15" t="s">
        <v>530</v>
      </c>
      <c r="F285" s="15" t="s">
        <v>524</v>
      </c>
      <c r="G285" s="15" t="s">
        <v>525</v>
      </c>
      <c r="H285" s="15" t="s">
        <v>263</v>
      </c>
      <c r="I285" s="15" t="s">
        <v>263</v>
      </c>
      <c r="J285" s="15" t="s">
        <v>263</v>
      </c>
      <c r="K285" s="15" t="s">
        <v>525</v>
      </c>
      <c r="L285" s="15" t="s">
        <v>263</v>
      </c>
      <c r="M285" s="15" t="s">
        <v>263</v>
      </c>
      <c r="N285" s="15" t="s">
        <v>263</v>
      </c>
      <c r="O285" s="15" t="s">
        <v>263</v>
      </c>
      <c r="P285" s="15" t="s">
        <v>263</v>
      </c>
      <c r="Q285" s="15" t="s">
        <v>263</v>
      </c>
      <c r="X285" s="14" t="s">
        <v>341</v>
      </c>
      <c r="Y285" s="15" t="s">
        <v>557</v>
      </c>
      <c r="Z285" s="15" t="s">
        <v>263</v>
      </c>
      <c r="AA285" s="15" t="s">
        <v>545</v>
      </c>
      <c r="AB285" s="15" t="s">
        <v>545</v>
      </c>
      <c r="AC285" s="15" t="s">
        <v>546</v>
      </c>
      <c r="AD285" s="15" t="s">
        <v>562</v>
      </c>
      <c r="AE285" s="15" t="s">
        <v>553</v>
      </c>
      <c r="AF285" s="15" t="s">
        <v>263</v>
      </c>
      <c r="AG285" s="15" t="s">
        <v>263</v>
      </c>
      <c r="AH285" s="15" t="s">
        <v>549</v>
      </c>
      <c r="AI285" s="15" t="s">
        <v>263</v>
      </c>
      <c r="AJ285" s="15" t="s">
        <v>263</v>
      </c>
      <c r="AK285" s="15" t="s">
        <v>263</v>
      </c>
      <c r="AL285" s="15" t="s">
        <v>263</v>
      </c>
      <c r="AM285" s="15" t="s">
        <v>263</v>
      </c>
      <c r="AN285" s="15" t="s">
        <v>263</v>
      </c>
      <c r="BI285" s="14" t="s">
        <v>341</v>
      </c>
      <c r="BJ285" s="15" t="s">
        <v>263</v>
      </c>
      <c r="BK285" s="15" t="s">
        <v>263</v>
      </c>
      <c r="BL285" s="15" t="s">
        <v>571</v>
      </c>
      <c r="BM285" s="15" t="s">
        <v>263</v>
      </c>
      <c r="BN285" s="15" t="s">
        <v>263</v>
      </c>
      <c r="BO285" s="15" t="s">
        <v>576</v>
      </c>
      <c r="BP285" s="15" t="s">
        <v>263</v>
      </c>
      <c r="BQ285" s="15" t="s">
        <v>263</v>
      </c>
      <c r="BR285" s="15" t="s">
        <v>263</v>
      </c>
      <c r="BS285" s="15" t="s">
        <v>574</v>
      </c>
      <c r="BT285" s="15" t="s">
        <v>263</v>
      </c>
      <c r="BU285" s="15" t="s">
        <v>263</v>
      </c>
      <c r="BV285" s="15" t="s">
        <v>263</v>
      </c>
      <c r="BW285" s="15" t="s">
        <v>263</v>
      </c>
      <c r="BX285" s="15" t="s">
        <v>263</v>
      </c>
      <c r="BY285" s="15" t="s">
        <v>263</v>
      </c>
    </row>
    <row r="286" spans="1:77" ht="15" thickBot="1" x14ac:dyDescent="0.35">
      <c r="A286" s="14" t="s">
        <v>342</v>
      </c>
      <c r="B286" s="15" t="s">
        <v>528</v>
      </c>
      <c r="C286" s="15" t="s">
        <v>263</v>
      </c>
      <c r="D286" s="15" t="s">
        <v>534</v>
      </c>
      <c r="E286" s="15" t="s">
        <v>530</v>
      </c>
      <c r="F286" s="15" t="s">
        <v>524</v>
      </c>
      <c r="G286" s="15" t="s">
        <v>525</v>
      </c>
      <c r="H286" s="15" t="s">
        <v>263</v>
      </c>
      <c r="I286" s="15" t="s">
        <v>263</v>
      </c>
      <c r="J286" s="15" t="s">
        <v>263</v>
      </c>
      <c r="K286" s="15" t="s">
        <v>525</v>
      </c>
      <c r="L286" s="15" t="s">
        <v>263</v>
      </c>
      <c r="M286" s="15" t="s">
        <v>263</v>
      </c>
      <c r="N286" s="15" t="s">
        <v>263</v>
      </c>
      <c r="O286" s="15" t="s">
        <v>263</v>
      </c>
      <c r="P286" s="15" t="s">
        <v>263</v>
      </c>
      <c r="Q286" s="15" t="s">
        <v>263</v>
      </c>
      <c r="X286" s="14" t="s">
        <v>342</v>
      </c>
      <c r="Y286" s="15" t="s">
        <v>557</v>
      </c>
      <c r="Z286" s="15" t="s">
        <v>263</v>
      </c>
      <c r="AA286" s="15" t="s">
        <v>545</v>
      </c>
      <c r="AB286" s="15" t="s">
        <v>545</v>
      </c>
      <c r="AC286" s="15" t="s">
        <v>546</v>
      </c>
      <c r="AD286" s="15" t="s">
        <v>562</v>
      </c>
      <c r="AE286" s="15" t="s">
        <v>553</v>
      </c>
      <c r="AF286" s="15" t="s">
        <v>263</v>
      </c>
      <c r="AG286" s="15" t="s">
        <v>263</v>
      </c>
      <c r="AH286" s="15" t="s">
        <v>549</v>
      </c>
      <c r="AI286" s="15" t="s">
        <v>263</v>
      </c>
      <c r="AJ286" s="15" t="s">
        <v>263</v>
      </c>
      <c r="AK286" s="15" t="s">
        <v>263</v>
      </c>
      <c r="AL286" s="15" t="s">
        <v>263</v>
      </c>
      <c r="AM286" s="15" t="s">
        <v>263</v>
      </c>
      <c r="AN286" s="15" t="s">
        <v>263</v>
      </c>
      <c r="BI286" s="14" t="s">
        <v>342</v>
      </c>
      <c r="BJ286" s="15" t="s">
        <v>263</v>
      </c>
      <c r="BK286" s="15" t="s">
        <v>263</v>
      </c>
      <c r="BL286" s="15" t="s">
        <v>571</v>
      </c>
      <c r="BM286" s="15" t="s">
        <v>263</v>
      </c>
      <c r="BN286" s="15" t="s">
        <v>263</v>
      </c>
      <c r="BO286" s="15" t="s">
        <v>576</v>
      </c>
      <c r="BP286" s="15" t="s">
        <v>263</v>
      </c>
      <c r="BQ286" s="15" t="s">
        <v>263</v>
      </c>
      <c r="BR286" s="15" t="s">
        <v>263</v>
      </c>
      <c r="BS286" s="15" t="s">
        <v>574</v>
      </c>
      <c r="BT286" s="15" t="s">
        <v>263</v>
      </c>
      <c r="BU286" s="15" t="s">
        <v>263</v>
      </c>
      <c r="BV286" s="15" t="s">
        <v>263</v>
      </c>
      <c r="BW286" s="15" t="s">
        <v>263</v>
      </c>
      <c r="BX286" s="15" t="s">
        <v>263</v>
      </c>
      <c r="BY286" s="15" t="s">
        <v>263</v>
      </c>
    </row>
    <row r="287" spans="1:77" ht="15" thickBot="1" x14ac:dyDescent="0.35">
      <c r="A287" s="14" t="s">
        <v>343</v>
      </c>
      <c r="B287" s="15" t="s">
        <v>528</v>
      </c>
      <c r="C287" s="15" t="s">
        <v>263</v>
      </c>
      <c r="D287" s="15" t="s">
        <v>534</v>
      </c>
      <c r="E287" s="15" t="s">
        <v>530</v>
      </c>
      <c r="F287" s="15" t="s">
        <v>524</v>
      </c>
      <c r="G287" s="15" t="s">
        <v>525</v>
      </c>
      <c r="H287" s="15" t="s">
        <v>263</v>
      </c>
      <c r="I287" s="15" t="s">
        <v>263</v>
      </c>
      <c r="J287" s="15" t="s">
        <v>263</v>
      </c>
      <c r="K287" s="15" t="s">
        <v>525</v>
      </c>
      <c r="L287" s="15" t="s">
        <v>263</v>
      </c>
      <c r="M287" s="15" t="s">
        <v>263</v>
      </c>
      <c r="N287" s="15" t="s">
        <v>263</v>
      </c>
      <c r="O287" s="15" t="s">
        <v>263</v>
      </c>
      <c r="P287" s="15" t="s">
        <v>263</v>
      </c>
      <c r="Q287" s="15" t="s">
        <v>263</v>
      </c>
      <c r="X287" s="14" t="s">
        <v>343</v>
      </c>
      <c r="Y287" s="15" t="s">
        <v>557</v>
      </c>
      <c r="Z287" s="15" t="s">
        <v>263</v>
      </c>
      <c r="AA287" s="15" t="s">
        <v>545</v>
      </c>
      <c r="AB287" s="15" t="s">
        <v>545</v>
      </c>
      <c r="AC287" s="15" t="s">
        <v>546</v>
      </c>
      <c r="AD287" s="15" t="s">
        <v>562</v>
      </c>
      <c r="AE287" s="15" t="s">
        <v>553</v>
      </c>
      <c r="AF287" s="15" t="s">
        <v>263</v>
      </c>
      <c r="AG287" s="15" t="s">
        <v>263</v>
      </c>
      <c r="AH287" s="15" t="s">
        <v>549</v>
      </c>
      <c r="AI287" s="15" t="s">
        <v>263</v>
      </c>
      <c r="AJ287" s="15" t="s">
        <v>263</v>
      </c>
      <c r="AK287" s="15" t="s">
        <v>263</v>
      </c>
      <c r="AL287" s="15" t="s">
        <v>263</v>
      </c>
      <c r="AM287" s="15" t="s">
        <v>263</v>
      </c>
      <c r="AN287" s="15" t="s">
        <v>263</v>
      </c>
      <c r="BI287" s="14" t="s">
        <v>343</v>
      </c>
      <c r="BJ287" s="15" t="s">
        <v>263</v>
      </c>
      <c r="BK287" s="15" t="s">
        <v>263</v>
      </c>
      <c r="BL287" s="15" t="s">
        <v>571</v>
      </c>
      <c r="BM287" s="15" t="s">
        <v>263</v>
      </c>
      <c r="BN287" s="15" t="s">
        <v>263</v>
      </c>
      <c r="BO287" s="15" t="s">
        <v>576</v>
      </c>
      <c r="BP287" s="15" t="s">
        <v>263</v>
      </c>
      <c r="BQ287" s="15" t="s">
        <v>263</v>
      </c>
      <c r="BR287" s="15" t="s">
        <v>263</v>
      </c>
      <c r="BS287" s="15" t="s">
        <v>574</v>
      </c>
      <c r="BT287" s="15" t="s">
        <v>263</v>
      </c>
      <c r="BU287" s="15" t="s">
        <v>263</v>
      </c>
      <c r="BV287" s="15" t="s">
        <v>263</v>
      </c>
      <c r="BW287" s="15" t="s">
        <v>263</v>
      </c>
      <c r="BX287" s="15" t="s">
        <v>263</v>
      </c>
      <c r="BY287" s="15" t="s">
        <v>263</v>
      </c>
    </row>
    <row r="288" spans="1:77" ht="15" thickBot="1" x14ac:dyDescent="0.35">
      <c r="A288" s="14" t="s">
        <v>344</v>
      </c>
      <c r="B288" s="15" t="s">
        <v>528</v>
      </c>
      <c r="C288" s="15" t="s">
        <v>263</v>
      </c>
      <c r="D288" s="15" t="s">
        <v>534</v>
      </c>
      <c r="E288" s="15" t="s">
        <v>530</v>
      </c>
      <c r="F288" s="15" t="s">
        <v>524</v>
      </c>
      <c r="G288" s="15" t="s">
        <v>525</v>
      </c>
      <c r="H288" s="15" t="s">
        <v>263</v>
      </c>
      <c r="I288" s="15" t="s">
        <v>263</v>
      </c>
      <c r="J288" s="15" t="s">
        <v>263</v>
      </c>
      <c r="K288" s="15" t="s">
        <v>525</v>
      </c>
      <c r="L288" s="15" t="s">
        <v>263</v>
      </c>
      <c r="M288" s="15" t="s">
        <v>263</v>
      </c>
      <c r="N288" s="15" t="s">
        <v>263</v>
      </c>
      <c r="O288" s="15" t="s">
        <v>263</v>
      </c>
      <c r="P288" s="15" t="s">
        <v>263</v>
      </c>
      <c r="Q288" s="15" t="s">
        <v>263</v>
      </c>
      <c r="X288" s="14" t="s">
        <v>344</v>
      </c>
      <c r="Y288" s="15" t="s">
        <v>557</v>
      </c>
      <c r="Z288" s="15" t="s">
        <v>263</v>
      </c>
      <c r="AA288" s="15" t="s">
        <v>545</v>
      </c>
      <c r="AB288" s="15" t="s">
        <v>545</v>
      </c>
      <c r="AC288" s="15" t="s">
        <v>546</v>
      </c>
      <c r="AD288" s="15" t="s">
        <v>562</v>
      </c>
      <c r="AE288" s="15" t="s">
        <v>553</v>
      </c>
      <c r="AF288" s="15" t="s">
        <v>263</v>
      </c>
      <c r="AG288" s="15" t="s">
        <v>263</v>
      </c>
      <c r="AH288" s="15" t="s">
        <v>549</v>
      </c>
      <c r="AI288" s="15" t="s">
        <v>263</v>
      </c>
      <c r="AJ288" s="15" t="s">
        <v>263</v>
      </c>
      <c r="AK288" s="15" t="s">
        <v>263</v>
      </c>
      <c r="AL288" s="15" t="s">
        <v>263</v>
      </c>
      <c r="AM288" s="15" t="s">
        <v>263</v>
      </c>
      <c r="AN288" s="15" t="s">
        <v>263</v>
      </c>
      <c r="BI288" s="14" t="s">
        <v>344</v>
      </c>
      <c r="BJ288" s="15" t="s">
        <v>263</v>
      </c>
      <c r="BK288" s="15" t="s">
        <v>263</v>
      </c>
      <c r="BL288" s="15" t="s">
        <v>571</v>
      </c>
      <c r="BM288" s="15" t="s">
        <v>263</v>
      </c>
      <c r="BN288" s="15" t="s">
        <v>263</v>
      </c>
      <c r="BO288" s="15" t="s">
        <v>576</v>
      </c>
      <c r="BP288" s="15" t="s">
        <v>263</v>
      </c>
      <c r="BQ288" s="15" t="s">
        <v>263</v>
      </c>
      <c r="BR288" s="15" t="s">
        <v>263</v>
      </c>
      <c r="BS288" s="15" t="s">
        <v>574</v>
      </c>
      <c r="BT288" s="15" t="s">
        <v>263</v>
      </c>
      <c r="BU288" s="15" t="s">
        <v>263</v>
      </c>
      <c r="BV288" s="15" t="s">
        <v>263</v>
      </c>
      <c r="BW288" s="15" t="s">
        <v>263</v>
      </c>
      <c r="BX288" s="15" t="s">
        <v>263</v>
      </c>
      <c r="BY288" s="15" t="s">
        <v>263</v>
      </c>
    </row>
    <row r="289" spans="1:77" ht="15" thickBot="1" x14ac:dyDescent="0.35">
      <c r="A289" s="14" t="s">
        <v>345</v>
      </c>
      <c r="B289" s="15" t="s">
        <v>528</v>
      </c>
      <c r="C289" s="15" t="s">
        <v>263</v>
      </c>
      <c r="D289" s="15" t="s">
        <v>534</v>
      </c>
      <c r="E289" s="15" t="s">
        <v>530</v>
      </c>
      <c r="F289" s="15" t="s">
        <v>524</v>
      </c>
      <c r="G289" s="15" t="s">
        <v>525</v>
      </c>
      <c r="H289" s="15" t="s">
        <v>263</v>
      </c>
      <c r="I289" s="15" t="s">
        <v>263</v>
      </c>
      <c r="J289" s="15" t="s">
        <v>263</v>
      </c>
      <c r="K289" s="15" t="s">
        <v>525</v>
      </c>
      <c r="L289" s="15" t="s">
        <v>263</v>
      </c>
      <c r="M289" s="15" t="s">
        <v>263</v>
      </c>
      <c r="N289" s="15" t="s">
        <v>263</v>
      </c>
      <c r="O289" s="15" t="s">
        <v>263</v>
      </c>
      <c r="P289" s="15" t="s">
        <v>263</v>
      </c>
      <c r="Q289" s="15" t="s">
        <v>263</v>
      </c>
      <c r="X289" s="14" t="s">
        <v>345</v>
      </c>
      <c r="Y289" s="15" t="s">
        <v>557</v>
      </c>
      <c r="Z289" s="15" t="s">
        <v>263</v>
      </c>
      <c r="AA289" s="15" t="s">
        <v>545</v>
      </c>
      <c r="AB289" s="15" t="s">
        <v>545</v>
      </c>
      <c r="AC289" s="15" t="s">
        <v>546</v>
      </c>
      <c r="AD289" s="15" t="s">
        <v>562</v>
      </c>
      <c r="AE289" s="15" t="s">
        <v>553</v>
      </c>
      <c r="AF289" s="15" t="s">
        <v>263</v>
      </c>
      <c r="AG289" s="15" t="s">
        <v>263</v>
      </c>
      <c r="AH289" s="15" t="s">
        <v>549</v>
      </c>
      <c r="AI289" s="15" t="s">
        <v>263</v>
      </c>
      <c r="AJ289" s="15" t="s">
        <v>263</v>
      </c>
      <c r="AK289" s="15" t="s">
        <v>263</v>
      </c>
      <c r="AL289" s="15" t="s">
        <v>263</v>
      </c>
      <c r="AM289" s="15" t="s">
        <v>263</v>
      </c>
      <c r="AN289" s="15" t="s">
        <v>263</v>
      </c>
      <c r="BI289" s="14" t="s">
        <v>345</v>
      </c>
      <c r="BJ289" s="15" t="s">
        <v>263</v>
      </c>
      <c r="BK289" s="15" t="s">
        <v>263</v>
      </c>
      <c r="BL289" s="15" t="s">
        <v>571</v>
      </c>
      <c r="BM289" s="15" t="s">
        <v>263</v>
      </c>
      <c r="BN289" s="15" t="s">
        <v>263</v>
      </c>
      <c r="BO289" s="15" t="s">
        <v>576</v>
      </c>
      <c r="BP289" s="15" t="s">
        <v>263</v>
      </c>
      <c r="BQ289" s="15" t="s">
        <v>263</v>
      </c>
      <c r="BR289" s="15" t="s">
        <v>263</v>
      </c>
      <c r="BS289" s="15" t="s">
        <v>574</v>
      </c>
      <c r="BT289" s="15" t="s">
        <v>263</v>
      </c>
      <c r="BU289" s="15" t="s">
        <v>263</v>
      </c>
      <c r="BV289" s="15" t="s">
        <v>263</v>
      </c>
      <c r="BW289" s="15" t="s">
        <v>263</v>
      </c>
      <c r="BX289" s="15" t="s">
        <v>263</v>
      </c>
      <c r="BY289" s="15" t="s">
        <v>263</v>
      </c>
    </row>
    <row r="290" spans="1:77" ht="15" thickBot="1" x14ac:dyDescent="0.35">
      <c r="A290" s="14" t="s">
        <v>346</v>
      </c>
      <c r="B290" s="15" t="s">
        <v>528</v>
      </c>
      <c r="C290" s="15" t="s">
        <v>263</v>
      </c>
      <c r="D290" s="15" t="s">
        <v>534</v>
      </c>
      <c r="E290" s="15" t="s">
        <v>530</v>
      </c>
      <c r="F290" s="15" t="s">
        <v>524</v>
      </c>
      <c r="G290" s="15" t="s">
        <v>525</v>
      </c>
      <c r="H290" s="15" t="s">
        <v>263</v>
      </c>
      <c r="I290" s="15" t="s">
        <v>263</v>
      </c>
      <c r="J290" s="15" t="s">
        <v>263</v>
      </c>
      <c r="K290" s="15" t="s">
        <v>525</v>
      </c>
      <c r="L290" s="15" t="s">
        <v>263</v>
      </c>
      <c r="M290" s="15" t="s">
        <v>263</v>
      </c>
      <c r="N290" s="15" t="s">
        <v>263</v>
      </c>
      <c r="O290" s="15" t="s">
        <v>263</v>
      </c>
      <c r="P290" s="15" t="s">
        <v>263</v>
      </c>
      <c r="Q290" s="15" t="s">
        <v>263</v>
      </c>
      <c r="X290" s="14" t="s">
        <v>346</v>
      </c>
      <c r="Y290" s="15" t="s">
        <v>557</v>
      </c>
      <c r="Z290" s="15" t="s">
        <v>263</v>
      </c>
      <c r="AA290" s="15" t="s">
        <v>545</v>
      </c>
      <c r="AB290" s="15" t="s">
        <v>545</v>
      </c>
      <c r="AC290" s="15" t="s">
        <v>546</v>
      </c>
      <c r="AD290" s="15" t="s">
        <v>562</v>
      </c>
      <c r="AE290" s="15" t="s">
        <v>553</v>
      </c>
      <c r="AF290" s="15" t="s">
        <v>263</v>
      </c>
      <c r="AG290" s="15" t="s">
        <v>263</v>
      </c>
      <c r="AH290" s="15" t="s">
        <v>549</v>
      </c>
      <c r="AI290" s="15" t="s">
        <v>263</v>
      </c>
      <c r="AJ290" s="15" t="s">
        <v>263</v>
      </c>
      <c r="AK290" s="15" t="s">
        <v>263</v>
      </c>
      <c r="AL290" s="15" t="s">
        <v>263</v>
      </c>
      <c r="AM290" s="15" t="s">
        <v>263</v>
      </c>
      <c r="AN290" s="15" t="s">
        <v>263</v>
      </c>
      <c r="BI290" s="14" t="s">
        <v>346</v>
      </c>
      <c r="BJ290" s="15" t="s">
        <v>263</v>
      </c>
      <c r="BK290" s="15" t="s">
        <v>263</v>
      </c>
      <c r="BL290" s="15" t="s">
        <v>571</v>
      </c>
      <c r="BM290" s="15" t="s">
        <v>263</v>
      </c>
      <c r="BN290" s="15" t="s">
        <v>263</v>
      </c>
      <c r="BO290" s="15" t="s">
        <v>576</v>
      </c>
      <c r="BP290" s="15" t="s">
        <v>263</v>
      </c>
      <c r="BQ290" s="15" t="s">
        <v>263</v>
      </c>
      <c r="BR290" s="15" t="s">
        <v>263</v>
      </c>
      <c r="BS290" s="15" t="s">
        <v>574</v>
      </c>
      <c r="BT290" s="15" t="s">
        <v>263</v>
      </c>
      <c r="BU290" s="15" t="s">
        <v>263</v>
      </c>
      <c r="BV290" s="15" t="s">
        <v>263</v>
      </c>
      <c r="BW290" s="15" t="s">
        <v>263</v>
      </c>
      <c r="BX290" s="15" t="s">
        <v>263</v>
      </c>
      <c r="BY290" s="15" t="s">
        <v>263</v>
      </c>
    </row>
    <row r="291" spans="1:77" ht="15" thickBot="1" x14ac:dyDescent="0.35">
      <c r="A291" s="14" t="s">
        <v>347</v>
      </c>
      <c r="B291" s="15" t="s">
        <v>528</v>
      </c>
      <c r="C291" s="15" t="s">
        <v>263</v>
      </c>
      <c r="D291" s="15" t="s">
        <v>534</v>
      </c>
      <c r="E291" s="15" t="s">
        <v>530</v>
      </c>
      <c r="F291" s="15" t="s">
        <v>524</v>
      </c>
      <c r="G291" s="15" t="s">
        <v>525</v>
      </c>
      <c r="H291" s="15" t="s">
        <v>263</v>
      </c>
      <c r="I291" s="15" t="s">
        <v>263</v>
      </c>
      <c r="J291" s="15" t="s">
        <v>263</v>
      </c>
      <c r="K291" s="15" t="s">
        <v>525</v>
      </c>
      <c r="L291" s="15" t="s">
        <v>263</v>
      </c>
      <c r="M291" s="15" t="s">
        <v>263</v>
      </c>
      <c r="N291" s="15" t="s">
        <v>263</v>
      </c>
      <c r="O291" s="15" t="s">
        <v>263</v>
      </c>
      <c r="P291" s="15" t="s">
        <v>263</v>
      </c>
      <c r="Q291" s="15" t="s">
        <v>263</v>
      </c>
      <c r="X291" s="14" t="s">
        <v>347</v>
      </c>
      <c r="Y291" s="15" t="s">
        <v>557</v>
      </c>
      <c r="Z291" s="15" t="s">
        <v>263</v>
      </c>
      <c r="AA291" s="15" t="s">
        <v>545</v>
      </c>
      <c r="AB291" s="15" t="s">
        <v>545</v>
      </c>
      <c r="AC291" s="15" t="s">
        <v>546</v>
      </c>
      <c r="AD291" s="15" t="s">
        <v>562</v>
      </c>
      <c r="AE291" s="15" t="s">
        <v>553</v>
      </c>
      <c r="AF291" s="15" t="s">
        <v>263</v>
      </c>
      <c r="AG291" s="15" t="s">
        <v>263</v>
      </c>
      <c r="AH291" s="15" t="s">
        <v>549</v>
      </c>
      <c r="AI291" s="15" t="s">
        <v>263</v>
      </c>
      <c r="AJ291" s="15" t="s">
        <v>263</v>
      </c>
      <c r="AK291" s="15" t="s">
        <v>263</v>
      </c>
      <c r="AL291" s="15" t="s">
        <v>263</v>
      </c>
      <c r="AM291" s="15" t="s">
        <v>263</v>
      </c>
      <c r="AN291" s="15" t="s">
        <v>263</v>
      </c>
      <c r="BI291" s="14" t="s">
        <v>347</v>
      </c>
      <c r="BJ291" s="15" t="s">
        <v>263</v>
      </c>
      <c r="BK291" s="15" t="s">
        <v>263</v>
      </c>
      <c r="BL291" s="15" t="s">
        <v>571</v>
      </c>
      <c r="BM291" s="15" t="s">
        <v>263</v>
      </c>
      <c r="BN291" s="15" t="s">
        <v>263</v>
      </c>
      <c r="BO291" s="15" t="s">
        <v>576</v>
      </c>
      <c r="BP291" s="15" t="s">
        <v>263</v>
      </c>
      <c r="BQ291" s="15" t="s">
        <v>263</v>
      </c>
      <c r="BR291" s="15" t="s">
        <v>263</v>
      </c>
      <c r="BS291" s="15" t="s">
        <v>574</v>
      </c>
      <c r="BT291" s="15" t="s">
        <v>263</v>
      </c>
      <c r="BU291" s="15" t="s">
        <v>263</v>
      </c>
      <c r="BV291" s="15" t="s">
        <v>263</v>
      </c>
      <c r="BW291" s="15" t="s">
        <v>263</v>
      </c>
      <c r="BX291" s="15" t="s">
        <v>263</v>
      </c>
      <c r="BY291" s="15" t="s">
        <v>263</v>
      </c>
    </row>
    <row r="292" spans="1:77" ht="15" thickBot="1" x14ac:dyDescent="0.35">
      <c r="A292" s="14" t="s">
        <v>348</v>
      </c>
      <c r="B292" s="15" t="s">
        <v>528</v>
      </c>
      <c r="C292" s="15" t="s">
        <v>263</v>
      </c>
      <c r="D292" s="15" t="s">
        <v>534</v>
      </c>
      <c r="E292" s="15" t="s">
        <v>530</v>
      </c>
      <c r="F292" s="15" t="s">
        <v>524</v>
      </c>
      <c r="G292" s="15" t="s">
        <v>525</v>
      </c>
      <c r="H292" s="15" t="s">
        <v>263</v>
      </c>
      <c r="I292" s="15" t="s">
        <v>263</v>
      </c>
      <c r="J292" s="15" t="s">
        <v>263</v>
      </c>
      <c r="K292" s="15" t="s">
        <v>525</v>
      </c>
      <c r="L292" s="15" t="s">
        <v>263</v>
      </c>
      <c r="M292" s="15" t="s">
        <v>263</v>
      </c>
      <c r="N292" s="15" t="s">
        <v>263</v>
      </c>
      <c r="O292" s="15" t="s">
        <v>263</v>
      </c>
      <c r="P292" s="15" t="s">
        <v>263</v>
      </c>
      <c r="Q292" s="15" t="s">
        <v>263</v>
      </c>
      <c r="X292" s="14" t="s">
        <v>348</v>
      </c>
      <c r="Y292" s="15" t="s">
        <v>557</v>
      </c>
      <c r="Z292" s="15" t="s">
        <v>263</v>
      </c>
      <c r="AA292" s="15" t="s">
        <v>545</v>
      </c>
      <c r="AB292" s="15" t="s">
        <v>545</v>
      </c>
      <c r="AC292" s="15" t="s">
        <v>546</v>
      </c>
      <c r="AD292" s="15" t="s">
        <v>562</v>
      </c>
      <c r="AE292" s="15" t="s">
        <v>553</v>
      </c>
      <c r="AF292" s="15" t="s">
        <v>263</v>
      </c>
      <c r="AG292" s="15" t="s">
        <v>263</v>
      </c>
      <c r="AH292" s="15" t="s">
        <v>549</v>
      </c>
      <c r="AI292" s="15" t="s">
        <v>263</v>
      </c>
      <c r="AJ292" s="15" t="s">
        <v>263</v>
      </c>
      <c r="AK292" s="15" t="s">
        <v>263</v>
      </c>
      <c r="AL292" s="15" t="s">
        <v>263</v>
      </c>
      <c r="AM292" s="15" t="s">
        <v>263</v>
      </c>
      <c r="AN292" s="15" t="s">
        <v>263</v>
      </c>
      <c r="BI292" s="14" t="s">
        <v>348</v>
      </c>
      <c r="BJ292" s="15" t="s">
        <v>263</v>
      </c>
      <c r="BK292" s="15" t="s">
        <v>263</v>
      </c>
      <c r="BL292" s="15" t="s">
        <v>571</v>
      </c>
      <c r="BM292" s="15" t="s">
        <v>263</v>
      </c>
      <c r="BN292" s="15" t="s">
        <v>263</v>
      </c>
      <c r="BO292" s="15" t="s">
        <v>576</v>
      </c>
      <c r="BP292" s="15" t="s">
        <v>263</v>
      </c>
      <c r="BQ292" s="15" t="s">
        <v>263</v>
      </c>
      <c r="BR292" s="15" t="s">
        <v>263</v>
      </c>
      <c r="BS292" s="15" t="s">
        <v>263</v>
      </c>
      <c r="BT292" s="15" t="s">
        <v>263</v>
      </c>
      <c r="BU292" s="15" t="s">
        <v>263</v>
      </c>
      <c r="BV292" s="15" t="s">
        <v>263</v>
      </c>
      <c r="BW292" s="15" t="s">
        <v>263</v>
      </c>
      <c r="BX292" s="15" t="s">
        <v>263</v>
      </c>
      <c r="BY292" s="15" t="s">
        <v>263</v>
      </c>
    </row>
    <row r="293" spans="1:77" ht="15" thickBot="1" x14ac:dyDescent="0.35">
      <c r="A293" s="14" t="s">
        <v>349</v>
      </c>
      <c r="B293" s="15" t="s">
        <v>528</v>
      </c>
      <c r="C293" s="15" t="s">
        <v>263</v>
      </c>
      <c r="D293" s="15" t="s">
        <v>534</v>
      </c>
      <c r="E293" s="15" t="s">
        <v>530</v>
      </c>
      <c r="F293" s="15" t="s">
        <v>524</v>
      </c>
      <c r="G293" s="15" t="s">
        <v>525</v>
      </c>
      <c r="H293" s="15" t="s">
        <v>263</v>
      </c>
      <c r="I293" s="15" t="s">
        <v>263</v>
      </c>
      <c r="J293" s="15" t="s">
        <v>263</v>
      </c>
      <c r="K293" s="15" t="s">
        <v>525</v>
      </c>
      <c r="L293" s="15" t="s">
        <v>263</v>
      </c>
      <c r="M293" s="15" t="s">
        <v>263</v>
      </c>
      <c r="N293" s="15" t="s">
        <v>263</v>
      </c>
      <c r="O293" s="15" t="s">
        <v>263</v>
      </c>
      <c r="P293" s="15" t="s">
        <v>263</v>
      </c>
      <c r="Q293" s="15" t="s">
        <v>263</v>
      </c>
      <c r="X293" s="14" t="s">
        <v>349</v>
      </c>
      <c r="Y293" s="15" t="s">
        <v>557</v>
      </c>
      <c r="Z293" s="15" t="s">
        <v>263</v>
      </c>
      <c r="AA293" s="15" t="s">
        <v>545</v>
      </c>
      <c r="AB293" s="15" t="s">
        <v>545</v>
      </c>
      <c r="AC293" s="15" t="s">
        <v>546</v>
      </c>
      <c r="AD293" s="15" t="s">
        <v>562</v>
      </c>
      <c r="AE293" s="15" t="s">
        <v>553</v>
      </c>
      <c r="AF293" s="15" t="s">
        <v>263</v>
      </c>
      <c r="AG293" s="15" t="s">
        <v>263</v>
      </c>
      <c r="AH293" s="15" t="s">
        <v>549</v>
      </c>
      <c r="AI293" s="15" t="s">
        <v>263</v>
      </c>
      <c r="AJ293" s="15" t="s">
        <v>263</v>
      </c>
      <c r="AK293" s="15" t="s">
        <v>263</v>
      </c>
      <c r="AL293" s="15" t="s">
        <v>263</v>
      </c>
      <c r="AM293" s="15" t="s">
        <v>263</v>
      </c>
      <c r="AN293" s="15" t="s">
        <v>263</v>
      </c>
      <c r="BI293" s="14" t="s">
        <v>349</v>
      </c>
      <c r="BJ293" s="15" t="s">
        <v>263</v>
      </c>
      <c r="BK293" s="15" t="s">
        <v>263</v>
      </c>
      <c r="BL293" s="15" t="s">
        <v>571</v>
      </c>
      <c r="BM293" s="15" t="s">
        <v>263</v>
      </c>
      <c r="BN293" s="15" t="s">
        <v>263</v>
      </c>
      <c r="BO293" s="15" t="s">
        <v>576</v>
      </c>
      <c r="BP293" s="15" t="s">
        <v>263</v>
      </c>
      <c r="BQ293" s="15" t="s">
        <v>263</v>
      </c>
      <c r="BR293" s="15" t="s">
        <v>263</v>
      </c>
      <c r="BS293" s="15" t="s">
        <v>263</v>
      </c>
      <c r="BT293" s="15" t="s">
        <v>263</v>
      </c>
      <c r="BU293" s="15" t="s">
        <v>263</v>
      </c>
      <c r="BV293" s="15" t="s">
        <v>263</v>
      </c>
      <c r="BW293" s="15" t="s">
        <v>263</v>
      </c>
      <c r="BX293" s="15" t="s">
        <v>263</v>
      </c>
      <c r="BY293" s="15" t="s">
        <v>263</v>
      </c>
    </row>
    <row r="294" spans="1:77" ht="15" thickBot="1" x14ac:dyDescent="0.35">
      <c r="A294" s="14" t="s">
        <v>350</v>
      </c>
      <c r="B294" s="15" t="s">
        <v>528</v>
      </c>
      <c r="C294" s="15" t="s">
        <v>263</v>
      </c>
      <c r="D294" s="15" t="s">
        <v>263</v>
      </c>
      <c r="E294" s="15" t="s">
        <v>530</v>
      </c>
      <c r="F294" s="15" t="s">
        <v>524</v>
      </c>
      <c r="G294" s="15" t="s">
        <v>525</v>
      </c>
      <c r="H294" s="15" t="s">
        <v>263</v>
      </c>
      <c r="I294" s="15" t="s">
        <v>263</v>
      </c>
      <c r="J294" s="15" t="s">
        <v>263</v>
      </c>
      <c r="K294" s="15" t="s">
        <v>525</v>
      </c>
      <c r="L294" s="15" t="s">
        <v>263</v>
      </c>
      <c r="M294" s="15" t="s">
        <v>263</v>
      </c>
      <c r="N294" s="15" t="s">
        <v>263</v>
      </c>
      <c r="O294" s="15" t="s">
        <v>263</v>
      </c>
      <c r="P294" s="15" t="s">
        <v>263</v>
      </c>
      <c r="Q294" s="15" t="s">
        <v>263</v>
      </c>
      <c r="X294" s="14" t="s">
        <v>350</v>
      </c>
      <c r="Y294" s="15" t="s">
        <v>557</v>
      </c>
      <c r="Z294" s="15" t="s">
        <v>263</v>
      </c>
      <c r="AA294" s="15" t="s">
        <v>553</v>
      </c>
      <c r="AB294" s="15" t="s">
        <v>545</v>
      </c>
      <c r="AC294" s="15" t="s">
        <v>546</v>
      </c>
      <c r="AD294" s="15" t="s">
        <v>562</v>
      </c>
      <c r="AE294" s="15" t="s">
        <v>553</v>
      </c>
      <c r="AF294" s="15" t="s">
        <v>263</v>
      </c>
      <c r="AG294" s="15" t="s">
        <v>263</v>
      </c>
      <c r="AH294" s="15" t="s">
        <v>549</v>
      </c>
      <c r="AI294" s="15" t="s">
        <v>263</v>
      </c>
      <c r="AJ294" s="15" t="s">
        <v>263</v>
      </c>
      <c r="AK294" s="15" t="s">
        <v>263</v>
      </c>
      <c r="AL294" s="15" t="s">
        <v>263</v>
      </c>
      <c r="AM294" s="15" t="s">
        <v>263</v>
      </c>
      <c r="AN294" s="15" t="s">
        <v>263</v>
      </c>
      <c r="BI294" s="14" t="s">
        <v>350</v>
      </c>
      <c r="BJ294" s="15" t="s">
        <v>263</v>
      </c>
      <c r="BK294" s="15" t="s">
        <v>263</v>
      </c>
      <c r="BL294" s="15" t="s">
        <v>571</v>
      </c>
      <c r="BM294" s="15" t="s">
        <v>263</v>
      </c>
      <c r="BN294" s="15" t="s">
        <v>263</v>
      </c>
      <c r="BO294" s="15" t="s">
        <v>576</v>
      </c>
      <c r="BP294" s="15" t="s">
        <v>263</v>
      </c>
      <c r="BQ294" s="15" t="s">
        <v>263</v>
      </c>
      <c r="BR294" s="15" t="s">
        <v>263</v>
      </c>
      <c r="BS294" s="15" t="s">
        <v>263</v>
      </c>
      <c r="BT294" s="15" t="s">
        <v>263</v>
      </c>
      <c r="BU294" s="15" t="s">
        <v>263</v>
      </c>
      <c r="BV294" s="15" t="s">
        <v>263</v>
      </c>
      <c r="BW294" s="15" t="s">
        <v>263</v>
      </c>
      <c r="BX294" s="15" t="s">
        <v>263</v>
      </c>
      <c r="BY294" s="15" t="s">
        <v>263</v>
      </c>
    </row>
    <row r="295" spans="1:77" ht="15" thickBot="1" x14ac:dyDescent="0.35">
      <c r="A295" s="14" t="s">
        <v>351</v>
      </c>
      <c r="B295" s="15" t="s">
        <v>528</v>
      </c>
      <c r="C295" s="15" t="s">
        <v>263</v>
      </c>
      <c r="D295" s="15" t="s">
        <v>263</v>
      </c>
      <c r="E295" s="15" t="s">
        <v>530</v>
      </c>
      <c r="F295" s="15" t="s">
        <v>524</v>
      </c>
      <c r="G295" s="15" t="s">
        <v>525</v>
      </c>
      <c r="H295" s="15" t="s">
        <v>263</v>
      </c>
      <c r="I295" s="15" t="s">
        <v>263</v>
      </c>
      <c r="J295" s="15" t="s">
        <v>263</v>
      </c>
      <c r="K295" s="15" t="s">
        <v>525</v>
      </c>
      <c r="L295" s="15" t="s">
        <v>263</v>
      </c>
      <c r="M295" s="15" t="s">
        <v>263</v>
      </c>
      <c r="N295" s="15" t="s">
        <v>263</v>
      </c>
      <c r="O295" s="15" t="s">
        <v>263</v>
      </c>
      <c r="P295" s="15" t="s">
        <v>263</v>
      </c>
      <c r="Q295" s="15" t="s">
        <v>263</v>
      </c>
      <c r="X295" s="14" t="s">
        <v>351</v>
      </c>
      <c r="Y295" s="15" t="s">
        <v>557</v>
      </c>
      <c r="Z295" s="15" t="s">
        <v>263</v>
      </c>
      <c r="AA295" s="15" t="s">
        <v>553</v>
      </c>
      <c r="AB295" s="15" t="s">
        <v>545</v>
      </c>
      <c r="AC295" s="15" t="s">
        <v>546</v>
      </c>
      <c r="AD295" s="15" t="s">
        <v>562</v>
      </c>
      <c r="AE295" s="15" t="s">
        <v>553</v>
      </c>
      <c r="AF295" s="15" t="s">
        <v>263</v>
      </c>
      <c r="AG295" s="15" t="s">
        <v>263</v>
      </c>
      <c r="AH295" s="15" t="s">
        <v>549</v>
      </c>
      <c r="AI295" s="15" t="s">
        <v>263</v>
      </c>
      <c r="AJ295" s="15" t="s">
        <v>263</v>
      </c>
      <c r="AK295" s="15" t="s">
        <v>263</v>
      </c>
      <c r="AL295" s="15" t="s">
        <v>263</v>
      </c>
      <c r="AM295" s="15" t="s">
        <v>263</v>
      </c>
      <c r="AN295" s="15" t="s">
        <v>263</v>
      </c>
      <c r="BI295" s="14" t="s">
        <v>351</v>
      </c>
      <c r="BJ295" s="15" t="s">
        <v>263</v>
      </c>
      <c r="BK295" s="15" t="s">
        <v>263</v>
      </c>
      <c r="BL295" s="15" t="s">
        <v>571</v>
      </c>
      <c r="BM295" s="15" t="s">
        <v>263</v>
      </c>
      <c r="BN295" s="15" t="s">
        <v>263</v>
      </c>
      <c r="BO295" s="15" t="s">
        <v>576</v>
      </c>
      <c r="BP295" s="15" t="s">
        <v>263</v>
      </c>
      <c r="BQ295" s="15" t="s">
        <v>263</v>
      </c>
      <c r="BR295" s="15" t="s">
        <v>263</v>
      </c>
      <c r="BS295" s="15" t="s">
        <v>263</v>
      </c>
      <c r="BT295" s="15" t="s">
        <v>263</v>
      </c>
      <c r="BU295" s="15" t="s">
        <v>263</v>
      </c>
      <c r="BV295" s="15" t="s">
        <v>263</v>
      </c>
      <c r="BW295" s="15" t="s">
        <v>263</v>
      </c>
      <c r="BX295" s="15" t="s">
        <v>263</v>
      </c>
      <c r="BY295" s="15" t="s">
        <v>263</v>
      </c>
    </row>
    <row r="296" spans="1:77" ht="15" thickBot="1" x14ac:dyDescent="0.35">
      <c r="A296" s="14" t="s">
        <v>352</v>
      </c>
      <c r="B296" s="15" t="s">
        <v>528</v>
      </c>
      <c r="C296" s="15" t="s">
        <v>263</v>
      </c>
      <c r="D296" s="15" t="s">
        <v>263</v>
      </c>
      <c r="E296" s="15" t="s">
        <v>530</v>
      </c>
      <c r="F296" s="15" t="s">
        <v>524</v>
      </c>
      <c r="G296" s="15" t="s">
        <v>525</v>
      </c>
      <c r="H296" s="15" t="s">
        <v>263</v>
      </c>
      <c r="I296" s="15" t="s">
        <v>263</v>
      </c>
      <c r="J296" s="15" t="s">
        <v>263</v>
      </c>
      <c r="K296" s="15" t="s">
        <v>525</v>
      </c>
      <c r="L296" s="15" t="s">
        <v>263</v>
      </c>
      <c r="M296" s="15" t="s">
        <v>263</v>
      </c>
      <c r="N296" s="15" t="s">
        <v>263</v>
      </c>
      <c r="O296" s="15" t="s">
        <v>263</v>
      </c>
      <c r="P296" s="15" t="s">
        <v>263</v>
      </c>
      <c r="Q296" s="15" t="s">
        <v>263</v>
      </c>
      <c r="X296" s="14" t="s">
        <v>352</v>
      </c>
      <c r="Y296" s="15" t="s">
        <v>557</v>
      </c>
      <c r="Z296" s="15" t="s">
        <v>263</v>
      </c>
      <c r="AA296" s="15" t="s">
        <v>553</v>
      </c>
      <c r="AB296" s="15" t="s">
        <v>545</v>
      </c>
      <c r="AC296" s="15" t="s">
        <v>546</v>
      </c>
      <c r="AD296" s="15" t="s">
        <v>562</v>
      </c>
      <c r="AE296" s="15" t="s">
        <v>553</v>
      </c>
      <c r="AF296" s="15" t="s">
        <v>263</v>
      </c>
      <c r="AG296" s="15" t="s">
        <v>263</v>
      </c>
      <c r="AH296" s="15" t="s">
        <v>549</v>
      </c>
      <c r="AI296" s="15" t="s">
        <v>263</v>
      </c>
      <c r="AJ296" s="15" t="s">
        <v>263</v>
      </c>
      <c r="AK296" s="15" t="s">
        <v>263</v>
      </c>
      <c r="AL296" s="15" t="s">
        <v>263</v>
      </c>
      <c r="AM296" s="15" t="s">
        <v>263</v>
      </c>
      <c r="AN296" s="15" t="s">
        <v>263</v>
      </c>
      <c r="BI296" s="14" t="s">
        <v>352</v>
      </c>
      <c r="BJ296" s="15" t="s">
        <v>263</v>
      </c>
      <c r="BK296" s="15" t="s">
        <v>263</v>
      </c>
      <c r="BL296" s="15" t="s">
        <v>571</v>
      </c>
      <c r="BM296" s="15" t="s">
        <v>263</v>
      </c>
      <c r="BN296" s="15" t="s">
        <v>263</v>
      </c>
      <c r="BO296" s="15" t="s">
        <v>576</v>
      </c>
      <c r="BP296" s="15" t="s">
        <v>263</v>
      </c>
      <c r="BQ296" s="15" t="s">
        <v>263</v>
      </c>
      <c r="BR296" s="15" t="s">
        <v>263</v>
      </c>
      <c r="BS296" s="15" t="s">
        <v>263</v>
      </c>
      <c r="BT296" s="15" t="s">
        <v>263</v>
      </c>
      <c r="BU296" s="15" t="s">
        <v>263</v>
      </c>
      <c r="BV296" s="15" t="s">
        <v>263</v>
      </c>
      <c r="BW296" s="15" t="s">
        <v>263</v>
      </c>
      <c r="BX296" s="15" t="s">
        <v>263</v>
      </c>
      <c r="BY296" s="15" t="s">
        <v>263</v>
      </c>
    </row>
    <row r="297" spans="1:77" ht="15" thickBot="1" x14ac:dyDescent="0.35">
      <c r="A297" s="14" t="s">
        <v>353</v>
      </c>
      <c r="B297" s="15" t="s">
        <v>528</v>
      </c>
      <c r="C297" s="15" t="s">
        <v>263</v>
      </c>
      <c r="D297" s="15" t="s">
        <v>263</v>
      </c>
      <c r="E297" s="15" t="s">
        <v>530</v>
      </c>
      <c r="F297" s="15" t="s">
        <v>524</v>
      </c>
      <c r="G297" s="15" t="s">
        <v>525</v>
      </c>
      <c r="H297" s="15" t="s">
        <v>263</v>
      </c>
      <c r="I297" s="15" t="s">
        <v>263</v>
      </c>
      <c r="J297" s="15" t="s">
        <v>263</v>
      </c>
      <c r="K297" s="15" t="s">
        <v>525</v>
      </c>
      <c r="L297" s="15" t="s">
        <v>263</v>
      </c>
      <c r="M297" s="15" t="s">
        <v>263</v>
      </c>
      <c r="N297" s="15" t="s">
        <v>263</v>
      </c>
      <c r="O297" s="15" t="s">
        <v>263</v>
      </c>
      <c r="P297" s="15" t="s">
        <v>263</v>
      </c>
      <c r="Q297" s="15" t="s">
        <v>263</v>
      </c>
      <c r="X297" s="14" t="s">
        <v>353</v>
      </c>
      <c r="Y297" s="15" t="s">
        <v>557</v>
      </c>
      <c r="Z297" s="15" t="s">
        <v>263</v>
      </c>
      <c r="AA297" s="15" t="s">
        <v>553</v>
      </c>
      <c r="AB297" s="15" t="s">
        <v>545</v>
      </c>
      <c r="AC297" s="15" t="s">
        <v>546</v>
      </c>
      <c r="AD297" s="15" t="s">
        <v>562</v>
      </c>
      <c r="AE297" s="15" t="s">
        <v>553</v>
      </c>
      <c r="AF297" s="15" t="s">
        <v>263</v>
      </c>
      <c r="AG297" s="15" t="s">
        <v>263</v>
      </c>
      <c r="AH297" s="15" t="s">
        <v>549</v>
      </c>
      <c r="AI297" s="15" t="s">
        <v>263</v>
      </c>
      <c r="AJ297" s="15" t="s">
        <v>263</v>
      </c>
      <c r="AK297" s="15" t="s">
        <v>263</v>
      </c>
      <c r="AL297" s="15" t="s">
        <v>263</v>
      </c>
      <c r="AM297" s="15" t="s">
        <v>263</v>
      </c>
      <c r="AN297" s="15" t="s">
        <v>263</v>
      </c>
      <c r="BI297" s="14" t="s">
        <v>353</v>
      </c>
      <c r="BJ297" s="15" t="s">
        <v>263</v>
      </c>
      <c r="BK297" s="15" t="s">
        <v>263</v>
      </c>
      <c r="BL297" s="15" t="s">
        <v>571</v>
      </c>
      <c r="BM297" s="15" t="s">
        <v>263</v>
      </c>
      <c r="BN297" s="15" t="s">
        <v>263</v>
      </c>
      <c r="BO297" s="15" t="s">
        <v>576</v>
      </c>
      <c r="BP297" s="15" t="s">
        <v>263</v>
      </c>
      <c r="BQ297" s="15" t="s">
        <v>263</v>
      </c>
      <c r="BR297" s="15" t="s">
        <v>263</v>
      </c>
      <c r="BS297" s="15" t="s">
        <v>263</v>
      </c>
      <c r="BT297" s="15" t="s">
        <v>263</v>
      </c>
      <c r="BU297" s="15" t="s">
        <v>263</v>
      </c>
      <c r="BV297" s="15" t="s">
        <v>263</v>
      </c>
      <c r="BW297" s="15" t="s">
        <v>263</v>
      </c>
      <c r="BX297" s="15" t="s">
        <v>263</v>
      </c>
      <c r="BY297" s="15" t="s">
        <v>263</v>
      </c>
    </row>
    <row r="298" spans="1:77" ht="15" thickBot="1" x14ac:dyDescent="0.35">
      <c r="A298" s="14" t="s">
        <v>354</v>
      </c>
      <c r="B298" s="15" t="s">
        <v>528</v>
      </c>
      <c r="C298" s="15" t="s">
        <v>263</v>
      </c>
      <c r="D298" s="15" t="s">
        <v>263</v>
      </c>
      <c r="E298" s="15" t="s">
        <v>530</v>
      </c>
      <c r="F298" s="15" t="s">
        <v>524</v>
      </c>
      <c r="G298" s="15" t="s">
        <v>525</v>
      </c>
      <c r="H298" s="15" t="s">
        <v>263</v>
      </c>
      <c r="I298" s="15" t="s">
        <v>263</v>
      </c>
      <c r="J298" s="15" t="s">
        <v>263</v>
      </c>
      <c r="K298" s="15" t="s">
        <v>263</v>
      </c>
      <c r="L298" s="15" t="s">
        <v>263</v>
      </c>
      <c r="M298" s="15" t="s">
        <v>263</v>
      </c>
      <c r="N298" s="15" t="s">
        <v>263</v>
      </c>
      <c r="O298" s="15" t="s">
        <v>263</v>
      </c>
      <c r="P298" s="15" t="s">
        <v>263</v>
      </c>
      <c r="Q298" s="15" t="s">
        <v>263</v>
      </c>
      <c r="X298" s="14" t="s">
        <v>354</v>
      </c>
      <c r="Y298" s="15" t="s">
        <v>557</v>
      </c>
      <c r="Z298" s="15" t="s">
        <v>263</v>
      </c>
      <c r="AA298" s="15" t="s">
        <v>553</v>
      </c>
      <c r="AB298" s="15" t="s">
        <v>545</v>
      </c>
      <c r="AC298" s="15" t="s">
        <v>546</v>
      </c>
      <c r="AD298" s="15" t="s">
        <v>562</v>
      </c>
      <c r="AE298" s="15" t="s">
        <v>553</v>
      </c>
      <c r="AF298" s="15" t="s">
        <v>263</v>
      </c>
      <c r="AG298" s="15" t="s">
        <v>263</v>
      </c>
      <c r="AH298" s="15" t="s">
        <v>553</v>
      </c>
      <c r="AI298" s="15" t="s">
        <v>263</v>
      </c>
      <c r="AJ298" s="15" t="s">
        <v>263</v>
      </c>
      <c r="AK298" s="15" t="s">
        <v>263</v>
      </c>
      <c r="AL298" s="15" t="s">
        <v>263</v>
      </c>
      <c r="AM298" s="15" t="s">
        <v>263</v>
      </c>
      <c r="AN298" s="15" t="s">
        <v>263</v>
      </c>
      <c r="BI298" s="14" t="s">
        <v>354</v>
      </c>
      <c r="BJ298" s="15" t="s">
        <v>263</v>
      </c>
      <c r="BK298" s="15" t="s">
        <v>263</v>
      </c>
      <c r="BL298" s="15" t="s">
        <v>571</v>
      </c>
      <c r="BM298" s="15" t="s">
        <v>263</v>
      </c>
      <c r="BN298" s="15" t="s">
        <v>263</v>
      </c>
      <c r="BO298" s="15" t="s">
        <v>576</v>
      </c>
      <c r="BP298" s="15" t="s">
        <v>263</v>
      </c>
      <c r="BQ298" s="15" t="s">
        <v>263</v>
      </c>
      <c r="BR298" s="15" t="s">
        <v>263</v>
      </c>
      <c r="BS298" s="15" t="s">
        <v>263</v>
      </c>
      <c r="BT298" s="15" t="s">
        <v>263</v>
      </c>
      <c r="BU298" s="15" t="s">
        <v>263</v>
      </c>
      <c r="BV298" s="15" t="s">
        <v>263</v>
      </c>
      <c r="BW298" s="15" t="s">
        <v>263</v>
      </c>
      <c r="BX298" s="15" t="s">
        <v>263</v>
      </c>
      <c r="BY298" s="15" t="s">
        <v>263</v>
      </c>
    </row>
    <row r="299" spans="1:77" ht="15" thickBot="1" x14ac:dyDescent="0.35">
      <c r="A299" s="14" t="s">
        <v>355</v>
      </c>
      <c r="B299" s="15" t="s">
        <v>528</v>
      </c>
      <c r="C299" s="15" t="s">
        <v>263</v>
      </c>
      <c r="D299" s="15" t="s">
        <v>263</v>
      </c>
      <c r="E299" s="15" t="s">
        <v>530</v>
      </c>
      <c r="F299" s="15" t="s">
        <v>524</v>
      </c>
      <c r="G299" s="15" t="s">
        <v>525</v>
      </c>
      <c r="H299" s="15" t="s">
        <v>263</v>
      </c>
      <c r="I299" s="15" t="s">
        <v>263</v>
      </c>
      <c r="J299" s="15" t="s">
        <v>263</v>
      </c>
      <c r="K299" s="15" t="s">
        <v>263</v>
      </c>
      <c r="L299" s="15" t="s">
        <v>263</v>
      </c>
      <c r="M299" s="15" t="s">
        <v>263</v>
      </c>
      <c r="N299" s="15" t="s">
        <v>263</v>
      </c>
      <c r="O299" s="15" t="s">
        <v>263</v>
      </c>
      <c r="P299" s="15" t="s">
        <v>263</v>
      </c>
      <c r="Q299" s="15" t="s">
        <v>263</v>
      </c>
      <c r="X299" s="14" t="s">
        <v>355</v>
      </c>
      <c r="Y299" s="15" t="s">
        <v>557</v>
      </c>
      <c r="Z299" s="15" t="s">
        <v>263</v>
      </c>
      <c r="AA299" s="15" t="s">
        <v>553</v>
      </c>
      <c r="AB299" s="15" t="s">
        <v>545</v>
      </c>
      <c r="AC299" s="15" t="s">
        <v>546</v>
      </c>
      <c r="AD299" s="15" t="s">
        <v>562</v>
      </c>
      <c r="AE299" s="15" t="s">
        <v>553</v>
      </c>
      <c r="AF299" s="15" t="s">
        <v>263</v>
      </c>
      <c r="AG299" s="15" t="s">
        <v>263</v>
      </c>
      <c r="AH299" s="15" t="s">
        <v>553</v>
      </c>
      <c r="AI299" s="15" t="s">
        <v>263</v>
      </c>
      <c r="AJ299" s="15" t="s">
        <v>263</v>
      </c>
      <c r="AK299" s="15" t="s">
        <v>263</v>
      </c>
      <c r="AL299" s="15" t="s">
        <v>263</v>
      </c>
      <c r="AM299" s="15" t="s">
        <v>263</v>
      </c>
      <c r="AN299" s="15" t="s">
        <v>263</v>
      </c>
      <c r="BI299" s="14" t="s">
        <v>355</v>
      </c>
      <c r="BJ299" s="15" t="s">
        <v>263</v>
      </c>
      <c r="BK299" s="15" t="s">
        <v>263</v>
      </c>
      <c r="BL299" s="15" t="s">
        <v>571</v>
      </c>
      <c r="BM299" s="15" t="s">
        <v>263</v>
      </c>
      <c r="BN299" s="15" t="s">
        <v>263</v>
      </c>
      <c r="BO299" s="15" t="s">
        <v>576</v>
      </c>
      <c r="BP299" s="15" t="s">
        <v>263</v>
      </c>
      <c r="BQ299" s="15" t="s">
        <v>263</v>
      </c>
      <c r="BR299" s="15" t="s">
        <v>263</v>
      </c>
      <c r="BS299" s="15" t="s">
        <v>263</v>
      </c>
      <c r="BT299" s="15" t="s">
        <v>263</v>
      </c>
      <c r="BU299" s="15" t="s">
        <v>263</v>
      </c>
      <c r="BV299" s="15" t="s">
        <v>263</v>
      </c>
      <c r="BW299" s="15" t="s">
        <v>263</v>
      </c>
      <c r="BX299" s="15" t="s">
        <v>263</v>
      </c>
      <c r="BY299" s="15" t="s">
        <v>263</v>
      </c>
    </row>
    <row r="300" spans="1:77" ht="15" thickBot="1" x14ac:dyDescent="0.35">
      <c r="A300" s="14" t="s">
        <v>356</v>
      </c>
      <c r="B300" s="15" t="s">
        <v>528</v>
      </c>
      <c r="C300" s="15" t="s">
        <v>263</v>
      </c>
      <c r="D300" s="15" t="s">
        <v>263</v>
      </c>
      <c r="E300" s="15" t="s">
        <v>530</v>
      </c>
      <c r="F300" s="15" t="s">
        <v>524</v>
      </c>
      <c r="G300" s="15" t="s">
        <v>525</v>
      </c>
      <c r="H300" s="15" t="s">
        <v>263</v>
      </c>
      <c r="I300" s="15" t="s">
        <v>263</v>
      </c>
      <c r="J300" s="15" t="s">
        <v>263</v>
      </c>
      <c r="K300" s="15" t="s">
        <v>263</v>
      </c>
      <c r="L300" s="15" t="s">
        <v>263</v>
      </c>
      <c r="M300" s="15" t="s">
        <v>263</v>
      </c>
      <c r="N300" s="15" t="s">
        <v>263</v>
      </c>
      <c r="O300" s="15" t="s">
        <v>263</v>
      </c>
      <c r="P300" s="15" t="s">
        <v>263</v>
      </c>
      <c r="Q300" s="15" t="s">
        <v>263</v>
      </c>
      <c r="X300" s="14" t="s">
        <v>356</v>
      </c>
      <c r="Y300" s="15" t="s">
        <v>557</v>
      </c>
      <c r="Z300" s="15" t="s">
        <v>263</v>
      </c>
      <c r="AA300" s="15" t="s">
        <v>553</v>
      </c>
      <c r="AB300" s="15" t="s">
        <v>545</v>
      </c>
      <c r="AC300" s="15" t="s">
        <v>546</v>
      </c>
      <c r="AD300" s="15" t="s">
        <v>562</v>
      </c>
      <c r="AE300" s="15" t="s">
        <v>553</v>
      </c>
      <c r="AF300" s="15" t="s">
        <v>263</v>
      </c>
      <c r="AG300" s="15" t="s">
        <v>263</v>
      </c>
      <c r="AH300" s="15" t="s">
        <v>553</v>
      </c>
      <c r="AI300" s="15" t="s">
        <v>263</v>
      </c>
      <c r="AJ300" s="15" t="s">
        <v>263</v>
      </c>
      <c r="AK300" s="15" t="s">
        <v>263</v>
      </c>
      <c r="AL300" s="15" t="s">
        <v>263</v>
      </c>
      <c r="AM300" s="15" t="s">
        <v>263</v>
      </c>
      <c r="AN300" s="15" t="s">
        <v>263</v>
      </c>
      <c r="BI300" s="14" t="s">
        <v>356</v>
      </c>
      <c r="BJ300" s="15" t="s">
        <v>263</v>
      </c>
      <c r="BK300" s="15" t="s">
        <v>263</v>
      </c>
      <c r="BL300" s="15" t="s">
        <v>571</v>
      </c>
      <c r="BM300" s="15" t="s">
        <v>263</v>
      </c>
      <c r="BN300" s="15" t="s">
        <v>263</v>
      </c>
      <c r="BO300" s="15" t="s">
        <v>576</v>
      </c>
      <c r="BP300" s="15" t="s">
        <v>263</v>
      </c>
      <c r="BQ300" s="15" t="s">
        <v>263</v>
      </c>
      <c r="BR300" s="15" t="s">
        <v>263</v>
      </c>
      <c r="BS300" s="15" t="s">
        <v>263</v>
      </c>
      <c r="BT300" s="15" t="s">
        <v>263</v>
      </c>
      <c r="BU300" s="15" t="s">
        <v>263</v>
      </c>
      <c r="BV300" s="15" t="s">
        <v>263</v>
      </c>
      <c r="BW300" s="15" t="s">
        <v>263</v>
      </c>
      <c r="BX300" s="15" t="s">
        <v>263</v>
      </c>
      <c r="BY300" s="15" t="s">
        <v>263</v>
      </c>
    </row>
    <row r="301" spans="1:77" ht="15" thickBot="1" x14ac:dyDescent="0.35">
      <c r="A301" s="14" t="s">
        <v>357</v>
      </c>
      <c r="B301" s="15" t="s">
        <v>535</v>
      </c>
      <c r="C301" s="15" t="s">
        <v>263</v>
      </c>
      <c r="D301" s="15" t="s">
        <v>263</v>
      </c>
      <c r="E301" s="15" t="s">
        <v>530</v>
      </c>
      <c r="F301" s="15" t="s">
        <v>524</v>
      </c>
      <c r="G301" s="15" t="s">
        <v>525</v>
      </c>
      <c r="H301" s="15" t="s">
        <v>263</v>
      </c>
      <c r="I301" s="15" t="s">
        <v>263</v>
      </c>
      <c r="J301" s="15" t="s">
        <v>263</v>
      </c>
      <c r="K301" s="15" t="s">
        <v>263</v>
      </c>
      <c r="L301" s="15" t="s">
        <v>263</v>
      </c>
      <c r="M301" s="15" t="s">
        <v>263</v>
      </c>
      <c r="N301" s="15" t="s">
        <v>263</v>
      </c>
      <c r="O301" s="15" t="s">
        <v>263</v>
      </c>
      <c r="P301" s="15" t="s">
        <v>263</v>
      </c>
      <c r="Q301" s="15" t="s">
        <v>263</v>
      </c>
      <c r="X301" s="14" t="s">
        <v>357</v>
      </c>
      <c r="Y301" s="15" t="s">
        <v>563</v>
      </c>
      <c r="Z301" s="15" t="s">
        <v>263</v>
      </c>
      <c r="AA301" s="15" t="s">
        <v>553</v>
      </c>
      <c r="AB301" s="15" t="s">
        <v>545</v>
      </c>
      <c r="AC301" s="15" t="s">
        <v>546</v>
      </c>
      <c r="AD301" s="15" t="s">
        <v>562</v>
      </c>
      <c r="AE301" s="15" t="s">
        <v>553</v>
      </c>
      <c r="AF301" s="15" t="s">
        <v>263</v>
      </c>
      <c r="AG301" s="15" t="s">
        <v>263</v>
      </c>
      <c r="AH301" s="15" t="s">
        <v>553</v>
      </c>
      <c r="AI301" s="15" t="s">
        <v>263</v>
      </c>
      <c r="AJ301" s="15" t="s">
        <v>263</v>
      </c>
      <c r="AK301" s="15" t="s">
        <v>263</v>
      </c>
      <c r="AL301" s="15" t="s">
        <v>263</v>
      </c>
      <c r="AM301" s="15" t="s">
        <v>263</v>
      </c>
      <c r="AN301" s="15" t="s">
        <v>263</v>
      </c>
      <c r="BI301" s="14" t="s">
        <v>357</v>
      </c>
      <c r="BJ301" s="15" t="s">
        <v>263</v>
      </c>
      <c r="BK301" s="15" t="s">
        <v>263</v>
      </c>
      <c r="BL301" s="15" t="s">
        <v>571</v>
      </c>
      <c r="BM301" s="15" t="s">
        <v>263</v>
      </c>
      <c r="BN301" s="15" t="s">
        <v>263</v>
      </c>
      <c r="BO301" s="15" t="s">
        <v>576</v>
      </c>
      <c r="BP301" s="15" t="s">
        <v>263</v>
      </c>
      <c r="BQ301" s="15" t="s">
        <v>263</v>
      </c>
      <c r="BR301" s="15" t="s">
        <v>263</v>
      </c>
      <c r="BS301" s="15" t="s">
        <v>263</v>
      </c>
      <c r="BT301" s="15" t="s">
        <v>263</v>
      </c>
      <c r="BU301" s="15" t="s">
        <v>263</v>
      </c>
      <c r="BV301" s="15" t="s">
        <v>263</v>
      </c>
      <c r="BW301" s="15" t="s">
        <v>263</v>
      </c>
      <c r="BX301" s="15" t="s">
        <v>263</v>
      </c>
      <c r="BY301" s="15" t="s">
        <v>263</v>
      </c>
    </row>
    <row r="302" spans="1:77" ht="15" thickBot="1" x14ac:dyDescent="0.35">
      <c r="A302" s="14" t="s">
        <v>359</v>
      </c>
      <c r="B302" s="15" t="s">
        <v>535</v>
      </c>
      <c r="C302" s="15" t="s">
        <v>263</v>
      </c>
      <c r="D302" s="15" t="s">
        <v>263</v>
      </c>
      <c r="E302" s="15" t="s">
        <v>530</v>
      </c>
      <c r="F302" s="15" t="s">
        <v>524</v>
      </c>
      <c r="G302" s="15" t="s">
        <v>525</v>
      </c>
      <c r="H302" s="15" t="s">
        <v>263</v>
      </c>
      <c r="I302" s="15" t="s">
        <v>263</v>
      </c>
      <c r="J302" s="15" t="s">
        <v>263</v>
      </c>
      <c r="K302" s="15" t="s">
        <v>263</v>
      </c>
      <c r="L302" s="15" t="s">
        <v>263</v>
      </c>
      <c r="M302" s="15" t="s">
        <v>263</v>
      </c>
      <c r="N302" s="15" t="s">
        <v>263</v>
      </c>
      <c r="O302" s="15" t="s">
        <v>263</v>
      </c>
      <c r="P302" s="15" t="s">
        <v>263</v>
      </c>
      <c r="Q302" s="15" t="s">
        <v>263</v>
      </c>
      <c r="X302" s="14" t="s">
        <v>359</v>
      </c>
      <c r="Y302" s="15" t="s">
        <v>563</v>
      </c>
      <c r="Z302" s="15" t="s">
        <v>263</v>
      </c>
      <c r="AA302" s="15" t="s">
        <v>553</v>
      </c>
      <c r="AB302" s="15" t="s">
        <v>545</v>
      </c>
      <c r="AC302" s="15" t="s">
        <v>546</v>
      </c>
      <c r="AD302" s="15" t="s">
        <v>562</v>
      </c>
      <c r="AE302" s="15" t="s">
        <v>553</v>
      </c>
      <c r="AF302" s="15" t="s">
        <v>263</v>
      </c>
      <c r="AG302" s="15" t="s">
        <v>263</v>
      </c>
      <c r="AH302" s="15" t="s">
        <v>553</v>
      </c>
      <c r="AI302" s="15" t="s">
        <v>263</v>
      </c>
      <c r="AJ302" s="15" t="s">
        <v>263</v>
      </c>
      <c r="AK302" s="15" t="s">
        <v>263</v>
      </c>
      <c r="AL302" s="15" t="s">
        <v>263</v>
      </c>
      <c r="AM302" s="15" t="s">
        <v>263</v>
      </c>
      <c r="AN302" s="15" t="s">
        <v>263</v>
      </c>
      <c r="BI302" s="14" t="s">
        <v>359</v>
      </c>
      <c r="BJ302" s="15" t="s">
        <v>263</v>
      </c>
      <c r="BK302" s="15" t="s">
        <v>263</v>
      </c>
      <c r="BL302" s="15" t="s">
        <v>571</v>
      </c>
      <c r="BM302" s="15" t="s">
        <v>263</v>
      </c>
      <c r="BN302" s="15" t="s">
        <v>263</v>
      </c>
      <c r="BO302" s="15" t="s">
        <v>576</v>
      </c>
      <c r="BP302" s="15" t="s">
        <v>263</v>
      </c>
      <c r="BQ302" s="15" t="s">
        <v>263</v>
      </c>
      <c r="BR302" s="15" t="s">
        <v>263</v>
      </c>
      <c r="BS302" s="15" t="s">
        <v>263</v>
      </c>
      <c r="BT302" s="15" t="s">
        <v>263</v>
      </c>
      <c r="BU302" s="15" t="s">
        <v>263</v>
      </c>
      <c r="BV302" s="15" t="s">
        <v>263</v>
      </c>
      <c r="BW302" s="15" t="s">
        <v>263</v>
      </c>
      <c r="BX302" s="15" t="s">
        <v>263</v>
      </c>
      <c r="BY302" s="15" t="s">
        <v>263</v>
      </c>
    </row>
    <row r="303" spans="1:77" ht="15" thickBot="1" x14ac:dyDescent="0.35">
      <c r="A303" s="14" t="s">
        <v>360</v>
      </c>
      <c r="B303" s="15" t="s">
        <v>535</v>
      </c>
      <c r="C303" s="15" t="s">
        <v>263</v>
      </c>
      <c r="D303" s="15" t="s">
        <v>263</v>
      </c>
      <c r="E303" s="15" t="s">
        <v>530</v>
      </c>
      <c r="F303" s="15" t="s">
        <v>524</v>
      </c>
      <c r="G303" s="15" t="s">
        <v>525</v>
      </c>
      <c r="H303" s="15" t="s">
        <v>263</v>
      </c>
      <c r="I303" s="15" t="s">
        <v>263</v>
      </c>
      <c r="J303" s="15" t="s">
        <v>263</v>
      </c>
      <c r="K303" s="15" t="s">
        <v>263</v>
      </c>
      <c r="L303" s="15" t="s">
        <v>263</v>
      </c>
      <c r="M303" s="15" t="s">
        <v>263</v>
      </c>
      <c r="N303" s="15" t="s">
        <v>263</v>
      </c>
      <c r="O303" s="15" t="s">
        <v>263</v>
      </c>
      <c r="P303" s="15" t="s">
        <v>263</v>
      </c>
      <c r="Q303" s="15" t="s">
        <v>263</v>
      </c>
      <c r="X303" s="14" t="s">
        <v>360</v>
      </c>
      <c r="Y303" s="15" t="s">
        <v>563</v>
      </c>
      <c r="Z303" s="15" t="s">
        <v>263</v>
      </c>
      <c r="AA303" s="15" t="s">
        <v>553</v>
      </c>
      <c r="AB303" s="15" t="s">
        <v>545</v>
      </c>
      <c r="AC303" s="15" t="s">
        <v>546</v>
      </c>
      <c r="AD303" s="15" t="s">
        <v>562</v>
      </c>
      <c r="AE303" s="15" t="s">
        <v>553</v>
      </c>
      <c r="AF303" s="15" t="s">
        <v>263</v>
      </c>
      <c r="AG303" s="15" t="s">
        <v>263</v>
      </c>
      <c r="AH303" s="15" t="s">
        <v>553</v>
      </c>
      <c r="AI303" s="15" t="s">
        <v>263</v>
      </c>
      <c r="AJ303" s="15" t="s">
        <v>263</v>
      </c>
      <c r="AK303" s="15" t="s">
        <v>263</v>
      </c>
      <c r="AL303" s="15" t="s">
        <v>263</v>
      </c>
      <c r="AM303" s="15" t="s">
        <v>263</v>
      </c>
      <c r="AN303" s="15" t="s">
        <v>263</v>
      </c>
      <c r="BI303" s="14" t="s">
        <v>360</v>
      </c>
      <c r="BJ303" s="15" t="s">
        <v>263</v>
      </c>
      <c r="BK303" s="15" t="s">
        <v>263</v>
      </c>
      <c r="BL303" s="15" t="s">
        <v>571</v>
      </c>
      <c r="BM303" s="15" t="s">
        <v>263</v>
      </c>
      <c r="BN303" s="15" t="s">
        <v>263</v>
      </c>
      <c r="BO303" s="15" t="s">
        <v>576</v>
      </c>
      <c r="BP303" s="15" t="s">
        <v>263</v>
      </c>
      <c r="BQ303" s="15" t="s">
        <v>263</v>
      </c>
      <c r="BR303" s="15" t="s">
        <v>263</v>
      </c>
      <c r="BS303" s="15" t="s">
        <v>263</v>
      </c>
      <c r="BT303" s="15" t="s">
        <v>263</v>
      </c>
      <c r="BU303" s="15" t="s">
        <v>263</v>
      </c>
      <c r="BV303" s="15" t="s">
        <v>263</v>
      </c>
      <c r="BW303" s="15" t="s">
        <v>263</v>
      </c>
      <c r="BX303" s="15" t="s">
        <v>263</v>
      </c>
      <c r="BY303" s="15" t="s">
        <v>263</v>
      </c>
    </row>
    <row r="304" spans="1:77" ht="15" thickBot="1" x14ac:dyDescent="0.35">
      <c r="A304" s="14" t="s">
        <v>361</v>
      </c>
      <c r="B304" s="15" t="s">
        <v>535</v>
      </c>
      <c r="C304" s="15" t="s">
        <v>263</v>
      </c>
      <c r="D304" s="15" t="s">
        <v>263</v>
      </c>
      <c r="E304" s="15" t="s">
        <v>530</v>
      </c>
      <c r="F304" s="15" t="s">
        <v>524</v>
      </c>
      <c r="G304" s="15" t="s">
        <v>525</v>
      </c>
      <c r="H304" s="15" t="s">
        <v>263</v>
      </c>
      <c r="I304" s="15" t="s">
        <v>263</v>
      </c>
      <c r="J304" s="15" t="s">
        <v>263</v>
      </c>
      <c r="K304" s="15" t="s">
        <v>263</v>
      </c>
      <c r="L304" s="15" t="s">
        <v>263</v>
      </c>
      <c r="M304" s="15" t="s">
        <v>263</v>
      </c>
      <c r="N304" s="15" t="s">
        <v>263</v>
      </c>
      <c r="O304" s="15" t="s">
        <v>263</v>
      </c>
      <c r="P304" s="15" t="s">
        <v>263</v>
      </c>
      <c r="Q304" s="15" t="s">
        <v>263</v>
      </c>
      <c r="X304" s="14" t="s">
        <v>361</v>
      </c>
      <c r="Y304" s="15" t="s">
        <v>563</v>
      </c>
      <c r="Z304" s="15" t="s">
        <v>263</v>
      </c>
      <c r="AA304" s="15" t="s">
        <v>553</v>
      </c>
      <c r="AB304" s="15" t="s">
        <v>545</v>
      </c>
      <c r="AC304" s="15" t="s">
        <v>546</v>
      </c>
      <c r="AD304" s="15" t="s">
        <v>562</v>
      </c>
      <c r="AE304" s="15" t="s">
        <v>553</v>
      </c>
      <c r="AF304" s="15" t="s">
        <v>263</v>
      </c>
      <c r="AG304" s="15" t="s">
        <v>263</v>
      </c>
      <c r="AH304" s="15" t="s">
        <v>553</v>
      </c>
      <c r="AI304" s="15" t="s">
        <v>263</v>
      </c>
      <c r="AJ304" s="15" t="s">
        <v>263</v>
      </c>
      <c r="AK304" s="15" t="s">
        <v>263</v>
      </c>
      <c r="AL304" s="15" t="s">
        <v>263</v>
      </c>
      <c r="AM304" s="15" t="s">
        <v>263</v>
      </c>
      <c r="AN304" s="15" t="s">
        <v>263</v>
      </c>
      <c r="BI304" s="14" t="s">
        <v>361</v>
      </c>
      <c r="BJ304" s="15" t="s">
        <v>263</v>
      </c>
      <c r="BK304" s="15" t="s">
        <v>263</v>
      </c>
      <c r="BL304" s="15" t="s">
        <v>571</v>
      </c>
      <c r="BM304" s="15" t="s">
        <v>263</v>
      </c>
      <c r="BN304" s="15" t="s">
        <v>263</v>
      </c>
      <c r="BO304" s="15" t="s">
        <v>576</v>
      </c>
      <c r="BP304" s="15" t="s">
        <v>263</v>
      </c>
      <c r="BQ304" s="15" t="s">
        <v>263</v>
      </c>
      <c r="BR304" s="15" t="s">
        <v>263</v>
      </c>
      <c r="BS304" s="15" t="s">
        <v>263</v>
      </c>
      <c r="BT304" s="15" t="s">
        <v>263</v>
      </c>
      <c r="BU304" s="15" t="s">
        <v>263</v>
      </c>
      <c r="BV304" s="15" t="s">
        <v>263</v>
      </c>
      <c r="BW304" s="15" t="s">
        <v>263</v>
      </c>
      <c r="BX304" s="15" t="s">
        <v>263</v>
      </c>
      <c r="BY304" s="15" t="s">
        <v>263</v>
      </c>
    </row>
    <row r="305" spans="1:77" ht="15" thickBot="1" x14ac:dyDescent="0.35">
      <c r="A305" s="14" t="s">
        <v>362</v>
      </c>
      <c r="B305" s="15" t="s">
        <v>535</v>
      </c>
      <c r="C305" s="15" t="s">
        <v>263</v>
      </c>
      <c r="D305" s="15" t="s">
        <v>263</v>
      </c>
      <c r="E305" s="15" t="s">
        <v>530</v>
      </c>
      <c r="F305" s="15" t="s">
        <v>524</v>
      </c>
      <c r="G305" s="15" t="s">
        <v>525</v>
      </c>
      <c r="H305" s="15" t="s">
        <v>263</v>
      </c>
      <c r="I305" s="15" t="s">
        <v>263</v>
      </c>
      <c r="J305" s="15" t="s">
        <v>263</v>
      </c>
      <c r="K305" s="15" t="s">
        <v>263</v>
      </c>
      <c r="L305" s="15" t="s">
        <v>263</v>
      </c>
      <c r="M305" s="15" t="s">
        <v>263</v>
      </c>
      <c r="N305" s="15" t="s">
        <v>263</v>
      </c>
      <c r="O305" s="15" t="s">
        <v>263</v>
      </c>
      <c r="P305" s="15" t="s">
        <v>263</v>
      </c>
      <c r="Q305" s="15" t="s">
        <v>263</v>
      </c>
      <c r="X305" s="14" t="s">
        <v>362</v>
      </c>
      <c r="Y305" s="15" t="s">
        <v>563</v>
      </c>
      <c r="Z305" s="15" t="s">
        <v>263</v>
      </c>
      <c r="AA305" s="15" t="s">
        <v>553</v>
      </c>
      <c r="AB305" s="15" t="s">
        <v>545</v>
      </c>
      <c r="AC305" s="15" t="s">
        <v>546</v>
      </c>
      <c r="AD305" s="15" t="s">
        <v>562</v>
      </c>
      <c r="AE305" s="15" t="s">
        <v>553</v>
      </c>
      <c r="AF305" s="15" t="s">
        <v>263</v>
      </c>
      <c r="AG305" s="15" t="s">
        <v>263</v>
      </c>
      <c r="AH305" s="15" t="s">
        <v>553</v>
      </c>
      <c r="AI305" s="15" t="s">
        <v>263</v>
      </c>
      <c r="AJ305" s="15" t="s">
        <v>263</v>
      </c>
      <c r="AK305" s="15" t="s">
        <v>263</v>
      </c>
      <c r="AL305" s="15" t="s">
        <v>263</v>
      </c>
      <c r="AM305" s="15" t="s">
        <v>263</v>
      </c>
      <c r="AN305" s="15" t="s">
        <v>263</v>
      </c>
      <c r="BI305" s="14" t="s">
        <v>362</v>
      </c>
      <c r="BJ305" s="15" t="s">
        <v>263</v>
      </c>
      <c r="BK305" s="15" t="s">
        <v>263</v>
      </c>
      <c r="BL305" s="15" t="s">
        <v>571</v>
      </c>
      <c r="BM305" s="15" t="s">
        <v>263</v>
      </c>
      <c r="BN305" s="15" t="s">
        <v>263</v>
      </c>
      <c r="BO305" s="15" t="s">
        <v>576</v>
      </c>
      <c r="BP305" s="15" t="s">
        <v>263</v>
      </c>
      <c r="BQ305" s="15" t="s">
        <v>263</v>
      </c>
      <c r="BR305" s="15" t="s">
        <v>263</v>
      </c>
      <c r="BS305" s="15" t="s">
        <v>263</v>
      </c>
      <c r="BT305" s="15" t="s">
        <v>263</v>
      </c>
      <c r="BU305" s="15" t="s">
        <v>263</v>
      </c>
      <c r="BV305" s="15" t="s">
        <v>263</v>
      </c>
      <c r="BW305" s="15" t="s">
        <v>263</v>
      </c>
      <c r="BX305" s="15" t="s">
        <v>263</v>
      </c>
      <c r="BY305" s="15" t="s">
        <v>263</v>
      </c>
    </row>
    <row r="306" spans="1:77" ht="15" thickBot="1" x14ac:dyDescent="0.35">
      <c r="A306" s="14" t="s">
        <v>363</v>
      </c>
      <c r="B306" s="15" t="s">
        <v>535</v>
      </c>
      <c r="C306" s="15" t="s">
        <v>263</v>
      </c>
      <c r="D306" s="15" t="s">
        <v>263</v>
      </c>
      <c r="E306" s="15" t="s">
        <v>530</v>
      </c>
      <c r="F306" s="15" t="s">
        <v>524</v>
      </c>
      <c r="G306" s="15" t="s">
        <v>525</v>
      </c>
      <c r="H306" s="15" t="s">
        <v>263</v>
      </c>
      <c r="I306" s="15" t="s">
        <v>263</v>
      </c>
      <c r="J306" s="15" t="s">
        <v>263</v>
      </c>
      <c r="K306" s="15" t="s">
        <v>263</v>
      </c>
      <c r="L306" s="15" t="s">
        <v>263</v>
      </c>
      <c r="M306" s="15" t="s">
        <v>263</v>
      </c>
      <c r="N306" s="15" t="s">
        <v>263</v>
      </c>
      <c r="O306" s="15" t="s">
        <v>263</v>
      </c>
      <c r="P306" s="15" t="s">
        <v>263</v>
      </c>
      <c r="Q306" s="15" t="s">
        <v>263</v>
      </c>
      <c r="X306" s="14" t="s">
        <v>363</v>
      </c>
      <c r="Y306" s="15" t="s">
        <v>563</v>
      </c>
      <c r="Z306" s="15" t="s">
        <v>263</v>
      </c>
      <c r="AA306" s="15" t="s">
        <v>553</v>
      </c>
      <c r="AB306" s="15" t="s">
        <v>545</v>
      </c>
      <c r="AC306" s="15" t="s">
        <v>546</v>
      </c>
      <c r="AD306" s="15" t="s">
        <v>562</v>
      </c>
      <c r="AE306" s="15" t="s">
        <v>553</v>
      </c>
      <c r="AF306" s="15" t="s">
        <v>263</v>
      </c>
      <c r="AG306" s="15" t="s">
        <v>263</v>
      </c>
      <c r="AH306" s="15" t="s">
        <v>553</v>
      </c>
      <c r="AI306" s="15" t="s">
        <v>263</v>
      </c>
      <c r="AJ306" s="15" t="s">
        <v>263</v>
      </c>
      <c r="AK306" s="15" t="s">
        <v>263</v>
      </c>
      <c r="AL306" s="15" t="s">
        <v>263</v>
      </c>
      <c r="AM306" s="15" t="s">
        <v>263</v>
      </c>
      <c r="AN306" s="15" t="s">
        <v>263</v>
      </c>
      <c r="BI306" s="14" t="s">
        <v>363</v>
      </c>
      <c r="BJ306" s="15" t="s">
        <v>263</v>
      </c>
      <c r="BK306" s="15" t="s">
        <v>263</v>
      </c>
      <c r="BL306" s="15" t="s">
        <v>571</v>
      </c>
      <c r="BM306" s="15" t="s">
        <v>263</v>
      </c>
      <c r="BN306" s="15" t="s">
        <v>263</v>
      </c>
      <c r="BO306" s="15" t="s">
        <v>576</v>
      </c>
      <c r="BP306" s="15" t="s">
        <v>263</v>
      </c>
      <c r="BQ306" s="15" t="s">
        <v>263</v>
      </c>
      <c r="BR306" s="15" t="s">
        <v>263</v>
      </c>
      <c r="BS306" s="15" t="s">
        <v>263</v>
      </c>
      <c r="BT306" s="15" t="s">
        <v>263</v>
      </c>
      <c r="BU306" s="15" t="s">
        <v>263</v>
      </c>
      <c r="BV306" s="15" t="s">
        <v>263</v>
      </c>
      <c r="BW306" s="15" t="s">
        <v>263</v>
      </c>
      <c r="BX306" s="15" t="s">
        <v>263</v>
      </c>
      <c r="BY306" s="15" t="s">
        <v>263</v>
      </c>
    </row>
    <row r="307" spans="1:77" ht="15" thickBot="1" x14ac:dyDescent="0.35">
      <c r="A307" s="14" t="s">
        <v>364</v>
      </c>
      <c r="B307" s="15" t="s">
        <v>535</v>
      </c>
      <c r="C307" s="15" t="s">
        <v>263</v>
      </c>
      <c r="D307" s="15" t="s">
        <v>263</v>
      </c>
      <c r="E307" s="15" t="s">
        <v>530</v>
      </c>
      <c r="F307" s="15" t="s">
        <v>524</v>
      </c>
      <c r="G307" s="15" t="s">
        <v>525</v>
      </c>
      <c r="H307" s="15" t="s">
        <v>263</v>
      </c>
      <c r="I307" s="15" t="s">
        <v>263</v>
      </c>
      <c r="J307" s="15" t="s">
        <v>263</v>
      </c>
      <c r="K307" s="15" t="s">
        <v>263</v>
      </c>
      <c r="L307" s="15" t="s">
        <v>263</v>
      </c>
      <c r="M307" s="15" t="s">
        <v>263</v>
      </c>
      <c r="N307" s="15" t="s">
        <v>263</v>
      </c>
      <c r="O307" s="15" t="s">
        <v>263</v>
      </c>
      <c r="P307" s="15" t="s">
        <v>263</v>
      </c>
      <c r="Q307" s="15" t="s">
        <v>263</v>
      </c>
      <c r="X307" s="14" t="s">
        <v>364</v>
      </c>
      <c r="Y307" s="15" t="s">
        <v>563</v>
      </c>
      <c r="Z307" s="15" t="s">
        <v>263</v>
      </c>
      <c r="AA307" s="15" t="s">
        <v>553</v>
      </c>
      <c r="AB307" s="15" t="s">
        <v>545</v>
      </c>
      <c r="AC307" s="15" t="s">
        <v>546</v>
      </c>
      <c r="AD307" s="15" t="s">
        <v>562</v>
      </c>
      <c r="AE307" s="15" t="s">
        <v>553</v>
      </c>
      <c r="AF307" s="15" t="s">
        <v>263</v>
      </c>
      <c r="AG307" s="15" t="s">
        <v>263</v>
      </c>
      <c r="AH307" s="15" t="s">
        <v>553</v>
      </c>
      <c r="AI307" s="15" t="s">
        <v>263</v>
      </c>
      <c r="AJ307" s="15" t="s">
        <v>263</v>
      </c>
      <c r="AK307" s="15" t="s">
        <v>263</v>
      </c>
      <c r="AL307" s="15" t="s">
        <v>263</v>
      </c>
      <c r="AM307" s="15" t="s">
        <v>263</v>
      </c>
      <c r="AN307" s="15" t="s">
        <v>263</v>
      </c>
      <c r="BI307" s="14" t="s">
        <v>364</v>
      </c>
      <c r="BJ307" s="15" t="s">
        <v>263</v>
      </c>
      <c r="BK307" s="15" t="s">
        <v>263</v>
      </c>
      <c r="BL307" s="15" t="s">
        <v>571</v>
      </c>
      <c r="BM307" s="15" t="s">
        <v>263</v>
      </c>
      <c r="BN307" s="15" t="s">
        <v>263</v>
      </c>
      <c r="BO307" s="15" t="s">
        <v>576</v>
      </c>
      <c r="BP307" s="15" t="s">
        <v>263</v>
      </c>
      <c r="BQ307" s="15" t="s">
        <v>263</v>
      </c>
      <c r="BR307" s="15" t="s">
        <v>263</v>
      </c>
      <c r="BS307" s="15" t="s">
        <v>263</v>
      </c>
      <c r="BT307" s="15" t="s">
        <v>263</v>
      </c>
      <c r="BU307" s="15" t="s">
        <v>263</v>
      </c>
      <c r="BV307" s="15" t="s">
        <v>263</v>
      </c>
      <c r="BW307" s="15" t="s">
        <v>263</v>
      </c>
      <c r="BX307" s="15" t="s">
        <v>263</v>
      </c>
      <c r="BY307" s="15" t="s">
        <v>263</v>
      </c>
    </row>
    <row r="308" spans="1:77" ht="15" thickBot="1" x14ac:dyDescent="0.35">
      <c r="A308" s="14" t="s">
        <v>365</v>
      </c>
      <c r="B308" s="15" t="s">
        <v>535</v>
      </c>
      <c r="C308" s="15" t="s">
        <v>263</v>
      </c>
      <c r="D308" s="15" t="s">
        <v>263</v>
      </c>
      <c r="E308" s="15" t="s">
        <v>530</v>
      </c>
      <c r="F308" s="15" t="s">
        <v>524</v>
      </c>
      <c r="G308" s="15" t="s">
        <v>525</v>
      </c>
      <c r="H308" s="15" t="s">
        <v>263</v>
      </c>
      <c r="I308" s="15" t="s">
        <v>263</v>
      </c>
      <c r="J308" s="15" t="s">
        <v>263</v>
      </c>
      <c r="K308" s="15" t="s">
        <v>263</v>
      </c>
      <c r="L308" s="15" t="s">
        <v>263</v>
      </c>
      <c r="M308" s="15" t="s">
        <v>263</v>
      </c>
      <c r="N308" s="15" t="s">
        <v>263</v>
      </c>
      <c r="O308" s="15" t="s">
        <v>263</v>
      </c>
      <c r="P308" s="15" t="s">
        <v>263</v>
      </c>
      <c r="Q308" s="15" t="s">
        <v>263</v>
      </c>
      <c r="X308" s="14" t="s">
        <v>365</v>
      </c>
      <c r="Y308" s="15" t="s">
        <v>563</v>
      </c>
      <c r="Z308" s="15" t="s">
        <v>263</v>
      </c>
      <c r="AA308" s="15" t="s">
        <v>553</v>
      </c>
      <c r="AB308" s="15" t="s">
        <v>545</v>
      </c>
      <c r="AC308" s="15" t="s">
        <v>546</v>
      </c>
      <c r="AD308" s="15" t="s">
        <v>562</v>
      </c>
      <c r="AE308" s="15" t="s">
        <v>553</v>
      </c>
      <c r="AF308" s="15" t="s">
        <v>263</v>
      </c>
      <c r="AG308" s="15" t="s">
        <v>263</v>
      </c>
      <c r="AH308" s="15" t="s">
        <v>553</v>
      </c>
      <c r="AI308" s="15" t="s">
        <v>263</v>
      </c>
      <c r="AJ308" s="15" t="s">
        <v>263</v>
      </c>
      <c r="AK308" s="15" t="s">
        <v>263</v>
      </c>
      <c r="AL308" s="15" t="s">
        <v>263</v>
      </c>
      <c r="AM308" s="15" t="s">
        <v>263</v>
      </c>
      <c r="AN308" s="15" t="s">
        <v>263</v>
      </c>
      <c r="BI308" s="14" t="s">
        <v>365</v>
      </c>
      <c r="BJ308" s="15" t="s">
        <v>263</v>
      </c>
      <c r="BK308" s="15" t="s">
        <v>263</v>
      </c>
      <c r="BL308" s="15" t="s">
        <v>571</v>
      </c>
      <c r="BM308" s="15" t="s">
        <v>263</v>
      </c>
      <c r="BN308" s="15" t="s">
        <v>263</v>
      </c>
      <c r="BO308" s="15" t="s">
        <v>576</v>
      </c>
      <c r="BP308" s="15" t="s">
        <v>263</v>
      </c>
      <c r="BQ308" s="15" t="s">
        <v>263</v>
      </c>
      <c r="BR308" s="15" t="s">
        <v>263</v>
      </c>
      <c r="BS308" s="15" t="s">
        <v>263</v>
      </c>
      <c r="BT308" s="15" t="s">
        <v>263</v>
      </c>
      <c r="BU308" s="15" t="s">
        <v>263</v>
      </c>
      <c r="BV308" s="15" t="s">
        <v>263</v>
      </c>
      <c r="BW308" s="15" t="s">
        <v>263</v>
      </c>
      <c r="BX308" s="15" t="s">
        <v>263</v>
      </c>
      <c r="BY308" s="15" t="s">
        <v>263</v>
      </c>
    </row>
    <row r="309" spans="1:77" ht="15" thickBot="1" x14ac:dyDescent="0.35">
      <c r="A309" s="14" t="s">
        <v>366</v>
      </c>
      <c r="B309" s="15" t="s">
        <v>535</v>
      </c>
      <c r="C309" s="15" t="s">
        <v>263</v>
      </c>
      <c r="D309" s="15" t="s">
        <v>263</v>
      </c>
      <c r="E309" s="15" t="s">
        <v>530</v>
      </c>
      <c r="F309" s="15" t="s">
        <v>524</v>
      </c>
      <c r="G309" s="15" t="s">
        <v>525</v>
      </c>
      <c r="H309" s="15" t="s">
        <v>263</v>
      </c>
      <c r="I309" s="15" t="s">
        <v>263</v>
      </c>
      <c r="J309" s="15" t="s">
        <v>263</v>
      </c>
      <c r="K309" s="15" t="s">
        <v>263</v>
      </c>
      <c r="L309" s="15" t="s">
        <v>263</v>
      </c>
      <c r="M309" s="15" t="s">
        <v>263</v>
      </c>
      <c r="N309" s="15" t="s">
        <v>263</v>
      </c>
      <c r="O309" s="15" t="s">
        <v>263</v>
      </c>
      <c r="P309" s="15" t="s">
        <v>263</v>
      </c>
      <c r="Q309" s="15" t="s">
        <v>263</v>
      </c>
      <c r="X309" s="14" t="s">
        <v>366</v>
      </c>
      <c r="Y309" s="15" t="s">
        <v>563</v>
      </c>
      <c r="Z309" s="15" t="s">
        <v>263</v>
      </c>
      <c r="AA309" s="15" t="s">
        <v>553</v>
      </c>
      <c r="AB309" s="15" t="s">
        <v>545</v>
      </c>
      <c r="AC309" s="15" t="s">
        <v>546</v>
      </c>
      <c r="AD309" s="15" t="s">
        <v>562</v>
      </c>
      <c r="AE309" s="15" t="s">
        <v>553</v>
      </c>
      <c r="AF309" s="15" t="s">
        <v>263</v>
      </c>
      <c r="AG309" s="15" t="s">
        <v>263</v>
      </c>
      <c r="AH309" s="15" t="s">
        <v>553</v>
      </c>
      <c r="AI309" s="15" t="s">
        <v>263</v>
      </c>
      <c r="AJ309" s="15" t="s">
        <v>263</v>
      </c>
      <c r="AK309" s="15" t="s">
        <v>263</v>
      </c>
      <c r="AL309" s="15" t="s">
        <v>263</v>
      </c>
      <c r="AM309" s="15" t="s">
        <v>263</v>
      </c>
      <c r="AN309" s="15" t="s">
        <v>263</v>
      </c>
      <c r="BI309" s="14" t="s">
        <v>366</v>
      </c>
      <c r="BJ309" s="15" t="s">
        <v>263</v>
      </c>
      <c r="BK309" s="15" t="s">
        <v>263</v>
      </c>
      <c r="BL309" s="15" t="s">
        <v>571</v>
      </c>
      <c r="BM309" s="15" t="s">
        <v>263</v>
      </c>
      <c r="BN309" s="15" t="s">
        <v>263</v>
      </c>
      <c r="BO309" s="15" t="s">
        <v>576</v>
      </c>
      <c r="BP309" s="15" t="s">
        <v>263</v>
      </c>
      <c r="BQ309" s="15" t="s">
        <v>263</v>
      </c>
      <c r="BR309" s="15" t="s">
        <v>263</v>
      </c>
      <c r="BS309" s="15" t="s">
        <v>263</v>
      </c>
      <c r="BT309" s="15" t="s">
        <v>263</v>
      </c>
      <c r="BU309" s="15" t="s">
        <v>263</v>
      </c>
      <c r="BV309" s="15" t="s">
        <v>263</v>
      </c>
      <c r="BW309" s="15" t="s">
        <v>263</v>
      </c>
      <c r="BX309" s="15" t="s">
        <v>263</v>
      </c>
      <c r="BY309" s="15" t="s">
        <v>263</v>
      </c>
    </row>
    <row r="310" spans="1:77" ht="15" thickBot="1" x14ac:dyDescent="0.35">
      <c r="A310" s="14" t="s">
        <v>367</v>
      </c>
      <c r="B310" s="15" t="s">
        <v>535</v>
      </c>
      <c r="C310" s="15" t="s">
        <v>263</v>
      </c>
      <c r="D310" s="15" t="s">
        <v>263</v>
      </c>
      <c r="E310" s="15" t="s">
        <v>530</v>
      </c>
      <c r="F310" s="15" t="s">
        <v>524</v>
      </c>
      <c r="G310" s="15" t="s">
        <v>525</v>
      </c>
      <c r="H310" s="15" t="s">
        <v>263</v>
      </c>
      <c r="I310" s="15" t="s">
        <v>263</v>
      </c>
      <c r="J310" s="15" t="s">
        <v>263</v>
      </c>
      <c r="K310" s="15" t="s">
        <v>263</v>
      </c>
      <c r="L310" s="15" t="s">
        <v>263</v>
      </c>
      <c r="M310" s="15" t="s">
        <v>263</v>
      </c>
      <c r="N310" s="15" t="s">
        <v>263</v>
      </c>
      <c r="O310" s="15" t="s">
        <v>263</v>
      </c>
      <c r="P310" s="15" t="s">
        <v>263</v>
      </c>
      <c r="Q310" s="15" t="s">
        <v>263</v>
      </c>
      <c r="X310" s="14" t="s">
        <v>367</v>
      </c>
      <c r="Y310" s="15" t="s">
        <v>563</v>
      </c>
      <c r="Z310" s="15" t="s">
        <v>263</v>
      </c>
      <c r="AA310" s="15" t="s">
        <v>553</v>
      </c>
      <c r="AB310" s="15" t="s">
        <v>545</v>
      </c>
      <c r="AC310" s="15" t="s">
        <v>546</v>
      </c>
      <c r="AD310" s="15" t="s">
        <v>562</v>
      </c>
      <c r="AE310" s="15" t="s">
        <v>553</v>
      </c>
      <c r="AF310" s="15" t="s">
        <v>263</v>
      </c>
      <c r="AG310" s="15" t="s">
        <v>263</v>
      </c>
      <c r="AH310" s="15" t="s">
        <v>553</v>
      </c>
      <c r="AI310" s="15" t="s">
        <v>263</v>
      </c>
      <c r="AJ310" s="15" t="s">
        <v>263</v>
      </c>
      <c r="AK310" s="15" t="s">
        <v>263</v>
      </c>
      <c r="AL310" s="15" t="s">
        <v>263</v>
      </c>
      <c r="AM310" s="15" t="s">
        <v>263</v>
      </c>
      <c r="AN310" s="15" t="s">
        <v>263</v>
      </c>
      <c r="BI310" s="14" t="s">
        <v>367</v>
      </c>
      <c r="BJ310" s="15" t="s">
        <v>263</v>
      </c>
      <c r="BK310" s="15" t="s">
        <v>263</v>
      </c>
      <c r="BL310" s="15" t="s">
        <v>571</v>
      </c>
      <c r="BM310" s="15" t="s">
        <v>263</v>
      </c>
      <c r="BN310" s="15" t="s">
        <v>263</v>
      </c>
      <c r="BO310" s="15" t="s">
        <v>576</v>
      </c>
      <c r="BP310" s="15" t="s">
        <v>263</v>
      </c>
      <c r="BQ310" s="15" t="s">
        <v>263</v>
      </c>
      <c r="BR310" s="15" t="s">
        <v>263</v>
      </c>
      <c r="BS310" s="15" t="s">
        <v>263</v>
      </c>
      <c r="BT310" s="15" t="s">
        <v>263</v>
      </c>
      <c r="BU310" s="15" t="s">
        <v>263</v>
      </c>
      <c r="BV310" s="15" t="s">
        <v>263</v>
      </c>
      <c r="BW310" s="15" t="s">
        <v>263</v>
      </c>
      <c r="BX310" s="15" t="s">
        <v>263</v>
      </c>
      <c r="BY310" s="15" t="s">
        <v>263</v>
      </c>
    </row>
    <row r="311" spans="1:77" ht="15" thickBot="1" x14ac:dyDescent="0.35">
      <c r="A311" s="14" t="s">
        <v>368</v>
      </c>
      <c r="B311" s="15" t="s">
        <v>535</v>
      </c>
      <c r="C311" s="15" t="s">
        <v>263</v>
      </c>
      <c r="D311" s="15" t="s">
        <v>263</v>
      </c>
      <c r="E311" s="15" t="s">
        <v>530</v>
      </c>
      <c r="F311" s="15" t="s">
        <v>524</v>
      </c>
      <c r="G311" s="15" t="s">
        <v>525</v>
      </c>
      <c r="H311" s="15" t="s">
        <v>263</v>
      </c>
      <c r="I311" s="15" t="s">
        <v>263</v>
      </c>
      <c r="J311" s="15" t="s">
        <v>263</v>
      </c>
      <c r="K311" s="15" t="s">
        <v>263</v>
      </c>
      <c r="L311" s="15" t="s">
        <v>263</v>
      </c>
      <c r="M311" s="15" t="s">
        <v>263</v>
      </c>
      <c r="N311" s="15" t="s">
        <v>263</v>
      </c>
      <c r="O311" s="15" t="s">
        <v>263</v>
      </c>
      <c r="P311" s="15" t="s">
        <v>263</v>
      </c>
      <c r="Q311" s="15" t="s">
        <v>263</v>
      </c>
      <c r="X311" s="14" t="s">
        <v>368</v>
      </c>
      <c r="Y311" s="15" t="s">
        <v>563</v>
      </c>
      <c r="Z311" s="15" t="s">
        <v>263</v>
      </c>
      <c r="AA311" s="15" t="s">
        <v>553</v>
      </c>
      <c r="AB311" s="15" t="s">
        <v>263</v>
      </c>
      <c r="AC311" s="15" t="s">
        <v>546</v>
      </c>
      <c r="AD311" s="15" t="s">
        <v>562</v>
      </c>
      <c r="AE311" s="15" t="s">
        <v>553</v>
      </c>
      <c r="AF311" s="15" t="s">
        <v>263</v>
      </c>
      <c r="AG311" s="15" t="s">
        <v>263</v>
      </c>
      <c r="AH311" s="15" t="s">
        <v>553</v>
      </c>
      <c r="AI311" s="15" t="s">
        <v>263</v>
      </c>
      <c r="AJ311" s="15" t="s">
        <v>263</v>
      </c>
      <c r="AK311" s="15" t="s">
        <v>263</v>
      </c>
      <c r="AL311" s="15" t="s">
        <v>263</v>
      </c>
      <c r="AM311" s="15" t="s">
        <v>263</v>
      </c>
      <c r="AN311" s="15" t="s">
        <v>263</v>
      </c>
      <c r="BI311" s="14" t="s">
        <v>368</v>
      </c>
      <c r="BJ311" s="15" t="s">
        <v>263</v>
      </c>
      <c r="BK311" s="15" t="s">
        <v>263</v>
      </c>
      <c r="BL311" s="15" t="s">
        <v>571</v>
      </c>
      <c r="BM311" s="15" t="s">
        <v>263</v>
      </c>
      <c r="BN311" s="15" t="s">
        <v>263</v>
      </c>
      <c r="BO311" s="15" t="s">
        <v>576</v>
      </c>
      <c r="BP311" s="15" t="s">
        <v>263</v>
      </c>
      <c r="BQ311" s="15" t="s">
        <v>263</v>
      </c>
      <c r="BR311" s="15" t="s">
        <v>263</v>
      </c>
      <c r="BS311" s="15" t="s">
        <v>263</v>
      </c>
      <c r="BT311" s="15" t="s">
        <v>263</v>
      </c>
      <c r="BU311" s="15" t="s">
        <v>263</v>
      </c>
      <c r="BV311" s="15" t="s">
        <v>263</v>
      </c>
      <c r="BW311" s="15" t="s">
        <v>263</v>
      </c>
      <c r="BX311" s="15" t="s">
        <v>263</v>
      </c>
      <c r="BY311" s="15" t="s">
        <v>263</v>
      </c>
    </row>
    <row r="312" spans="1:77" ht="15" thickBot="1" x14ac:dyDescent="0.35">
      <c r="A312" s="14" t="s">
        <v>369</v>
      </c>
      <c r="B312" s="15" t="s">
        <v>535</v>
      </c>
      <c r="C312" s="15" t="s">
        <v>263</v>
      </c>
      <c r="D312" s="15" t="s">
        <v>263</v>
      </c>
      <c r="E312" s="15" t="s">
        <v>530</v>
      </c>
      <c r="F312" s="15" t="s">
        <v>524</v>
      </c>
      <c r="G312" s="15" t="s">
        <v>525</v>
      </c>
      <c r="H312" s="15" t="s">
        <v>263</v>
      </c>
      <c r="I312" s="15" t="s">
        <v>263</v>
      </c>
      <c r="J312" s="15" t="s">
        <v>263</v>
      </c>
      <c r="K312" s="15" t="s">
        <v>263</v>
      </c>
      <c r="L312" s="15" t="s">
        <v>263</v>
      </c>
      <c r="M312" s="15" t="s">
        <v>263</v>
      </c>
      <c r="N312" s="15" t="s">
        <v>263</v>
      </c>
      <c r="O312" s="15" t="s">
        <v>263</v>
      </c>
      <c r="P312" s="15" t="s">
        <v>263</v>
      </c>
      <c r="Q312" s="15" t="s">
        <v>263</v>
      </c>
      <c r="X312" s="14" t="s">
        <v>369</v>
      </c>
      <c r="Y312" s="15" t="s">
        <v>563</v>
      </c>
      <c r="Z312" s="15" t="s">
        <v>263</v>
      </c>
      <c r="AA312" s="15" t="s">
        <v>553</v>
      </c>
      <c r="AB312" s="15" t="s">
        <v>263</v>
      </c>
      <c r="AC312" s="15" t="s">
        <v>546</v>
      </c>
      <c r="AD312" s="15" t="s">
        <v>562</v>
      </c>
      <c r="AE312" s="15" t="s">
        <v>553</v>
      </c>
      <c r="AF312" s="15" t="s">
        <v>263</v>
      </c>
      <c r="AG312" s="15" t="s">
        <v>263</v>
      </c>
      <c r="AH312" s="15" t="s">
        <v>553</v>
      </c>
      <c r="AI312" s="15" t="s">
        <v>263</v>
      </c>
      <c r="AJ312" s="15" t="s">
        <v>263</v>
      </c>
      <c r="AK312" s="15" t="s">
        <v>263</v>
      </c>
      <c r="AL312" s="15" t="s">
        <v>263</v>
      </c>
      <c r="AM312" s="15" t="s">
        <v>263</v>
      </c>
      <c r="AN312" s="15" t="s">
        <v>263</v>
      </c>
      <c r="BI312" s="14" t="s">
        <v>369</v>
      </c>
      <c r="BJ312" s="15" t="s">
        <v>263</v>
      </c>
      <c r="BK312" s="15" t="s">
        <v>263</v>
      </c>
      <c r="BL312" s="15" t="s">
        <v>571</v>
      </c>
      <c r="BM312" s="15" t="s">
        <v>263</v>
      </c>
      <c r="BN312" s="15" t="s">
        <v>263</v>
      </c>
      <c r="BO312" s="15" t="s">
        <v>576</v>
      </c>
      <c r="BP312" s="15" t="s">
        <v>263</v>
      </c>
      <c r="BQ312" s="15" t="s">
        <v>263</v>
      </c>
      <c r="BR312" s="15" t="s">
        <v>263</v>
      </c>
      <c r="BS312" s="15" t="s">
        <v>263</v>
      </c>
      <c r="BT312" s="15" t="s">
        <v>263</v>
      </c>
      <c r="BU312" s="15" t="s">
        <v>263</v>
      </c>
      <c r="BV312" s="15" t="s">
        <v>263</v>
      </c>
      <c r="BW312" s="15" t="s">
        <v>263</v>
      </c>
      <c r="BX312" s="15" t="s">
        <v>263</v>
      </c>
      <c r="BY312" s="15" t="s">
        <v>263</v>
      </c>
    </row>
    <row r="313" spans="1:77" ht="15" thickBot="1" x14ac:dyDescent="0.35">
      <c r="A313" s="14" t="s">
        <v>370</v>
      </c>
      <c r="B313" s="15" t="s">
        <v>535</v>
      </c>
      <c r="C313" s="15" t="s">
        <v>263</v>
      </c>
      <c r="D313" s="15" t="s">
        <v>263</v>
      </c>
      <c r="E313" s="15" t="s">
        <v>530</v>
      </c>
      <c r="F313" s="15" t="s">
        <v>524</v>
      </c>
      <c r="G313" s="15" t="s">
        <v>525</v>
      </c>
      <c r="H313" s="15" t="s">
        <v>263</v>
      </c>
      <c r="I313" s="15" t="s">
        <v>263</v>
      </c>
      <c r="J313" s="15" t="s">
        <v>263</v>
      </c>
      <c r="K313" s="15" t="s">
        <v>263</v>
      </c>
      <c r="L313" s="15" t="s">
        <v>263</v>
      </c>
      <c r="M313" s="15" t="s">
        <v>263</v>
      </c>
      <c r="N313" s="15" t="s">
        <v>263</v>
      </c>
      <c r="O313" s="15" t="s">
        <v>263</v>
      </c>
      <c r="P313" s="15" t="s">
        <v>263</v>
      </c>
      <c r="Q313" s="15" t="s">
        <v>263</v>
      </c>
      <c r="X313" s="14" t="s">
        <v>370</v>
      </c>
      <c r="Y313" s="15" t="s">
        <v>563</v>
      </c>
      <c r="Z313" s="15" t="s">
        <v>263</v>
      </c>
      <c r="AA313" s="15" t="s">
        <v>553</v>
      </c>
      <c r="AB313" s="15" t="s">
        <v>263</v>
      </c>
      <c r="AC313" s="15" t="s">
        <v>546</v>
      </c>
      <c r="AD313" s="15" t="s">
        <v>562</v>
      </c>
      <c r="AE313" s="15" t="s">
        <v>553</v>
      </c>
      <c r="AF313" s="15" t="s">
        <v>263</v>
      </c>
      <c r="AG313" s="15" t="s">
        <v>263</v>
      </c>
      <c r="AH313" s="15" t="s">
        <v>553</v>
      </c>
      <c r="AI313" s="15" t="s">
        <v>263</v>
      </c>
      <c r="AJ313" s="15" t="s">
        <v>263</v>
      </c>
      <c r="AK313" s="15" t="s">
        <v>263</v>
      </c>
      <c r="AL313" s="15" t="s">
        <v>263</v>
      </c>
      <c r="AM313" s="15" t="s">
        <v>263</v>
      </c>
      <c r="AN313" s="15" t="s">
        <v>263</v>
      </c>
      <c r="BI313" s="14" t="s">
        <v>370</v>
      </c>
      <c r="BJ313" s="15" t="s">
        <v>263</v>
      </c>
      <c r="BK313" s="15" t="s">
        <v>263</v>
      </c>
      <c r="BL313" s="15" t="s">
        <v>571</v>
      </c>
      <c r="BM313" s="15" t="s">
        <v>263</v>
      </c>
      <c r="BN313" s="15" t="s">
        <v>263</v>
      </c>
      <c r="BO313" s="15" t="s">
        <v>576</v>
      </c>
      <c r="BP313" s="15" t="s">
        <v>263</v>
      </c>
      <c r="BQ313" s="15" t="s">
        <v>263</v>
      </c>
      <c r="BR313" s="15" t="s">
        <v>263</v>
      </c>
      <c r="BS313" s="15" t="s">
        <v>263</v>
      </c>
      <c r="BT313" s="15" t="s">
        <v>263</v>
      </c>
      <c r="BU313" s="15" t="s">
        <v>263</v>
      </c>
      <c r="BV313" s="15" t="s">
        <v>263</v>
      </c>
      <c r="BW313" s="15" t="s">
        <v>263</v>
      </c>
      <c r="BX313" s="15" t="s">
        <v>263</v>
      </c>
      <c r="BY313" s="15" t="s">
        <v>263</v>
      </c>
    </row>
    <row r="314" spans="1:77" ht="15" thickBot="1" x14ac:dyDescent="0.35">
      <c r="A314" s="14" t="s">
        <v>371</v>
      </c>
      <c r="B314" s="15" t="s">
        <v>535</v>
      </c>
      <c r="C314" s="15" t="s">
        <v>263</v>
      </c>
      <c r="D314" s="15" t="s">
        <v>263</v>
      </c>
      <c r="E314" s="15" t="s">
        <v>530</v>
      </c>
      <c r="F314" s="15" t="s">
        <v>524</v>
      </c>
      <c r="G314" s="15" t="s">
        <v>525</v>
      </c>
      <c r="H314" s="15" t="s">
        <v>263</v>
      </c>
      <c r="I314" s="15" t="s">
        <v>263</v>
      </c>
      <c r="J314" s="15" t="s">
        <v>263</v>
      </c>
      <c r="K314" s="15" t="s">
        <v>263</v>
      </c>
      <c r="L314" s="15" t="s">
        <v>263</v>
      </c>
      <c r="M314" s="15" t="s">
        <v>263</v>
      </c>
      <c r="N314" s="15" t="s">
        <v>263</v>
      </c>
      <c r="O314" s="15" t="s">
        <v>263</v>
      </c>
      <c r="P314" s="15" t="s">
        <v>263</v>
      </c>
      <c r="Q314" s="15" t="s">
        <v>263</v>
      </c>
      <c r="X314" s="14" t="s">
        <v>371</v>
      </c>
      <c r="Y314" s="15" t="s">
        <v>563</v>
      </c>
      <c r="Z314" s="15" t="s">
        <v>263</v>
      </c>
      <c r="AA314" s="15" t="s">
        <v>553</v>
      </c>
      <c r="AB314" s="15" t="s">
        <v>263</v>
      </c>
      <c r="AC314" s="15" t="s">
        <v>546</v>
      </c>
      <c r="AD314" s="15" t="s">
        <v>562</v>
      </c>
      <c r="AE314" s="15" t="s">
        <v>553</v>
      </c>
      <c r="AF314" s="15" t="s">
        <v>263</v>
      </c>
      <c r="AG314" s="15" t="s">
        <v>263</v>
      </c>
      <c r="AH314" s="15" t="s">
        <v>553</v>
      </c>
      <c r="AI314" s="15" t="s">
        <v>263</v>
      </c>
      <c r="AJ314" s="15" t="s">
        <v>263</v>
      </c>
      <c r="AK314" s="15" t="s">
        <v>263</v>
      </c>
      <c r="AL314" s="15" t="s">
        <v>263</v>
      </c>
      <c r="AM314" s="15" t="s">
        <v>263</v>
      </c>
      <c r="AN314" s="15" t="s">
        <v>263</v>
      </c>
      <c r="BI314" s="14" t="s">
        <v>371</v>
      </c>
      <c r="BJ314" s="15" t="s">
        <v>263</v>
      </c>
      <c r="BK314" s="15" t="s">
        <v>263</v>
      </c>
      <c r="BL314" s="15" t="s">
        <v>571</v>
      </c>
      <c r="BM314" s="15" t="s">
        <v>263</v>
      </c>
      <c r="BN314" s="15" t="s">
        <v>263</v>
      </c>
      <c r="BO314" s="15" t="s">
        <v>576</v>
      </c>
      <c r="BP314" s="15" t="s">
        <v>263</v>
      </c>
      <c r="BQ314" s="15" t="s">
        <v>263</v>
      </c>
      <c r="BR314" s="15" t="s">
        <v>263</v>
      </c>
      <c r="BS314" s="15" t="s">
        <v>263</v>
      </c>
      <c r="BT314" s="15" t="s">
        <v>263</v>
      </c>
      <c r="BU314" s="15" t="s">
        <v>263</v>
      </c>
      <c r="BV314" s="15" t="s">
        <v>263</v>
      </c>
      <c r="BW314" s="15" t="s">
        <v>263</v>
      </c>
      <c r="BX314" s="15" t="s">
        <v>263</v>
      </c>
      <c r="BY314" s="15" t="s">
        <v>263</v>
      </c>
    </row>
    <row r="315" spans="1:77" ht="15" thickBot="1" x14ac:dyDescent="0.35">
      <c r="A315" s="14" t="s">
        <v>372</v>
      </c>
      <c r="B315" s="15" t="s">
        <v>535</v>
      </c>
      <c r="C315" s="15" t="s">
        <v>263</v>
      </c>
      <c r="D315" s="15" t="s">
        <v>263</v>
      </c>
      <c r="E315" s="15" t="s">
        <v>530</v>
      </c>
      <c r="F315" s="15" t="s">
        <v>525</v>
      </c>
      <c r="G315" s="15" t="s">
        <v>525</v>
      </c>
      <c r="H315" s="15" t="s">
        <v>263</v>
      </c>
      <c r="I315" s="15" t="s">
        <v>263</v>
      </c>
      <c r="J315" s="15" t="s">
        <v>263</v>
      </c>
      <c r="K315" s="15" t="s">
        <v>263</v>
      </c>
      <c r="L315" s="15" t="s">
        <v>263</v>
      </c>
      <c r="M315" s="15" t="s">
        <v>263</v>
      </c>
      <c r="N315" s="15" t="s">
        <v>263</v>
      </c>
      <c r="O315" s="15" t="s">
        <v>263</v>
      </c>
      <c r="P315" s="15" t="s">
        <v>263</v>
      </c>
      <c r="Q315" s="15" t="s">
        <v>263</v>
      </c>
      <c r="X315" s="14" t="s">
        <v>372</v>
      </c>
      <c r="Y315" s="15" t="s">
        <v>563</v>
      </c>
      <c r="Z315" s="15" t="s">
        <v>263</v>
      </c>
      <c r="AA315" s="15" t="s">
        <v>553</v>
      </c>
      <c r="AB315" s="15" t="s">
        <v>263</v>
      </c>
      <c r="AC315" s="15" t="s">
        <v>546</v>
      </c>
      <c r="AD315" s="15" t="s">
        <v>562</v>
      </c>
      <c r="AE315" s="15" t="s">
        <v>553</v>
      </c>
      <c r="AF315" s="15" t="s">
        <v>263</v>
      </c>
      <c r="AG315" s="15" t="s">
        <v>263</v>
      </c>
      <c r="AH315" s="15" t="s">
        <v>263</v>
      </c>
      <c r="AI315" s="15" t="s">
        <v>263</v>
      </c>
      <c r="AJ315" s="15" t="s">
        <v>263</v>
      </c>
      <c r="AK315" s="15" t="s">
        <v>263</v>
      </c>
      <c r="AL315" s="15" t="s">
        <v>263</v>
      </c>
      <c r="AM315" s="15" t="s">
        <v>263</v>
      </c>
      <c r="AN315" s="15" t="s">
        <v>263</v>
      </c>
      <c r="BI315" s="14" t="s">
        <v>372</v>
      </c>
      <c r="BJ315" s="15" t="s">
        <v>263</v>
      </c>
      <c r="BK315" s="15" t="s">
        <v>263</v>
      </c>
      <c r="BL315" s="15" t="s">
        <v>571</v>
      </c>
      <c r="BM315" s="15" t="s">
        <v>263</v>
      </c>
      <c r="BN315" s="15" t="s">
        <v>263</v>
      </c>
      <c r="BO315" s="15" t="s">
        <v>576</v>
      </c>
      <c r="BP315" s="15" t="s">
        <v>263</v>
      </c>
      <c r="BQ315" s="15" t="s">
        <v>263</v>
      </c>
      <c r="BR315" s="15" t="s">
        <v>263</v>
      </c>
      <c r="BS315" s="15" t="s">
        <v>263</v>
      </c>
      <c r="BT315" s="15" t="s">
        <v>263</v>
      </c>
      <c r="BU315" s="15" t="s">
        <v>263</v>
      </c>
      <c r="BV315" s="15" t="s">
        <v>263</v>
      </c>
      <c r="BW315" s="15" t="s">
        <v>263</v>
      </c>
      <c r="BX315" s="15" t="s">
        <v>263</v>
      </c>
      <c r="BY315" s="15" t="s">
        <v>263</v>
      </c>
    </row>
    <row r="316" spans="1:77" ht="15" thickBot="1" x14ac:dyDescent="0.35">
      <c r="A316" s="14" t="s">
        <v>373</v>
      </c>
      <c r="B316" s="15" t="s">
        <v>535</v>
      </c>
      <c r="C316" s="15" t="s">
        <v>263</v>
      </c>
      <c r="D316" s="15" t="s">
        <v>263</v>
      </c>
      <c r="E316" s="15" t="s">
        <v>530</v>
      </c>
      <c r="F316" s="15" t="s">
        <v>525</v>
      </c>
      <c r="G316" s="15" t="s">
        <v>525</v>
      </c>
      <c r="H316" s="15" t="s">
        <v>263</v>
      </c>
      <c r="I316" s="15" t="s">
        <v>263</v>
      </c>
      <c r="J316" s="15" t="s">
        <v>263</v>
      </c>
      <c r="K316" s="15" t="s">
        <v>263</v>
      </c>
      <c r="L316" s="15" t="s">
        <v>263</v>
      </c>
      <c r="M316" s="15" t="s">
        <v>263</v>
      </c>
      <c r="N316" s="15" t="s">
        <v>263</v>
      </c>
      <c r="O316" s="15" t="s">
        <v>263</v>
      </c>
      <c r="P316" s="15" t="s">
        <v>263</v>
      </c>
      <c r="Q316" s="15" t="s">
        <v>263</v>
      </c>
      <c r="X316" s="14" t="s">
        <v>373</v>
      </c>
      <c r="Y316" s="15" t="s">
        <v>563</v>
      </c>
      <c r="Z316" s="15" t="s">
        <v>263</v>
      </c>
      <c r="AA316" s="15" t="s">
        <v>553</v>
      </c>
      <c r="AB316" s="15" t="s">
        <v>263</v>
      </c>
      <c r="AC316" s="15" t="s">
        <v>546</v>
      </c>
      <c r="AD316" s="15" t="s">
        <v>562</v>
      </c>
      <c r="AE316" s="15" t="s">
        <v>553</v>
      </c>
      <c r="AF316" s="15" t="s">
        <v>263</v>
      </c>
      <c r="AG316" s="15" t="s">
        <v>263</v>
      </c>
      <c r="AH316" s="15" t="s">
        <v>263</v>
      </c>
      <c r="AI316" s="15" t="s">
        <v>263</v>
      </c>
      <c r="AJ316" s="15" t="s">
        <v>263</v>
      </c>
      <c r="AK316" s="15" t="s">
        <v>263</v>
      </c>
      <c r="AL316" s="15" t="s">
        <v>263</v>
      </c>
      <c r="AM316" s="15" t="s">
        <v>263</v>
      </c>
      <c r="AN316" s="15" t="s">
        <v>263</v>
      </c>
      <c r="BI316" s="14" t="s">
        <v>373</v>
      </c>
      <c r="BJ316" s="15" t="s">
        <v>263</v>
      </c>
      <c r="BK316" s="15" t="s">
        <v>263</v>
      </c>
      <c r="BL316" s="15" t="s">
        <v>571</v>
      </c>
      <c r="BM316" s="15" t="s">
        <v>263</v>
      </c>
      <c r="BN316" s="15" t="s">
        <v>263</v>
      </c>
      <c r="BO316" s="15" t="s">
        <v>576</v>
      </c>
      <c r="BP316" s="15" t="s">
        <v>263</v>
      </c>
      <c r="BQ316" s="15" t="s">
        <v>263</v>
      </c>
      <c r="BR316" s="15" t="s">
        <v>263</v>
      </c>
      <c r="BS316" s="15" t="s">
        <v>263</v>
      </c>
      <c r="BT316" s="15" t="s">
        <v>263</v>
      </c>
      <c r="BU316" s="15" t="s">
        <v>263</v>
      </c>
      <c r="BV316" s="15" t="s">
        <v>263</v>
      </c>
      <c r="BW316" s="15" t="s">
        <v>263</v>
      </c>
      <c r="BX316" s="15" t="s">
        <v>263</v>
      </c>
      <c r="BY316" s="15" t="s">
        <v>263</v>
      </c>
    </row>
    <row r="317" spans="1:77" ht="15" thickBot="1" x14ac:dyDescent="0.35">
      <c r="A317" s="14" t="s">
        <v>374</v>
      </c>
      <c r="B317" s="15" t="s">
        <v>535</v>
      </c>
      <c r="C317" s="15" t="s">
        <v>263</v>
      </c>
      <c r="D317" s="15" t="s">
        <v>263</v>
      </c>
      <c r="E317" s="15" t="s">
        <v>263</v>
      </c>
      <c r="F317" s="15" t="s">
        <v>525</v>
      </c>
      <c r="G317" s="15" t="s">
        <v>525</v>
      </c>
      <c r="H317" s="15" t="s">
        <v>263</v>
      </c>
      <c r="I317" s="15" t="s">
        <v>263</v>
      </c>
      <c r="J317" s="15" t="s">
        <v>263</v>
      </c>
      <c r="K317" s="15" t="s">
        <v>263</v>
      </c>
      <c r="L317" s="15" t="s">
        <v>263</v>
      </c>
      <c r="M317" s="15" t="s">
        <v>263</v>
      </c>
      <c r="N317" s="15" t="s">
        <v>263</v>
      </c>
      <c r="O317" s="15" t="s">
        <v>263</v>
      </c>
      <c r="P317" s="15" t="s">
        <v>263</v>
      </c>
      <c r="Q317" s="15" t="s">
        <v>263</v>
      </c>
      <c r="X317" s="14" t="s">
        <v>374</v>
      </c>
      <c r="Y317" s="15" t="s">
        <v>563</v>
      </c>
      <c r="Z317" s="15" t="s">
        <v>263</v>
      </c>
      <c r="AA317" s="15" t="s">
        <v>553</v>
      </c>
      <c r="AB317" s="15" t="s">
        <v>263</v>
      </c>
      <c r="AC317" s="15" t="s">
        <v>546</v>
      </c>
      <c r="AD317" s="15" t="s">
        <v>562</v>
      </c>
      <c r="AE317" s="15" t="s">
        <v>553</v>
      </c>
      <c r="AF317" s="15" t="s">
        <v>263</v>
      </c>
      <c r="AG317" s="15" t="s">
        <v>263</v>
      </c>
      <c r="AH317" s="15" t="s">
        <v>263</v>
      </c>
      <c r="AI317" s="15" t="s">
        <v>263</v>
      </c>
      <c r="AJ317" s="15" t="s">
        <v>263</v>
      </c>
      <c r="AK317" s="15" t="s">
        <v>263</v>
      </c>
      <c r="AL317" s="15" t="s">
        <v>263</v>
      </c>
      <c r="AM317" s="15" t="s">
        <v>263</v>
      </c>
      <c r="AN317" s="15" t="s">
        <v>263</v>
      </c>
      <c r="BI317" s="14" t="s">
        <v>374</v>
      </c>
      <c r="BJ317" s="15" t="s">
        <v>263</v>
      </c>
      <c r="BK317" s="15" t="s">
        <v>263</v>
      </c>
      <c r="BL317" s="15" t="s">
        <v>571</v>
      </c>
      <c r="BM317" s="15" t="s">
        <v>263</v>
      </c>
      <c r="BN317" s="15" t="s">
        <v>263</v>
      </c>
      <c r="BO317" s="15" t="s">
        <v>576</v>
      </c>
      <c r="BP317" s="15" t="s">
        <v>263</v>
      </c>
      <c r="BQ317" s="15" t="s">
        <v>263</v>
      </c>
      <c r="BR317" s="15" t="s">
        <v>263</v>
      </c>
      <c r="BS317" s="15" t="s">
        <v>263</v>
      </c>
      <c r="BT317" s="15" t="s">
        <v>263</v>
      </c>
      <c r="BU317" s="15" t="s">
        <v>263</v>
      </c>
      <c r="BV317" s="15" t="s">
        <v>263</v>
      </c>
      <c r="BW317" s="15" t="s">
        <v>263</v>
      </c>
      <c r="BX317" s="15" t="s">
        <v>263</v>
      </c>
      <c r="BY317" s="15" t="s">
        <v>263</v>
      </c>
    </row>
    <row r="318" spans="1:77" ht="15" thickBot="1" x14ac:dyDescent="0.35">
      <c r="A318" s="14" t="s">
        <v>375</v>
      </c>
      <c r="B318" s="15" t="s">
        <v>535</v>
      </c>
      <c r="C318" s="15" t="s">
        <v>263</v>
      </c>
      <c r="D318" s="15" t="s">
        <v>263</v>
      </c>
      <c r="E318" s="15" t="s">
        <v>263</v>
      </c>
      <c r="F318" s="15" t="s">
        <v>525</v>
      </c>
      <c r="G318" s="15" t="s">
        <v>525</v>
      </c>
      <c r="H318" s="15" t="s">
        <v>263</v>
      </c>
      <c r="I318" s="15" t="s">
        <v>263</v>
      </c>
      <c r="J318" s="15" t="s">
        <v>263</v>
      </c>
      <c r="K318" s="15" t="s">
        <v>263</v>
      </c>
      <c r="L318" s="15" t="s">
        <v>263</v>
      </c>
      <c r="M318" s="15" t="s">
        <v>263</v>
      </c>
      <c r="N318" s="15" t="s">
        <v>263</v>
      </c>
      <c r="O318" s="15" t="s">
        <v>263</v>
      </c>
      <c r="P318" s="15" t="s">
        <v>263</v>
      </c>
      <c r="Q318" s="15" t="s">
        <v>263</v>
      </c>
      <c r="X318" s="14" t="s">
        <v>375</v>
      </c>
      <c r="Y318" s="15" t="s">
        <v>563</v>
      </c>
      <c r="Z318" s="15" t="s">
        <v>263</v>
      </c>
      <c r="AA318" s="15" t="s">
        <v>553</v>
      </c>
      <c r="AB318" s="15" t="s">
        <v>263</v>
      </c>
      <c r="AC318" s="15" t="s">
        <v>546</v>
      </c>
      <c r="AD318" s="15" t="s">
        <v>564</v>
      </c>
      <c r="AE318" s="15" t="s">
        <v>553</v>
      </c>
      <c r="AF318" s="15" t="s">
        <v>263</v>
      </c>
      <c r="AG318" s="15" t="s">
        <v>263</v>
      </c>
      <c r="AH318" s="15" t="s">
        <v>263</v>
      </c>
      <c r="AI318" s="15" t="s">
        <v>263</v>
      </c>
      <c r="AJ318" s="15" t="s">
        <v>263</v>
      </c>
      <c r="AK318" s="15" t="s">
        <v>263</v>
      </c>
      <c r="AL318" s="15" t="s">
        <v>263</v>
      </c>
      <c r="AM318" s="15" t="s">
        <v>263</v>
      </c>
      <c r="AN318" s="15" t="s">
        <v>263</v>
      </c>
      <c r="BI318" s="14" t="s">
        <v>375</v>
      </c>
      <c r="BJ318" s="15" t="s">
        <v>263</v>
      </c>
      <c r="BK318" s="15" t="s">
        <v>263</v>
      </c>
      <c r="BL318" s="15" t="s">
        <v>571</v>
      </c>
      <c r="BM318" s="15" t="s">
        <v>263</v>
      </c>
      <c r="BN318" s="15" t="s">
        <v>263</v>
      </c>
      <c r="BO318" s="15" t="s">
        <v>576</v>
      </c>
      <c r="BP318" s="15" t="s">
        <v>263</v>
      </c>
      <c r="BQ318" s="15" t="s">
        <v>263</v>
      </c>
      <c r="BR318" s="15" t="s">
        <v>263</v>
      </c>
      <c r="BS318" s="15" t="s">
        <v>263</v>
      </c>
      <c r="BT318" s="15" t="s">
        <v>263</v>
      </c>
      <c r="BU318" s="15" t="s">
        <v>263</v>
      </c>
      <c r="BV318" s="15" t="s">
        <v>263</v>
      </c>
      <c r="BW318" s="15" t="s">
        <v>263</v>
      </c>
      <c r="BX318" s="15" t="s">
        <v>263</v>
      </c>
      <c r="BY318" s="15" t="s">
        <v>263</v>
      </c>
    </row>
    <row r="319" spans="1:77" ht="15" thickBot="1" x14ac:dyDescent="0.35">
      <c r="A319" s="14" t="s">
        <v>376</v>
      </c>
      <c r="B319" s="15" t="s">
        <v>536</v>
      </c>
      <c r="C319" s="15" t="s">
        <v>263</v>
      </c>
      <c r="D319" s="15" t="s">
        <v>263</v>
      </c>
      <c r="E319" s="15" t="s">
        <v>263</v>
      </c>
      <c r="F319" s="15" t="s">
        <v>525</v>
      </c>
      <c r="G319" s="15" t="s">
        <v>525</v>
      </c>
      <c r="H319" s="15" t="s">
        <v>263</v>
      </c>
      <c r="I319" s="15" t="s">
        <v>263</v>
      </c>
      <c r="J319" s="15" t="s">
        <v>263</v>
      </c>
      <c r="K319" s="15" t="s">
        <v>263</v>
      </c>
      <c r="L319" s="15" t="s">
        <v>263</v>
      </c>
      <c r="M319" s="15" t="s">
        <v>263</v>
      </c>
      <c r="N319" s="15" t="s">
        <v>263</v>
      </c>
      <c r="O319" s="15" t="s">
        <v>263</v>
      </c>
      <c r="P319" s="15" t="s">
        <v>263</v>
      </c>
      <c r="Q319" s="15" t="s">
        <v>263</v>
      </c>
      <c r="X319" s="14" t="s">
        <v>376</v>
      </c>
      <c r="Y319" s="15" t="s">
        <v>565</v>
      </c>
      <c r="Z319" s="15" t="s">
        <v>263</v>
      </c>
      <c r="AA319" s="15" t="s">
        <v>553</v>
      </c>
      <c r="AB319" s="15" t="s">
        <v>263</v>
      </c>
      <c r="AC319" s="15" t="s">
        <v>546</v>
      </c>
      <c r="AD319" s="15" t="s">
        <v>564</v>
      </c>
      <c r="AE319" s="15" t="s">
        <v>553</v>
      </c>
      <c r="AF319" s="15" t="s">
        <v>263</v>
      </c>
      <c r="AG319" s="15" t="s">
        <v>263</v>
      </c>
      <c r="AH319" s="15" t="s">
        <v>263</v>
      </c>
      <c r="AI319" s="15" t="s">
        <v>263</v>
      </c>
      <c r="AJ319" s="15" t="s">
        <v>263</v>
      </c>
      <c r="AK319" s="15" t="s">
        <v>263</v>
      </c>
      <c r="AL319" s="15" t="s">
        <v>263</v>
      </c>
      <c r="AM319" s="15" t="s">
        <v>263</v>
      </c>
      <c r="AN319" s="15" t="s">
        <v>263</v>
      </c>
      <c r="BI319" s="14" t="s">
        <v>376</v>
      </c>
      <c r="BJ319" s="15" t="s">
        <v>263</v>
      </c>
      <c r="BK319" s="15" t="s">
        <v>263</v>
      </c>
      <c r="BL319" s="15" t="s">
        <v>571</v>
      </c>
      <c r="BM319" s="15" t="s">
        <v>263</v>
      </c>
      <c r="BN319" s="15" t="s">
        <v>263</v>
      </c>
      <c r="BO319" s="15" t="s">
        <v>576</v>
      </c>
      <c r="BP319" s="15" t="s">
        <v>263</v>
      </c>
      <c r="BQ319" s="15" t="s">
        <v>263</v>
      </c>
      <c r="BR319" s="15" t="s">
        <v>263</v>
      </c>
      <c r="BS319" s="15" t="s">
        <v>263</v>
      </c>
      <c r="BT319" s="15" t="s">
        <v>263</v>
      </c>
      <c r="BU319" s="15" t="s">
        <v>263</v>
      </c>
      <c r="BV319" s="15" t="s">
        <v>263</v>
      </c>
      <c r="BW319" s="15" t="s">
        <v>263</v>
      </c>
      <c r="BX319" s="15" t="s">
        <v>263</v>
      </c>
      <c r="BY319" s="15" t="s">
        <v>263</v>
      </c>
    </row>
    <row r="320" spans="1:77" ht="15" thickBot="1" x14ac:dyDescent="0.35">
      <c r="A320" s="14" t="s">
        <v>378</v>
      </c>
      <c r="B320" s="15" t="s">
        <v>537</v>
      </c>
      <c r="C320" s="15" t="s">
        <v>263</v>
      </c>
      <c r="D320" s="15" t="s">
        <v>263</v>
      </c>
      <c r="E320" s="15" t="s">
        <v>263</v>
      </c>
      <c r="F320" s="15" t="s">
        <v>525</v>
      </c>
      <c r="G320" s="15" t="s">
        <v>525</v>
      </c>
      <c r="H320" s="15" t="s">
        <v>263</v>
      </c>
      <c r="I320" s="15" t="s">
        <v>263</v>
      </c>
      <c r="J320" s="15" t="s">
        <v>263</v>
      </c>
      <c r="K320" s="15" t="s">
        <v>263</v>
      </c>
      <c r="L320" s="15" t="s">
        <v>263</v>
      </c>
      <c r="M320" s="15" t="s">
        <v>263</v>
      </c>
      <c r="N320" s="15" t="s">
        <v>263</v>
      </c>
      <c r="O320" s="15" t="s">
        <v>263</v>
      </c>
      <c r="P320" s="15" t="s">
        <v>263</v>
      </c>
      <c r="Q320" s="15" t="s">
        <v>263</v>
      </c>
      <c r="X320" s="14" t="s">
        <v>378</v>
      </c>
      <c r="Y320" s="15" t="s">
        <v>566</v>
      </c>
      <c r="Z320" s="15" t="s">
        <v>263</v>
      </c>
      <c r="AA320" s="15" t="s">
        <v>553</v>
      </c>
      <c r="AB320" s="15" t="s">
        <v>263</v>
      </c>
      <c r="AC320" s="15" t="s">
        <v>546</v>
      </c>
      <c r="AD320" s="15" t="s">
        <v>564</v>
      </c>
      <c r="AE320" s="15" t="s">
        <v>553</v>
      </c>
      <c r="AF320" s="15" t="s">
        <v>263</v>
      </c>
      <c r="AG320" s="15" t="s">
        <v>263</v>
      </c>
      <c r="AH320" s="15" t="s">
        <v>263</v>
      </c>
      <c r="AI320" s="15" t="s">
        <v>263</v>
      </c>
      <c r="AJ320" s="15" t="s">
        <v>263</v>
      </c>
      <c r="AK320" s="15" t="s">
        <v>263</v>
      </c>
      <c r="AL320" s="15" t="s">
        <v>263</v>
      </c>
      <c r="AM320" s="15" t="s">
        <v>263</v>
      </c>
      <c r="AN320" s="15" t="s">
        <v>263</v>
      </c>
      <c r="BI320" s="14" t="s">
        <v>378</v>
      </c>
      <c r="BJ320" s="15" t="s">
        <v>263</v>
      </c>
      <c r="BK320" s="15" t="s">
        <v>263</v>
      </c>
      <c r="BL320" s="15" t="s">
        <v>571</v>
      </c>
      <c r="BM320" s="15" t="s">
        <v>263</v>
      </c>
      <c r="BN320" s="15" t="s">
        <v>263</v>
      </c>
      <c r="BO320" s="15" t="s">
        <v>577</v>
      </c>
      <c r="BP320" s="15" t="s">
        <v>263</v>
      </c>
      <c r="BQ320" s="15" t="s">
        <v>263</v>
      </c>
      <c r="BR320" s="15" t="s">
        <v>263</v>
      </c>
      <c r="BS320" s="15" t="s">
        <v>263</v>
      </c>
      <c r="BT320" s="15" t="s">
        <v>263</v>
      </c>
      <c r="BU320" s="15" t="s">
        <v>263</v>
      </c>
      <c r="BV320" s="15" t="s">
        <v>263</v>
      </c>
      <c r="BW320" s="15" t="s">
        <v>263</v>
      </c>
      <c r="BX320" s="15" t="s">
        <v>263</v>
      </c>
      <c r="BY320" s="15" t="s">
        <v>263</v>
      </c>
    </row>
    <row r="321" spans="1:77" ht="15" thickBot="1" x14ac:dyDescent="0.35">
      <c r="A321" s="14" t="s">
        <v>379</v>
      </c>
      <c r="B321" s="15" t="s">
        <v>537</v>
      </c>
      <c r="C321" s="15" t="s">
        <v>263</v>
      </c>
      <c r="D321" s="15" t="s">
        <v>263</v>
      </c>
      <c r="E321" s="15" t="s">
        <v>263</v>
      </c>
      <c r="F321" s="15" t="s">
        <v>525</v>
      </c>
      <c r="G321" s="15" t="s">
        <v>525</v>
      </c>
      <c r="H321" s="15" t="s">
        <v>263</v>
      </c>
      <c r="I321" s="15" t="s">
        <v>263</v>
      </c>
      <c r="J321" s="15" t="s">
        <v>263</v>
      </c>
      <c r="K321" s="15" t="s">
        <v>263</v>
      </c>
      <c r="L321" s="15" t="s">
        <v>263</v>
      </c>
      <c r="M321" s="15" t="s">
        <v>263</v>
      </c>
      <c r="N321" s="15" t="s">
        <v>263</v>
      </c>
      <c r="O321" s="15" t="s">
        <v>263</v>
      </c>
      <c r="P321" s="15" t="s">
        <v>263</v>
      </c>
      <c r="Q321" s="15" t="s">
        <v>263</v>
      </c>
      <c r="X321" s="14" t="s">
        <v>379</v>
      </c>
      <c r="Y321" s="15" t="s">
        <v>566</v>
      </c>
      <c r="Z321" s="15" t="s">
        <v>263</v>
      </c>
      <c r="AA321" s="15" t="s">
        <v>553</v>
      </c>
      <c r="AB321" s="15" t="s">
        <v>263</v>
      </c>
      <c r="AC321" s="15" t="s">
        <v>549</v>
      </c>
      <c r="AD321" s="15" t="s">
        <v>564</v>
      </c>
      <c r="AE321" s="15" t="s">
        <v>553</v>
      </c>
      <c r="AF321" s="15" t="s">
        <v>263</v>
      </c>
      <c r="AG321" s="15" t="s">
        <v>263</v>
      </c>
      <c r="AH321" s="15" t="s">
        <v>263</v>
      </c>
      <c r="AI321" s="15" t="s">
        <v>263</v>
      </c>
      <c r="AJ321" s="15" t="s">
        <v>263</v>
      </c>
      <c r="AK321" s="15" t="s">
        <v>263</v>
      </c>
      <c r="AL321" s="15" t="s">
        <v>263</v>
      </c>
      <c r="AM321" s="15" t="s">
        <v>263</v>
      </c>
      <c r="AN321" s="15" t="s">
        <v>263</v>
      </c>
      <c r="BI321" s="14" t="s">
        <v>379</v>
      </c>
      <c r="BJ321" s="15" t="s">
        <v>263</v>
      </c>
      <c r="BK321" s="15" t="s">
        <v>263</v>
      </c>
      <c r="BL321" s="15" t="s">
        <v>571</v>
      </c>
      <c r="BM321" s="15" t="s">
        <v>263</v>
      </c>
      <c r="BN321" s="15" t="s">
        <v>263</v>
      </c>
      <c r="BO321" s="15" t="s">
        <v>577</v>
      </c>
      <c r="BP321" s="15" t="s">
        <v>263</v>
      </c>
      <c r="BQ321" s="15" t="s">
        <v>263</v>
      </c>
      <c r="BR321" s="15" t="s">
        <v>263</v>
      </c>
      <c r="BS321" s="15" t="s">
        <v>263</v>
      </c>
      <c r="BT321" s="15" t="s">
        <v>263</v>
      </c>
      <c r="BU321" s="15" t="s">
        <v>263</v>
      </c>
      <c r="BV321" s="15" t="s">
        <v>263</v>
      </c>
      <c r="BW321" s="15" t="s">
        <v>263</v>
      </c>
      <c r="BX321" s="15" t="s">
        <v>263</v>
      </c>
      <c r="BY321" s="15" t="s">
        <v>263</v>
      </c>
    </row>
    <row r="322" spans="1:77" ht="15" thickBot="1" x14ac:dyDescent="0.35">
      <c r="A322" s="14" t="s">
        <v>380</v>
      </c>
      <c r="B322" s="15" t="s">
        <v>537</v>
      </c>
      <c r="C322" s="15" t="s">
        <v>263</v>
      </c>
      <c r="D322" s="15" t="s">
        <v>263</v>
      </c>
      <c r="E322" s="15" t="s">
        <v>263</v>
      </c>
      <c r="F322" s="15" t="s">
        <v>525</v>
      </c>
      <c r="G322" s="15" t="s">
        <v>525</v>
      </c>
      <c r="H322" s="15" t="s">
        <v>263</v>
      </c>
      <c r="I322" s="15" t="s">
        <v>263</v>
      </c>
      <c r="J322" s="15" t="s">
        <v>263</v>
      </c>
      <c r="K322" s="15" t="s">
        <v>263</v>
      </c>
      <c r="L322" s="15" t="s">
        <v>263</v>
      </c>
      <c r="M322" s="15" t="s">
        <v>263</v>
      </c>
      <c r="N322" s="15" t="s">
        <v>263</v>
      </c>
      <c r="O322" s="15" t="s">
        <v>263</v>
      </c>
      <c r="P322" s="15" t="s">
        <v>263</v>
      </c>
      <c r="Q322" s="15" t="s">
        <v>263</v>
      </c>
      <c r="X322" s="14" t="s">
        <v>380</v>
      </c>
      <c r="Y322" s="15" t="s">
        <v>566</v>
      </c>
      <c r="Z322" s="15" t="s">
        <v>263</v>
      </c>
      <c r="AA322" s="15" t="s">
        <v>553</v>
      </c>
      <c r="AB322" s="15" t="s">
        <v>263</v>
      </c>
      <c r="AC322" s="15" t="s">
        <v>549</v>
      </c>
      <c r="AD322" s="15" t="s">
        <v>564</v>
      </c>
      <c r="AE322" s="15" t="s">
        <v>553</v>
      </c>
      <c r="AF322" s="15" t="s">
        <v>263</v>
      </c>
      <c r="AG322" s="15" t="s">
        <v>263</v>
      </c>
      <c r="AH322" s="15" t="s">
        <v>263</v>
      </c>
      <c r="AI322" s="15" t="s">
        <v>263</v>
      </c>
      <c r="AJ322" s="15" t="s">
        <v>263</v>
      </c>
      <c r="AK322" s="15" t="s">
        <v>263</v>
      </c>
      <c r="AL322" s="15" t="s">
        <v>263</v>
      </c>
      <c r="AM322" s="15" t="s">
        <v>263</v>
      </c>
      <c r="AN322" s="15" t="s">
        <v>263</v>
      </c>
      <c r="BI322" s="14" t="s">
        <v>380</v>
      </c>
      <c r="BJ322" s="15" t="s">
        <v>263</v>
      </c>
      <c r="BK322" s="15" t="s">
        <v>263</v>
      </c>
      <c r="BL322" s="15" t="s">
        <v>571</v>
      </c>
      <c r="BM322" s="15" t="s">
        <v>263</v>
      </c>
      <c r="BN322" s="15" t="s">
        <v>263</v>
      </c>
      <c r="BO322" s="15" t="s">
        <v>577</v>
      </c>
      <c r="BP322" s="15" t="s">
        <v>263</v>
      </c>
      <c r="BQ322" s="15" t="s">
        <v>263</v>
      </c>
      <c r="BR322" s="15" t="s">
        <v>263</v>
      </c>
      <c r="BS322" s="15" t="s">
        <v>263</v>
      </c>
      <c r="BT322" s="15" t="s">
        <v>263</v>
      </c>
      <c r="BU322" s="15" t="s">
        <v>263</v>
      </c>
      <c r="BV322" s="15" t="s">
        <v>263</v>
      </c>
      <c r="BW322" s="15" t="s">
        <v>263</v>
      </c>
      <c r="BX322" s="15" t="s">
        <v>263</v>
      </c>
      <c r="BY322" s="15" t="s">
        <v>263</v>
      </c>
    </row>
    <row r="323" spans="1:77" ht="15" thickBot="1" x14ac:dyDescent="0.35">
      <c r="A323" s="14" t="s">
        <v>381</v>
      </c>
      <c r="B323" s="15" t="s">
        <v>538</v>
      </c>
      <c r="C323" s="15" t="s">
        <v>263</v>
      </c>
      <c r="D323" s="15" t="s">
        <v>263</v>
      </c>
      <c r="E323" s="15" t="s">
        <v>263</v>
      </c>
      <c r="F323" s="15" t="s">
        <v>525</v>
      </c>
      <c r="G323" s="15" t="s">
        <v>525</v>
      </c>
      <c r="H323" s="15" t="s">
        <v>263</v>
      </c>
      <c r="I323" s="15" t="s">
        <v>263</v>
      </c>
      <c r="J323" s="15" t="s">
        <v>263</v>
      </c>
      <c r="K323" s="15" t="s">
        <v>263</v>
      </c>
      <c r="L323" s="15" t="s">
        <v>263</v>
      </c>
      <c r="M323" s="15" t="s">
        <v>263</v>
      </c>
      <c r="N323" s="15" t="s">
        <v>263</v>
      </c>
      <c r="O323" s="15" t="s">
        <v>263</v>
      </c>
      <c r="P323" s="15" t="s">
        <v>263</v>
      </c>
      <c r="Q323" s="15" t="s">
        <v>263</v>
      </c>
      <c r="X323" s="14" t="s">
        <v>381</v>
      </c>
      <c r="Y323" s="15" t="s">
        <v>567</v>
      </c>
      <c r="Z323" s="15" t="s">
        <v>263</v>
      </c>
      <c r="AA323" s="15" t="s">
        <v>553</v>
      </c>
      <c r="AB323" s="15" t="s">
        <v>263</v>
      </c>
      <c r="AC323" s="15" t="s">
        <v>549</v>
      </c>
      <c r="AD323" s="15" t="s">
        <v>564</v>
      </c>
      <c r="AE323" s="15" t="s">
        <v>553</v>
      </c>
      <c r="AF323" s="15" t="s">
        <v>263</v>
      </c>
      <c r="AG323" s="15" t="s">
        <v>263</v>
      </c>
      <c r="AH323" s="15" t="s">
        <v>263</v>
      </c>
      <c r="AI323" s="15" t="s">
        <v>263</v>
      </c>
      <c r="AJ323" s="15" t="s">
        <v>263</v>
      </c>
      <c r="AK323" s="15" t="s">
        <v>263</v>
      </c>
      <c r="AL323" s="15" t="s">
        <v>263</v>
      </c>
      <c r="AM323" s="15" t="s">
        <v>263</v>
      </c>
      <c r="AN323" s="15" t="s">
        <v>263</v>
      </c>
      <c r="BI323" s="14" t="s">
        <v>381</v>
      </c>
      <c r="BJ323" s="15" t="s">
        <v>263</v>
      </c>
      <c r="BK323" s="15" t="s">
        <v>263</v>
      </c>
      <c r="BL323" s="15" t="s">
        <v>571</v>
      </c>
      <c r="BM323" s="15" t="s">
        <v>263</v>
      </c>
      <c r="BN323" s="15" t="s">
        <v>263</v>
      </c>
      <c r="BO323" s="15" t="s">
        <v>577</v>
      </c>
      <c r="BP323" s="15" t="s">
        <v>263</v>
      </c>
      <c r="BQ323" s="15" t="s">
        <v>263</v>
      </c>
      <c r="BR323" s="15" t="s">
        <v>263</v>
      </c>
      <c r="BS323" s="15" t="s">
        <v>263</v>
      </c>
      <c r="BT323" s="15" t="s">
        <v>263</v>
      </c>
      <c r="BU323" s="15" t="s">
        <v>263</v>
      </c>
      <c r="BV323" s="15" t="s">
        <v>263</v>
      </c>
      <c r="BW323" s="15" t="s">
        <v>263</v>
      </c>
      <c r="BX323" s="15" t="s">
        <v>263</v>
      </c>
      <c r="BY323" s="15" t="s">
        <v>263</v>
      </c>
    </row>
    <row r="324" spans="1:77" ht="15" thickBot="1" x14ac:dyDescent="0.35">
      <c r="A324" s="14" t="s">
        <v>382</v>
      </c>
      <c r="B324" s="15" t="s">
        <v>263</v>
      </c>
      <c r="C324" s="15" t="s">
        <v>263</v>
      </c>
      <c r="D324" s="15" t="s">
        <v>263</v>
      </c>
      <c r="E324" s="15" t="s">
        <v>263</v>
      </c>
      <c r="F324" s="15" t="s">
        <v>525</v>
      </c>
      <c r="G324" s="15" t="s">
        <v>525</v>
      </c>
      <c r="H324" s="15" t="s">
        <v>263</v>
      </c>
      <c r="I324" s="15" t="s">
        <v>263</v>
      </c>
      <c r="J324" s="15" t="s">
        <v>263</v>
      </c>
      <c r="K324" s="15" t="s">
        <v>263</v>
      </c>
      <c r="L324" s="15" t="s">
        <v>263</v>
      </c>
      <c r="M324" s="15" t="s">
        <v>263</v>
      </c>
      <c r="N324" s="15" t="s">
        <v>263</v>
      </c>
      <c r="O324" s="15" t="s">
        <v>263</v>
      </c>
      <c r="P324" s="15" t="s">
        <v>263</v>
      </c>
      <c r="Q324" s="15" t="s">
        <v>263</v>
      </c>
      <c r="X324" s="14" t="s">
        <v>382</v>
      </c>
      <c r="Y324" s="15" t="s">
        <v>553</v>
      </c>
      <c r="Z324" s="15" t="s">
        <v>263</v>
      </c>
      <c r="AA324" s="15" t="s">
        <v>553</v>
      </c>
      <c r="AB324" s="15" t="s">
        <v>263</v>
      </c>
      <c r="AC324" s="15" t="s">
        <v>549</v>
      </c>
      <c r="AD324" s="15" t="s">
        <v>564</v>
      </c>
      <c r="AE324" s="15" t="s">
        <v>553</v>
      </c>
      <c r="AF324" s="15" t="s">
        <v>263</v>
      </c>
      <c r="AG324" s="15" t="s">
        <v>263</v>
      </c>
      <c r="AH324" s="15" t="s">
        <v>263</v>
      </c>
      <c r="AI324" s="15" t="s">
        <v>263</v>
      </c>
      <c r="AJ324" s="15" t="s">
        <v>263</v>
      </c>
      <c r="AK324" s="15" t="s">
        <v>263</v>
      </c>
      <c r="AL324" s="15" t="s">
        <v>263</v>
      </c>
      <c r="AM324" s="15" t="s">
        <v>263</v>
      </c>
      <c r="AN324" s="15" t="s">
        <v>263</v>
      </c>
      <c r="BI324" s="14" t="s">
        <v>382</v>
      </c>
      <c r="BJ324" s="15" t="s">
        <v>263</v>
      </c>
      <c r="BK324" s="15" t="s">
        <v>263</v>
      </c>
      <c r="BL324" s="15" t="s">
        <v>571</v>
      </c>
      <c r="BM324" s="15" t="s">
        <v>263</v>
      </c>
      <c r="BN324" s="15" t="s">
        <v>263</v>
      </c>
      <c r="BO324" s="15" t="s">
        <v>577</v>
      </c>
      <c r="BP324" s="15" t="s">
        <v>263</v>
      </c>
      <c r="BQ324" s="15" t="s">
        <v>263</v>
      </c>
      <c r="BR324" s="15" t="s">
        <v>263</v>
      </c>
      <c r="BS324" s="15" t="s">
        <v>263</v>
      </c>
      <c r="BT324" s="15" t="s">
        <v>263</v>
      </c>
      <c r="BU324" s="15" t="s">
        <v>263</v>
      </c>
      <c r="BV324" s="15" t="s">
        <v>263</v>
      </c>
      <c r="BW324" s="15" t="s">
        <v>263</v>
      </c>
      <c r="BX324" s="15" t="s">
        <v>263</v>
      </c>
      <c r="BY324" s="15" t="s">
        <v>263</v>
      </c>
    </row>
    <row r="325" spans="1:77" ht="15" thickBot="1" x14ac:dyDescent="0.35">
      <c r="A325" s="14" t="s">
        <v>383</v>
      </c>
      <c r="B325" s="15" t="s">
        <v>263</v>
      </c>
      <c r="C325" s="15" t="s">
        <v>263</v>
      </c>
      <c r="D325" s="15" t="s">
        <v>263</v>
      </c>
      <c r="E325" s="15" t="s">
        <v>263</v>
      </c>
      <c r="F325" s="15" t="s">
        <v>525</v>
      </c>
      <c r="G325" s="15" t="s">
        <v>525</v>
      </c>
      <c r="H325" s="15" t="s">
        <v>263</v>
      </c>
      <c r="I325" s="15" t="s">
        <v>263</v>
      </c>
      <c r="J325" s="15" t="s">
        <v>263</v>
      </c>
      <c r="K325" s="15" t="s">
        <v>263</v>
      </c>
      <c r="L325" s="15" t="s">
        <v>263</v>
      </c>
      <c r="M325" s="15" t="s">
        <v>263</v>
      </c>
      <c r="N325" s="15" t="s">
        <v>263</v>
      </c>
      <c r="O325" s="15" t="s">
        <v>263</v>
      </c>
      <c r="P325" s="15" t="s">
        <v>263</v>
      </c>
      <c r="Q325" s="15" t="s">
        <v>263</v>
      </c>
      <c r="X325" s="14" t="s">
        <v>383</v>
      </c>
      <c r="Y325" s="15" t="s">
        <v>263</v>
      </c>
      <c r="Z325" s="15" t="s">
        <v>263</v>
      </c>
      <c r="AA325" s="15" t="s">
        <v>553</v>
      </c>
      <c r="AB325" s="15" t="s">
        <v>263</v>
      </c>
      <c r="AC325" s="15" t="s">
        <v>549</v>
      </c>
      <c r="AD325" s="15" t="s">
        <v>564</v>
      </c>
      <c r="AE325" s="15" t="s">
        <v>553</v>
      </c>
      <c r="AF325" s="15" t="s">
        <v>263</v>
      </c>
      <c r="AG325" s="15" t="s">
        <v>263</v>
      </c>
      <c r="AH325" s="15" t="s">
        <v>263</v>
      </c>
      <c r="AI325" s="15" t="s">
        <v>263</v>
      </c>
      <c r="AJ325" s="15" t="s">
        <v>263</v>
      </c>
      <c r="AK325" s="15" t="s">
        <v>263</v>
      </c>
      <c r="AL325" s="15" t="s">
        <v>263</v>
      </c>
      <c r="AM325" s="15" t="s">
        <v>263</v>
      </c>
      <c r="AN325" s="15" t="s">
        <v>263</v>
      </c>
      <c r="BI325" s="14" t="s">
        <v>383</v>
      </c>
      <c r="BJ325" s="15" t="s">
        <v>263</v>
      </c>
      <c r="BK325" s="15" t="s">
        <v>263</v>
      </c>
      <c r="BL325" s="15" t="s">
        <v>571</v>
      </c>
      <c r="BM325" s="15" t="s">
        <v>263</v>
      </c>
      <c r="BN325" s="15" t="s">
        <v>263</v>
      </c>
      <c r="BO325" s="15" t="s">
        <v>577</v>
      </c>
      <c r="BP325" s="15" t="s">
        <v>263</v>
      </c>
      <c r="BQ325" s="15" t="s">
        <v>263</v>
      </c>
      <c r="BR325" s="15" t="s">
        <v>263</v>
      </c>
      <c r="BS325" s="15" t="s">
        <v>263</v>
      </c>
      <c r="BT325" s="15" t="s">
        <v>263</v>
      </c>
      <c r="BU325" s="15" t="s">
        <v>263</v>
      </c>
      <c r="BV325" s="15" t="s">
        <v>263</v>
      </c>
      <c r="BW325" s="15" t="s">
        <v>263</v>
      </c>
      <c r="BX325" s="15" t="s">
        <v>263</v>
      </c>
      <c r="BY325" s="15" t="s">
        <v>263</v>
      </c>
    </row>
    <row r="326" spans="1:77" ht="15" thickBot="1" x14ac:dyDescent="0.35">
      <c r="A326" s="14" t="s">
        <v>384</v>
      </c>
      <c r="B326" s="15" t="s">
        <v>263</v>
      </c>
      <c r="C326" s="15" t="s">
        <v>263</v>
      </c>
      <c r="D326" s="15" t="s">
        <v>263</v>
      </c>
      <c r="E326" s="15" t="s">
        <v>263</v>
      </c>
      <c r="F326" s="15" t="s">
        <v>263</v>
      </c>
      <c r="G326" s="15" t="s">
        <v>525</v>
      </c>
      <c r="H326" s="15" t="s">
        <v>263</v>
      </c>
      <c r="I326" s="15" t="s">
        <v>263</v>
      </c>
      <c r="J326" s="15" t="s">
        <v>263</v>
      </c>
      <c r="K326" s="15" t="s">
        <v>263</v>
      </c>
      <c r="L326" s="15" t="s">
        <v>263</v>
      </c>
      <c r="M326" s="15" t="s">
        <v>263</v>
      </c>
      <c r="N326" s="15" t="s">
        <v>263</v>
      </c>
      <c r="O326" s="15" t="s">
        <v>263</v>
      </c>
      <c r="P326" s="15" t="s">
        <v>263</v>
      </c>
      <c r="Q326" s="15" t="s">
        <v>263</v>
      </c>
      <c r="X326" s="14" t="s">
        <v>384</v>
      </c>
      <c r="Y326" s="15" t="s">
        <v>263</v>
      </c>
      <c r="Z326" s="15" t="s">
        <v>263</v>
      </c>
      <c r="AA326" s="15" t="s">
        <v>553</v>
      </c>
      <c r="AB326" s="15" t="s">
        <v>263</v>
      </c>
      <c r="AC326" s="15" t="s">
        <v>553</v>
      </c>
      <c r="AD326" s="15" t="s">
        <v>564</v>
      </c>
      <c r="AE326" s="15" t="s">
        <v>553</v>
      </c>
      <c r="AF326" s="15" t="s">
        <v>263</v>
      </c>
      <c r="AG326" s="15" t="s">
        <v>263</v>
      </c>
      <c r="AH326" s="15" t="s">
        <v>263</v>
      </c>
      <c r="AI326" s="15" t="s">
        <v>263</v>
      </c>
      <c r="AJ326" s="15" t="s">
        <v>263</v>
      </c>
      <c r="AK326" s="15" t="s">
        <v>263</v>
      </c>
      <c r="AL326" s="15" t="s">
        <v>263</v>
      </c>
      <c r="AM326" s="15" t="s">
        <v>263</v>
      </c>
      <c r="AN326" s="15" t="s">
        <v>263</v>
      </c>
      <c r="BI326" s="14" t="s">
        <v>384</v>
      </c>
      <c r="BJ326" s="15" t="s">
        <v>263</v>
      </c>
      <c r="BK326" s="15" t="s">
        <v>263</v>
      </c>
      <c r="BL326" s="15" t="s">
        <v>571</v>
      </c>
      <c r="BM326" s="15" t="s">
        <v>263</v>
      </c>
      <c r="BN326" s="15" t="s">
        <v>263</v>
      </c>
      <c r="BO326" s="15" t="s">
        <v>572</v>
      </c>
      <c r="BP326" s="15" t="s">
        <v>263</v>
      </c>
      <c r="BQ326" s="15" t="s">
        <v>263</v>
      </c>
      <c r="BR326" s="15" t="s">
        <v>263</v>
      </c>
      <c r="BS326" s="15" t="s">
        <v>263</v>
      </c>
      <c r="BT326" s="15" t="s">
        <v>263</v>
      </c>
      <c r="BU326" s="15" t="s">
        <v>263</v>
      </c>
      <c r="BV326" s="15" t="s">
        <v>263</v>
      </c>
      <c r="BW326" s="15" t="s">
        <v>263</v>
      </c>
      <c r="BX326" s="15" t="s">
        <v>263</v>
      </c>
      <c r="BY326" s="15" t="s">
        <v>263</v>
      </c>
    </row>
    <row r="327" spans="1:77" ht="15" thickBot="1" x14ac:dyDescent="0.35">
      <c r="A327" s="14" t="s">
        <v>385</v>
      </c>
      <c r="B327" s="15" t="s">
        <v>263</v>
      </c>
      <c r="C327" s="15" t="s">
        <v>263</v>
      </c>
      <c r="D327" s="15" t="s">
        <v>263</v>
      </c>
      <c r="E327" s="15" t="s">
        <v>263</v>
      </c>
      <c r="F327" s="15" t="s">
        <v>263</v>
      </c>
      <c r="G327" s="15" t="s">
        <v>533</v>
      </c>
      <c r="H327" s="15" t="s">
        <v>263</v>
      </c>
      <c r="I327" s="15" t="s">
        <v>263</v>
      </c>
      <c r="J327" s="15" t="s">
        <v>263</v>
      </c>
      <c r="K327" s="15" t="s">
        <v>263</v>
      </c>
      <c r="L327" s="15" t="s">
        <v>263</v>
      </c>
      <c r="M327" s="15" t="s">
        <v>263</v>
      </c>
      <c r="N327" s="15" t="s">
        <v>263</v>
      </c>
      <c r="O327" s="15" t="s">
        <v>263</v>
      </c>
      <c r="P327" s="15" t="s">
        <v>263</v>
      </c>
      <c r="Q327" s="15" t="s">
        <v>263</v>
      </c>
      <c r="X327" s="14" t="s">
        <v>385</v>
      </c>
      <c r="Y327" s="15" t="s">
        <v>263</v>
      </c>
      <c r="Z327" s="15" t="s">
        <v>263</v>
      </c>
      <c r="AA327" s="15" t="s">
        <v>553</v>
      </c>
      <c r="AB327" s="15" t="s">
        <v>263</v>
      </c>
      <c r="AC327" s="15" t="s">
        <v>553</v>
      </c>
      <c r="AD327" s="15" t="s">
        <v>545</v>
      </c>
      <c r="AE327" s="15" t="s">
        <v>553</v>
      </c>
      <c r="AF327" s="15" t="s">
        <v>263</v>
      </c>
      <c r="AG327" s="15" t="s">
        <v>263</v>
      </c>
      <c r="AH327" s="15" t="s">
        <v>263</v>
      </c>
      <c r="AI327" s="15" t="s">
        <v>263</v>
      </c>
      <c r="AJ327" s="15" t="s">
        <v>263</v>
      </c>
      <c r="AK327" s="15" t="s">
        <v>263</v>
      </c>
      <c r="AL327" s="15" t="s">
        <v>263</v>
      </c>
      <c r="AM327" s="15" t="s">
        <v>263</v>
      </c>
      <c r="AN327" s="15" t="s">
        <v>263</v>
      </c>
      <c r="BI327" s="14" t="s">
        <v>385</v>
      </c>
      <c r="BJ327" s="15" t="s">
        <v>263</v>
      </c>
      <c r="BK327" s="15" t="s">
        <v>263</v>
      </c>
      <c r="BL327" s="15" t="s">
        <v>571</v>
      </c>
      <c r="BM327" s="15" t="s">
        <v>263</v>
      </c>
      <c r="BN327" s="15" t="s">
        <v>263</v>
      </c>
      <c r="BO327" s="15" t="s">
        <v>572</v>
      </c>
      <c r="BP327" s="15" t="s">
        <v>263</v>
      </c>
      <c r="BQ327" s="15" t="s">
        <v>263</v>
      </c>
      <c r="BR327" s="15" t="s">
        <v>263</v>
      </c>
      <c r="BS327" s="15" t="s">
        <v>263</v>
      </c>
      <c r="BT327" s="15" t="s">
        <v>263</v>
      </c>
      <c r="BU327" s="15" t="s">
        <v>263</v>
      </c>
      <c r="BV327" s="15" t="s">
        <v>263</v>
      </c>
      <c r="BW327" s="15" t="s">
        <v>263</v>
      </c>
      <c r="BX327" s="15" t="s">
        <v>263</v>
      </c>
      <c r="BY327" s="15" t="s">
        <v>263</v>
      </c>
    </row>
    <row r="328" spans="1:77" ht="15" thickBot="1" x14ac:dyDescent="0.35">
      <c r="A328" s="14" t="s">
        <v>386</v>
      </c>
      <c r="B328" s="15" t="s">
        <v>263</v>
      </c>
      <c r="C328" s="15" t="s">
        <v>263</v>
      </c>
      <c r="D328" s="15" t="s">
        <v>263</v>
      </c>
      <c r="E328" s="15" t="s">
        <v>263</v>
      </c>
      <c r="F328" s="15" t="s">
        <v>263</v>
      </c>
      <c r="G328" s="15" t="s">
        <v>533</v>
      </c>
      <c r="H328" s="15" t="s">
        <v>263</v>
      </c>
      <c r="I328" s="15" t="s">
        <v>263</v>
      </c>
      <c r="J328" s="15" t="s">
        <v>263</v>
      </c>
      <c r="K328" s="15" t="s">
        <v>263</v>
      </c>
      <c r="L328" s="15" t="s">
        <v>263</v>
      </c>
      <c r="M328" s="15" t="s">
        <v>263</v>
      </c>
      <c r="N328" s="15" t="s">
        <v>263</v>
      </c>
      <c r="O328" s="15" t="s">
        <v>263</v>
      </c>
      <c r="P328" s="15" t="s">
        <v>263</v>
      </c>
      <c r="Q328" s="15" t="s">
        <v>263</v>
      </c>
      <c r="X328" s="14" t="s">
        <v>386</v>
      </c>
      <c r="Y328" s="15" t="s">
        <v>263</v>
      </c>
      <c r="Z328" s="15" t="s">
        <v>263</v>
      </c>
      <c r="AA328" s="15" t="s">
        <v>553</v>
      </c>
      <c r="AB328" s="15" t="s">
        <v>263</v>
      </c>
      <c r="AC328" s="15" t="s">
        <v>553</v>
      </c>
      <c r="AD328" s="15" t="s">
        <v>545</v>
      </c>
      <c r="AE328" s="15" t="s">
        <v>553</v>
      </c>
      <c r="AF328" s="15" t="s">
        <v>263</v>
      </c>
      <c r="AG328" s="15" t="s">
        <v>263</v>
      </c>
      <c r="AH328" s="15" t="s">
        <v>263</v>
      </c>
      <c r="AI328" s="15" t="s">
        <v>263</v>
      </c>
      <c r="AJ328" s="15" t="s">
        <v>263</v>
      </c>
      <c r="AK328" s="15" t="s">
        <v>263</v>
      </c>
      <c r="AL328" s="15" t="s">
        <v>263</v>
      </c>
      <c r="AM328" s="15" t="s">
        <v>263</v>
      </c>
      <c r="AN328" s="15" t="s">
        <v>263</v>
      </c>
      <c r="BI328" s="14" t="s">
        <v>386</v>
      </c>
      <c r="BJ328" s="15" t="s">
        <v>263</v>
      </c>
      <c r="BK328" s="15" t="s">
        <v>263</v>
      </c>
      <c r="BL328" s="15" t="s">
        <v>571</v>
      </c>
      <c r="BM328" s="15" t="s">
        <v>263</v>
      </c>
      <c r="BN328" s="15" t="s">
        <v>263</v>
      </c>
      <c r="BO328" s="15" t="s">
        <v>572</v>
      </c>
      <c r="BP328" s="15" t="s">
        <v>263</v>
      </c>
      <c r="BQ328" s="15" t="s">
        <v>263</v>
      </c>
      <c r="BR328" s="15" t="s">
        <v>263</v>
      </c>
      <c r="BS328" s="15" t="s">
        <v>263</v>
      </c>
      <c r="BT328" s="15" t="s">
        <v>263</v>
      </c>
      <c r="BU328" s="15" t="s">
        <v>263</v>
      </c>
      <c r="BV328" s="15" t="s">
        <v>263</v>
      </c>
      <c r="BW328" s="15" t="s">
        <v>263</v>
      </c>
      <c r="BX328" s="15" t="s">
        <v>263</v>
      </c>
      <c r="BY328" s="15" t="s">
        <v>263</v>
      </c>
    </row>
    <row r="329" spans="1:77" ht="15" thickBot="1" x14ac:dyDescent="0.35">
      <c r="A329" s="14" t="s">
        <v>387</v>
      </c>
      <c r="B329" s="15" t="s">
        <v>263</v>
      </c>
      <c r="C329" s="15" t="s">
        <v>263</v>
      </c>
      <c r="D329" s="15" t="s">
        <v>263</v>
      </c>
      <c r="E329" s="15" t="s">
        <v>263</v>
      </c>
      <c r="F329" s="15" t="s">
        <v>263</v>
      </c>
      <c r="G329" s="15" t="s">
        <v>533</v>
      </c>
      <c r="H329" s="15" t="s">
        <v>263</v>
      </c>
      <c r="I329" s="15" t="s">
        <v>263</v>
      </c>
      <c r="J329" s="15" t="s">
        <v>263</v>
      </c>
      <c r="K329" s="15" t="s">
        <v>263</v>
      </c>
      <c r="L329" s="15" t="s">
        <v>263</v>
      </c>
      <c r="M329" s="15" t="s">
        <v>263</v>
      </c>
      <c r="N329" s="15" t="s">
        <v>263</v>
      </c>
      <c r="O329" s="15" t="s">
        <v>263</v>
      </c>
      <c r="P329" s="15" t="s">
        <v>263</v>
      </c>
      <c r="Q329" s="15" t="s">
        <v>263</v>
      </c>
      <c r="X329" s="14" t="s">
        <v>387</v>
      </c>
      <c r="Y329" s="15" t="s">
        <v>263</v>
      </c>
      <c r="Z329" s="15" t="s">
        <v>263</v>
      </c>
      <c r="AA329" s="15" t="s">
        <v>263</v>
      </c>
      <c r="AB329" s="15" t="s">
        <v>263</v>
      </c>
      <c r="AC329" s="15" t="s">
        <v>553</v>
      </c>
      <c r="AD329" s="15" t="s">
        <v>545</v>
      </c>
      <c r="AE329" s="15" t="s">
        <v>553</v>
      </c>
      <c r="AF329" s="15" t="s">
        <v>263</v>
      </c>
      <c r="AG329" s="15" t="s">
        <v>263</v>
      </c>
      <c r="AH329" s="15" t="s">
        <v>263</v>
      </c>
      <c r="AI329" s="15" t="s">
        <v>263</v>
      </c>
      <c r="AJ329" s="15" t="s">
        <v>263</v>
      </c>
      <c r="AK329" s="15" t="s">
        <v>263</v>
      </c>
      <c r="AL329" s="15" t="s">
        <v>263</v>
      </c>
      <c r="AM329" s="15" t="s">
        <v>263</v>
      </c>
      <c r="AN329" s="15" t="s">
        <v>263</v>
      </c>
      <c r="BI329" s="14" t="s">
        <v>387</v>
      </c>
      <c r="BJ329" s="15" t="s">
        <v>263</v>
      </c>
      <c r="BK329" s="15" t="s">
        <v>263</v>
      </c>
      <c r="BL329" s="15" t="s">
        <v>571</v>
      </c>
      <c r="BM329" s="15" t="s">
        <v>263</v>
      </c>
      <c r="BN329" s="15" t="s">
        <v>263</v>
      </c>
      <c r="BO329" s="15" t="s">
        <v>572</v>
      </c>
      <c r="BP329" s="15" t="s">
        <v>263</v>
      </c>
      <c r="BQ329" s="15" t="s">
        <v>263</v>
      </c>
      <c r="BR329" s="15" t="s">
        <v>263</v>
      </c>
      <c r="BS329" s="15" t="s">
        <v>263</v>
      </c>
      <c r="BT329" s="15" t="s">
        <v>263</v>
      </c>
      <c r="BU329" s="15" t="s">
        <v>263</v>
      </c>
      <c r="BV329" s="15" t="s">
        <v>263</v>
      </c>
      <c r="BW329" s="15" t="s">
        <v>263</v>
      </c>
      <c r="BX329" s="15" t="s">
        <v>263</v>
      </c>
      <c r="BY329" s="15" t="s">
        <v>263</v>
      </c>
    </row>
    <row r="330" spans="1:77" ht="15" thickBot="1" x14ac:dyDescent="0.35">
      <c r="A330" s="14" t="s">
        <v>388</v>
      </c>
      <c r="B330" s="15" t="s">
        <v>263</v>
      </c>
      <c r="C330" s="15" t="s">
        <v>263</v>
      </c>
      <c r="D330" s="15" t="s">
        <v>263</v>
      </c>
      <c r="E330" s="15" t="s">
        <v>263</v>
      </c>
      <c r="F330" s="15" t="s">
        <v>263</v>
      </c>
      <c r="G330" s="15" t="s">
        <v>533</v>
      </c>
      <c r="H330" s="15" t="s">
        <v>263</v>
      </c>
      <c r="I330" s="15" t="s">
        <v>263</v>
      </c>
      <c r="J330" s="15" t="s">
        <v>263</v>
      </c>
      <c r="K330" s="15" t="s">
        <v>263</v>
      </c>
      <c r="L330" s="15" t="s">
        <v>263</v>
      </c>
      <c r="M330" s="15" t="s">
        <v>263</v>
      </c>
      <c r="N330" s="15" t="s">
        <v>263</v>
      </c>
      <c r="O330" s="15" t="s">
        <v>263</v>
      </c>
      <c r="P330" s="15" t="s">
        <v>263</v>
      </c>
      <c r="Q330" s="15" t="s">
        <v>263</v>
      </c>
      <c r="X330" s="14" t="s">
        <v>388</v>
      </c>
      <c r="Y330" s="15" t="s">
        <v>263</v>
      </c>
      <c r="Z330" s="15" t="s">
        <v>263</v>
      </c>
      <c r="AA330" s="15" t="s">
        <v>263</v>
      </c>
      <c r="AB330" s="15" t="s">
        <v>263</v>
      </c>
      <c r="AC330" s="15" t="s">
        <v>553</v>
      </c>
      <c r="AD330" s="15" t="s">
        <v>545</v>
      </c>
      <c r="AE330" s="15" t="s">
        <v>263</v>
      </c>
      <c r="AF330" s="15" t="s">
        <v>263</v>
      </c>
      <c r="AG330" s="15" t="s">
        <v>263</v>
      </c>
      <c r="AH330" s="15" t="s">
        <v>263</v>
      </c>
      <c r="AI330" s="15" t="s">
        <v>263</v>
      </c>
      <c r="AJ330" s="15" t="s">
        <v>263</v>
      </c>
      <c r="AK330" s="15" t="s">
        <v>263</v>
      </c>
      <c r="AL330" s="15" t="s">
        <v>263</v>
      </c>
      <c r="AM330" s="15" t="s">
        <v>263</v>
      </c>
      <c r="AN330" s="15" t="s">
        <v>263</v>
      </c>
      <c r="BI330" s="14" t="s">
        <v>388</v>
      </c>
      <c r="BJ330" s="15" t="s">
        <v>263</v>
      </c>
      <c r="BK330" s="15" t="s">
        <v>263</v>
      </c>
      <c r="BL330" s="15" t="s">
        <v>571</v>
      </c>
      <c r="BM330" s="15" t="s">
        <v>263</v>
      </c>
      <c r="BN330" s="15" t="s">
        <v>263</v>
      </c>
      <c r="BO330" s="15" t="s">
        <v>572</v>
      </c>
      <c r="BP330" s="15" t="s">
        <v>263</v>
      </c>
      <c r="BQ330" s="15" t="s">
        <v>263</v>
      </c>
      <c r="BR330" s="15" t="s">
        <v>263</v>
      </c>
      <c r="BS330" s="15" t="s">
        <v>263</v>
      </c>
      <c r="BT330" s="15" t="s">
        <v>263</v>
      </c>
      <c r="BU330" s="15" t="s">
        <v>263</v>
      </c>
      <c r="BV330" s="15" t="s">
        <v>263</v>
      </c>
      <c r="BW330" s="15" t="s">
        <v>263</v>
      </c>
      <c r="BX330" s="15" t="s">
        <v>263</v>
      </c>
      <c r="BY330" s="15" t="s">
        <v>263</v>
      </c>
    </row>
    <row r="331" spans="1:77" ht="15" thickBot="1" x14ac:dyDescent="0.35">
      <c r="A331" s="14" t="s">
        <v>389</v>
      </c>
      <c r="B331" s="15" t="s">
        <v>263</v>
      </c>
      <c r="C331" s="15" t="s">
        <v>263</v>
      </c>
      <c r="D331" s="15" t="s">
        <v>263</v>
      </c>
      <c r="E331" s="15" t="s">
        <v>263</v>
      </c>
      <c r="F331" s="15" t="s">
        <v>263</v>
      </c>
      <c r="G331" s="15" t="s">
        <v>533</v>
      </c>
      <c r="H331" s="15" t="s">
        <v>263</v>
      </c>
      <c r="I331" s="15" t="s">
        <v>263</v>
      </c>
      <c r="J331" s="15" t="s">
        <v>263</v>
      </c>
      <c r="K331" s="15" t="s">
        <v>263</v>
      </c>
      <c r="L331" s="15" t="s">
        <v>263</v>
      </c>
      <c r="M331" s="15" t="s">
        <v>263</v>
      </c>
      <c r="N331" s="15" t="s">
        <v>263</v>
      </c>
      <c r="O331" s="15" t="s">
        <v>263</v>
      </c>
      <c r="P331" s="15" t="s">
        <v>263</v>
      </c>
      <c r="Q331" s="15" t="s">
        <v>263</v>
      </c>
      <c r="X331" s="14" t="s">
        <v>389</v>
      </c>
      <c r="Y331" s="15" t="s">
        <v>263</v>
      </c>
      <c r="Z331" s="15" t="s">
        <v>263</v>
      </c>
      <c r="AA331" s="15" t="s">
        <v>263</v>
      </c>
      <c r="AB331" s="15" t="s">
        <v>263</v>
      </c>
      <c r="AC331" s="15" t="s">
        <v>553</v>
      </c>
      <c r="AD331" s="15" t="s">
        <v>545</v>
      </c>
      <c r="AE331" s="15" t="s">
        <v>263</v>
      </c>
      <c r="AF331" s="15" t="s">
        <v>263</v>
      </c>
      <c r="AG331" s="15" t="s">
        <v>263</v>
      </c>
      <c r="AH331" s="15" t="s">
        <v>263</v>
      </c>
      <c r="AI331" s="15" t="s">
        <v>263</v>
      </c>
      <c r="AJ331" s="15" t="s">
        <v>263</v>
      </c>
      <c r="AK331" s="15" t="s">
        <v>263</v>
      </c>
      <c r="AL331" s="15" t="s">
        <v>263</v>
      </c>
      <c r="AM331" s="15" t="s">
        <v>263</v>
      </c>
      <c r="AN331" s="15" t="s">
        <v>263</v>
      </c>
      <c r="BI331" s="14" t="s">
        <v>389</v>
      </c>
      <c r="BJ331" s="15" t="s">
        <v>263</v>
      </c>
      <c r="BK331" s="15" t="s">
        <v>263</v>
      </c>
      <c r="BL331" s="15" t="s">
        <v>571</v>
      </c>
      <c r="BM331" s="15" t="s">
        <v>263</v>
      </c>
      <c r="BN331" s="15" t="s">
        <v>263</v>
      </c>
      <c r="BO331" s="15" t="s">
        <v>572</v>
      </c>
      <c r="BP331" s="15" t="s">
        <v>263</v>
      </c>
      <c r="BQ331" s="15" t="s">
        <v>263</v>
      </c>
      <c r="BR331" s="15" t="s">
        <v>263</v>
      </c>
      <c r="BS331" s="15" t="s">
        <v>263</v>
      </c>
      <c r="BT331" s="15" t="s">
        <v>263</v>
      </c>
      <c r="BU331" s="15" t="s">
        <v>263</v>
      </c>
      <c r="BV331" s="15" t="s">
        <v>263</v>
      </c>
      <c r="BW331" s="15" t="s">
        <v>263</v>
      </c>
      <c r="BX331" s="15" t="s">
        <v>263</v>
      </c>
      <c r="BY331" s="15" t="s">
        <v>263</v>
      </c>
    </row>
    <row r="332" spans="1:77" ht="15" thickBot="1" x14ac:dyDescent="0.35">
      <c r="A332" s="14" t="s">
        <v>390</v>
      </c>
      <c r="B332" s="15" t="s">
        <v>263</v>
      </c>
      <c r="C332" s="15" t="s">
        <v>263</v>
      </c>
      <c r="D332" s="15" t="s">
        <v>263</v>
      </c>
      <c r="E332" s="15" t="s">
        <v>263</v>
      </c>
      <c r="F332" s="15" t="s">
        <v>263</v>
      </c>
      <c r="G332" s="15" t="s">
        <v>533</v>
      </c>
      <c r="H332" s="15" t="s">
        <v>263</v>
      </c>
      <c r="I332" s="15" t="s">
        <v>263</v>
      </c>
      <c r="J332" s="15" t="s">
        <v>263</v>
      </c>
      <c r="K332" s="15" t="s">
        <v>263</v>
      </c>
      <c r="L332" s="15" t="s">
        <v>263</v>
      </c>
      <c r="M332" s="15" t="s">
        <v>263</v>
      </c>
      <c r="N332" s="15" t="s">
        <v>263</v>
      </c>
      <c r="O332" s="15" t="s">
        <v>263</v>
      </c>
      <c r="P332" s="15" t="s">
        <v>263</v>
      </c>
      <c r="Q332" s="15" t="s">
        <v>263</v>
      </c>
      <c r="X332" s="14" t="s">
        <v>390</v>
      </c>
      <c r="Y332" s="15" t="s">
        <v>263</v>
      </c>
      <c r="Z332" s="15" t="s">
        <v>263</v>
      </c>
      <c r="AA332" s="15" t="s">
        <v>263</v>
      </c>
      <c r="AB332" s="15" t="s">
        <v>263</v>
      </c>
      <c r="AC332" s="15" t="s">
        <v>553</v>
      </c>
      <c r="AD332" s="15" t="s">
        <v>545</v>
      </c>
      <c r="AE332" s="15" t="s">
        <v>263</v>
      </c>
      <c r="AF332" s="15" t="s">
        <v>263</v>
      </c>
      <c r="AG332" s="15" t="s">
        <v>263</v>
      </c>
      <c r="AH332" s="15" t="s">
        <v>263</v>
      </c>
      <c r="AI332" s="15" t="s">
        <v>263</v>
      </c>
      <c r="AJ332" s="15" t="s">
        <v>263</v>
      </c>
      <c r="AK332" s="15" t="s">
        <v>263</v>
      </c>
      <c r="AL332" s="15" t="s">
        <v>263</v>
      </c>
      <c r="AM332" s="15" t="s">
        <v>263</v>
      </c>
      <c r="AN332" s="15" t="s">
        <v>263</v>
      </c>
      <c r="BI332" s="14" t="s">
        <v>390</v>
      </c>
      <c r="BJ332" s="15" t="s">
        <v>263</v>
      </c>
      <c r="BK332" s="15" t="s">
        <v>263</v>
      </c>
      <c r="BL332" s="15" t="s">
        <v>571</v>
      </c>
      <c r="BM332" s="15" t="s">
        <v>263</v>
      </c>
      <c r="BN332" s="15" t="s">
        <v>263</v>
      </c>
      <c r="BO332" s="15" t="s">
        <v>572</v>
      </c>
      <c r="BP332" s="15" t="s">
        <v>263</v>
      </c>
      <c r="BQ332" s="15" t="s">
        <v>263</v>
      </c>
      <c r="BR332" s="15" t="s">
        <v>263</v>
      </c>
      <c r="BS332" s="15" t="s">
        <v>263</v>
      </c>
      <c r="BT332" s="15" t="s">
        <v>263</v>
      </c>
      <c r="BU332" s="15" t="s">
        <v>263</v>
      </c>
      <c r="BV332" s="15" t="s">
        <v>263</v>
      </c>
      <c r="BW332" s="15" t="s">
        <v>263</v>
      </c>
      <c r="BX332" s="15" t="s">
        <v>263</v>
      </c>
      <c r="BY332" s="15" t="s">
        <v>263</v>
      </c>
    </row>
    <row r="333" spans="1:77" ht="15" thickBot="1" x14ac:dyDescent="0.35">
      <c r="A333" s="14" t="s">
        <v>391</v>
      </c>
      <c r="B333" s="15" t="s">
        <v>263</v>
      </c>
      <c r="C333" s="15" t="s">
        <v>263</v>
      </c>
      <c r="D333" s="15" t="s">
        <v>263</v>
      </c>
      <c r="E333" s="15" t="s">
        <v>263</v>
      </c>
      <c r="F333" s="15" t="s">
        <v>263</v>
      </c>
      <c r="G333" s="15" t="s">
        <v>533</v>
      </c>
      <c r="H333" s="15" t="s">
        <v>263</v>
      </c>
      <c r="I333" s="15" t="s">
        <v>263</v>
      </c>
      <c r="J333" s="15" t="s">
        <v>263</v>
      </c>
      <c r="K333" s="15" t="s">
        <v>263</v>
      </c>
      <c r="L333" s="15" t="s">
        <v>263</v>
      </c>
      <c r="M333" s="15" t="s">
        <v>263</v>
      </c>
      <c r="N333" s="15" t="s">
        <v>263</v>
      </c>
      <c r="O333" s="15" t="s">
        <v>263</v>
      </c>
      <c r="P333" s="15" t="s">
        <v>263</v>
      </c>
      <c r="Q333" s="15" t="s">
        <v>263</v>
      </c>
      <c r="X333" s="14" t="s">
        <v>391</v>
      </c>
      <c r="Y333" s="15" t="s">
        <v>263</v>
      </c>
      <c r="Z333" s="15" t="s">
        <v>263</v>
      </c>
      <c r="AA333" s="15" t="s">
        <v>263</v>
      </c>
      <c r="AB333" s="15" t="s">
        <v>263</v>
      </c>
      <c r="AC333" s="15" t="s">
        <v>553</v>
      </c>
      <c r="AD333" s="15" t="s">
        <v>545</v>
      </c>
      <c r="AE333" s="15" t="s">
        <v>263</v>
      </c>
      <c r="AF333" s="15" t="s">
        <v>263</v>
      </c>
      <c r="AG333" s="15" t="s">
        <v>263</v>
      </c>
      <c r="AH333" s="15" t="s">
        <v>263</v>
      </c>
      <c r="AI333" s="15" t="s">
        <v>263</v>
      </c>
      <c r="AJ333" s="15" t="s">
        <v>263</v>
      </c>
      <c r="AK333" s="15" t="s">
        <v>263</v>
      </c>
      <c r="AL333" s="15" t="s">
        <v>263</v>
      </c>
      <c r="AM333" s="15" t="s">
        <v>263</v>
      </c>
      <c r="AN333" s="15" t="s">
        <v>263</v>
      </c>
      <c r="BI333" s="14" t="s">
        <v>391</v>
      </c>
      <c r="BJ333" s="15" t="s">
        <v>263</v>
      </c>
      <c r="BK333" s="15" t="s">
        <v>263</v>
      </c>
      <c r="BL333" s="15" t="s">
        <v>571</v>
      </c>
      <c r="BM333" s="15" t="s">
        <v>263</v>
      </c>
      <c r="BN333" s="15" t="s">
        <v>263</v>
      </c>
      <c r="BO333" s="15" t="s">
        <v>263</v>
      </c>
      <c r="BP333" s="15" t="s">
        <v>263</v>
      </c>
      <c r="BQ333" s="15" t="s">
        <v>263</v>
      </c>
      <c r="BR333" s="15" t="s">
        <v>263</v>
      </c>
      <c r="BS333" s="15" t="s">
        <v>263</v>
      </c>
      <c r="BT333" s="15" t="s">
        <v>263</v>
      </c>
      <c r="BU333" s="15" t="s">
        <v>263</v>
      </c>
      <c r="BV333" s="15" t="s">
        <v>263</v>
      </c>
      <c r="BW333" s="15" t="s">
        <v>263</v>
      </c>
      <c r="BX333" s="15" t="s">
        <v>263</v>
      </c>
      <c r="BY333" s="15" t="s">
        <v>263</v>
      </c>
    </row>
    <row r="334" spans="1:77" ht="15" thickBot="1" x14ac:dyDescent="0.35">
      <c r="A334" s="14" t="s">
        <v>392</v>
      </c>
      <c r="B334" s="15" t="s">
        <v>263</v>
      </c>
      <c r="C334" s="15" t="s">
        <v>263</v>
      </c>
      <c r="D334" s="15" t="s">
        <v>263</v>
      </c>
      <c r="E334" s="15" t="s">
        <v>263</v>
      </c>
      <c r="F334" s="15" t="s">
        <v>263</v>
      </c>
      <c r="G334" s="15" t="s">
        <v>533</v>
      </c>
      <c r="H334" s="15" t="s">
        <v>263</v>
      </c>
      <c r="I334" s="15" t="s">
        <v>263</v>
      </c>
      <c r="J334" s="15" t="s">
        <v>263</v>
      </c>
      <c r="K334" s="15" t="s">
        <v>263</v>
      </c>
      <c r="L334" s="15" t="s">
        <v>263</v>
      </c>
      <c r="M334" s="15" t="s">
        <v>263</v>
      </c>
      <c r="N334" s="15" t="s">
        <v>263</v>
      </c>
      <c r="O334" s="15" t="s">
        <v>263</v>
      </c>
      <c r="P334" s="15" t="s">
        <v>263</v>
      </c>
      <c r="Q334" s="15" t="s">
        <v>263</v>
      </c>
      <c r="X334" s="14" t="s">
        <v>392</v>
      </c>
      <c r="Y334" s="15" t="s">
        <v>263</v>
      </c>
      <c r="Z334" s="15" t="s">
        <v>263</v>
      </c>
      <c r="AA334" s="15" t="s">
        <v>263</v>
      </c>
      <c r="AB334" s="15" t="s">
        <v>263</v>
      </c>
      <c r="AC334" s="15" t="s">
        <v>553</v>
      </c>
      <c r="AD334" s="15" t="s">
        <v>545</v>
      </c>
      <c r="AE334" s="15" t="s">
        <v>263</v>
      </c>
      <c r="AF334" s="15" t="s">
        <v>263</v>
      </c>
      <c r="AG334" s="15" t="s">
        <v>263</v>
      </c>
      <c r="AH334" s="15" t="s">
        <v>263</v>
      </c>
      <c r="AI334" s="15" t="s">
        <v>263</v>
      </c>
      <c r="AJ334" s="15" t="s">
        <v>263</v>
      </c>
      <c r="AK334" s="15" t="s">
        <v>263</v>
      </c>
      <c r="AL334" s="15" t="s">
        <v>263</v>
      </c>
      <c r="AM334" s="15" t="s">
        <v>263</v>
      </c>
      <c r="AN334" s="15" t="s">
        <v>263</v>
      </c>
      <c r="BI334" s="14" t="s">
        <v>392</v>
      </c>
      <c r="BJ334" s="15" t="s">
        <v>263</v>
      </c>
      <c r="BK334" s="15" t="s">
        <v>263</v>
      </c>
      <c r="BL334" s="15" t="s">
        <v>571</v>
      </c>
      <c r="BM334" s="15" t="s">
        <v>263</v>
      </c>
      <c r="BN334" s="15" t="s">
        <v>263</v>
      </c>
      <c r="BO334" s="15" t="s">
        <v>263</v>
      </c>
      <c r="BP334" s="15" t="s">
        <v>263</v>
      </c>
      <c r="BQ334" s="15" t="s">
        <v>263</v>
      </c>
      <c r="BR334" s="15" t="s">
        <v>263</v>
      </c>
      <c r="BS334" s="15" t="s">
        <v>263</v>
      </c>
      <c r="BT334" s="15" t="s">
        <v>263</v>
      </c>
      <c r="BU334" s="15" t="s">
        <v>263</v>
      </c>
      <c r="BV334" s="15" t="s">
        <v>263</v>
      </c>
      <c r="BW334" s="15" t="s">
        <v>263</v>
      </c>
      <c r="BX334" s="15" t="s">
        <v>263</v>
      </c>
      <c r="BY334" s="15" t="s">
        <v>263</v>
      </c>
    </row>
    <row r="335" spans="1:77" ht="15" thickBot="1" x14ac:dyDescent="0.35">
      <c r="A335" s="14" t="s">
        <v>393</v>
      </c>
      <c r="B335" s="15" t="s">
        <v>263</v>
      </c>
      <c r="C335" s="15" t="s">
        <v>263</v>
      </c>
      <c r="D335" s="15" t="s">
        <v>263</v>
      </c>
      <c r="E335" s="15" t="s">
        <v>263</v>
      </c>
      <c r="F335" s="15" t="s">
        <v>263</v>
      </c>
      <c r="G335" s="15" t="s">
        <v>533</v>
      </c>
      <c r="H335" s="15" t="s">
        <v>263</v>
      </c>
      <c r="I335" s="15" t="s">
        <v>263</v>
      </c>
      <c r="J335" s="15" t="s">
        <v>263</v>
      </c>
      <c r="K335" s="15" t="s">
        <v>263</v>
      </c>
      <c r="L335" s="15" t="s">
        <v>263</v>
      </c>
      <c r="M335" s="15" t="s">
        <v>263</v>
      </c>
      <c r="N335" s="15" t="s">
        <v>263</v>
      </c>
      <c r="O335" s="15" t="s">
        <v>263</v>
      </c>
      <c r="P335" s="15" t="s">
        <v>263</v>
      </c>
      <c r="Q335" s="15" t="s">
        <v>263</v>
      </c>
      <c r="X335" s="14" t="s">
        <v>393</v>
      </c>
      <c r="Y335" s="15" t="s">
        <v>263</v>
      </c>
      <c r="Z335" s="15" t="s">
        <v>263</v>
      </c>
      <c r="AA335" s="15" t="s">
        <v>263</v>
      </c>
      <c r="AB335" s="15" t="s">
        <v>263</v>
      </c>
      <c r="AC335" s="15" t="s">
        <v>553</v>
      </c>
      <c r="AD335" s="15" t="s">
        <v>545</v>
      </c>
      <c r="AE335" s="15" t="s">
        <v>263</v>
      </c>
      <c r="AF335" s="15" t="s">
        <v>263</v>
      </c>
      <c r="AG335" s="15" t="s">
        <v>263</v>
      </c>
      <c r="AH335" s="15" t="s">
        <v>263</v>
      </c>
      <c r="AI335" s="15" t="s">
        <v>263</v>
      </c>
      <c r="AJ335" s="15" t="s">
        <v>263</v>
      </c>
      <c r="AK335" s="15" t="s">
        <v>263</v>
      </c>
      <c r="AL335" s="15" t="s">
        <v>263</v>
      </c>
      <c r="AM335" s="15" t="s">
        <v>263</v>
      </c>
      <c r="AN335" s="15" t="s">
        <v>263</v>
      </c>
      <c r="BI335" s="14" t="s">
        <v>393</v>
      </c>
      <c r="BJ335" s="15" t="s">
        <v>263</v>
      </c>
      <c r="BK335" s="15" t="s">
        <v>263</v>
      </c>
      <c r="BL335" s="15" t="s">
        <v>571</v>
      </c>
      <c r="BM335" s="15" t="s">
        <v>263</v>
      </c>
      <c r="BN335" s="15" t="s">
        <v>263</v>
      </c>
      <c r="BO335" s="15" t="s">
        <v>263</v>
      </c>
      <c r="BP335" s="15" t="s">
        <v>263</v>
      </c>
      <c r="BQ335" s="15" t="s">
        <v>263</v>
      </c>
      <c r="BR335" s="15" t="s">
        <v>263</v>
      </c>
      <c r="BS335" s="15" t="s">
        <v>263</v>
      </c>
      <c r="BT335" s="15" t="s">
        <v>263</v>
      </c>
      <c r="BU335" s="15" t="s">
        <v>263</v>
      </c>
      <c r="BV335" s="15" t="s">
        <v>263</v>
      </c>
      <c r="BW335" s="15" t="s">
        <v>263</v>
      </c>
      <c r="BX335" s="15" t="s">
        <v>263</v>
      </c>
      <c r="BY335" s="15" t="s">
        <v>263</v>
      </c>
    </row>
    <row r="336" spans="1:77" ht="15" thickBot="1" x14ac:dyDescent="0.35">
      <c r="A336" s="14" t="s">
        <v>394</v>
      </c>
      <c r="B336" s="15" t="s">
        <v>263</v>
      </c>
      <c r="C336" s="15" t="s">
        <v>263</v>
      </c>
      <c r="D336" s="15" t="s">
        <v>263</v>
      </c>
      <c r="E336" s="15" t="s">
        <v>263</v>
      </c>
      <c r="F336" s="15" t="s">
        <v>263</v>
      </c>
      <c r="G336" s="15" t="s">
        <v>533</v>
      </c>
      <c r="H336" s="15" t="s">
        <v>263</v>
      </c>
      <c r="I336" s="15" t="s">
        <v>263</v>
      </c>
      <c r="J336" s="15" t="s">
        <v>263</v>
      </c>
      <c r="K336" s="15" t="s">
        <v>263</v>
      </c>
      <c r="L336" s="15" t="s">
        <v>263</v>
      </c>
      <c r="M336" s="15" t="s">
        <v>263</v>
      </c>
      <c r="N336" s="15" t="s">
        <v>263</v>
      </c>
      <c r="O336" s="15" t="s">
        <v>263</v>
      </c>
      <c r="P336" s="15" t="s">
        <v>263</v>
      </c>
      <c r="Q336" s="15" t="s">
        <v>263</v>
      </c>
      <c r="X336" s="14" t="s">
        <v>394</v>
      </c>
      <c r="Y336" s="15" t="s">
        <v>263</v>
      </c>
      <c r="Z336" s="15" t="s">
        <v>263</v>
      </c>
      <c r="AA336" s="15" t="s">
        <v>263</v>
      </c>
      <c r="AB336" s="15" t="s">
        <v>263</v>
      </c>
      <c r="AC336" s="15" t="s">
        <v>553</v>
      </c>
      <c r="AD336" s="15" t="s">
        <v>545</v>
      </c>
      <c r="AE336" s="15" t="s">
        <v>263</v>
      </c>
      <c r="AF336" s="15" t="s">
        <v>263</v>
      </c>
      <c r="AG336" s="15" t="s">
        <v>263</v>
      </c>
      <c r="AH336" s="15" t="s">
        <v>263</v>
      </c>
      <c r="AI336" s="15" t="s">
        <v>263</v>
      </c>
      <c r="AJ336" s="15" t="s">
        <v>263</v>
      </c>
      <c r="AK336" s="15" t="s">
        <v>263</v>
      </c>
      <c r="AL336" s="15" t="s">
        <v>263</v>
      </c>
      <c r="AM336" s="15" t="s">
        <v>263</v>
      </c>
      <c r="AN336" s="15" t="s">
        <v>263</v>
      </c>
      <c r="BI336" s="14" t="s">
        <v>394</v>
      </c>
      <c r="BJ336" s="15" t="s">
        <v>263</v>
      </c>
      <c r="BK336" s="15" t="s">
        <v>263</v>
      </c>
      <c r="BL336" s="15" t="s">
        <v>571</v>
      </c>
      <c r="BM336" s="15" t="s">
        <v>263</v>
      </c>
      <c r="BN336" s="15" t="s">
        <v>263</v>
      </c>
      <c r="BO336" s="15" t="s">
        <v>263</v>
      </c>
      <c r="BP336" s="15" t="s">
        <v>263</v>
      </c>
      <c r="BQ336" s="15" t="s">
        <v>263</v>
      </c>
      <c r="BR336" s="15" t="s">
        <v>263</v>
      </c>
      <c r="BS336" s="15" t="s">
        <v>263</v>
      </c>
      <c r="BT336" s="15" t="s">
        <v>263</v>
      </c>
      <c r="BU336" s="15" t="s">
        <v>263</v>
      </c>
      <c r="BV336" s="15" t="s">
        <v>263</v>
      </c>
      <c r="BW336" s="15" t="s">
        <v>263</v>
      </c>
      <c r="BX336" s="15" t="s">
        <v>263</v>
      </c>
      <c r="BY336" s="15" t="s">
        <v>263</v>
      </c>
    </row>
    <row r="337" spans="1:77" ht="15" thickBot="1" x14ac:dyDescent="0.35">
      <c r="A337" s="14" t="s">
        <v>395</v>
      </c>
      <c r="B337" s="15" t="s">
        <v>263</v>
      </c>
      <c r="C337" s="15" t="s">
        <v>263</v>
      </c>
      <c r="D337" s="15" t="s">
        <v>263</v>
      </c>
      <c r="E337" s="15" t="s">
        <v>263</v>
      </c>
      <c r="F337" s="15" t="s">
        <v>263</v>
      </c>
      <c r="G337" s="15" t="s">
        <v>533</v>
      </c>
      <c r="H337" s="15" t="s">
        <v>263</v>
      </c>
      <c r="I337" s="15" t="s">
        <v>263</v>
      </c>
      <c r="J337" s="15" t="s">
        <v>263</v>
      </c>
      <c r="K337" s="15" t="s">
        <v>263</v>
      </c>
      <c r="L337" s="15" t="s">
        <v>263</v>
      </c>
      <c r="M337" s="15" t="s">
        <v>263</v>
      </c>
      <c r="N337" s="15" t="s">
        <v>263</v>
      </c>
      <c r="O337" s="15" t="s">
        <v>263</v>
      </c>
      <c r="P337" s="15" t="s">
        <v>263</v>
      </c>
      <c r="Q337" s="15" t="s">
        <v>263</v>
      </c>
      <c r="X337" s="14" t="s">
        <v>395</v>
      </c>
      <c r="Y337" s="15" t="s">
        <v>263</v>
      </c>
      <c r="Z337" s="15" t="s">
        <v>263</v>
      </c>
      <c r="AA337" s="15" t="s">
        <v>263</v>
      </c>
      <c r="AB337" s="15" t="s">
        <v>263</v>
      </c>
      <c r="AC337" s="15" t="s">
        <v>553</v>
      </c>
      <c r="AD337" s="15" t="s">
        <v>545</v>
      </c>
      <c r="AE337" s="15" t="s">
        <v>263</v>
      </c>
      <c r="AF337" s="15" t="s">
        <v>263</v>
      </c>
      <c r="AG337" s="15" t="s">
        <v>263</v>
      </c>
      <c r="AH337" s="15" t="s">
        <v>263</v>
      </c>
      <c r="AI337" s="15" t="s">
        <v>263</v>
      </c>
      <c r="AJ337" s="15" t="s">
        <v>263</v>
      </c>
      <c r="AK337" s="15" t="s">
        <v>263</v>
      </c>
      <c r="AL337" s="15" t="s">
        <v>263</v>
      </c>
      <c r="AM337" s="15" t="s">
        <v>263</v>
      </c>
      <c r="AN337" s="15" t="s">
        <v>263</v>
      </c>
      <c r="BI337" s="14" t="s">
        <v>395</v>
      </c>
      <c r="BJ337" s="15" t="s">
        <v>263</v>
      </c>
      <c r="BK337" s="15" t="s">
        <v>263</v>
      </c>
      <c r="BL337" s="15" t="s">
        <v>571</v>
      </c>
      <c r="BM337" s="15" t="s">
        <v>263</v>
      </c>
      <c r="BN337" s="15" t="s">
        <v>263</v>
      </c>
      <c r="BO337" s="15" t="s">
        <v>263</v>
      </c>
      <c r="BP337" s="15" t="s">
        <v>263</v>
      </c>
      <c r="BQ337" s="15" t="s">
        <v>263</v>
      </c>
      <c r="BR337" s="15" t="s">
        <v>263</v>
      </c>
      <c r="BS337" s="15" t="s">
        <v>263</v>
      </c>
      <c r="BT337" s="15" t="s">
        <v>263</v>
      </c>
      <c r="BU337" s="15" t="s">
        <v>263</v>
      </c>
      <c r="BV337" s="15" t="s">
        <v>263</v>
      </c>
      <c r="BW337" s="15" t="s">
        <v>263</v>
      </c>
      <c r="BX337" s="15" t="s">
        <v>263</v>
      </c>
      <c r="BY337" s="15" t="s">
        <v>263</v>
      </c>
    </row>
    <row r="338" spans="1:77" ht="15" thickBot="1" x14ac:dyDescent="0.35">
      <c r="A338" s="14" t="s">
        <v>396</v>
      </c>
      <c r="B338" s="15" t="s">
        <v>263</v>
      </c>
      <c r="C338" s="15" t="s">
        <v>263</v>
      </c>
      <c r="D338" s="15" t="s">
        <v>263</v>
      </c>
      <c r="E338" s="15" t="s">
        <v>263</v>
      </c>
      <c r="F338" s="15" t="s">
        <v>263</v>
      </c>
      <c r="G338" s="15" t="s">
        <v>533</v>
      </c>
      <c r="H338" s="15" t="s">
        <v>263</v>
      </c>
      <c r="I338" s="15" t="s">
        <v>263</v>
      </c>
      <c r="J338" s="15" t="s">
        <v>263</v>
      </c>
      <c r="K338" s="15" t="s">
        <v>263</v>
      </c>
      <c r="L338" s="15" t="s">
        <v>263</v>
      </c>
      <c r="M338" s="15" t="s">
        <v>263</v>
      </c>
      <c r="N338" s="15" t="s">
        <v>263</v>
      </c>
      <c r="O338" s="15" t="s">
        <v>263</v>
      </c>
      <c r="P338" s="15" t="s">
        <v>263</v>
      </c>
      <c r="Q338" s="15" t="s">
        <v>263</v>
      </c>
      <c r="X338" s="14" t="s">
        <v>396</v>
      </c>
      <c r="Y338" s="15" t="s">
        <v>263</v>
      </c>
      <c r="Z338" s="15" t="s">
        <v>263</v>
      </c>
      <c r="AA338" s="15" t="s">
        <v>263</v>
      </c>
      <c r="AB338" s="15" t="s">
        <v>263</v>
      </c>
      <c r="AC338" s="15" t="s">
        <v>553</v>
      </c>
      <c r="AD338" s="15" t="s">
        <v>545</v>
      </c>
      <c r="AE338" s="15" t="s">
        <v>263</v>
      </c>
      <c r="AF338" s="15" t="s">
        <v>263</v>
      </c>
      <c r="AG338" s="15" t="s">
        <v>263</v>
      </c>
      <c r="AH338" s="15" t="s">
        <v>263</v>
      </c>
      <c r="AI338" s="15" t="s">
        <v>263</v>
      </c>
      <c r="AJ338" s="15" t="s">
        <v>263</v>
      </c>
      <c r="AK338" s="15" t="s">
        <v>263</v>
      </c>
      <c r="AL338" s="15" t="s">
        <v>263</v>
      </c>
      <c r="AM338" s="15" t="s">
        <v>263</v>
      </c>
      <c r="AN338" s="15" t="s">
        <v>263</v>
      </c>
      <c r="BI338" s="14" t="s">
        <v>396</v>
      </c>
      <c r="BJ338" s="15" t="s">
        <v>263</v>
      </c>
      <c r="BK338" s="15" t="s">
        <v>263</v>
      </c>
      <c r="BL338" s="15" t="s">
        <v>571</v>
      </c>
      <c r="BM338" s="15" t="s">
        <v>263</v>
      </c>
      <c r="BN338" s="15" t="s">
        <v>263</v>
      </c>
      <c r="BO338" s="15" t="s">
        <v>263</v>
      </c>
      <c r="BP338" s="15" t="s">
        <v>263</v>
      </c>
      <c r="BQ338" s="15" t="s">
        <v>263</v>
      </c>
      <c r="BR338" s="15" t="s">
        <v>263</v>
      </c>
      <c r="BS338" s="15" t="s">
        <v>263</v>
      </c>
      <c r="BT338" s="15" t="s">
        <v>263</v>
      </c>
      <c r="BU338" s="15" t="s">
        <v>263</v>
      </c>
      <c r="BV338" s="15" t="s">
        <v>263</v>
      </c>
      <c r="BW338" s="15" t="s">
        <v>263</v>
      </c>
      <c r="BX338" s="15" t="s">
        <v>263</v>
      </c>
      <c r="BY338" s="15" t="s">
        <v>263</v>
      </c>
    </row>
    <row r="339" spans="1:77" ht="15" thickBot="1" x14ac:dyDescent="0.35">
      <c r="A339" s="14" t="s">
        <v>397</v>
      </c>
      <c r="B339" s="15" t="s">
        <v>263</v>
      </c>
      <c r="C339" s="15" t="s">
        <v>263</v>
      </c>
      <c r="D339" s="15" t="s">
        <v>263</v>
      </c>
      <c r="E339" s="15" t="s">
        <v>263</v>
      </c>
      <c r="F339" s="15" t="s">
        <v>263</v>
      </c>
      <c r="G339" s="15" t="s">
        <v>533</v>
      </c>
      <c r="H339" s="15" t="s">
        <v>263</v>
      </c>
      <c r="I339" s="15" t="s">
        <v>263</v>
      </c>
      <c r="J339" s="15" t="s">
        <v>263</v>
      </c>
      <c r="K339" s="15" t="s">
        <v>263</v>
      </c>
      <c r="L339" s="15" t="s">
        <v>263</v>
      </c>
      <c r="M339" s="15" t="s">
        <v>263</v>
      </c>
      <c r="N339" s="15" t="s">
        <v>263</v>
      </c>
      <c r="O339" s="15" t="s">
        <v>263</v>
      </c>
      <c r="P339" s="15" t="s">
        <v>263</v>
      </c>
      <c r="Q339" s="15" t="s">
        <v>263</v>
      </c>
      <c r="X339" s="14" t="s">
        <v>397</v>
      </c>
      <c r="Y339" s="15" t="s">
        <v>263</v>
      </c>
      <c r="Z339" s="15" t="s">
        <v>263</v>
      </c>
      <c r="AA339" s="15" t="s">
        <v>263</v>
      </c>
      <c r="AB339" s="15" t="s">
        <v>263</v>
      </c>
      <c r="AC339" s="15" t="s">
        <v>553</v>
      </c>
      <c r="AD339" s="15" t="s">
        <v>545</v>
      </c>
      <c r="AE339" s="15" t="s">
        <v>263</v>
      </c>
      <c r="AF339" s="15" t="s">
        <v>263</v>
      </c>
      <c r="AG339" s="15" t="s">
        <v>263</v>
      </c>
      <c r="AH339" s="15" t="s">
        <v>263</v>
      </c>
      <c r="AI339" s="15" t="s">
        <v>263</v>
      </c>
      <c r="AJ339" s="15" t="s">
        <v>263</v>
      </c>
      <c r="AK339" s="15" t="s">
        <v>263</v>
      </c>
      <c r="AL339" s="15" t="s">
        <v>263</v>
      </c>
      <c r="AM339" s="15" t="s">
        <v>263</v>
      </c>
      <c r="AN339" s="15" t="s">
        <v>263</v>
      </c>
      <c r="BI339" s="14" t="s">
        <v>397</v>
      </c>
      <c r="BJ339" s="15" t="s">
        <v>263</v>
      </c>
      <c r="BK339" s="15" t="s">
        <v>263</v>
      </c>
      <c r="BL339" s="15" t="s">
        <v>571</v>
      </c>
      <c r="BM339" s="15" t="s">
        <v>263</v>
      </c>
      <c r="BN339" s="15" t="s">
        <v>263</v>
      </c>
      <c r="BO339" s="15" t="s">
        <v>263</v>
      </c>
      <c r="BP339" s="15" t="s">
        <v>263</v>
      </c>
      <c r="BQ339" s="15" t="s">
        <v>263</v>
      </c>
      <c r="BR339" s="15" t="s">
        <v>263</v>
      </c>
      <c r="BS339" s="15" t="s">
        <v>263</v>
      </c>
      <c r="BT339" s="15" t="s">
        <v>263</v>
      </c>
      <c r="BU339" s="15" t="s">
        <v>263</v>
      </c>
      <c r="BV339" s="15" t="s">
        <v>263</v>
      </c>
      <c r="BW339" s="15" t="s">
        <v>263</v>
      </c>
      <c r="BX339" s="15" t="s">
        <v>263</v>
      </c>
      <c r="BY339" s="15" t="s">
        <v>263</v>
      </c>
    </row>
    <row r="340" spans="1:77" ht="15" thickBot="1" x14ac:dyDescent="0.35">
      <c r="A340" s="14" t="s">
        <v>398</v>
      </c>
      <c r="B340" s="15" t="s">
        <v>263</v>
      </c>
      <c r="C340" s="15" t="s">
        <v>263</v>
      </c>
      <c r="D340" s="15" t="s">
        <v>263</v>
      </c>
      <c r="E340" s="15" t="s">
        <v>263</v>
      </c>
      <c r="F340" s="15" t="s">
        <v>263</v>
      </c>
      <c r="G340" s="15" t="s">
        <v>533</v>
      </c>
      <c r="H340" s="15" t="s">
        <v>263</v>
      </c>
      <c r="I340" s="15" t="s">
        <v>263</v>
      </c>
      <c r="J340" s="15" t="s">
        <v>263</v>
      </c>
      <c r="K340" s="15" t="s">
        <v>263</v>
      </c>
      <c r="L340" s="15" t="s">
        <v>263</v>
      </c>
      <c r="M340" s="15" t="s">
        <v>263</v>
      </c>
      <c r="N340" s="15" t="s">
        <v>263</v>
      </c>
      <c r="O340" s="15" t="s">
        <v>263</v>
      </c>
      <c r="P340" s="15" t="s">
        <v>263</v>
      </c>
      <c r="Q340" s="15" t="s">
        <v>263</v>
      </c>
      <c r="X340" s="14" t="s">
        <v>398</v>
      </c>
      <c r="Y340" s="15" t="s">
        <v>263</v>
      </c>
      <c r="Z340" s="15" t="s">
        <v>263</v>
      </c>
      <c r="AA340" s="15" t="s">
        <v>263</v>
      </c>
      <c r="AB340" s="15" t="s">
        <v>263</v>
      </c>
      <c r="AC340" s="15" t="s">
        <v>553</v>
      </c>
      <c r="AD340" s="15" t="s">
        <v>548</v>
      </c>
      <c r="AE340" s="15" t="s">
        <v>263</v>
      </c>
      <c r="AF340" s="15" t="s">
        <v>263</v>
      </c>
      <c r="AG340" s="15" t="s">
        <v>263</v>
      </c>
      <c r="AH340" s="15" t="s">
        <v>263</v>
      </c>
      <c r="AI340" s="15" t="s">
        <v>263</v>
      </c>
      <c r="AJ340" s="15" t="s">
        <v>263</v>
      </c>
      <c r="AK340" s="15" t="s">
        <v>263</v>
      </c>
      <c r="AL340" s="15" t="s">
        <v>263</v>
      </c>
      <c r="AM340" s="15" t="s">
        <v>263</v>
      </c>
      <c r="AN340" s="15" t="s">
        <v>263</v>
      </c>
      <c r="BI340" s="14" t="s">
        <v>398</v>
      </c>
      <c r="BJ340" s="15" t="s">
        <v>263</v>
      </c>
      <c r="BK340" s="15" t="s">
        <v>263</v>
      </c>
      <c r="BL340" s="15" t="s">
        <v>571</v>
      </c>
      <c r="BM340" s="15" t="s">
        <v>263</v>
      </c>
      <c r="BN340" s="15" t="s">
        <v>263</v>
      </c>
      <c r="BO340" s="15" t="s">
        <v>263</v>
      </c>
      <c r="BP340" s="15" t="s">
        <v>263</v>
      </c>
      <c r="BQ340" s="15" t="s">
        <v>263</v>
      </c>
      <c r="BR340" s="15" t="s">
        <v>263</v>
      </c>
      <c r="BS340" s="15" t="s">
        <v>263</v>
      </c>
      <c r="BT340" s="15" t="s">
        <v>263</v>
      </c>
      <c r="BU340" s="15" t="s">
        <v>263</v>
      </c>
      <c r="BV340" s="15" t="s">
        <v>263</v>
      </c>
      <c r="BW340" s="15" t="s">
        <v>263</v>
      </c>
      <c r="BX340" s="15" t="s">
        <v>263</v>
      </c>
      <c r="BY340" s="15" t="s">
        <v>263</v>
      </c>
    </row>
    <row r="341" spans="1:77" ht="15" thickBot="1" x14ac:dyDescent="0.35">
      <c r="A341" s="14" t="s">
        <v>399</v>
      </c>
      <c r="B341" s="15" t="s">
        <v>263</v>
      </c>
      <c r="C341" s="15" t="s">
        <v>263</v>
      </c>
      <c r="D341" s="15" t="s">
        <v>263</v>
      </c>
      <c r="E341" s="15" t="s">
        <v>263</v>
      </c>
      <c r="F341" s="15" t="s">
        <v>263</v>
      </c>
      <c r="G341" s="15" t="s">
        <v>533</v>
      </c>
      <c r="H341" s="15" t="s">
        <v>263</v>
      </c>
      <c r="I341" s="15" t="s">
        <v>263</v>
      </c>
      <c r="J341" s="15" t="s">
        <v>263</v>
      </c>
      <c r="K341" s="15" t="s">
        <v>263</v>
      </c>
      <c r="L341" s="15" t="s">
        <v>263</v>
      </c>
      <c r="M341" s="15" t="s">
        <v>263</v>
      </c>
      <c r="N341" s="15" t="s">
        <v>263</v>
      </c>
      <c r="O341" s="15" t="s">
        <v>263</v>
      </c>
      <c r="P341" s="15" t="s">
        <v>263</v>
      </c>
      <c r="Q341" s="15" t="s">
        <v>263</v>
      </c>
      <c r="X341" s="14" t="s">
        <v>399</v>
      </c>
      <c r="Y341" s="15" t="s">
        <v>263</v>
      </c>
      <c r="Z341" s="15" t="s">
        <v>263</v>
      </c>
      <c r="AA341" s="15" t="s">
        <v>263</v>
      </c>
      <c r="AB341" s="15" t="s">
        <v>263</v>
      </c>
      <c r="AC341" s="15" t="s">
        <v>553</v>
      </c>
      <c r="AD341" s="15" t="s">
        <v>548</v>
      </c>
      <c r="AE341" s="15" t="s">
        <v>263</v>
      </c>
      <c r="AF341" s="15" t="s">
        <v>263</v>
      </c>
      <c r="AG341" s="15" t="s">
        <v>263</v>
      </c>
      <c r="AH341" s="15" t="s">
        <v>263</v>
      </c>
      <c r="AI341" s="15" t="s">
        <v>263</v>
      </c>
      <c r="AJ341" s="15" t="s">
        <v>263</v>
      </c>
      <c r="AK341" s="15" t="s">
        <v>263</v>
      </c>
      <c r="AL341" s="15" t="s">
        <v>263</v>
      </c>
      <c r="AM341" s="15" t="s">
        <v>263</v>
      </c>
      <c r="AN341" s="15" t="s">
        <v>263</v>
      </c>
      <c r="BI341" s="14" t="s">
        <v>399</v>
      </c>
      <c r="BJ341" s="15" t="s">
        <v>263</v>
      </c>
      <c r="BK341" s="15" t="s">
        <v>263</v>
      </c>
      <c r="BL341" s="15" t="s">
        <v>571</v>
      </c>
      <c r="BM341" s="15" t="s">
        <v>263</v>
      </c>
      <c r="BN341" s="15" t="s">
        <v>263</v>
      </c>
      <c r="BO341" s="15" t="s">
        <v>263</v>
      </c>
      <c r="BP341" s="15" t="s">
        <v>263</v>
      </c>
      <c r="BQ341" s="15" t="s">
        <v>263</v>
      </c>
      <c r="BR341" s="15" t="s">
        <v>263</v>
      </c>
      <c r="BS341" s="15" t="s">
        <v>263</v>
      </c>
      <c r="BT341" s="15" t="s">
        <v>263</v>
      </c>
      <c r="BU341" s="15" t="s">
        <v>263</v>
      </c>
      <c r="BV341" s="15" t="s">
        <v>263</v>
      </c>
      <c r="BW341" s="15" t="s">
        <v>263</v>
      </c>
      <c r="BX341" s="15" t="s">
        <v>263</v>
      </c>
      <c r="BY341" s="15" t="s">
        <v>263</v>
      </c>
    </row>
    <row r="342" spans="1:77" ht="15" thickBot="1" x14ac:dyDescent="0.35">
      <c r="A342" s="14" t="s">
        <v>400</v>
      </c>
      <c r="B342" s="15" t="s">
        <v>263</v>
      </c>
      <c r="C342" s="15" t="s">
        <v>263</v>
      </c>
      <c r="D342" s="15" t="s">
        <v>263</v>
      </c>
      <c r="E342" s="15" t="s">
        <v>263</v>
      </c>
      <c r="F342" s="15" t="s">
        <v>263</v>
      </c>
      <c r="G342" s="15" t="s">
        <v>533</v>
      </c>
      <c r="H342" s="15" t="s">
        <v>263</v>
      </c>
      <c r="I342" s="15" t="s">
        <v>263</v>
      </c>
      <c r="J342" s="15" t="s">
        <v>263</v>
      </c>
      <c r="K342" s="15" t="s">
        <v>263</v>
      </c>
      <c r="L342" s="15" t="s">
        <v>263</v>
      </c>
      <c r="M342" s="15" t="s">
        <v>263</v>
      </c>
      <c r="N342" s="15" t="s">
        <v>263</v>
      </c>
      <c r="O342" s="15" t="s">
        <v>263</v>
      </c>
      <c r="P342" s="15" t="s">
        <v>263</v>
      </c>
      <c r="Q342" s="15" t="s">
        <v>263</v>
      </c>
      <c r="X342" s="14" t="s">
        <v>400</v>
      </c>
      <c r="Y342" s="15" t="s">
        <v>263</v>
      </c>
      <c r="Z342" s="15" t="s">
        <v>263</v>
      </c>
      <c r="AA342" s="15" t="s">
        <v>263</v>
      </c>
      <c r="AB342" s="15" t="s">
        <v>263</v>
      </c>
      <c r="AC342" s="15" t="s">
        <v>553</v>
      </c>
      <c r="AD342" s="15" t="s">
        <v>548</v>
      </c>
      <c r="AE342" s="15" t="s">
        <v>263</v>
      </c>
      <c r="AF342" s="15" t="s">
        <v>263</v>
      </c>
      <c r="AG342" s="15" t="s">
        <v>263</v>
      </c>
      <c r="AH342" s="15" t="s">
        <v>263</v>
      </c>
      <c r="AI342" s="15" t="s">
        <v>263</v>
      </c>
      <c r="AJ342" s="15" t="s">
        <v>263</v>
      </c>
      <c r="AK342" s="15" t="s">
        <v>263</v>
      </c>
      <c r="AL342" s="15" t="s">
        <v>263</v>
      </c>
      <c r="AM342" s="15" t="s">
        <v>263</v>
      </c>
      <c r="AN342" s="15" t="s">
        <v>263</v>
      </c>
      <c r="BI342" s="14" t="s">
        <v>400</v>
      </c>
      <c r="BJ342" s="15" t="s">
        <v>263</v>
      </c>
      <c r="BK342" s="15" t="s">
        <v>263</v>
      </c>
      <c r="BL342" s="15" t="s">
        <v>571</v>
      </c>
      <c r="BM342" s="15" t="s">
        <v>263</v>
      </c>
      <c r="BN342" s="15" t="s">
        <v>263</v>
      </c>
      <c r="BO342" s="15" t="s">
        <v>263</v>
      </c>
      <c r="BP342" s="15" t="s">
        <v>263</v>
      </c>
      <c r="BQ342" s="15" t="s">
        <v>263</v>
      </c>
      <c r="BR342" s="15" t="s">
        <v>263</v>
      </c>
      <c r="BS342" s="15" t="s">
        <v>263</v>
      </c>
      <c r="BT342" s="15" t="s">
        <v>263</v>
      </c>
      <c r="BU342" s="15" t="s">
        <v>263</v>
      </c>
      <c r="BV342" s="15" t="s">
        <v>263</v>
      </c>
      <c r="BW342" s="15" t="s">
        <v>263</v>
      </c>
      <c r="BX342" s="15" t="s">
        <v>263</v>
      </c>
      <c r="BY342" s="15" t="s">
        <v>263</v>
      </c>
    </row>
    <row r="343" spans="1:77" ht="15" thickBot="1" x14ac:dyDescent="0.35">
      <c r="A343" s="14" t="s">
        <v>401</v>
      </c>
      <c r="B343" s="15" t="s">
        <v>263</v>
      </c>
      <c r="C343" s="15" t="s">
        <v>263</v>
      </c>
      <c r="D343" s="15" t="s">
        <v>263</v>
      </c>
      <c r="E343" s="15" t="s">
        <v>263</v>
      </c>
      <c r="F343" s="15" t="s">
        <v>263</v>
      </c>
      <c r="G343" s="15" t="s">
        <v>533</v>
      </c>
      <c r="H343" s="15" t="s">
        <v>263</v>
      </c>
      <c r="I343" s="15" t="s">
        <v>263</v>
      </c>
      <c r="J343" s="15" t="s">
        <v>263</v>
      </c>
      <c r="K343" s="15" t="s">
        <v>263</v>
      </c>
      <c r="L343" s="15" t="s">
        <v>263</v>
      </c>
      <c r="M343" s="15" t="s">
        <v>263</v>
      </c>
      <c r="N343" s="15" t="s">
        <v>263</v>
      </c>
      <c r="O343" s="15" t="s">
        <v>263</v>
      </c>
      <c r="P343" s="15" t="s">
        <v>263</v>
      </c>
      <c r="Q343" s="15" t="s">
        <v>263</v>
      </c>
      <c r="X343" s="14" t="s">
        <v>401</v>
      </c>
      <c r="Y343" s="15" t="s">
        <v>263</v>
      </c>
      <c r="Z343" s="15" t="s">
        <v>263</v>
      </c>
      <c r="AA343" s="15" t="s">
        <v>263</v>
      </c>
      <c r="AB343" s="15" t="s">
        <v>263</v>
      </c>
      <c r="AC343" s="15" t="s">
        <v>553</v>
      </c>
      <c r="AD343" s="15" t="s">
        <v>548</v>
      </c>
      <c r="AE343" s="15" t="s">
        <v>263</v>
      </c>
      <c r="AF343" s="15" t="s">
        <v>263</v>
      </c>
      <c r="AG343" s="15" t="s">
        <v>263</v>
      </c>
      <c r="AH343" s="15" t="s">
        <v>263</v>
      </c>
      <c r="AI343" s="15" t="s">
        <v>263</v>
      </c>
      <c r="AJ343" s="15" t="s">
        <v>263</v>
      </c>
      <c r="AK343" s="15" t="s">
        <v>263</v>
      </c>
      <c r="AL343" s="15" t="s">
        <v>263</v>
      </c>
      <c r="AM343" s="15" t="s">
        <v>263</v>
      </c>
      <c r="AN343" s="15" t="s">
        <v>263</v>
      </c>
      <c r="BI343" s="14" t="s">
        <v>401</v>
      </c>
      <c r="BJ343" s="15" t="s">
        <v>263</v>
      </c>
      <c r="BK343" s="15" t="s">
        <v>263</v>
      </c>
      <c r="BL343" s="15" t="s">
        <v>571</v>
      </c>
      <c r="BM343" s="15" t="s">
        <v>263</v>
      </c>
      <c r="BN343" s="15" t="s">
        <v>263</v>
      </c>
      <c r="BO343" s="15" t="s">
        <v>263</v>
      </c>
      <c r="BP343" s="15" t="s">
        <v>263</v>
      </c>
      <c r="BQ343" s="15" t="s">
        <v>263</v>
      </c>
      <c r="BR343" s="15" t="s">
        <v>263</v>
      </c>
      <c r="BS343" s="15" t="s">
        <v>263</v>
      </c>
      <c r="BT343" s="15" t="s">
        <v>263</v>
      </c>
      <c r="BU343" s="15" t="s">
        <v>263</v>
      </c>
      <c r="BV343" s="15" t="s">
        <v>263</v>
      </c>
      <c r="BW343" s="15" t="s">
        <v>263</v>
      </c>
      <c r="BX343" s="15" t="s">
        <v>263</v>
      </c>
      <c r="BY343" s="15" t="s">
        <v>263</v>
      </c>
    </row>
    <row r="344" spans="1:77" ht="15" thickBot="1" x14ac:dyDescent="0.35">
      <c r="A344" s="14" t="s">
        <v>402</v>
      </c>
      <c r="B344" s="15" t="s">
        <v>263</v>
      </c>
      <c r="C344" s="15" t="s">
        <v>263</v>
      </c>
      <c r="D344" s="15" t="s">
        <v>263</v>
      </c>
      <c r="E344" s="15" t="s">
        <v>263</v>
      </c>
      <c r="F344" s="15" t="s">
        <v>263</v>
      </c>
      <c r="G344" s="15" t="s">
        <v>263</v>
      </c>
      <c r="H344" s="15" t="s">
        <v>263</v>
      </c>
      <c r="I344" s="15" t="s">
        <v>263</v>
      </c>
      <c r="J344" s="15" t="s">
        <v>263</v>
      </c>
      <c r="K344" s="15" t="s">
        <v>263</v>
      </c>
      <c r="L344" s="15" t="s">
        <v>263</v>
      </c>
      <c r="M344" s="15" t="s">
        <v>263</v>
      </c>
      <c r="N344" s="15" t="s">
        <v>263</v>
      </c>
      <c r="O344" s="15" t="s">
        <v>263</v>
      </c>
      <c r="P344" s="15" t="s">
        <v>263</v>
      </c>
      <c r="Q344" s="15" t="s">
        <v>263</v>
      </c>
      <c r="X344" s="14" t="s">
        <v>402</v>
      </c>
      <c r="Y344" s="15" t="s">
        <v>263</v>
      </c>
      <c r="Z344" s="15" t="s">
        <v>263</v>
      </c>
      <c r="AA344" s="15" t="s">
        <v>263</v>
      </c>
      <c r="AB344" s="15" t="s">
        <v>263</v>
      </c>
      <c r="AC344" s="15" t="s">
        <v>553</v>
      </c>
      <c r="AD344" s="15" t="s">
        <v>548</v>
      </c>
      <c r="AE344" s="15" t="s">
        <v>263</v>
      </c>
      <c r="AF344" s="15" t="s">
        <v>263</v>
      </c>
      <c r="AG344" s="15" t="s">
        <v>263</v>
      </c>
      <c r="AH344" s="15" t="s">
        <v>263</v>
      </c>
      <c r="AI344" s="15" t="s">
        <v>263</v>
      </c>
      <c r="AJ344" s="15" t="s">
        <v>263</v>
      </c>
      <c r="AK344" s="15" t="s">
        <v>263</v>
      </c>
      <c r="AL344" s="15" t="s">
        <v>263</v>
      </c>
      <c r="AM344" s="15" t="s">
        <v>263</v>
      </c>
      <c r="AN344" s="15" t="s">
        <v>263</v>
      </c>
      <c r="BI344" s="14" t="s">
        <v>402</v>
      </c>
      <c r="BJ344" s="15" t="s">
        <v>263</v>
      </c>
      <c r="BK344" s="15" t="s">
        <v>263</v>
      </c>
      <c r="BL344" s="15" t="s">
        <v>571</v>
      </c>
      <c r="BM344" s="15" t="s">
        <v>263</v>
      </c>
      <c r="BN344" s="15" t="s">
        <v>263</v>
      </c>
      <c r="BO344" s="15" t="s">
        <v>263</v>
      </c>
      <c r="BP344" s="15" t="s">
        <v>263</v>
      </c>
      <c r="BQ344" s="15" t="s">
        <v>263</v>
      </c>
      <c r="BR344" s="15" t="s">
        <v>263</v>
      </c>
      <c r="BS344" s="15" t="s">
        <v>263</v>
      </c>
      <c r="BT344" s="15" t="s">
        <v>263</v>
      </c>
      <c r="BU344" s="15" t="s">
        <v>263</v>
      </c>
      <c r="BV344" s="15" t="s">
        <v>263</v>
      </c>
      <c r="BW344" s="15" t="s">
        <v>263</v>
      </c>
      <c r="BX344" s="15" t="s">
        <v>263</v>
      </c>
      <c r="BY344" s="15" t="s">
        <v>263</v>
      </c>
    </row>
    <row r="345" spans="1:77" ht="15" thickBot="1" x14ac:dyDescent="0.35">
      <c r="A345" s="14" t="s">
        <v>403</v>
      </c>
      <c r="B345" s="15" t="s">
        <v>263</v>
      </c>
      <c r="C345" s="15" t="s">
        <v>263</v>
      </c>
      <c r="D345" s="15" t="s">
        <v>263</v>
      </c>
      <c r="E345" s="15" t="s">
        <v>263</v>
      </c>
      <c r="F345" s="15" t="s">
        <v>263</v>
      </c>
      <c r="G345" s="15" t="s">
        <v>263</v>
      </c>
      <c r="H345" s="15" t="s">
        <v>263</v>
      </c>
      <c r="I345" s="15" t="s">
        <v>263</v>
      </c>
      <c r="J345" s="15" t="s">
        <v>263</v>
      </c>
      <c r="K345" s="15" t="s">
        <v>263</v>
      </c>
      <c r="L345" s="15" t="s">
        <v>263</v>
      </c>
      <c r="M345" s="15" t="s">
        <v>263</v>
      </c>
      <c r="N345" s="15" t="s">
        <v>263</v>
      </c>
      <c r="O345" s="15" t="s">
        <v>263</v>
      </c>
      <c r="P345" s="15" t="s">
        <v>263</v>
      </c>
      <c r="Q345" s="15" t="s">
        <v>263</v>
      </c>
      <c r="X345" s="14" t="s">
        <v>403</v>
      </c>
      <c r="Y345" s="15" t="s">
        <v>263</v>
      </c>
      <c r="Z345" s="15" t="s">
        <v>263</v>
      </c>
      <c r="AA345" s="15" t="s">
        <v>263</v>
      </c>
      <c r="AB345" s="15" t="s">
        <v>263</v>
      </c>
      <c r="AC345" s="15" t="s">
        <v>553</v>
      </c>
      <c r="AD345" s="15" t="s">
        <v>548</v>
      </c>
      <c r="AE345" s="15" t="s">
        <v>263</v>
      </c>
      <c r="AF345" s="15" t="s">
        <v>263</v>
      </c>
      <c r="AG345" s="15" t="s">
        <v>263</v>
      </c>
      <c r="AH345" s="15" t="s">
        <v>263</v>
      </c>
      <c r="AI345" s="15" t="s">
        <v>263</v>
      </c>
      <c r="AJ345" s="15" t="s">
        <v>263</v>
      </c>
      <c r="AK345" s="15" t="s">
        <v>263</v>
      </c>
      <c r="AL345" s="15" t="s">
        <v>263</v>
      </c>
      <c r="AM345" s="15" t="s">
        <v>263</v>
      </c>
      <c r="AN345" s="15" t="s">
        <v>263</v>
      </c>
      <c r="BI345" s="14" t="s">
        <v>403</v>
      </c>
      <c r="BJ345" s="15" t="s">
        <v>263</v>
      </c>
      <c r="BK345" s="15" t="s">
        <v>263</v>
      </c>
      <c r="BL345" s="15" t="s">
        <v>571</v>
      </c>
      <c r="BM345" s="15" t="s">
        <v>263</v>
      </c>
      <c r="BN345" s="15" t="s">
        <v>263</v>
      </c>
      <c r="BO345" s="15" t="s">
        <v>263</v>
      </c>
      <c r="BP345" s="15" t="s">
        <v>263</v>
      </c>
      <c r="BQ345" s="15" t="s">
        <v>263</v>
      </c>
      <c r="BR345" s="15" t="s">
        <v>263</v>
      </c>
      <c r="BS345" s="15" t="s">
        <v>263</v>
      </c>
      <c r="BT345" s="15" t="s">
        <v>263</v>
      </c>
      <c r="BU345" s="15" t="s">
        <v>263</v>
      </c>
      <c r="BV345" s="15" t="s">
        <v>263</v>
      </c>
      <c r="BW345" s="15" t="s">
        <v>263</v>
      </c>
      <c r="BX345" s="15" t="s">
        <v>263</v>
      </c>
      <c r="BY345" s="15" t="s">
        <v>263</v>
      </c>
    </row>
    <row r="346" spans="1:77" ht="15" thickBot="1" x14ac:dyDescent="0.35">
      <c r="A346" s="14" t="s">
        <v>404</v>
      </c>
      <c r="B346" s="15" t="s">
        <v>263</v>
      </c>
      <c r="C346" s="15" t="s">
        <v>263</v>
      </c>
      <c r="D346" s="15" t="s">
        <v>263</v>
      </c>
      <c r="E346" s="15" t="s">
        <v>263</v>
      </c>
      <c r="F346" s="15" t="s">
        <v>263</v>
      </c>
      <c r="G346" s="15" t="s">
        <v>263</v>
      </c>
      <c r="H346" s="15" t="s">
        <v>263</v>
      </c>
      <c r="I346" s="15" t="s">
        <v>263</v>
      </c>
      <c r="J346" s="15" t="s">
        <v>263</v>
      </c>
      <c r="K346" s="15" t="s">
        <v>263</v>
      </c>
      <c r="L346" s="15" t="s">
        <v>263</v>
      </c>
      <c r="M346" s="15" t="s">
        <v>263</v>
      </c>
      <c r="N346" s="15" t="s">
        <v>263</v>
      </c>
      <c r="O346" s="15" t="s">
        <v>263</v>
      </c>
      <c r="P346" s="15" t="s">
        <v>263</v>
      </c>
      <c r="Q346" s="15" t="s">
        <v>263</v>
      </c>
      <c r="X346" s="14" t="s">
        <v>404</v>
      </c>
      <c r="Y346" s="15" t="s">
        <v>263</v>
      </c>
      <c r="Z346" s="15" t="s">
        <v>263</v>
      </c>
      <c r="AA346" s="15" t="s">
        <v>263</v>
      </c>
      <c r="AB346" s="15" t="s">
        <v>263</v>
      </c>
      <c r="AC346" s="15" t="s">
        <v>553</v>
      </c>
      <c r="AD346" s="15" t="s">
        <v>548</v>
      </c>
      <c r="AE346" s="15" t="s">
        <v>263</v>
      </c>
      <c r="AF346" s="15" t="s">
        <v>263</v>
      </c>
      <c r="AG346" s="15" t="s">
        <v>263</v>
      </c>
      <c r="AH346" s="15" t="s">
        <v>263</v>
      </c>
      <c r="AI346" s="15" t="s">
        <v>263</v>
      </c>
      <c r="AJ346" s="15" t="s">
        <v>263</v>
      </c>
      <c r="AK346" s="15" t="s">
        <v>263</v>
      </c>
      <c r="AL346" s="15" t="s">
        <v>263</v>
      </c>
      <c r="AM346" s="15" t="s">
        <v>263</v>
      </c>
      <c r="AN346" s="15" t="s">
        <v>263</v>
      </c>
      <c r="BI346" s="14" t="s">
        <v>404</v>
      </c>
      <c r="BJ346" s="15" t="s">
        <v>263</v>
      </c>
      <c r="BK346" s="15" t="s">
        <v>263</v>
      </c>
      <c r="BL346" s="15" t="s">
        <v>571</v>
      </c>
      <c r="BM346" s="15" t="s">
        <v>263</v>
      </c>
      <c r="BN346" s="15" t="s">
        <v>263</v>
      </c>
      <c r="BO346" s="15" t="s">
        <v>263</v>
      </c>
      <c r="BP346" s="15" t="s">
        <v>263</v>
      </c>
      <c r="BQ346" s="15" t="s">
        <v>263</v>
      </c>
      <c r="BR346" s="15" t="s">
        <v>263</v>
      </c>
      <c r="BS346" s="15" t="s">
        <v>263</v>
      </c>
      <c r="BT346" s="15" t="s">
        <v>263</v>
      </c>
      <c r="BU346" s="15" t="s">
        <v>263</v>
      </c>
      <c r="BV346" s="15" t="s">
        <v>263</v>
      </c>
      <c r="BW346" s="15" t="s">
        <v>263</v>
      </c>
      <c r="BX346" s="15" t="s">
        <v>263</v>
      </c>
      <c r="BY346" s="15" t="s">
        <v>263</v>
      </c>
    </row>
    <row r="347" spans="1:77" ht="15" thickBot="1" x14ac:dyDescent="0.35">
      <c r="A347" s="14" t="s">
        <v>405</v>
      </c>
      <c r="B347" s="15" t="s">
        <v>263</v>
      </c>
      <c r="C347" s="15" t="s">
        <v>263</v>
      </c>
      <c r="D347" s="15" t="s">
        <v>263</v>
      </c>
      <c r="E347" s="15" t="s">
        <v>263</v>
      </c>
      <c r="F347" s="15" t="s">
        <v>263</v>
      </c>
      <c r="G347" s="15" t="s">
        <v>263</v>
      </c>
      <c r="H347" s="15" t="s">
        <v>263</v>
      </c>
      <c r="I347" s="15" t="s">
        <v>263</v>
      </c>
      <c r="J347" s="15" t="s">
        <v>263</v>
      </c>
      <c r="K347" s="15" t="s">
        <v>263</v>
      </c>
      <c r="L347" s="15" t="s">
        <v>263</v>
      </c>
      <c r="M347" s="15" t="s">
        <v>263</v>
      </c>
      <c r="N347" s="15" t="s">
        <v>263</v>
      </c>
      <c r="O347" s="15" t="s">
        <v>263</v>
      </c>
      <c r="P347" s="15" t="s">
        <v>263</v>
      </c>
      <c r="Q347" s="15" t="s">
        <v>263</v>
      </c>
      <c r="X347" s="14" t="s">
        <v>405</v>
      </c>
      <c r="Y347" s="15" t="s">
        <v>263</v>
      </c>
      <c r="Z347" s="15" t="s">
        <v>263</v>
      </c>
      <c r="AA347" s="15" t="s">
        <v>263</v>
      </c>
      <c r="AB347" s="15" t="s">
        <v>263</v>
      </c>
      <c r="AC347" s="15" t="s">
        <v>553</v>
      </c>
      <c r="AD347" s="15" t="s">
        <v>548</v>
      </c>
      <c r="AE347" s="15" t="s">
        <v>263</v>
      </c>
      <c r="AF347" s="15" t="s">
        <v>263</v>
      </c>
      <c r="AG347" s="15" t="s">
        <v>263</v>
      </c>
      <c r="AH347" s="15" t="s">
        <v>263</v>
      </c>
      <c r="AI347" s="15" t="s">
        <v>263</v>
      </c>
      <c r="AJ347" s="15" t="s">
        <v>263</v>
      </c>
      <c r="AK347" s="15" t="s">
        <v>263</v>
      </c>
      <c r="AL347" s="15" t="s">
        <v>263</v>
      </c>
      <c r="AM347" s="15" t="s">
        <v>263</v>
      </c>
      <c r="AN347" s="15" t="s">
        <v>263</v>
      </c>
      <c r="BI347" s="14" t="s">
        <v>405</v>
      </c>
      <c r="BJ347" s="15" t="s">
        <v>263</v>
      </c>
      <c r="BK347" s="15" t="s">
        <v>263</v>
      </c>
      <c r="BL347" s="15" t="s">
        <v>571</v>
      </c>
      <c r="BM347" s="15" t="s">
        <v>263</v>
      </c>
      <c r="BN347" s="15" t="s">
        <v>263</v>
      </c>
      <c r="BO347" s="15" t="s">
        <v>263</v>
      </c>
      <c r="BP347" s="15" t="s">
        <v>263</v>
      </c>
      <c r="BQ347" s="15" t="s">
        <v>263</v>
      </c>
      <c r="BR347" s="15" t="s">
        <v>263</v>
      </c>
      <c r="BS347" s="15" t="s">
        <v>263</v>
      </c>
      <c r="BT347" s="15" t="s">
        <v>263</v>
      </c>
      <c r="BU347" s="15" t="s">
        <v>263</v>
      </c>
      <c r="BV347" s="15" t="s">
        <v>263</v>
      </c>
      <c r="BW347" s="15" t="s">
        <v>263</v>
      </c>
      <c r="BX347" s="15" t="s">
        <v>263</v>
      </c>
      <c r="BY347" s="15" t="s">
        <v>263</v>
      </c>
    </row>
    <row r="348" spans="1:77" ht="15" thickBot="1" x14ac:dyDescent="0.35">
      <c r="A348" s="14" t="s">
        <v>406</v>
      </c>
      <c r="B348" s="15" t="s">
        <v>263</v>
      </c>
      <c r="C348" s="15" t="s">
        <v>263</v>
      </c>
      <c r="D348" s="15" t="s">
        <v>263</v>
      </c>
      <c r="E348" s="15" t="s">
        <v>263</v>
      </c>
      <c r="F348" s="15" t="s">
        <v>263</v>
      </c>
      <c r="G348" s="15" t="s">
        <v>263</v>
      </c>
      <c r="H348" s="15" t="s">
        <v>263</v>
      </c>
      <c r="I348" s="15" t="s">
        <v>263</v>
      </c>
      <c r="J348" s="15" t="s">
        <v>263</v>
      </c>
      <c r="K348" s="15" t="s">
        <v>263</v>
      </c>
      <c r="L348" s="15" t="s">
        <v>263</v>
      </c>
      <c r="M348" s="15" t="s">
        <v>263</v>
      </c>
      <c r="N348" s="15" t="s">
        <v>263</v>
      </c>
      <c r="O348" s="15" t="s">
        <v>263</v>
      </c>
      <c r="P348" s="15" t="s">
        <v>263</v>
      </c>
      <c r="Q348" s="15" t="s">
        <v>263</v>
      </c>
      <c r="X348" s="14" t="s">
        <v>406</v>
      </c>
      <c r="Y348" s="15" t="s">
        <v>263</v>
      </c>
      <c r="Z348" s="15" t="s">
        <v>263</v>
      </c>
      <c r="AA348" s="15" t="s">
        <v>263</v>
      </c>
      <c r="AB348" s="15" t="s">
        <v>263</v>
      </c>
      <c r="AC348" s="15" t="s">
        <v>553</v>
      </c>
      <c r="AD348" s="15" t="s">
        <v>548</v>
      </c>
      <c r="AE348" s="15" t="s">
        <v>263</v>
      </c>
      <c r="AF348" s="15" t="s">
        <v>263</v>
      </c>
      <c r="AG348" s="15" t="s">
        <v>263</v>
      </c>
      <c r="AH348" s="15" t="s">
        <v>263</v>
      </c>
      <c r="AI348" s="15" t="s">
        <v>263</v>
      </c>
      <c r="AJ348" s="15" t="s">
        <v>263</v>
      </c>
      <c r="AK348" s="15" t="s">
        <v>263</v>
      </c>
      <c r="AL348" s="15" t="s">
        <v>263</v>
      </c>
      <c r="AM348" s="15" t="s">
        <v>263</v>
      </c>
      <c r="AN348" s="15" t="s">
        <v>263</v>
      </c>
      <c r="BI348" s="14" t="s">
        <v>406</v>
      </c>
      <c r="BJ348" s="15" t="s">
        <v>263</v>
      </c>
      <c r="BK348" s="15" t="s">
        <v>263</v>
      </c>
      <c r="BL348" s="15" t="s">
        <v>571</v>
      </c>
      <c r="BM348" s="15" t="s">
        <v>263</v>
      </c>
      <c r="BN348" s="15" t="s">
        <v>263</v>
      </c>
      <c r="BO348" s="15" t="s">
        <v>263</v>
      </c>
      <c r="BP348" s="15" t="s">
        <v>263</v>
      </c>
      <c r="BQ348" s="15" t="s">
        <v>263</v>
      </c>
      <c r="BR348" s="15" t="s">
        <v>263</v>
      </c>
      <c r="BS348" s="15" t="s">
        <v>263</v>
      </c>
      <c r="BT348" s="15" t="s">
        <v>263</v>
      </c>
      <c r="BU348" s="15" t="s">
        <v>263</v>
      </c>
      <c r="BV348" s="15" t="s">
        <v>263</v>
      </c>
      <c r="BW348" s="15" t="s">
        <v>263</v>
      </c>
      <c r="BX348" s="15" t="s">
        <v>263</v>
      </c>
      <c r="BY348" s="15" t="s">
        <v>263</v>
      </c>
    </row>
    <row r="349" spans="1:77" ht="15" thickBot="1" x14ac:dyDescent="0.35">
      <c r="A349" s="14" t="s">
        <v>407</v>
      </c>
      <c r="B349" s="15" t="s">
        <v>263</v>
      </c>
      <c r="C349" s="15" t="s">
        <v>263</v>
      </c>
      <c r="D349" s="15" t="s">
        <v>263</v>
      </c>
      <c r="E349" s="15" t="s">
        <v>263</v>
      </c>
      <c r="F349" s="15" t="s">
        <v>263</v>
      </c>
      <c r="G349" s="15" t="s">
        <v>263</v>
      </c>
      <c r="H349" s="15" t="s">
        <v>263</v>
      </c>
      <c r="I349" s="15" t="s">
        <v>263</v>
      </c>
      <c r="J349" s="15" t="s">
        <v>263</v>
      </c>
      <c r="K349" s="15" t="s">
        <v>263</v>
      </c>
      <c r="L349" s="15" t="s">
        <v>263</v>
      </c>
      <c r="M349" s="15" t="s">
        <v>263</v>
      </c>
      <c r="N349" s="15" t="s">
        <v>263</v>
      </c>
      <c r="O349" s="15" t="s">
        <v>263</v>
      </c>
      <c r="P349" s="15" t="s">
        <v>263</v>
      </c>
      <c r="Q349" s="15" t="s">
        <v>263</v>
      </c>
      <c r="X349" s="14" t="s">
        <v>407</v>
      </c>
      <c r="Y349" s="15" t="s">
        <v>263</v>
      </c>
      <c r="Z349" s="15" t="s">
        <v>263</v>
      </c>
      <c r="AA349" s="15" t="s">
        <v>263</v>
      </c>
      <c r="AB349" s="15" t="s">
        <v>263</v>
      </c>
      <c r="AC349" s="15" t="s">
        <v>553</v>
      </c>
      <c r="AD349" s="15" t="s">
        <v>548</v>
      </c>
      <c r="AE349" s="15" t="s">
        <v>263</v>
      </c>
      <c r="AF349" s="15" t="s">
        <v>263</v>
      </c>
      <c r="AG349" s="15" t="s">
        <v>263</v>
      </c>
      <c r="AH349" s="15" t="s">
        <v>263</v>
      </c>
      <c r="AI349" s="15" t="s">
        <v>263</v>
      </c>
      <c r="AJ349" s="15" t="s">
        <v>263</v>
      </c>
      <c r="AK349" s="15" t="s">
        <v>263</v>
      </c>
      <c r="AL349" s="15" t="s">
        <v>263</v>
      </c>
      <c r="AM349" s="15" t="s">
        <v>263</v>
      </c>
      <c r="AN349" s="15" t="s">
        <v>263</v>
      </c>
      <c r="BI349" s="14" t="s">
        <v>407</v>
      </c>
      <c r="BJ349" s="15" t="s">
        <v>263</v>
      </c>
      <c r="BK349" s="15" t="s">
        <v>263</v>
      </c>
      <c r="BL349" s="15" t="s">
        <v>571</v>
      </c>
      <c r="BM349" s="15" t="s">
        <v>263</v>
      </c>
      <c r="BN349" s="15" t="s">
        <v>263</v>
      </c>
      <c r="BO349" s="15" t="s">
        <v>263</v>
      </c>
      <c r="BP349" s="15" t="s">
        <v>263</v>
      </c>
      <c r="BQ349" s="15" t="s">
        <v>263</v>
      </c>
      <c r="BR349" s="15" t="s">
        <v>263</v>
      </c>
      <c r="BS349" s="15" t="s">
        <v>263</v>
      </c>
      <c r="BT349" s="15" t="s">
        <v>263</v>
      </c>
      <c r="BU349" s="15" t="s">
        <v>263</v>
      </c>
      <c r="BV349" s="15" t="s">
        <v>263</v>
      </c>
      <c r="BW349" s="15" t="s">
        <v>263</v>
      </c>
      <c r="BX349" s="15" t="s">
        <v>263</v>
      </c>
      <c r="BY349" s="15" t="s">
        <v>263</v>
      </c>
    </row>
    <row r="350" spans="1:77" ht="15" thickBot="1" x14ac:dyDescent="0.35">
      <c r="A350" s="14" t="s">
        <v>408</v>
      </c>
      <c r="B350" s="15" t="s">
        <v>263</v>
      </c>
      <c r="C350" s="15" t="s">
        <v>263</v>
      </c>
      <c r="D350" s="15" t="s">
        <v>263</v>
      </c>
      <c r="E350" s="15" t="s">
        <v>263</v>
      </c>
      <c r="F350" s="15" t="s">
        <v>263</v>
      </c>
      <c r="G350" s="15" t="s">
        <v>263</v>
      </c>
      <c r="H350" s="15" t="s">
        <v>263</v>
      </c>
      <c r="I350" s="15" t="s">
        <v>263</v>
      </c>
      <c r="J350" s="15" t="s">
        <v>263</v>
      </c>
      <c r="K350" s="15" t="s">
        <v>263</v>
      </c>
      <c r="L350" s="15" t="s">
        <v>263</v>
      </c>
      <c r="M350" s="15" t="s">
        <v>263</v>
      </c>
      <c r="N350" s="15" t="s">
        <v>263</v>
      </c>
      <c r="O350" s="15" t="s">
        <v>263</v>
      </c>
      <c r="P350" s="15" t="s">
        <v>263</v>
      </c>
      <c r="Q350" s="15" t="s">
        <v>263</v>
      </c>
      <c r="X350" s="14" t="s">
        <v>408</v>
      </c>
      <c r="Y350" s="15" t="s">
        <v>263</v>
      </c>
      <c r="Z350" s="15" t="s">
        <v>263</v>
      </c>
      <c r="AA350" s="15" t="s">
        <v>263</v>
      </c>
      <c r="AB350" s="15" t="s">
        <v>263</v>
      </c>
      <c r="AC350" s="15" t="s">
        <v>553</v>
      </c>
      <c r="AD350" s="15" t="s">
        <v>548</v>
      </c>
      <c r="AE350" s="15" t="s">
        <v>263</v>
      </c>
      <c r="AF350" s="15" t="s">
        <v>263</v>
      </c>
      <c r="AG350" s="15" t="s">
        <v>263</v>
      </c>
      <c r="AH350" s="15" t="s">
        <v>263</v>
      </c>
      <c r="AI350" s="15" t="s">
        <v>263</v>
      </c>
      <c r="AJ350" s="15" t="s">
        <v>263</v>
      </c>
      <c r="AK350" s="15" t="s">
        <v>263</v>
      </c>
      <c r="AL350" s="15" t="s">
        <v>263</v>
      </c>
      <c r="AM350" s="15" t="s">
        <v>263</v>
      </c>
      <c r="AN350" s="15" t="s">
        <v>263</v>
      </c>
      <c r="BI350" s="14" t="s">
        <v>408</v>
      </c>
      <c r="BJ350" s="15" t="s">
        <v>263</v>
      </c>
      <c r="BK350" s="15" t="s">
        <v>263</v>
      </c>
      <c r="BL350" s="15" t="s">
        <v>571</v>
      </c>
      <c r="BM350" s="15" t="s">
        <v>263</v>
      </c>
      <c r="BN350" s="15" t="s">
        <v>263</v>
      </c>
      <c r="BO350" s="15" t="s">
        <v>263</v>
      </c>
      <c r="BP350" s="15" t="s">
        <v>263</v>
      </c>
      <c r="BQ350" s="15" t="s">
        <v>263</v>
      </c>
      <c r="BR350" s="15" t="s">
        <v>263</v>
      </c>
      <c r="BS350" s="15" t="s">
        <v>263</v>
      </c>
      <c r="BT350" s="15" t="s">
        <v>263</v>
      </c>
      <c r="BU350" s="15" t="s">
        <v>263</v>
      </c>
      <c r="BV350" s="15" t="s">
        <v>263</v>
      </c>
      <c r="BW350" s="15" t="s">
        <v>263</v>
      </c>
      <c r="BX350" s="15" t="s">
        <v>263</v>
      </c>
      <c r="BY350" s="15" t="s">
        <v>263</v>
      </c>
    </row>
    <row r="351" spans="1:77" ht="15" thickBot="1" x14ac:dyDescent="0.35">
      <c r="A351" s="14" t="s">
        <v>409</v>
      </c>
      <c r="B351" s="15" t="s">
        <v>263</v>
      </c>
      <c r="C351" s="15" t="s">
        <v>263</v>
      </c>
      <c r="D351" s="15" t="s">
        <v>263</v>
      </c>
      <c r="E351" s="15" t="s">
        <v>263</v>
      </c>
      <c r="F351" s="15" t="s">
        <v>263</v>
      </c>
      <c r="G351" s="15" t="s">
        <v>263</v>
      </c>
      <c r="H351" s="15" t="s">
        <v>263</v>
      </c>
      <c r="I351" s="15" t="s">
        <v>263</v>
      </c>
      <c r="J351" s="15" t="s">
        <v>263</v>
      </c>
      <c r="K351" s="15" t="s">
        <v>263</v>
      </c>
      <c r="L351" s="15" t="s">
        <v>263</v>
      </c>
      <c r="M351" s="15" t="s">
        <v>263</v>
      </c>
      <c r="N351" s="15" t="s">
        <v>263</v>
      </c>
      <c r="O351" s="15" t="s">
        <v>263</v>
      </c>
      <c r="P351" s="15" t="s">
        <v>263</v>
      </c>
      <c r="Q351" s="15" t="s">
        <v>263</v>
      </c>
      <c r="X351" s="14" t="s">
        <v>409</v>
      </c>
      <c r="Y351" s="15" t="s">
        <v>263</v>
      </c>
      <c r="Z351" s="15" t="s">
        <v>263</v>
      </c>
      <c r="AA351" s="15" t="s">
        <v>263</v>
      </c>
      <c r="AB351" s="15" t="s">
        <v>263</v>
      </c>
      <c r="AC351" s="15" t="s">
        <v>553</v>
      </c>
      <c r="AD351" s="15" t="s">
        <v>548</v>
      </c>
      <c r="AE351" s="15" t="s">
        <v>263</v>
      </c>
      <c r="AF351" s="15" t="s">
        <v>263</v>
      </c>
      <c r="AG351" s="15" t="s">
        <v>263</v>
      </c>
      <c r="AH351" s="15" t="s">
        <v>263</v>
      </c>
      <c r="AI351" s="15" t="s">
        <v>263</v>
      </c>
      <c r="AJ351" s="15" t="s">
        <v>263</v>
      </c>
      <c r="AK351" s="15" t="s">
        <v>263</v>
      </c>
      <c r="AL351" s="15" t="s">
        <v>263</v>
      </c>
      <c r="AM351" s="15" t="s">
        <v>263</v>
      </c>
      <c r="AN351" s="15" t="s">
        <v>263</v>
      </c>
      <c r="BI351" s="14" t="s">
        <v>409</v>
      </c>
      <c r="BJ351" s="15" t="s">
        <v>263</v>
      </c>
      <c r="BK351" s="15" t="s">
        <v>263</v>
      </c>
      <c r="BL351" s="15" t="s">
        <v>571</v>
      </c>
      <c r="BM351" s="15" t="s">
        <v>263</v>
      </c>
      <c r="BN351" s="15" t="s">
        <v>263</v>
      </c>
      <c r="BO351" s="15" t="s">
        <v>263</v>
      </c>
      <c r="BP351" s="15" t="s">
        <v>263</v>
      </c>
      <c r="BQ351" s="15" t="s">
        <v>263</v>
      </c>
      <c r="BR351" s="15" t="s">
        <v>263</v>
      </c>
      <c r="BS351" s="15" t="s">
        <v>263</v>
      </c>
      <c r="BT351" s="15" t="s">
        <v>263</v>
      </c>
      <c r="BU351" s="15" t="s">
        <v>263</v>
      </c>
      <c r="BV351" s="15" t="s">
        <v>263</v>
      </c>
      <c r="BW351" s="15" t="s">
        <v>263</v>
      </c>
      <c r="BX351" s="15" t="s">
        <v>263</v>
      </c>
      <c r="BY351" s="15" t="s">
        <v>263</v>
      </c>
    </row>
    <row r="352" spans="1:77" ht="15" thickBot="1" x14ac:dyDescent="0.35">
      <c r="A352" s="14" t="s">
        <v>410</v>
      </c>
      <c r="B352" s="15" t="s">
        <v>263</v>
      </c>
      <c r="C352" s="15" t="s">
        <v>263</v>
      </c>
      <c r="D352" s="15" t="s">
        <v>263</v>
      </c>
      <c r="E352" s="15" t="s">
        <v>263</v>
      </c>
      <c r="F352" s="15" t="s">
        <v>263</v>
      </c>
      <c r="G352" s="15" t="s">
        <v>263</v>
      </c>
      <c r="H352" s="15" t="s">
        <v>263</v>
      </c>
      <c r="I352" s="15" t="s">
        <v>263</v>
      </c>
      <c r="J352" s="15" t="s">
        <v>263</v>
      </c>
      <c r="K352" s="15" t="s">
        <v>263</v>
      </c>
      <c r="L352" s="15" t="s">
        <v>263</v>
      </c>
      <c r="M352" s="15" t="s">
        <v>263</v>
      </c>
      <c r="N352" s="15" t="s">
        <v>263</v>
      </c>
      <c r="O352" s="15" t="s">
        <v>263</v>
      </c>
      <c r="P352" s="15" t="s">
        <v>263</v>
      </c>
      <c r="Q352" s="15" t="s">
        <v>263</v>
      </c>
      <c r="X352" s="14" t="s">
        <v>410</v>
      </c>
      <c r="Y352" s="15" t="s">
        <v>263</v>
      </c>
      <c r="Z352" s="15" t="s">
        <v>263</v>
      </c>
      <c r="AA352" s="15" t="s">
        <v>263</v>
      </c>
      <c r="AB352" s="15" t="s">
        <v>263</v>
      </c>
      <c r="AC352" s="15" t="s">
        <v>553</v>
      </c>
      <c r="AD352" s="15" t="s">
        <v>548</v>
      </c>
      <c r="AE352" s="15" t="s">
        <v>263</v>
      </c>
      <c r="AF352" s="15" t="s">
        <v>263</v>
      </c>
      <c r="AG352" s="15" t="s">
        <v>263</v>
      </c>
      <c r="AH352" s="15" t="s">
        <v>263</v>
      </c>
      <c r="AI352" s="15" t="s">
        <v>263</v>
      </c>
      <c r="AJ352" s="15" t="s">
        <v>263</v>
      </c>
      <c r="AK352" s="15" t="s">
        <v>263</v>
      </c>
      <c r="AL352" s="15" t="s">
        <v>263</v>
      </c>
      <c r="AM352" s="15" t="s">
        <v>263</v>
      </c>
      <c r="AN352" s="15" t="s">
        <v>263</v>
      </c>
      <c r="BI352" s="14" t="s">
        <v>410</v>
      </c>
      <c r="BJ352" s="15" t="s">
        <v>263</v>
      </c>
      <c r="BK352" s="15" t="s">
        <v>263</v>
      </c>
      <c r="BL352" s="15" t="s">
        <v>571</v>
      </c>
      <c r="BM352" s="15" t="s">
        <v>263</v>
      </c>
      <c r="BN352" s="15" t="s">
        <v>263</v>
      </c>
      <c r="BO352" s="15" t="s">
        <v>263</v>
      </c>
      <c r="BP352" s="15" t="s">
        <v>263</v>
      </c>
      <c r="BQ352" s="15" t="s">
        <v>263</v>
      </c>
      <c r="BR352" s="15" t="s">
        <v>263</v>
      </c>
      <c r="BS352" s="15" t="s">
        <v>263</v>
      </c>
      <c r="BT352" s="15" t="s">
        <v>263</v>
      </c>
      <c r="BU352" s="15" t="s">
        <v>263</v>
      </c>
      <c r="BV352" s="15" t="s">
        <v>263</v>
      </c>
      <c r="BW352" s="15" t="s">
        <v>263</v>
      </c>
      <c r="BX352" s="15" t="s">
        <v>263</v>
      </c>
      <c r="BY352" s="15" t="s">
        <v>263</v>
      </c>
    </row>
    <row r="353" spans="1:77" ht="15" thickBot="1" x14ac:dyDescent="0.35">
      <c r="A353" s="14" t="s">
        <v>411</v>
      </c>
      <c r="B353" s="15" t="s">
        <v>263</v>
      </c>
      <c r="C353" s="15" t="s">
        <v>263</v>
      </c>
      <c r="D353" s="15" t="s">
        <v>263</v>
      </c>
      <c r="E353" s="15" t="s">
        <v>263</v>
      </c>
      <c r="F353" s="15" t="s">
        <v>263</v>
      </c>
      <c r="G353" s="15" t="s">
        <v>263</v>
      </c>
      <c r="H353" s="15" t="s">
        <v>263</v>
      </c>
      <c r="I353" s="15" t="s">
        <v>263</v>
      </c>
      <c r="J353" s="15" t="s">
        <v>263</v>
      </c>
      <c r="K353" s="15" t="s">
        <v>263</v>
      </c>
      <c r="L353" s="15" t="s">
        <v>263</v>
      </c>
      <c r="M353" s="15" t="s">
        <v>263</v>
      </c>
      <c r="N353" s="15" t="s">
        <v>263</v>
      </c>
      <c r="O353" s="15" t="s">
        <v>263</v>
      </c>
      <c r="P353" s="15" t="s">
        <v>263</v>
      </c>
      <c r="Q353" s="15" t="s">
        <v>263</v>
      </c>
      <c r="X353" s="14" t="s">
        <v>411</v>
      </c>
      <c r="Y353" s="15" t="s">
        <v>263</v>
      </c>
      <c r="Z353" s="15" t="s">
        <v>263</v>
      </c>
      <c r="AA353" s="15" t="s">
        <v>263</v>
      </c>
      <c r="AB353" s="15" t="s">
        <v>263</v>
      </c>
      <c r="AC353" s="15" t="s">
        <v>553</v>
      </c>
      <c r="AD353" s="15" t="s">
        <v>548</v>
      </c>
      <c r="AE353" s="15" t="s">
        <v>263</v>
      </c>
      <c r="AF353" s="15" t="s">
        <v>263</v>
      </c>
      <c r="AG353" s="15" t="s">
        <v>263</v>
      </c>
      <c r="AH353" s="15" t="s">
        <v>263</v>
      </c>
      <c r="AI353" s="15" t="s">
        <v>263</v>
      </c>
      <c r="AJ353" s="15" t="s">
        <v>263</v>
      </c>
      <c r="AK353" s="15" t="s">
        <v>263</v>
      </c>
      <c r="AL353" s="15" t="s">
        <v>263</v>
      </c>
      <c r="AM353" s="15" t="s">
        <v>263</v>
      </c>
      <c r="AN353" s="15" t="s">
        <v>263</v>
      </c>
      <c r="BI353" s="14" t="s">
        <v>411</v>
      </c>
      <c r="BJ353" s="15" t="s">
        <v>263</v>
      </c>
      <c r="BK353" s="15" t="s">
        <v>263</v>
      </c>
      <c r="BL353" s="15" t="s">
        <v>571</v>
      </c>
      <c r="BM353" s="15" t="s">
        <v>263</v>
      </c>
      <c r="BN353" s="15" t="s">
        <v>263</v>
      </c>
      <c r="BO353" s="15" t="s">
        <v>263</v>
      </c>
      <c r="BP353" s="15" t="s">
        <v>263</v>
      </c>
      <c r="BQ353" s="15" t="s">
        <v>263</v>
      </c>
      <c r="BR353" s="15" t="s">
        <v>263</v>
      </c>
      <c r="BS353" s="15" t="s">
        <v>263</v>
      </c>
      <c r="BT353" s="15" t="s">
        <v>263</v>
      </c>
      <c r="BU353" s="15" t="s">
        <v>263</v>
      </c>
      <c r="BV353" s="15" t="s">
        <v>263</v>
      </c>
      <c r="BW353" s="15" t="s">
        <v>263</v>
      </c>
      <c r="BX353" s="15" t="s">
        <v>263</v>
      </c>
      <c r="BY353" s="15" t="s">
        <v>263</v>
      </c>
    </row>
    <row r="354" spans="1:77" ht="15" thickBot="1" x14ac:dyDescent="0.35">
      <c r="A354" s="14" t="s">
        <v>412</v>
      </c>
      <c r="B354" s="15" t="s">
        <v>263</v>
      </c>
      <c r="C354" s="15" t="s">
        <v>263</v>
      </c>
      <c r="D354" s="15" t="s">
        <v>263</v>
      </c>
      <c r="E354" s="15" t="s">
        <v>263</v>
      </c>
      <c r="F354" s="15" t="s">
        <v>263</v>
      </c>
      <c r="G354" s="15" t="s">
        <v>263</v>
      </c>
      <c r="H354" s="15" t="s">
        <v>263</v>
      </c>
      <c r="I354" s="15" t="s">
        <v>263</v>
      </c>
      <c r="J354" s="15" t="s">
        <v>263</v>
      </c>
      <c r="K354" s="15" t="s">
        <v>263</v>
      </c>
      <c r="L354" s="15" t="s">
        <v>263</v>
      </c>
      <c r="M354" s="15" t="s">
        <v>263</v>
      </c>
      <c r="N354" s="15" t="s">
        <v>263</v>
      </c>
      <c r="O354" s="15" t="s">
        <v>263</v>
      </c>
      <c r="P354" s="15" t="s">
        <v>263</v>
      </c>
      <c r="Q354" s="15" t="s">
        <v>263</v>
      </c>
      <c r="X354" s="14" t="s">
        <v>412</v>
      </c>
      <c r="Y354" s="15" t="s">
        <v>263</v>
      </c>
      <c r="Z354" s="15" t="s">
        <v>263</v>
      </c>
      <c r="AA354" s="15" t="s">
        <v>263</v>
      </c>
      <c r="AB354" s="15" t="s">
        <v>263</v>
      </c>
      <c r="AC354" s="15" t="s">
        <v>553</v>
      </c>
      <c r="AD354" s="15" t="s">
        <v>548</v>
      </c>
      <c r="AE354" s="15" t="s">
        <v>263</v>
      </c>
      <c r="AF354" s="15" t="s">
        <v>263</v>
      </c>
      <c r="AG354" s="15" t="s">
        <v>263</v>
      </c>
      <c r="AH354" s="15" t="s">
        <v>263</v>
      </c>
      <c r="AI354" s="15" t="s">
        <v>263</v>
      </c>
      <c r="AJ354" s="15" t="s">
        <v>263</v>
      </c>
      <c r="AK354" s="15" t="s">
        <v>263</v>
      </c>
      <c r="AL354" s="15" t="s">
        <v>263</v>
      </c>
      <c r="AM354" s="15" t="s">
        <v>263</v>
      </c>
      <c r="AN354" s="15" t="s">
        <v>263</v>
      </c>
      <c r="BI354" s="14" t="s">
        <v>412</v>
      </c>
      <c r="BJ354" s="15" t="s">
        <v>263</v>
      </c>
      <c r="BK354" s="15" t="s">
        <v>263</v>
      </c>
      <c r="BL354" s="15" t="s">
        <v>571</v>
      </c>
      <c r="BM354" s="15" t="s">
        <v>263</v>
      </c>
      <c r="BN354" s="15" t="s">
        <v>263</v>
      </c>
      <c r="BO354" s="15" t="s">
        <v>263</v>
      </c>
      <c r="BP354" s="15" t="s">
        <v>263</v>
      </c>
      <c r="BQ354" s="15" t="s">
        <v>263</v>
      </c>
      <c r="BR354" s="15" t="s">
        <v>263</v>
      </c>
      <c r="BS354" s="15" t="s">
        <v>263</v>
      </c>
      <c r="BT354" s="15" t="s">
        <v>263</v>
      </c>
      <c r="BU354" s="15" t="s">
        <v>263</v>
      </c>
      <c r="BV354" s="15" t="s">
        <v>263</v>
      </c>
      <c r="BW354" s="15" t="s">
        <v>263</v>
      </c>
      <c r="BX354" s="15" t="s">
        <v>263</v>
      </c>
      <c r="BY354" s="15" t="s">
        <v>263</v>
      </c>
    </row>
    <row r="355" spans="1:77" ht="15" thickBot="1" x14ac:dyDescent="0.35">
      <c r="A355" s="14" t="s">
        <v>413</v>
      </c>
      <c r="B355" s="15" t="s">
        <v>263</v>
      </c>
      <c r="C355" s="15" t="s">
        <v>263</v>
      </c>
      <c r="D355" s="15" t="s">
        <v>263</v>
      </c>
      <c r="E355" s="15" t="s">
        <v>263</v>
      </c>
      <c r="F355" s="15" t="s">
        <v>263</v>
      </c>
      <c r="G355" s="15" t="s">
        <v>263</v>
      </c>
      <c r="H355" s="15" t="s">
        <v>263</v>
      </c>
      <c r="I355" s="15" t="s">
        <v>263</v>
      </c>
      <c r="J355" s="15" t="s">
        <v>263</v>
      </c>
      <c r="K355" s="15" t="s">
        <v>263</v>
      </c>
      <c r="L355" s="15" t="s">
        <v>263</v>
      </c>
      <c r="M355" s="15" t="s">
        <v>263</v>
      </c>
      <c r="N355" s="15" t="s">
        <v>263</v>
      </c>
      <c r="O355" s="15" t="s">
        <v>263</v>
      </c>
      <c r="P355" s="15" t="s">
        <v>263</v>
      </c>
      <c r="Q355" s="15" t="s">
        <v>263</v>
      </c>
      <c r="X355" s="14" t="s">
        <v>413</v>
      </c>
      <c r="Y355" s="15" t="s">
        <v>263</v>
      </c>
      <c r="Z355" s="15" t="s">
        <v>263</v>
      </c>
      <c r="AA355" s="15" t="s">
        <v>263</v>
      </c>
      <c r="AB355" s="15" t="s">
        <v>263</v>
      </c>
      <c r="AC355" s="15" t="s">
        <v>553</v>
      </c>
      <c r="AD355" s="15" t="s">
        <v>548</v>
      </c>
      <c r="AE355" s="15" t="s">
        <v>263</v>
      </c>
      <c r="AF355" s="15" t="s">
        <v>263</v>
      </c>
      <c r="AG355" s="15" t="s">
        <v>263</v>
      </c>
      <c r="AH355" s="15" t="s">
        <v>263</v>
      </c>
      <c r="AI355" s="15" t="s">
        <v>263</v>
      </c>
      <c r="AJ355" s="15" t="s">
        <v>263</v>
      </c>
      <c r="AK355" s="15" t="s">
        <v>263</v>
      </c>
      <c r="AL355" s="15" t="s">
        <v>263</v>
      </c>
      <c r="AM355" s="15" t="s">
        <v>263</v>
      </c>
      <c r="AN355" s="15" t="s">
        <v>263</v>
      </c>
      <c r="BI355" s="14" t="s">
        <v>413</v>
      </c>
      <c r="BJ355" s="15" t="s">
        <v>263</v>
      </c>
      <c r="BK355" s="15" t="s">
        <v>263</v>
      </c>
      <c r="BL355" s="15" t="s">
        <v>571</v>
      </c>
      <c r="BM355" s="15" t="s">
        <v>263</v>
      </c>
      <c r="BN355" s="15" t="s">
        <v>263</v>
      </c>
      <c r="BO355" s="15" t="s">
        <v>263</v>
      </c>
      <c r="BP355" s="15" t="s">
        <v>263</v>
      </c>
      <c r="BQ355" s="15" t="s">
        <v>263</v>
      </c>
      <c r="BR355" s="15" t="s">
        <v>263</v>
      </c>
      <c r="BS355" s="15" t="s">
        <v>263</v>
      </c>
      <c r="BT355" s="15" t="s">
        <v>263</v>
      </c>
      <c r="BU355" s="15" t="s">
        <v>263</v>
      </c>
      <c r="BV355" s="15" t="s">
        <v>263</v>
      </c>
      <c r="BW355" s="15" t="s">
        <v>263</v>
      </c>
      <c r="BX355" s="15" t="s">
        <v>263</v>
      </c>
      <c r="BY355" s="15" t="s">
        <v>263</v>
      </c>
    </row>
    <row r="356" spans="1:77" ht="15" thickBot="1" x14ac:dyDescent="0.35">
      <c r="A356" s="14" t="s">
        <v>414</v>
      </c>
      <c r="B356" s="15" t="s">
        <v>263</v>
      </c>
      <c r="C356" s="15" t="s">
        <v>263</v>
      </c>
      <c r="D356" s="15" t="s">
        <v>263</v>
      </c>
      <c r="E356" s="15" t="s">
        <v>263</v>
      </c>
      <c r="F356" s="15" t="s">
        <v>263</v>
      </c>
      <c r="G356" s="15" t="s">
        <v>263</v>
      </c>
      <c r="H356" s="15" t="s">
        <v>263</v>
      </c>
      <c r="I356" s="15" t="s">
        <v>263</v>
      </c>
      <c r="J356" s="15" t="s">
        <v>263</v>
      </c>
      <c r="K356" s="15" t="s">
        <v>263</v>
      </c>
      <c r="L356" s="15" t="s">
        <v>263</v>
      </c>
      <c r="M356" s="15" t="s">
        <v>263</v>
      </c>
      <c r="N356" s="15" t="s">
        <v>263</v>
      </c>
      <c r="O356" s="15" t="s">
        <v>263</v>
      </c>
      <c r="P356" s="15" t="s">
        <v>263</v>
      </c>
      <c r="Q356" s="15" t="s">
        <v>263</v>
      </c>
      <c r="X356" s="14" t="s">
        <v>414</v>
      </c>
      <c r="Y356" s="15" t="s">
        <v>263</v>
      </c>
      <c r="Z356" s="15" t="s">
        <v>263</v>
      </c>
      <c r="AA356" s="15" t="s">
        <v>263</v>
      </c>
      <c r="AB356" s="15" t="s">
        <v>263</v>
      </c>
      <c r="AC356" s="15" t="s">
        <v>553</v>
      </c>
      <c r="AD356" s="15" t="s">
        <v>548</v>
      </c>
      <c r="AE356" s="15" t="s">
        <v>263</v>
      </c>
      <c r="AF356" s="15" t="s">
        <v>263</v>
      </c>
      <c r="AG356" s="15" t="s">
        <v>263</v>
      </c>
      <c r="AH356" s="15" t="s">
        <v>263</v>
      </c>
      <c r="AI356" s="15" t="s">
        <v>263</v>
      </c>
      <c r="AJ356" s="15" t="s">
        <v>263</v>
      </c>
      <c r="AK356" s="15" t="s">
        <v>263</v>
      </c>
      <c r="AL356" s="15" t="s">
        <v>263</v>
      </c>
      <c r="AM356" s="15" t="s">
        <v>263</v>
      </c>
      <c r="AN356" s="15" t="s">
        <v>263</v>
      </c>
      <c r="BI356" s="14" t="s">
        <v>414</v>
      </c>
      <c r="BJ356" s="15" t="s">
        <v>263</v>
      </c>
      <c r="BK356" s="15" t="s">
        <v>263</v>
      </c>
      <c r="BL356" s="15" t="s">
        <v>571</v>
      </c>
      <c r="BM356" s="15" t="s">
        <v>263</v>
      </c>
      <c r="BN356" s="15" t="s">
        <v>263</v>
      </c>
      <c r="BO356" s="15" t="s">
        <v>263</v>
      </c>
      <c r="BP356" s="15" t="s">
        <v>263</v>
      </c>
      <c r="BQ356" s="15" t="s">
        <v>263</v>
      </c>
      <c r="BR356" s="15" t="s">
        <v>263</v>
      </c>
      <c r="BS356" s="15" t="s">
        <v>263</v>
      </c>
      <c r="BT356" s="15" t="s">
        <v>263</v>
      </c>
      <c r="BU356" s="15" t="s">
        <v>263</v>
      </c>
      <c r="BV356" s="15" t="s">
        <v>263</v>
      </c>
      <c r="BW356" s="15" t="s">
        <v>263</v>
      </c>
      <c r="BX356" s="15" t="s">
        <v>263</v>
      </c>
      <c r="BY356" s="15" t="s">
        <v>263</v>
      </c>
    </row>
    <row r="357" spans="1:77" ht="15" thickBot="1" x14ac:dyDescent="0.35">
      <c r="A357" s="14" t="s">
        <v>415</v>
      </c>
      <c r="B357" s="15" t="s">
        <v>263</v>
      </c>
      <c r="C357" s="15" t="s">
        <v>263</v>
      </c>
      <c r="D357" s="15" t="s">
        <v>263</v>
      </c>
      <c r="E357" s="15" t="s">
        <v>263</v>
      </c>
      <c r="F357" s="15" t="s">
        <v>263</v>
      </c>
      <c r="G357" s="15" t="s">
        <v>263</v>
      </c>
      <c r="H357" s="15" t="s">
        <v>263</v>
      </c>
      <c r="I357" s="15" t="s">
        <v>263</v>
      </c>
      <c r="J357" s="15" t="s">
        <v>263</v>
      </c>
      <c r="K357" s="15" t="s">
        <v>263</v>
      </c>
      <c r="L357" s="15" t="s">
        <v>263</v>
      </c>
      <c r="M357" s="15" t="s">
        <v>263</v>
      </c>
      <c r="N357" s="15" t="s">
        <v>263</v>
      </c>
      <c r="O357" s="15" t="s">
        <v>263</v>
      </c>
      <c r="P357" s="15" t="s">
        <v>263</v>
      </c>
      <c r="Q357" s="15" t="s">
        <v>263</v>
      </c>
      <c r="X357" s="14" t="s">
        <v>415</v>
      </c>
      <c r="Y357" s="15" t="s">
        <v>263</v>
      </c>
      <c r="Z357" s="15" t="s">
        <v>263</v>
      </c>
      <c r="AA357" s="15" t="s">
        <v>263</v>
      </c>
      <c r="AB357" s="15" t="s">
        <v>263</v>
      </c>
      <c r="AC357" s="15" t="s">
        <v>553</v>
      </c>
      <c r="AD357" s="15" t="s">
        <v>548</v>
      </c>
      <c r="AE357" s="15" t="s">
        <v>263</v>
      </c>
      <c r="AF357" s="15" t="s">
        <v>263</v>
      </c>
      <c r="AG357" s="15" t="s">
        <v>263</v>
      </c>
      <c r="AH357" s="15" t="s">
        <v>263</v>
      </c>
      <c r="AI357" s="15" t="s">
        <v>263</v>
      </c>
      <c r="AJ357" s="15" t="s">
        <v>263</v>
      </c>
      <c r="AK357" s="15" t="s">
        <v>263</v>
      </c>
      <c r="AL357" s="15" t="s">
        <v>263</v>
      </c>
      <c r="AM357" s="15" t="s">
        <v>263</v>
      </c>
      <c r="AN357" s="15" t="s">
        <v>263</v>
      </c>
      <c r="BI357" s="14" t="s">
        <v>415</v>
      </c>
      <c r="BJ357" s="15" t="s">
        <v>263</v>
      </c>
      <c r="BK357" s="15" t="s">
        <v>263</v>
      </c>
      <c r="BL357" s="15" t="s">
        <v>571</v>
      </c>
      <c r="BM357" s="15" t="s">
        <v>263</v>
      </c>
      <c r="BN357" s="15" t="s">
        <v>263</v>
      </c>
      <c r="BO357" s="15" t="s">
        <v>263</v>
      </c>
      <c r="BP357" s="15" t="s">
        <v>263</v>
      </c>
      <c r="BQ357" s="15" t="s">
        <v>263</v>
      </c>
      <c r="BR357" s="15" t="s">
        <v>263</v>
      </c>
      <c r="BS357" s="15" t="s">
        <v>263</v>
      </c>
      <c r="BT357" s="15" t="s">
        <v>263</v>
      </c>
      <c r="BU357" s="15" t="s">
        <v>263</v>
      </c>
      <c r="BV357" s="15" t="s">
        <v>263</v>
      </c>
      <c r="BW357" s="15" t="s">
        <v>263</v>
      </c>
      <c r="BX357" s="15" t="s">
        <v>263</v>
      </c>
      <c r="BY357" s="15" t="s">
        <v>263</v>
      </c>
    </row>
    <row r="358" spans="1:77" ht="15" thickBot="1" x14ac:dyDescent="0.35">
      <c r="A358" s="14" t="s">
        <v>416</v>
      </c>
      <c r="B358" s="15" t="s">
        <v>263</v>
      </c>
      <c r="C358" s="15" t="s">
        <v>263</v>
      </c>
      <c r="D358" s="15" t="s">
        <v>263</v>
      </c>
      <c r="E358" s="15" t="s">
        <v>263</v>
      </c>
      <c r="F358" s="15" t="s">
        <v>263</v>
      </c>
      <c r="G358" s="15" t="s">
        <v>263</v>
      </c>
      <c r="H358" s="15" t="s">
        <v>263</v>
      </c>
      <c r="I358" s="15" t="s">
        <v>263</v>
      </c>
      <c r="J358" s="15" t="s">
        <v>263</v>
      </c>
      <c r="K358" s="15" t="s">
        <v>263</v>
      </c>
      <c r="L358" s="15" t="s">
        <v>263</v>
      </c>
      <c r="M358" s="15" t="s">
        <v>263</v>
      </c>
      <c r="N358" s="15" t="s">
        <v>263</v>
      </c>
      <c r="O358" s="15" t="s">
        <v>263</v>
      </c>
      <c r="P358" s="15" t="s">
        <v>263</v>
      </c>
      <c r="Q358" s="15" t="s">
        <v>263</v>
      </c>
      <c r="X358" s="14" t="s">
        <v>416</v>
      </c>
      <c r="Y358" s="15" t="s">
        <v>263</v>
      </c>
      <c r="Z358" s="15" t="s">
        <v>263</v>
      </c>
      <c r="AA358" s="15" t="s">
        <v>263</v>
      </c>
      <c r="AB358" s="15" t="s">
        <v>263</v>
      </c>
      <c r="AC358" s="15" t="s">
        <v>553</v>
      </c>
      <c r="AD358" s="15" t="s">
        <v>263</v>
      </c>
      <c r="AE358" s="15" t="s">
        <v>263</v>
      </c>
      <c r="AF358" s="15" t="s">
        <v>263</v>
      </c>
      <c r="AG358" s="15" t="s">
        <v>263</v>
      </c>
      <c r="AH358" s="15" t="s">
        <v>263</v>
      </c>
      <c r="AI358" s="15" t="s">
        <v>263</v>
      </c>
      <c r="AJ358" s="15" t="s">
        <v>263</v>
      </c>
      <c r="AK358" s="15" t="s">
        <v>263</v>
      </c>
      <c r="AL358" s="15" t="s">
        <v>263</v>
      </c>
      <c r="AM358" s="15" t="s">
        <v>263</v>
      </c>
      <c r="AN358" s="15" t="s">
        <v>263</v>
      </c>
      <c r="BI358" s="14" t="s">
        <v>416</v>
      </c>
      <c r="BJ358" s="15" t="s">
        <v>263</v>
      </c>
      <c r="BK358" s="15" t="s">
        <v>263</v>
      </c>
      <c r="BL358" s="15" t="s">
        <v>571</v>
      </c>
      <c r="BM358" s="15" t="s">
        <v>263</v>
      </c>
      <c r="BN358" s="15" t="s">
        <v>263</v>
      </c>
      <c r="BO358" s="15" t="s">
        <v>263</v>
      </c>
      <c r="BP358" s="15" t="s">
        <v>263</v>
      </c>
      <c r="BQ358" s="15" t="s">
        <v>263</v>
      </c>
      <c r="BR358" s="15" t="s">
        <v>263</v>
      </c>
      <c r="BS358" s="15" t="s">
        <v>263</v>
      </c>
      <c r="BT358" s="15" t="s">
        <v>263</v>
      </c>
      <c r="BU358" s="15" t="s">
        <v>263</v>
      </c>
      <c r="BV358" s="15" t="s">
        <v>263</v>
      </c>
      <c r="BW358" s="15" t="s">
        <v>263</v>
      </c>
      <c r="BX358" s="15" t="s">
        <v>263</v>
      </c>
      <c r="BY358" s="15" t="s">
        <v>263</v>
      </c>
    </row>
    <row r="359" spans="1:77" ht="15" thickBot="1" x14ac:dyDescent="0.35">
      <c r="A359" s="14" t="s">
        <v>417</v>
      </c>
      <c r="B359" s="15" t="s">
        <v>263</v>
      </c>
      <c r="C359" s="15" t="s">
        <v>263</v>
      </c>
      <c r="D359" s="15" t="s">
        <v>263</v>
      </c>
      <c r="E359" s="15" t="s">
        <v>263</v>
      </c>
      <c r="F359" s="15" t="s">
        <v>263</v>
      </c>
      <c r="G359" s="15" t="s">
        <v>263</v>
      </c>
      <c r="H359" s="15" t="s">
        <v>263</v>
      </c>
      <c r="I359" s="15" t="s">
        <v>263</v>
      </c>
      <c r="J359" s="15" t="s">
        <v>263</v>
      </c>
      <c r="K359" s="15" t="s">
        <v>263</v>
      </c>
      <c r="L359" s="15" t="s">
        <v>263</v>
      </c>
      <c r="M359" s="15" t="s">
        <v>263</v>
      </c>
      <c r="N359" s="15" t="s">
        <v>263</v>
      </c>
      <c r="O359" s="15" t="s">
        <v>263</v>
      </c>
      <c r="P359" s="15" t="s">
        <v>263</v>
      </c>
      <c r="Q359" s="15" t="s">
        <v>263</v>
      </c>
      <c r="X359" s="14" t="s">
        <v>417</v>
      </c>
      <c r="Y359" s="15" t="s">
        <v>263</v>
      </c>
      <c r="Z359" s="15" t="s">
        <v>263</v>
      </c>
      <c r="AA359" s="15" t="s">
        <v>263</v>
      </c>
      <c r="AB359" s="15" t="s">
        <v>263</v>
      </c>
      <c r="AC359" s="15" t="s">
        <v>263</v>
      </c>
      <c r="AD359" s="15" t="s">
        <v>263</v>
      </c>
      <c r="AE359" s="15" t="s">
        <v>263</v>
      </c>
      <c r="AF359" s="15" t="s">
        <v>263</v>
      </c>
      <c r="AG359" s="15" t="s">
        <v>263</v>
      </c>
      <c r="AH359" s="15" t="s">
        <v>263</v>
      </c>
      <c r="AI359" s="15" t="s">
        <v>263</v>
      </c>
      <c r="AJ359" s="15" t="s">
        <v>263</v>
      </c>
      <c r="AK359" s="15" t="s">
        <v>263</v>
      </c>
      <c r="AL359" s="15" t="s">
        <v>263</v>
      </c>
      <c r="AM359" s="15" t="s">
        <v>263</v>
      </c>
      <c r="AN359" s="15" t="s">
        <v>263</v>
      </c>
      <c r="BI359" s="14" t="s">
        <v>417</v>
      </c>
      <c r="BJ359" s="15" t="s">
        <v>263</v>
      </c>
      <c r="BK359" s="15" t="s">
        <v>263</v>
      </c>
      <c r="BL359" s="15" t="s">
        <v>571</v>
      </c>
      <c r="BM359" s="15" t="s">
        <v>263</v>
      </c>
      <c r="BN359" s="15" t="s">
        <v>263</v>
      </c>
      <c r="BO359" s="15" t="s">
        <v>263</v>
      </c>
      <c r="BP359" s="15" t="s">
        <v>263</v>
      </c>
      <c r="BQ359" s="15" t="s">
        <v>263</v>
      </c>
      <c r="BR359" s="15" t="s">
        <v>263</v>
      </c>
      <c r="BS359" s="15" t="s">
        <v>263</v>
      </c>
      <c r="BT359" s="15" t="s">
        <v>263</v>
      </c>
      <c r="BU359" s="15" t="s">
        <v>263</v>
      </c>
      <c r="BV359" s="15" t="s">
        <v>263</v>
      </c>
      <c r="BW359" s="15" t="s">
        <v>263</v>
      </c>
      <c r="BX359" s="15" t="s">
        <v>263</v>
      </c>
      <c r="BY359" s="15" t="s">
        <v>263</v>
      </c>
    </row>
    <row r="360" spans="1:77" ht="15" thickBot="1" x14ac:dyDescent="0.35">
      <c r="A360" s="14" t="s">
        <v>418</v>
      </c>
      <c r="B360" s="15" t="s">
        <v>263</v>
      </c>
      <c r="C360" s="15" t="s">
        <v>263</v>
      </c>
      <c r="D360" s="15" t="s">
        <v>263</v>
      </c>
      <c r="E360" s="15" t="s">
        <v>263</v>
      </c>
      <c r="F360" s="15" t="s">
        <v>263</v>
      </c>
      <c r="G360" s="15" t="s">
        <v>263</v>
      </c>
      <c r="H360" s="15" t="s">
        <v>263</v>
      </c>
      <c r="I360" s="15" t="s">
        <v>263</v>
      </c>
      <c r="J360" s="15" t="s">
        <v>263</v>
      </c>
      <c r="K360" s="15" t="s">
        <v>263</v>
      </c>
      <c r="L360" s="15" t="s">
        <v>263</v>
      </c>
      <c r="M360" s="15" t="s">
        <v>263</v>
      </c>
      <c r="N360" s="15" t="s">
        <v>263</v>
      </c>
      <c r="O360" s="15" t="s">
        <v>263</v>
      </c>
      <c r="P360" s="15" t="s">
        <v>263</v>
      </c>
      <c r="Q360" s="15" t="s">
        <v>263</v>
      </c>
      <c r="X360" s="14" t="s">
        <v>418</v>
      </c>
      <c r="Y360" s="15" t="s">
        <v>263</v>
      </c>
      <c r="Z360" s="15" t="s">
        <v>263</v>
      </c>
      <c r="AA360" s="15" t="s">
        <v>263</v>
      </c>
      <c r="AB360" s="15" t="s">
        <v>263</v>
      </c>
      <c r="AC360" s="15" t="s">
        <v>263</v>
      </c>
      <c r="AD360" s="15" t="s">
        <v>263</v>
      </c>
      <c r="AE360" s="15" t="s">
        <v>263</v>
      </c>
      <c r="AF360" s="15" t="s">
        <v>263</v>
      </c>
      <c r="AG360" s="15" t="s">
        <v>263</v>
      </c>
      <c r="AH360" s="15" t="s">
        <v>263</v>
      </c>
      <c r="AI360" s="15" t="s">
        <v>263</v>
      </c>
      <c r="AJ360" s="15" t="s">
        <v>263</v>
      </c>
      <c r="AK360" s="15" t="s">
        <v>263</v>
      </c>
      <c r="AL360" s="15" t="s">
        <v>263</v>
      </c>
      <c r="AM360" s="15" t="s">
        <v>263</v>
      </c>
      <c r="AN360" s="15" t="s">
        <v>263</v>
      </c>
      <c r="BI360" s="14" t="s">
        <v>418</v>
      </c>
      <c r="BJ360" s="15" t="s">
        <v>263</v>
      </c>
      <c r="BK360" s="15" t="s">
        <v>263</v>
      </c>
      <c r="BL360" s="15" t="s">
        <v>571</v>
      </c>
      <c r="BM360" s="15" t="s">
        <v>263</v>
      </c>
      <c r="BN360" s="15" t="s">
        <v>263</v>
      </c>
      <c r="BO360" s="15" t="s">
        <v>263</v>
      </c>
      <c r="BP360" s="15" t="s">
        <v>263</v>
      </c>
      <c r="BQ360" s="15" t="s">
        <v>263</v>
      </c>
      <c r="BR360" s="15" t="s">
        <v>263</v>
      </c>
      <c r="BS360" s="15" t="s">
        <v>263</v>
      </c>
      <c r="BT360" s="15" t="s">
        <v>263</v>
      </c>
      <c r="BU360" s="15" t="s">
        <v>263</v>
      </c>
      <c r="BV360" s="15" t="s">
        <v>263</v>
      </c>
      <c r="BW360" s="15" t="s">
        <v>263</v>
      </c>
      <c r="BX360" s="15" t="s">
        <v>263</v>
      </c>
      <c r="BY360" s="15" t="s">
        <v>263</v>
      </c>
    </row>
    <row r="361" spans="1:77" ht="15" thickBot="1" x14ac:dyDescent="0.35">
      <c r="A361" s="14" t="s">
        <v>419</v>
      </c>
      <c r="B361" s="15" t="s">
        <v>263</v>
      </c>
      <c r="C361" s="15" t="s">
        <v>263</v>
      </c>
      <c r="D361" s="15" t="s">
        <v>263</v>
      </c>
      <c r="E361" s="15" t="s">
        <v>263</v>
      </c>
      <c r="F361" s="15" t="s">
        <v>263</v>
      </c>
      <c r="G361" s="15" t="s">
        <v>263</v>
      </c>
      <c r="H361" s="15" t="s">
        <v>263</v>
      </c>
      <c r="I361" s="15" t="s">
        <v>263</v>
      </c>
      <c r="J361" s="15" t="s">
        <v>263</v>
      </c>
      <c r="K361" s="15" t="s">
        <v>263</v>
      </c>
      <c r="L361" s="15" t="s">
        <v>263</v>
      </c>
      <c r="M361" s="15" t="s">
        <v>263</v>
      </c>
      <c r="N361" s="15" t="s">
        <v>263</v>
      </c>
      <c r="O361" s="15" t="s">
        <v>263</v>
      </c>
      <c r="P361" s="15" t="s">
        <v>263</v>
      </c>
      <c r="Q361" s="15" t="s">
        <v>263</v>
      </c>
      <c r="X361" s="14" t="s">
        <v>419</v>
      </c>
      <c r="Y361" s="15" t="s">
        <v>263</v>
      </c>
      <c r="Z361" s="15" t="s">
        <v>263</v>
      </c>
      <c r="AA361" s="15" t="s">
        <v>263</v>
      </c>
      <c r="AB361" s="15" t="s">
        <v>263</v>
      </c>
      <c r="AC361" s="15" t="s">
        <v>263</v>
      </c>
      <c r="AD361" s="15" t="s">
        <v>263</v>
      </c>
      <c r="AE361" s="15" t="s">
        <v>263</v>
      </c>
      <c r="AF361" s="15" t="s">
        <v>263</v>
      </c>
      <c r="AG361" s="15" t="s">
        <v>263</v>
      </c>
      <c r="AH361" s="15" t="s">
        <v>263</v>
      </c>
      <c r="AI361" s="15" t="s">
        <v>263</v>
      </c>
      <c r="AJ361" s="15" t="s">
        <v>263</v>
      </c>
      <c r="AK361" s="15" t="s">
        <v>263</v>
      </c>
      <c r="AL361" s="15" t="s">
        <v>263</v>
      </c>
      <c r="AM361" s="15" t="s">
        <v>263</v>
      </c>
      <c r="AN361" s="15" t="s">
        <v>263</v>
      </c>
      <c r="BI361" s="14" t="s">
        <v>419</v>
      </c>
      <c r="BJ361" s="15" t="s">
        <v>263</v>
      </c>
      <c r="BK361" s="15" t="s">
        <v>263</v>
      </c>
      <c r="BL361" s="15" t="s">
        <v>571</v>
      </c>
      <c r="BM361" s="15" t="s">
        <v>263</v>
      </c>
      <c r="BN361" s="15" t="s">
        <v>263</v>
      </c>
      <c r="BO361" s="15" t="s">
        <v>263</v>
      </c>
      <c r="BP361" s="15" t="s">
        <v>263</v>
      </c>
      <c r="BQ361" s="15" t="s">
        <v>263</v>
      </c>
      <c r="BR361" s="15" t="s">
        <v>263</v>
      </c>
      <c r="BS361" s="15" t="s">
        <v>263</v>
      </c>
      <c r="BT361" s="15" t="s">
        <v>263</v>
      </c>
      <c r="BU361" s="15" t="s">
        <v>263</v>
      </c>
      <c r="BV361" s="15" t="s">
        <v>263</v>
      </c>
      <c r="BW361" s="15" t="s">
        <v>263</v>
      </c>
      <c r="BX361" s="15" t="s">
        <v>263</v>
      </c>
      <c r="BY361" s="15" t="s">
        <v>263</v>
      </c>
    </row>
    <row r="362" spans="1:77" ht="15" thickBot="1" x14ac:dyDescent="0.35">
      <c r="A362" s="14" t="s">
        <v>420</v>
      </c>
      <c r="B362" s="15" t="s">
        <v>263</v>
      </c>
      <c r="C362" s="15" t="s">
        <v>263</v>
      </c>
      <c r="D362" s="15" t="s">
        <v>263</v>
      </c>
      <c r="E362" s="15" t="s">
        <v>263</v>
      </c>
      <c r="F362" s="15" t="s">
        <v>263</v>
      </c>
      <c r="G362" s="15" t="s">
        <v>263</v>
      </c>
      <c r="H362" s="15" t="s">
        <v>263</v>
      </c>
      <c r="I362" s="15" t="s">
        <v>263</v>
      </c>
      <c r="J362" s="15" t="s">
        <v>263</v>
      </c>
      <c r="K362" s="15" t="s">
        <v>263</v>
      </c>
      <c r="L362" s="15" t="s">
        <v>263</v>
      </c>
      <c r="M362" s="15" t="s">
        <v>263</v>
      </c>
      <c r="N362" s="15" t="s">
        <v>263</v>
      </c>
      <c r="O362" s="15" t="s">
        <v>263</v>
      </c>
      <c r="P362" s="15" t="s">
        <v>263</v>
      </c>
      <c r="Q362" s="15" t="s">
        <v>263</v>
      </c>
      <c r="X362" s="14" t="s">
        <v>420</v>
      </c>
      <c r="Y362" s="15" t="s">
        <v>263</v>
      </c>
      <c r="Z362" s="15" t="s">
        <v>263</v>
      </c>
      <c r="AA362" s="15" t="s">
        <v>263</v>
      </c>
      <c r="AB362" s="15" t="s">
        <v>263</v>
      </c>
      <c r="AC362" s="15" t="s">
        <v>263</v>
      </c>
      <c r="AD362" s="15" t="s">
        <v>263</v>
      </c>
      <c r="AE362" s="15" t="s">
        <v>263</v>
      </c>
      <c r="AF362" s="15" t="s">
        <v>263</v>
      </c>
      <c r="AG362" s="15" t="s">
        <v>263</v>
      </c>
      <c r="AH362" s="15" t="s">
        <v>263</v>
      </c>
      <c r="AI362" s="15" t="s">
        <v>263</v>
      </c>
      <c r="AJ362" s="15" t="s">
        <v>263</v>
      </c>
      <c r="AK362" s="15" t="s">
        <v>263</v>
      </c>
      <c r="AL362" s="15" t="s">
        <v>263</v>
      </c>
      <c r="AM362" s="15" t="s">
        <v>263</v>
      </c>
      <c r="AN362" s="15" t="s">
        <v>263</v>
      </c>
      <c r="BI362" s="14" t="s">
        <v>420</v>
      </c>
      <c r="BJ362" s="15" t="s">
        <v>263</v>
      </c>
      <c r="BK362" s="15" t="s">
        <v>263</v>
      </c>
      <c r="BL362" s="15" t="s">
        <v>571</v>
      </c>
      <c r="BM362" s="15" t="s">
        <v>263</v>
      </c>
      <c r="BN362" s="15" t="s">
        <v>263</v>
      </c>
      <c r="BO362" s="15" t="s">
        <v>263</v>
      </c>
      <c r="BP362" s="15" t="s">
        <v>263</v>
      </c>
      <c r="BQ362" s="15" t="s">
        <v>263</v>
      </c>
      <c r="BR362" s="15" t="s">
        <v>263</v>
      </c>
      <c r="BS362" s="15" t="s">
        <v>263</v>
      </c>
      <c r="BT362" s="15" t="s">
        <v>263</v>
      </c>
      <c r="BU362" s="15" t="s">
        <v>263</v>
      </c>
      <c r="BV362" s="15" t="s">
        <v>263</v>
      </c>
      <c r="BW362" s="15" t="s">
        <v>263</v>
      </c>
      <c r="BX362" s="15" t="s">
        <v>263</v>
      </c>
      <c r="BY362" s="15" t="s">
        <v>263</v>
      </c>
    </row>
    <row r="363" spans="1:77" ht="15" thickBot="1" x14ac:dyDescent="0.35">
      <c r="A363" s="14" t="s">
        <v>421</v>
      </c>
      <c r="B363" s="15" t="s">
        <v>263</v>
      </c>
      <c r="C363" s="15" t="s">
        <v>263</v>
      </c>
      <c r="D363" s="15" t="s">
        <v>263</v>
      </c>
      <c r="E363" s="15" t="s">
        <v>263</v>
      </c>
      <c r="F363" s="15" t="s">
        <v>263</v>
      </c>
      <c r="G363" s="15" t="s">
        <v>263</v>
      </c>
      <c r="H363" s="15" t="s">
        <v>263</v>
      </c>
      <c r="I363" s="15" t="s">
        <v>263</v>
      </c>
      <c r="J363" s="15" t="s">
        <v>263</v>
      </c>
      <c r="K363" s="15" t="s">
        <v>263</v>
      </c>
      <c r="L363" s="15" t="s">
        <v>263</v>
      </c>
      <c r="M363" s="15" t="s">
        <v>263</v>
      </c>
      <c r="N363" s="15" t="s">
        <v>263</v>
      </c>
      <c r="O363" s="15" t="s">
        <v>263</v>
      </c>
      <c r="P363" s="15" t="s">
        <v>263</v>
      </c>
      <c r="Q363" s="15" t="s">
        <v>263</v>
      </c>
      <c r="X363" s="14" t="s">
        <v>421</v>
      </c>
      <c r="Y363" s="15" t="s">
        <v>263</v>
      </c>
      <c r="Z363" s="15" t="s">
        <v>263</v>
      </c>
      <c r="AA363" s="15" t="s">
        <v>263</v>
      </c>
      <c r="AB363" s="15" t="s">
        <v>263</v>
      </c>
      <c r="AC363" s="15" t="s">
        <v>263</v>
      </c>
      <c r="AD363" s="15" t="s">
        <v>263</v>
      </c>
      <c r="AE363" s="15" t="s">
        <v>263</v>
      </c>
      <c r="AF363" s="15" t="s">
        <v>263</v>
      </c>
      <c r="AG363" s="15" t="s">
        <v>263</v>
      </c>
      <c r="AH363" s="15" t="s">
        <v>263</v>
      </c>
      <c r="AI363" s="15" t="s">
        <v>263</v>
      </c>
      <c r="AJ363" s="15" t="s">
        <v>263</v>
      </c>
      <c r="AK363" s="15" t="s">
        <v>263</v>
      </c>
      <c r="AL363" s="15" t="s">
        <v>263</v>
      </c>
      <c r="AM363" s="15" t="s">
        <v>263</v>
      </c>
      <c r="AN363" s="15" t="s">
        <v>263</v>
      </c>
      <c r="BI363" s="14" t="s">
        <v>421</v>
      </c>
      <c r="BJ363" s="15" t="s">
        <v>263</v>
      </c>
      <c r="BK363" s="15" t="s">
        <v>263</v>
      </c>
      <c r="BL363" s="15" t="s">
        <v>571</v>
      </c>
      <c r="BM363" s="15" t="s">
        <v>263</v>
      </c>
      <c r="BN363" s="15" t="s">
        <v>263</v>
      </c>
      <c r="BO363" s="15" t="s">
        <v>263</v>
      </c>
      <c r="BP363" s="15" t="s">
        <v>263</v>
      </c>
      <c r="BQ363" s="15" t="s">
        <v>263</v>
      </c>
      <c r="BR363" s="15" t="s">
        <v>263</v>
      </c>
      <c r="BS363" s="15" t="s">
        <v>263</v>
      </c>
      <c r="BT363" s="15" t="s">
        <v>263</v>
      </c>
      <c r="BU363" s="15" t="s">
        <v>263</v>
      </c>
      <c r="BV363" s="15" t="s">
        <v>263</v>
      </c>
      <c r="BW363" s="15" t="s">
        <v>263</v>
      </c>
      <c r="BX363" s="15" t="s">
        <v>263</v>
      </c>
      <c r="BY363" s="15" t="s">
        <v>263</v>
      </c>
    </row>
    <row r="364" spans="1:77" ht="15" thickBot="1" x14ac:dyDescent="0.35">
      <c r="A364" s="14" t="s">
        <v>422</v>
      </c>
      <c r="B364" s="15" t="s">
        <v>263</v>
      </c>
      <c r="C364" s="15" t="s">
        <v>263</v>
      </c>
      <c r="D364" s="15" t="s">
        <v>263</v>
      </c>
      <c r="E364" s="15" t="s">
        <v>263</v>
      </c>
      <c r="F364" s="15" t="s">
        <v>263</v>
      </c>
      <c r="G364" s="15" t="s">
        <v>263</v>
      </c>
      <c r="H364" s="15" t="s">
        <v>263</v>
      </c>
      <c r="I364" s="15" t="s">
        <v>263</v>
      </c>
      <c r="J364" s="15" t="s">
        <v>263</v>
      </c>
      <c r="K364" s="15" t="s">
        <v>263</v>
      </c>
      <c r="L364" s="15" t="s">
        <v>263</v>
      </c>
      <c r="M364" s="15" t="s">
        <v>263</v>
      </c>
      <c r="N364" s="15" t="s">
        <v>263</v>
      </c>
      <c r="O364" s="15" t="s">
        <v>263</v>
      </c>
      <c r="P364" s="15" t="s">
        <v>263</v>
      </c>
      <c r="Q364" s="15" t="s">
        <v>263</v>
      </c>
      <c r="X364" s="14" t="s">
        <v>422</v>
      </c>
      <c r="Y364" s="15" t="s">
        <v>263</v>
      </c>
      <c r="Z364" s="15" t="s">
        <v>263</v>
      </c>
      <c r="AA364" s="15" t="s">
        <v>263</v>
      </c>
      <c r="AB364" s="15" t="s">
        <v>263</v>
      </c>
      <c r="AC364" s="15" t="s">
        <v>263</v>
      </c>
      <c r="AD364" s="15" t="s">
        <v>263</v>
      </c>
      <c r="AE364" s="15" t="s">
        <v>263</v>
      </c>
      <c r="AF364" s="15" t="s">
        <v>263</v>
      </c>
      <c r="AG364" s="15" t="s">
        <v>263</v>
      </c>
      <c r="AH364" s="15" t="s">
        <v>263</v>
      </c>
      <c r="AI364" s="15" t="s">
        <v>263</v>
      </c>
      <c r="AJ364" s="15" t="s">
        <v>263</v>
      </c>
      <c r="AK364" s="15" t="s">
        <v>263</v>
      </c>
      <c r="AL364" s="15" t="s">
        <v>263</v>
      </c>
      <c r="AM364" s="15" t="s">
        <v>263</v>
      </c>
      <c r="AN364" s="15" t="s">
        <v>263</v>
      </c>
      <c r="BI364" s="14" t="s">
        <v>422</v>
      </c>
      <c r="BJ364" s="15" t="s">
        <v>263</v>
      </c>
      <c r="BK364" s="15" t="s">
        <v>263</v>
      </c>
      <c r="BL364" s="15" t="s">
        <v>571</v>
      </c>
      <c r="BM364" s="15" t="s">
        <v>263</v>
      </c>
      <c r="BN364" s="15" t="s">
        <v>263</v>
      </c>
      <c r="BO364" s="15" t="s">
        <v>263</v>
      </c>
      <c r="BP364" s="15" t="s">
        <v>263</v>
      </c>
      <c r="BQ364" s="15" t="s">
        <v>263</v>
      </c>
      <c r="BR364" s="15" t="s">
        <v>263</v>
      </c>
      <c r="BS364" s="15" t="s">
        <v>263</v>
      </c>
      <c r="BT364" s="15" t="s">
        <v>263</v>
      </c>
      <c r="BU364" s="15" t="s">
        <v>263</v>
      </c>
      <c r="BV364" s="15" t="s">
        <v>263</v>
      </c>
      <c r="BW364" s="15" t="s">
        <v>263</v>
      </c>
      <c r="BX364" s="15" t="s">
        <v>263</v>
      </c>
      <c r="BY364" s="15" t="s">
        <v>263</v>
      </c>
    </row>
    <row r="365" spans="1:77" ht="15" thickBot="1" x14ac:dyDescent="0.35">
      <c r="A365" s="14" t="s">
        <v>423</v>
      </c>
      <c r="B365" s="15" t="s">
        <v>263</v>
      </c>
      <c r="C365" s="15" t="s">
        <v>263</v>
      </c>
      <c r="D365" s="15" t="s">
        <v>263</v>
      </c>
      <c r="E365" s="15" t="s">
        <v>263</v>
      </c>
      <c r="F365" s="15" t="s">
        <v>263</v>
      </c>
      <c r="G365" s="15" t="s">
        <v>263</v>
      </c>
      <c r="H365" s="15" t="s">
        <v>263</v>
      </c>
      <c r="I365" s="15" t="s">
        <v>263</v>
      </c>
      <c r="J365" s="15" t="s">
        <v>263</v>
      </c>
      <c r="K365" s="15" t="s">
        <v>263</v>
      </c>
      <c r="L365" s="15" t="s">
        <v>263</v>
      </c>
      <c r="M365" s="15" t="s">
        <v>263</v>
      </c>
      <c r="N365" s="15" t="s">
        <v>263</v>
      </c>
      <c r="O365" s="15" t="s">
        <v>263</v>
      </c>
      <c r="P365" s="15" t="s">
        <v>263</v>
      </c>
      <c r="Q365" s="15" t="s">
        <v>263</v>
      </c>
      <c r="X365" s="14" t="s">
        <v>423</v>
      </c>
      <c r="Y365" s="15" t="s">
        <v>263</v>
      </c>
      <c r="Z365" s="15" t="s">
        <v>263</v>
      </c>
      <c r="AA365" s="15" t="s">
        <v>263</v>
      </c>
      <c r="AB365" s="15" t="s">
        <v>263</v>
      </c>
      <c r="AC365" s="15" t="s">
        <v>263</v>
      </c>
      <c r="AD365" s="15" t="s">
        <v>263</v>
      </c>
      <c r="AE365" s="15" t="s">
        <v>263</v>
      </c>
      <c r="AF365" s="15" t="s">
        <v>263</v>
      </c>
      <c r="AG365" s="15" t="s">
        <v>263</v>
      </c>
      <c r="AH365" s="15" t="s">
        <v>263</v>
      </c>
      <c r="AI365" s="15" t="s">
        <v>263</v>
      </c>
      <c r="AJ365" s="15" t="s">
        <v>263</v>
      </c>
      <c r="AK365" s="15" t="s">
        <v>263</v>
      </c>
      <c r="AL365" s="15" t="s">
        <v>263</v>
      </c>
      <c r="AM365" s="15" t="s">
        <v>263</v>
      </c>
      <c r="AN365" s="15" t="s">
        <v>263</v>
      </c>
      <c r="BI365" s="14" t="s">
        <v>423</v>
      </c>
      <c r="BJ365" s="15" t="s">
        <v>263</v>
      </c>
      <c r="BK365" s="15" t="s">
        <v>263</v>
      </c>
      <c r="BL365" s="15" t="s">
        <v>571</v>
      </c>
      <c r="BM365" s="15" t="s">
        <v>263</v>
      </c>
      <c r="BN365" s="15" t="s">
        <v>263</v>
      </c>
      <c r="BO365" s="15" t="s">
        <v>263</v>
      </c>
      <c r="BP365" s="15" t="s">
        <v>263</v>
      </c>
      <c r="BQ365" s="15" t="s">
        <v>263</v>
      </c>
      <c r="BR365" s="15" t="s">
        <v>263</v>
      </c>
      <c r="BS365" s="15" t="s">
        <v>263</v>
      </c>
      <c r="BT365" s="15" t="s">
        <v>263</v>
      </c>
      <c r="BU365" s="15" t="s">
        <v>263</v>
      </c>
      <c r="BV365" s="15" t="s">
        <v>263</v>
      </c>
      <c r="BW365" s="15" t="s">
        <v>263</v>
      </c>
      <c r="BX365" s="15" t="s">
        <v>263</v>
      </c>
      <c r="BY365" s="15" t="s">
        <v>263</v>
      </c>
    </row>
    <row r="366" spans="1:77" ht="15" thickBot="1" x14ac:dyDescent="0.35">
      <c r="A366" s="14" t="s">
        <v>424</v>
      </c>
      <c r="B366" s="15" t="s">
        <v>263</v>
      </c>
      <c r="C366" s="15" t="s">
        <v>263</v>
      </c>
      <c r="D366" s="15" t="s">
        <v>263</v>
      </c>
      <c r="E366" s="15" t="s">
        <v>263</v>
      </c>
      <c r="F366" s="15" t="s">
        <v>263</v>
      </c>
      <c r="G366" s="15" t="s">
        <v>263</v>
      </c>
      <c r="H366" s="15" t="s">
        <v>263</v>
      </c>
      <c r="I366" s="15" t="s">
        <v>263</v>
      </c>
      <c r="J366" s="15" t="s">
        <v>263</v>
      </c>
      <c r="K366" s="15" t="s">
        <v>263</v>
      </c>
      <c r="L366" s="15" t="s">
        <v>263</v>
      </c>
      <c r="M366" s="15" t="s">
        <v>263</v>
      </c>
      <c r="N366" s="15" t="s">
        <v>263</v>
      </c>
      <c r="O366" s="15" t="s">
        <v>263</v>
      </c>
      <c r="P366" s="15" t="s">
        <v>263</v>
      </c>
      <c r="Q366" s="15" t="s">
        <v>263</v>
      </c>
      <c r="X366" s="14" t="s">
        <v>424</v>
      </c>
      <c r="Y366" s="15" t="s">
        <v>263</v>
      </c>
      <c r="Z366" s="15" t="s">
        <v>263</v>
      </c>
      <c r="AA366" s="15" t="s">
        <v>263</v>
      </c>
      <c r="AB366" s="15" t="s">
        <v>263</v>
      </c>
      <c r="AC366" s="15" t="s">
        <v>263</v>
      </c>
      <c r="AD366" s="15" t="s">
        <v>263</v>
      </c>
      <c r="AE366" s="15" t="s">
        <v>263</v>
      </c>
      <c r="AF366" s="15" t="s">
        <v>263</v>
      </c>
      <c r="AG366" s="15" t="s">
        <v>263</v>
      </c>
      <c r="AH366" s="15" t="s">
        <v>263</v>
      </c>
      <c r="AI366" s="15" t="s">
        <v>263</v>
      </c>
      <c r="AJ366" s="15" t="s">
        <v>263</v>
      </c>
      <c r="AK366" s="15" t="s">
        <v>263</v>
      </c>
      <c r="AL366" s="15" t="s">
        <v>263</v>
      </c>
      <c r="AM366" s="15" t="s">
        <v>263</v>
      </c>
      <c r="AN366" s="15" t="s">
        <v>263</v>
      </c>
      <c r="BI366" s="14" t="s">
        <v>424</v>
      </c>
      <c r="BJ366" s="15" t="s">
        <v>263</v>
      </c>
      <c r="BK366" s="15" t="s">
        <v>263</v>
      </c>
      <c r="BL366" s="15" t="s">
        <v>571</v>
      </c>
      <c r="BM366" s="15" t="s">
        <v>263</v>
      </c>
      <c r="BN366" s="15" t="s">
        <v>263</v>
      </c>
      <c r="BO366" s="15" t="s">
        <v>263</v>
      </c>
      <c r="BP366" s="15" t="s">
        <v>263</v>
      </c>
      <c r="BQ366" s="15" t="s">
        <v>263</v>
      </c>
      <c r="BR366" s="15" t="s">
        <v>263</v>
      </c>
      <c r="BS366" s="15" t="s">
        <v>263</v>
      </c>
      <c r="BT366" s="15" t="s">
        <v>263</v>
      </c>
      <c r="BU366" s="15" t="s">
        <v>263</v>
      </c>
      <c r="BV366" s="15" t="s">
        <v>263</v>
      </c>
      <c r="BW366" s="15" t="s">
        <v>263</v>
      </c>
      <c r="BX366" s="15" t="s">
        <v>263</v>
      </c>
      <c r="BY366" s="15" t="s">
        <v>263</v>
      </c>
    </row>
    <row r="367" spans="1:77" ht="15" thickBot="1" x14ac:dyDescent="0.35">
      <c r="A367" s="14" t="s">
        <v>425</v>
      </c>
      <c r="B367" s="15" t="s">
        <v>263</v>
      </c>
      <c r="C367" s="15" t="s">
        <v>263</v>
      </c>
      <c r="D367" s="15" t="s">
        <v>263</v>
      </c>
      <c r="E367" s="15" t="s">
        <v>263</v>
      </c>
      <c r="F367" s="15" t="s">
        <v>263</v>
      </c>
      <c r="G367" s="15" t="s">
        <v>263</v>
      </c>
      <c r="H367" s="15" t="s">
        <v>263</v>
      </c>
      <c r="I367" s="15" t="s">
        <v>263</v>
      </c>
      <c r="J367" s="15" t="s">
        <v>263</v>
      </c>
      <c r="K367" s="15" t="s">
        <v>263</v>
      </c>
      <c r="L367" s="15" t="s">
        <v>263</v>
      </c>
      <c r="M367" s="15" t="s">
        <v>263</v>
      </c>
      <c r="N367" s="15" t="s">
        <v>263</v>
      </c>
      <c r="O367" s="15" t="s">
        <v>263</v>
      </c>
      <c r="P367" s="15" t="s">
        <v>263</v>
      </c>
      <c r="Q367" s="15" t="s">
        <v>263</v>
      </c>
      <c r="X367" s="14" t="s">
        <v>425</v>
      </c>
      <c r="Y367" s="15" t="s">
        <v>263</v>
      </c>
      <c r="Z367" s="15" t="s">
        <v>263</v>
      </c>
      <c r="AA367" s="15" t="s">
        <v>263</v>
      </c>
      <c r="AB367" s="15" t="s">
        <v>263</v>
      </c>
      <c r="AC367" s="15" t="s">
        <v>263</v>
      </c>
      <c r="AD367" s="15" t="s">
        <v>263</v>
      </c>
      <c r="AE367" s="15" t="s">
        <v>263</v>
      </c>
      <c r="AF367" s="15" t="s">
        <v>263</v>
      </c>
      <c r="AG367" s="15" t="s">
        <v>263</v>
      </c>
      <c r="AH367" s="15" t="s">
        <v>263</v>
      </c>
      <c r="AI367" s="15" t="s">
        <v>263</v>
      </c>
      <c r="AJ367" s="15" t="s">
        <v>263</v>
      </c>
      <c r="AK367" s="15" t="s">
        <v>263</v>
      </c>
      <c r="AL367" s="15" t="s">
        <v>263</v>
      </c>
      <c r="AM367" s="15" t="s">
        <v>263</v>
      </c>
      <c r="AN367" s="15" t="s">
        <v>263</v>
      </c>
      <c r="BI367" s="14" t="s">
        <v>425</v>
      </c>
      <c r="BJ367" s="15" t="s">
        <v>263</v>
      </c>
      <c r="BK367" s="15" t="s">
        <v>263</v>
      </c>
      <c r="BL367" s="15" t="s">
        <v>571</v>
      </c>
      <c r="BM367" s="15" t="s">
        <v>263</v>
      </c>
      <c r="BN367" s="15" t="s">
        <v>263</v>
      </c>
      <c r="BO367" s="15" t="s">
        <v>263</v>
      </c>
      <c r="BP367" s="15" t="s">
        <v>263</v>
      </c>
      <c r="BQ367" s="15" t="s">
        <v>263</v>
      </c>
      <c r="BR367" s="15" t="s">
        <v>263</v>
      </c>
      <c r="BS367" s="15" t="s">
        <v>263</v>
      </c>
      <c r="BT367" s="15" t="s">
        <v>263</v>
      </c>
      <c r="BU367" s="15" t="s">
        <v>263</v>
      </c>
      <c r="BV367" s="15" t="s">
        <v>263</v>
      </c>
      <c r="BW367" s="15" t="s">
        <v>263</v>
      </c>
      <c r="BX367" s="15" t="s">
        <v>263</v>
      </c>
      <c r="BY367" s="15" t="s">
        <v>263</v>
      </c>
    </row>
    <row r="368" spans="1:77" ht="15" thickBot="1" x14ac:dyDescent="0.35">
      <c r="A368" s="14" t="s">
        <v>426</v>
      </c>
      <c r="B368" s="15" t="s">
        <v>263</v>
      </c>
      <c r="C368" s="15" t="s">
        <v>263</v>
      </c>
      <c r="D368" s="15" t="s">
        <v>263</v>
      </c>
      <c r="E368" s="15" t="s">
        <v>263</v>
      </c>
      <c r="F368" s="15" t="s">
        <v>263</v>
      </c>
      <c r="G368" s="15" t="s">
        <v>263</v>
      </c>
      <c r="H368" s="15" t="s">
        <v>263</v>
      </c>
      <c r="I368" s="15" t="s">
        <v>263</v>
      </c>
      <c r="J368" s="15" t="s">
        <v>263</v>
      </c>
      <c r="K368" s="15" t="s">
        <v>263</v>
      </c>
      <c r="L368" s="15" t="s">
        <v>263</v>
      </c>
      <c r="M368" s="15" t="s">
        <v>263</v>
      </c>
      <c r="N368" s="15" t="s">
        <v>263</v>
      </c>
      <c r="O368" s="15" t="s">
        <v>263</v>
      </c>
      <c r="P368" s="15" t="s">
        <v>263</v>
      </c>
      <c r="Q368" s="15" t="s">
        <v>263</v>
      </c>
      <c r="X368" s="14" t="s">
        <v>426</v>
      </c>
      <c r="Y368" s="15" t="s">
        <v>263</v>
      </c>
      <c r="Z368" s="15" t="s">
        <v>263</v>
      </c>
      <c r="AA368" s="15" t="s">
        <v>263</v>
      </c>
      <c r="AB368" s="15" t="s">
        <v>263</v>
      </c>
      <c r="AC368" s="15" t="s">
        <v>263</v>
      </c>
      <c r="AD368" s="15" t="s">
        <v>263</v>
      </c>
      <c r="AE368" s="15" t="s">
        <v>263</v>
      </c>
      <c r="AF368" s="15" t="s">
        <v>263</v>
      </c>
      <c r="AG368" s="15" t="s">
        <v>263</v>
      </c>
      <c r="AH368" s="15" t="s">
        <v>263</v>
      </c>
      <c r="AI368" s="15" t="s">
        <v>263</v>
      </c>
      <c r="AJ368" s="15" t="s">
        <v>263</v>
      </c>
      <c r="AK368" s="15" t="s">
        <v>263</v>
      </c>
      <c r="AL368" s="15" t="s">
        <v>263</v>
      </c>
      <c r="AM368" s="15" t="s">
        <v>263</v>
      </c>
      <c r="AN368" s="15" t="s">
        <v>263</v>
      </c>
      <c r="BI368" s="14" t="s">
        <v>426</v>
      </c>
      <c r="BJ368" s="15" t="s">
        <v>263</v>
      </c>
      <c r="BK368" s="15" t="s">
        <v>263</v>
      </c>
      <c r="BL368" s="15" t="s">
        <v>571</v>
      </c>
      <c r="BM368" s="15" t="s">
        <v>263</v>
      </c>
      <c r="BN368" s="15" t="s">
        <v>263</v>
      </c>
      <c r="BO368" s="15" t="s">
        <v>263</v>
      </c>
      <c r="BP368" s="15" t="s">
        <v>263</v>
      </c>
      <c r="BQ368" s="15" t="s">
        <v>263</v>
      </c>
      <c r="BR368" s="15" t="s">
        <v>263</v>
      </c>
      <c r="BS368" s="15" t="s">
        <v>263</v>
      </c>
      <c r="BT368" s="15" t="s">
        <v>263</v>
      </c>
      <c r="BU368" s="15" t="s">
        <v>263</v>
      </c>
      <c r="BV368" s="15" t="s">
        <v>263</v>
      </c>
      <c r="BW368" s="15" t="s">
        <v>263</v>
      </c>
      <c r="BX368" s="15" t="s">
        <v>263</v>
      </c>
      <c r="BY368" s="15" t="s">
        <v>263</v>
      </c>
    </row>
    <row r="369" spans="1:77" ht="15" thickBot="1" x14ac:dyDescent="0.35">
      <c r="A369" s="14" t="s">
        <v>427</v>
      </c>
      <c r="B369" s="15" t="s">
        <v>263</v>
      </c>
      <c r="C369" s="15" t="s">
        <v>263</v>
      </c>
      <c r="D369" s="15" t="s">
        <v>263</v>
      </c>
      <c r="E369" s="15" t="s">
        <v>263</v>
      </c>
      <c r="F369" s="15" t="s">
        <v>263</v>
      </c>
      <c r="G369" s="15" t="s">
        <v>263</v>
      </c>
      <c r="H369" s="15" t="s">
        <v>263</v>
      </c>
      <c r="I369" s="15" t="s">
        <v>263</v>
      </c>
      <c r="J369" s="15" t="s">
        <v>263</v>
      </c>
      <c r="K369" s="15" t="s">
        <v>263</v>
      </c>
      <c r="L369" s="15" t="s">
        <v>263</v>
      </c>
      <c r="M369" s="15" t="s">
        <v>263</v>
      </c>
      <c r="N369" s="15" t="s">
        <v>263</v>
      </c>
      <c r="O369" s="15" t="s">
        <v>263</v>
      </c>
      <c r="P369" s="15" t="s">
        <v>263</v>
      </c>
      <c r="Q369" s="15" t="s">
        <v>263</v>
      </c>
      <c r="X369" s="14" t="s">
        <v>427</v>
      </c>
      <c r="Y369" s="15" t="s">
        <v>263</v>
      </c>
      <c r="Z369" s="15" t="s">
        <v>263</v>
      </c>
      <c r="AA369" s="15" t="s">
        <v>263</v>
      </c>
      <c r="AB369" s="15" t="s">
        <v>263</v>
      </c>
      <c r="AC369" s="15" t="s">
        <v>263</v>
      </c>
      <c r="AD369" s="15" t="s">
        <v>263</v>
      </c>
      <c r="AE369" s="15" t="s">
        <v>263</v>
      </c>
      <c r="AF369" s="15" t="s">
        <v>263</v>
      </c>
      <c r="AG369" s="15" t="s">
        <v>263</v>
      </c>
      <c r="AH369" s="15" t="s">
        <v>263</v>
      </c>
      <c r="AI369" s="15" t="s">
        <v>263</v>
      </c>
      <c r="AJ369" s="15" t="s">
        <v>263</v>
      </c>
      <c r="AK369" s="15" t="s">
        <v>263</v>
      </c>
      <c r="AL369" s="15" t="s">
        <v>263</v>
      </c>
      <c r="AM369" s="15" t="s">
        <v>263</v>
      </c>
      <c r="AN369" s="15" t="s">
        <v>263</v>
      </c>
      <c r="BI369" s="14" t="s">
        <v>427</v>
      </c>
      <c r="BJ369" s="15" t="s">
        <v>263</v>
      </c>
      <c r="BK369" s="15" t="s">
        <v>263</v>
      </c>
      <c r="BL369" s="15" t="s">
        <v>571</v>
      </c>
      <c r="BM369" s="15" t="s">
        <v>263</v>
      </c>
      <c r="BN369" s="15" t="s">
        <v>263</v>
      </c>
      <c r="BO369" s="15" t="s">
        <v>263</v>
      </c>
      <c r="BP369" s="15" t="s">
        <v>263</v>
      </c>
      <c r="BQ369" s="15" t="s">
        <v>263</v>
      </c>
      <c r="BR369" s="15" t="s">
        <v>263</v>
      </c>
      <c r="BS369" s="15" t="s">
        <v>263</v>
      </c>
      <c r="BT369" s="15" t="s">
        <v>263</v>
      </c>
      <c r="BU369" s="15" t="s">
        <v>263</v>
      </c>
      <c r="BV369" s="15" t="s">
        <v>263</v>
      </c>
      <c r="BW369" s="15" t="s">
        <v>263</v>
      </c>
      <c r="BX369" s="15" t="s">
        <v>263</v>
      </c>
      <c r="BY369" s="15" t="s">
        <v>263</v>
      </c>
    </row>
    <row r="370" spans="1:77" ht="15" thickBot="1" x14ac:dyDescent="0.35">
      <c r="A370" s="14" t="s">
        <v>428</v>
      </c>
      <c r="B370" s="15" t="s">
        <v>263</v>
      </c>
      <c r="C370" s="15" t="s">
        <v>263</v>
      </c>
      <c r="D370" s="15" t="s">
        <v>263</v>
      </c>
      <c r="E370" s="15" t="s">
        <v>263</v>
      </c>
      <c r="F370" s="15" t="s">
        <v>263</v>
      </c>
      <c r="G370" s="15" t="s">
        <v>263</v>
      </c>
      <c r="H370" s="15" t="s">
        <v>263</v>
      </c>
      <c r="I370" s="15" t="s">
        <v>263</v>
      </c>
      <c r="J370" s="15" t="s">
        <v>263</v>
      </c>
      <c r="K370" s="15" t="s">
        <v>263</v>
      </c>
      <c r="L370" s="15" t="s">
        <v>263</v>
      </c>
      <c r="M370" s="15" t="s">
        <v>263</v>
      </c>
      <c r="N370" s="15" t="s">
        <v>263</v>
      </c>
      <c r="O370" s="15" t="s">
        <v>263</v>
      </c>
      <c r="P370" s="15" t="s">
        <v>263</v>
      </c>
      <c r="Q370" s="15" t="s">
        <v>263</v>
      </c>
      <c r="X370" s="14" t="s">
        <v>428</v>
      </c>
      <c r="Y370" s="15" t="s">
        <v>263</v>
      </c>
      <c r="Z370" s="15" t="s">
        <v>263</v>
      </c>
      <c r="AA370" s="15" t="s">
        <v>263</v>
      </c>
      <c r="AB370" s="15" t="s">
        <v>263</v>
      </c>
      <c r="AC370" s="15" t="s">
        <v>263</v>
      </c>
      <c r="AD370" s="15" t="s">
        <v>263</v>
      </c>
      <c r="AE370" s="15" t="s">
        <v>263</v>
      </c>
      <c r="AF370" s="15" t="s">
        <v>263</v>
      </c>
      <c r="AG370" s="15" t="s">
        <v>263</v>
      </c>
      <c r="AH370" s="15" t="s">
        <v>263</v>
      </c>
      <c r="AI370" s="15" t="s">
        <v>263</v>
      </c>
      <c r="AJ370" s="15" t="s">
        <v>263</v>
      </c>
      <c r="AK370" s="15" t="s">
        <v>263</v>
      </c>
      <c r="AL370" s="15" t="s">
        <v>263</v>
      </c>
      <c r="AM370" s="15" t="s">
        <v>263</v>
      </c>
      <c r="AN370" s="15" t="s">
        <v>263</v>
      </c>
      <c r="BI370" s="14" t="s">
        <v>428</v>
      </c>
      <c r="BJ370" s="15" t="s">
        <v>263</v>
      </c>
      <c r="BK370" s="15" t="s">
        <v>263</v>
      </c>
      <c r="BL370" s="15" t="s">
        <v>571</v>
      </c>
      <c r="BM370" s="15" t="s">
        <v>263</v>
      </c>
      <c r="BN370" s="15" t="s">
        <v>263</v>
      </c>
      <c r="BO370" s="15" t="s">
        <v>263</v>
      </c>
      <c r="BP370" s="15" t="s">
        <v>263</v>
      </c>
      <c r="BQ370" s="15" t="s">
        <v>263</v>
      </c>
      <c r="BR370" s="15" t="s">
        <v>263</v>
      </c>
      <c r="BS370" s="15" t="s">
        <v>263</v>
      </c>
      <c r="BT370" s="15" t="s">
        <v>263</v>
      </c>
      <c r="BU370" s="15" t="s">
        <v>263</v>
      </c>
      <c r="BV370" s="15" t="s">
        <v>263</v>
      </c>
      <c r="BW370" s="15" t="s">
        <v>263</v>
      </c>
      <c r="BX370" s="15" t="s">
        <v>263</v>
      </c>
      <c r="BY370" s="15" t="s">
        <v>263</v>
      </c>
    </row>
    <row r="371" spans="1:77" ht="15" thickBot="1" x14ac:dyDescent="0.35">
      <c r="A371" s="14" t="s">
        <v>429</v>
      </c>
      <c r="B371" s="15" t="s">
        <v>263</v>
      </c>
      <c r="C371" s="15" t="s">
        <v>263</v>
      </c>
      <c r="D371" s="15" t="s">
        <v>263</v>
      </c>
      <c r="E371" s="15" t="s">
        <v>263</v>
      </c>
      <c r="F371" s="15" t="s">
        <v>263</v>
      </c>
      <c r="G371" s="15" t="s">
        <v>263</v>
      </c>
      <c r="H371" s="15" t="s">
        <v>263</v>
      </c>
      <c r="I371" s="15" t="s">
        <v>263</v>
      </c>
      <c r="J371" s="15" t="s">
        <v>263</v>
      </c>
      <c r="K371" s="15" t="s">
        <v>263</v>
      </c>
      <c r="L371" s="15" t="s">
        <v>263</v>
      </c>
      <c r="M371" s="15" t="s">
        <v>263</v>
      </c>
      <c r="N371" s="15" t="s">
        <v>263</v>
      </c>
      <c r="O371" s="15" t="s">
        <v>263</v>
      </c>
      <c r="P371" s="15" t="s">
        <v>263</v>
      </c>
      <c r="Q371" s="15" t="s">
        <v>263</v>
      </c>
      <c r="X371" s="14" t="s">
        <v>429</v>
      </c>
      <c r="Y371" s="15" t="s">
        <v>263</v>
      </c>
      <c r="Z371" s="15" t="s">
        <v>263</v>
      </c>
      <c r="AA371" s="15" t="s">
        <v>263</v>
      </c>
      <c r="AB371" s="15" t="s">
        <v>263</v>
      </c>
      <c r="AC371" s="15" t="s">
        <v>263</v>
      </c>
      <c r="AD371" s="15" t="s">
        <v>263</v>
      </c>
      <c r="AE371" s="15" t="s">
        <v>263</v>
      </c>
      <c r="AF371" s="15" t="s">
        <v>263</v>
      </c>
      <c r="AG371" s="15" t="s">
        <v>263</v>
      </c>
      <c r="AH371" s="15" t="s">
        <v>263</v>
      </c>
      <c r="AI371" s="15" t="s">
        <v>263</v>
      </c>
      <c r="AJ371" s="15" t="s">
        <v>263</v>
      </c>
      <c r="AK371" s="15" t="s">
        <v>263</v>
      </c>
      <c r="AL371" s="15" t="s">
        <v>263</v>
      </c>
      <c r="AM371" s="15" t="s">
        <v>263</v>
      </c>
      <c r="AN371" s="15" t="s">
        <v>263</v>
      </c>
      <c r="BI371" s="14" t="s">
        <v>429</v>
      </c>
      <c r="BJ371" s="15" t="s">
        <v>263</v>
      </c>
      <c r="BK371" s="15" t="s">
        <v>263</v>
      </c>
      <c r="BL371" s="15" t="s">
        <v>571</v>
      </c>
      <c r="BM371" s="15" t="s">
        <v>263</v>
      </c>
      <c r="BN371" s="15" t="s">
        <v>263</v>
      </c>
      <c r="BO371" s="15" t="s">
        <v>263</v>
      </c>
      <c r="BP371" s="15" t="s">
        <v>263</v>
      </c>
      <c r="BQ371" s="15" t="s">
        <v>263</v>
      </c>
      <c r="BR371" s="15" t="s">
        <v>263</v>
      </c>
      <c r="BS371" s="15" t="s">
        <v>263</v>
      </c>
      <c r="BT371" s="15" t="s">
        <v>263</v>
      </c>
      <c r="BU371" s="15" t="s">
        <v>263</v>
      </c>
      <c r="BV371" s="15" t="s">
        <v>263</v>
      </c>
      <c r="BW371" s="15" t="s">
        <v>263</v>
      </c>
      <c r="BX371" s="15" t="s">
        <v>263</v>
      </c>
      <c r="BY371" s="15" t="s">
        <v>263</v>
      </c>
    </row>
    <row r="372" spans="1:77" ht="15" thickBot="1" x14ac:dyDescent="0.35">
      <c r="A372" s="14" t="s">
        <v>430</v>
      </c>
      <c r="B372" s="15" t="s">
        <v>263</v>
      </c>
      <c r="C372" s="15" t="s">
        <v>263</v>
      </c>
      <c r="D372" s="15" t="s">
        <v>263</v>
      </c>
      <c r="E372" s="15" t="s">
        <v>263</v>
      </c>
      <c r="F372" s="15" t="s">
        <v>263</v>
      </c>
      <c r="G372" s="15" t="s">
        <v>263</v>
      </c>
      <c r="H372" s="15" t="s">
        <v>263</v>
      </c>
      <c r="I372" s="15" t="s">
        <v>263</v>
      </c>
      <c r="J372" s="15" t="s">
        <v>263</v>
      </c>
      <c r="K372" s="15" t="s">
        <v>263</v>
      </c>
      <c r="L372" s="15" t="s">
        <v>263</v>
      </c>
      <c r="M372" s="15" t="s">
        <v>263</v>
      </c>
      <c r="N372" s="15" t="s">
        <v>263</v>
      </c>
      <c r="O372" s="15" t="s">
        <v>263</v>
      </c>
      <c r="P372" s="15" t="s">
        <v>263</v>
      </c>
      <c r="Q372" s="15" t="s">
        <v>263</v>
      </c>
      <c r="X372" s="14" t="s">
        <v>430</v>
      </c>
      <c r="Y372" s="15" t="s">
        <v>263</v>
      </c>
      <c r="Z372" s="15" t="s">
        <v>263</v>
      </c>
      <c r="AA372" s="15" t="s">
        <v>263</v>
      </c>
      <c r="AB372" s="15" t="s">
        <v>263</v>
      </c>
      <c r="AC372" s="15" t="s">
        <v>263</v>
      </c>
      <c r="AD372" s="15" t="s">
        <v>263</v>
      </c>
      <c r="AE372" s="15" t="s">
        <v>263</v>
      </c>
      <c r="AF372" s="15" t="s">
        <v>263</v>
      </c>
      <c r="AG372" s="15" t="s">
        <v>263</v>
      </c>
      <c r="AH372" s="15" t="s">
        <v>263</v>
      </c>
      <c r="AI372" s="15" t="s">
        <v>263</v>
      </c>
      <c r="AJ372" s="15" t="s">
        <v>263</v>
      </c>
      <c r="AK372" s="15" t="s">
        <v>263</v>
      </c>
      <c r="AL372" s="15" t="s">
        <v>263</v>
      </c>
      <c r="AM372" s="15" t="s">
        <v>263</v>
      </c>
      <c r="AN372" s="15" t="s">
        <v>263</v>
      </c>
      <c r="BI372" s="14" t="s">
        <v>430</v>
      </c>
      <c r="BJ372" s="15" t="s">
        <v>263</v>
      </c>
      <c r="BK372" s="15" t="s">
        <v>263</v>
      </c>
      <c r="BL372" s="15" t="s">
        <v>571</v>
      </c>
      <c r="BM372" s="15" t="s">
        <v>263</v>
      </c>
      <c r="BN372" s="15" t="s">
        <v>263</v>
      </c>
      <c r="BO372" s="15" t="s">
        <v>263</v>
      </c>
      <c r="BP372" s="15" t="s">
        <v>263</v>
      </c>
      <c r="BQ372" s="15" t="s">
        <v>263</v>
      </c>
      <c r="BR372" s="15" t="s">
        <v>263</v>
      </c>
      <c r="BS372" s="15" t="s">
        <v>263</v>
      </c>
      <c r="BT372" s="15" t="s">
        <v>263</v>
      </c>
      <c r="BU372" s="15" t="s">
        <v>263</v>
      </c>
      <c r="BV372" s="15" t="s">
        <v>263</v>
      </c>
      <c r="BW372" s="15" t="s">
        <v>263</v>
      </c>
      <c r="BX372" s="15" t="s">
        <v>263</v>
      </c>
      <c r="BY372" s="15" t="s">
        <v>263</v>
      </c>
    </row>
    <row r="373" spans="1:77" ht="15" thickBot="1" x14ac:dyDescent="0.35">
      <c r="A373" s="14" t="s">
        <v>431</v>
      </c>
      <c r="B373" s="15" t="s">
        <v>263</v>
      </c>
      <c r="C373" s="15" t="s">
        <v>263</v>
      </c>
      <c r="D373" s="15" t="s">
        <v>263</v>
      </c>
      <c r="E373" s="15" t="s">
        <v>263</v>
      </c>
      <c r="F373" s="15" t="s">
        <v>263</v>
      </c>
      <c r="G373" s="15" t="s">
        <v>263</v>
      </c>
      <c r="H373" s="15" t="s">
        <v>263</v>
      </c>
      <c r="I373" s="15" t="s">
        <v>263</v>
      </c>
      <c r="J373" s="15" t="s">
        <v>263</v>
      </c>
      <c r="K373" s="15" t="s">
        <v>263</v>
      </c>
      <c r="L373" s="15" t="s">
        <v>263</v>
      </c>
      <c r="M373" s="15" t="s">
        <v>263</v>
      </c>
      <c r="N373" s="15" t="s">
        <v>263</v>
      </c>
      <c r="O373" s="15" t="s">
        <v>263</v>
      </c>
      <c r="P373" s="15" t="s">
        <v>263</v>
      </c>
      <c r="Q373" s="15" t="s">
        <v>263</v>
      </c>
      <c r="X373" s="14" t="s">
        <v>431</v>
      </c>
      <c r="Y373" s="15" t="s">
        <v>263</v>
      </c>
      <c r="Z373" s="15" t="s">
        <v>263</v>
      </c>
      <c r="AA373" s="15" t="s">
        <v>263</v>
      </c>
      <c r="AB373" s="15" t="s">
        <v>263</v>
      </c>
      <c r="AC373" s="15" t="s">
        <v>263</v>
      </c>
      <c r="AD373" s="15" t="s">
        <v>263</v>
      </c>
      <c r="AE373" s="15" t="s">
        <v>263</v>
      </c>
      <c r="AF373" s="15" t="s">
        <v>263</v>
      </c>
      <c r="AG373" s="15" t="s">
        <v>263</v>
      </c>
      <c r="AH373" s="15" t="s">
        <v>263</v>
      </c>
      <c r="AI373" s="15" t="s">
        <v>263</v>
      </c>
      <c r="AJ373" s="15" t="s">
        <v>263</v>
      </c>
      <c r="AK373" s="15" t="s">
        <v>263</v>
      </c>
      <c r="AL373" s="15" t="s">
        <v>263</v>
      </c>
      <c r="AM373" s="15" t="s">
        <v>263</v>
      </c>
      <c r="AN373" s="15" t="s">
        <v>263</v>
      </c>
      <c r="BI373" s="14" t="s">
        <v>431</v>
      </c>
      <c r="BJ373" s="15" t="s">
        <v>263</v>
      </c>
      <c r="BK373" s="15" t="s">
        <v>263</v>
      </c>
      <c r="BL373" s="15" t="s">
        <v>571</v>
      </c>
      <c r="BM373" s="15" t="s">
        <v>263</v>
      </c>
      <c r="BN373" s="15" t="s">
        <v>263</v>
      </c>
      <c r="BO373" s="15" t="s">
        <v>263</v>
      </c>
      <c r="BP373" s="15" t="s">
        <v>263</v>
      </c>
      <c r="BQ373" s="15" t="s">
        <v>263</v>
      </c>
      <c r="BR373" s="15" t="s">
        <v>263</v>
      </c>
      <c r="BS373" s="15" t="s">
        <v>263</v>
      </c>
      <c r="BT373" s="15" t="s">
        <v>263</v>
      </c>
      <c r="BU373" s="15" t="s">
        <v>263</v>
      </c>
      <c r="BV373" s="15" t="s">
        <v>263</v>
      </c>
      <c r="BW373" s="15" t="s">
        <v>263</v>
      </c>
      <c r="BX373" s="15" t="s">
        <v>263</v>
      </c>
      <c r="BY373" s="15" t="s">
        <v>263</v>
      </c>
    </row>
    <row r="374" spans="1:77" ht="15" thickBot="1" x14ac:dyDescent="0.35">
      <c r="A374" s="14" t="s">
        <v>432</v>
      </c>
      <c r="B374" s="15" t="s">
        <v>263</v>
      </c>
      <c r="C374" s="15" t="s">
        <v>263</v>
      </c>
      <c r="D374" s="15" t="s">
        <v>263</v>
      </c>
      <c r="E374" s="15" t="s">
        <v>263</v>
      </c>
      <c r="F374" s="15" t="s">
        <v>263</v>
      </c>
      <c r="G374" s="15" t="s">
        <v>263</v>
      </c>
      <c r="H374" s="15" t="s">
        <v>263</v>
      </c>
      <c r="I374" s="15" t="s">
        <v>263</v>
      </c>
      <c r="J374" s="15" t="s">
        <v>263</v>
      </c>
      <c r="K374" s="15" t="s">
        <v>263</v>
      </c>
      <c r="L374" s="15" t="s">
        <v>263</v>
      </c>
      <c r="M374" s="15" t="s">
        <v>263</v>
      </c>
      <c r="N374" s="15" t="s">
        <v>263</v>
      </c>
      <c r="O374" s="15" t="s">
        <v>263</v>
      </c>
      <c r="P374" s="15" t="s">
        <v>263</v>
      </c>
      <c r="Q374" s="15" t="s">
        <v>263</v>
      </c>
      <c r="X374" s="14" t="s">
        <v>432</v>
      </c>
      <c r="Y374" s="15" t="s">
        <v>263</v>
      </c>
      <c r="Z374" s="15" t="s">
        <v>263</v>
      </c>
      <c r="AA374" s="15" t="s">
        <v>263</v>
      </c>
      <c r="AB374" s="15" t="s">
        <v>263</v>
      </c>
      <c r="AC374" s="15" t="s">
        <v>263</v>
      </c>
      <c r="AD374" s="15" t="s">
        <v>263</v>
      </c>
      <c r="AE374" s="15" t="s">
        <v>263</v>
      </c>
      <c r="AF374" s="15" t="s">
        <v>263</v>
      </c>
      <c r="AG374" s="15" t="s">
        <v>263</v>
      </c>
      <c r="AH374" s="15" t="s">
        <v>263</v>
      </c>
      <c r="AI374" s="15" t="s">
        <v>263</v>
      </c>
      <c r="AJ374" s="15" t="s">
        <v>263</v>
      </c>
      <c r="AK374" s="15" t="s">
        <v>263</v>
      </c>
      <c r="AL374" s="15" t="s">
        <v>263</v>
      </c>
      <c r="AM374" s="15" t="s">
        <v>263</v>
      </c>
      <c r="AN374" s="15" t="s">
        <v>263</v>
      </c>
      <c r="BI374" s="14" t="s">
        <v>432</v>
      </c>
      <c r="BJ374" s="15" t="s">
        <v>263</v>
      </c>
      <c r="BK374" s="15" t="s">
        <v>263</v>
      </c>
      <c r="BL374" s="15" t="s">
        <v>571</v>
      </c>
      <c r="BM374" s="15" t="s">
        <v>263</v>
      </c>
      <c r="BN374" s="15" t="s">
        <v>263</v>
      </c>
      <c r="BO374" s="15" t="s">
        <v>263</v>
      </c>
      <c r="BP374" s="15" t="s">
        <v>263</v>
      </c>
      <c r="BQ374" s="15" t="s">
        <v>263</v>
      </c>
      <c r="BR374" s="15" t="s">
        <v>263</v>
      </c>
      <c r="BS374" s="15" t="s">
        <v>263</v>
      </c>
      <c r="BT374" s="15" t="s">
        <v>263</v>
      </c>
      <c r="BU374" s="15" t="s">
        <v>263</v>
      </c>
      <c r="BV374" s="15" t="s">
        <v>263</v>
      </c>
      <c r="BW374" s="15" t="s">
        <v>263</v>
      </c>
      <c r="BX374" s="15" t="s">
        <v>263</v>
      </c>
      <c r="BY374" s="15" t="s">
        <v>263</v>
      </c>
    </row>
    <row r="375" spans="1:77" ht="15" thickBot="1" x14ac:dyDescent="0.35">
      <c r="A375" s="14" t="s">
        <v>433</v>
      </c>
      <c r="B375" s="15" t="s">
        <v>263</v>
      </c>
      <c r="C375" s="15" t="s">
        <v>263</v>
      </c>
      <c r="D375" s="15" t="s">
        <v>263</v>
      </c>
      <c r="E375" s="15" t="s">
        <v>263</v>
      </c>
      <c r="F375" s="15" t="s">
        <v>263</v>
      </c>
      <c r="G375" s="15" t="s">
        <v>263</v>
      </c>
      <c r="H375" s="15" t="s">
        <v>263</v>
      </c>
      <c r="I375" s="15" t="s">
        <v>263</v>
      </c>
      <c r="J375" s="15" t="s">
        <v>263</v>
      </c>
      <c r="K375" s="15" t="s">
        <v>263</v>
      </c>
      <c r="L375" s="15" t="s">
        <v>263</v>
      </c>
      <c r="M375" s="15" t="s">
        <v>263</v>
      </c>
      <c r="N375" s="15" t="s">
        <v>263</v>
      </c>
      <c r="O375" s="15" t="s">
        <v>263</v>
      </c>
      <c r="P375" s="15" t="s">
        <v>263</v>
      </c>
      <c r="Q375" s="15" t="s">
        <v>263</v>
      </c>
      <c r="X375" s="14" t="s">
        <v>433</v>
      </c>
      <c r="Y375" s="15" t="s">
        <v>263</v>
      </c>
      <c r="Z375" s="15" t="s">
        <v>263</v>
      </c>
      <c r="AA375" s="15" t="s">
        <v>263</v>
      </c>
      <c r="AB375" s="15" t="s">
        <v>263</v>
      </c>
      <c r="AC375" s="15" t="s">
        <v>263</v>
      </c>
      <c r="AD375" s="15" t="s">
        <v>263</v>
      </c>
      <c r="AE375" s="15" t="s">
        <v>263</v>
      </c>
      <c r="AF375" s="15" t="s">
        <v>263</v>
      </c>
      <c r="AG375" s="15" t="s">
        <v>263</v>
      </c>
      <c r="AH375" s="15" t="s">
        <v>263</v>
      </c>
      <c r="AI375" s="15" t="s">
        <v>263</v>
      </c>
      <c r="AJ375" s="15" t="s">
        <v>263</v>
      </c>
      <c r="AK375" s="15" t="s">
        <v>263</v>
      </c>
      <c r="AL375" s="15" t="s">
        <v>263</v>
      </c>
      <c r="AM375" s="15" t="s">
        <v>263</v>
      </c>
      <c r="AN375" s="15" t="s">
        <v>263</v>
      </c>
      <c r="BI375" s="14" t="s">
        <v>433</v>
      </c>
      <c r="BJ375" s="15" t="s">
        <v>263</v>
      </c>
      <c r="BK375" s="15" t="s">
        <v>263</v>
      </c>
      <c r="BL375" s="15" t="s">
        <v>571</v>
      </c>
      <c r="BM375" s="15" t="s">
        <v>263</v>
      </c>
      <c r="BN375" s="15" t="s">
        <v>263</v>
      </c>
      <c r="BO375" s="15" t="s">
        <v>263</v>
      </c>
      <c r="BP375" s="15" t="s">
        <v>263</v>
      </c>
      <c r="BQ375" s="15" t="s">
        <v>263</v>
      </c>
      <c r="BR375" s="15" t="s">
        <v>263</v>
      </c>
      <c r="BS375" s="15" t="s">
        <v>263</v>
      </c>
      <c r="BT375" s="15" t="s">
        <v>263</v>
      </c>
      <c r="BU375" s="15" t="s">
        <v>263</v>
      </c>
      <c r="BV375" s="15" t="s">
        <v>263</v>
      </c>
      <c r="BW375" s="15" t="s">
        <v>263</v>
      </c>
      <c r="BX375" s="15" t="s">
        <v>263</v>
      </c>
      <c r="BY375" s="15" t="s">
        <v>263</v>
      </c>
    </row>
    <row r="376" spans="1:77" ht="15" thickBot="1" x14ac:dyDescent="0.35">
      <c r="A376" s="14" t="s">
        <v>434</v>
      </c>
      <c r="B376" s="15" t="s">
        <v>263</v>
      </c>
      <c r="C376" s="15" t="s">
        <v>263</v>
      </c>
      <c r="D376" s="15" t="s">
        <v>263</v>
      </c>
      <c r="E376" s="15" t="s">
        <v>263</v>
      </c>
      <c r="F376" s="15" t="s">
        <v>263</v>
      </c>
      <c r="G376" s="15" t="s">
        <v>263</v>
      </c>
      <c r="H376" s="15" t="s">
        <v>263</v>
      </c>
      <c r="I376" s="15" t="s">
        <v>263</v>
      </c>
      <c r="J376" s="15" t="s">
        <v>263</v>
      </c>
      <c r="K376" s="15" t="s">
        <v>263</v>
      </c>
      <c r="L376" s="15" t="s">
        <v>263</v>
      </c>
      <c r="M376" s="15" t="s">
        <v>263</v>
      </c>
      <c r="N376" s="15" t="s">
        <v>263</v>
      </c>
      <c r="O376" s="15" t="s">
        <v>263</v>
      </c>
      <c r="P376" s="15" t="s">
        <v>263</v>
      </c>
      <c r="Q376" s="15" t="s">
        <v>263</v>
      </c>
      <c r="X376" s="14" t="s">
        <v>434</v>
      </c>
      <c r="Y376" s="15" t="s">
        <v>263</v>
      </c>
      <c r="Z376" s="15" t="s">
        <v>263</v>
      </c>
      <c r="AA376" s="15" t="s">
        <v>263</v>
      </c>
      <c r="AB376" s="15" t="s">
        <v>263</v>
      </c>
      <c r="AC376" s="15" t="s">
        <v>263</v>
      </c>
      <c r="AD376" s="15" t="s">
        <v>263</v>
      </c>
      <c r="AE376" s="15" t="s">
        <v>263</v>
      </c>
      <c r="AF376" s="15" t="s">
        <v>263</v>
      </c>
      <c r="AG376" s="15" t="s">
        <v>263</v>
      </c>
      <c r="AH376" s="15" t="s">
        <v>263</v>
      </c>
      <c r="AI376" s="15" t="s">
        <v>263</v>
      </c>
      <c r="AJ376" s="15" t="s">
        <v>263</v>
      </c>
      <c r="AK376" s="15" t="s">
        <v>263</v>
      </c>
      <c r="AL376" s="15" t="s">
        <v>263</v>
      </c>
      <c r="AM376" s="15" t="s">
        <v>263</v>
      </c>
      <c r="AN376" s="15" t="s">
        <v>263</v>
      </c>
      <c r="BI376" s="14" t="s">
        <v>434</v>
      </c>
      <c r="BJ376" s="15" t="s">
        <v>263</v>
      </c>
      <c r="BK376" s="15" t="s">
        <v>263</v>
      </c>
      <c r="BL376" s="15" t="s">
        <v>571</v>
      </c>
      <c r="BM376" s="15" t="s">
        <v>263</v>
      </c>
      <c r="BN376" s="15" t="s">
        <v>263</v>
      </c>
      <c r="BO376" s="15" t="s">
        <v>263</v>
      </c>
      <c r="BP376" s="15" t="s">
        <v>263</v>
      </c>
      <c r="BQ376" s="15" t="s">
        <v>263</v>
      </c>
      <c r="BR376" s="15" t="s">
        <v>263</v>
      </c>
      <c r="BS376" s="15" t="s">
        <v>263</v>
      </c>
      <c r="BT376" s="15" t="s">
        <v>263</v>
      </c>
      <c r="BU376" s="15" t="s">
        <v>263</v>
      </c>
      <c r="BV376" s="15" t="s">
        <v>263</v>
      </c>
      <c r="BW376" s="15" t="s">
        <v>263</v>
      </c>
      <c r="BX376" s="15" t="s">
        <v>263</v>
      </c>
      <c r="BY376" s="15" t="s">
        <v>263</v>
      </c>
    </row>
    <row r="377" spans="1:77" ht="15" thickBot="1" x14ac:dyDescent="0.35">
      <c r="A377" s="14" t="s">
        <v>435</v>
      </c>
      <c r="B377" s="15" t="s">
        <v>263</v>
      </c>
      <c r="C377" s="15" t="s">
        <v>263</v>
      </c>
      <c r="D377" s="15" t="s">
        <v>263</v>
      </c>
      <c r="E377" s="15" t="s">
        <v>263</v>
      </c>
      <c r="F377" s="15" t="s">
        <v>263</v>
      </c>
      <c r="G377" s="15" t="s">
        <v>263</v>
      </c>
      <c r="H377" s="15" t="s">
        <v>263</v>
      </c>
      <c r="I377" s="15" t="s">
        <v>263</v>
      </c>
      <c r="J377" s="15" t="s">
        <v>263</v>
      </c>
      <c r="K377" s="15" t="s">
        <v>263</v>
      </c>
      <c r="L377" s="15" t="s">
        <v>263</v>
      </c>
      <c r="M377" s="15" t="s">
        <v>263</v>
      </c>
      <c r="N377" s="15" t="s">
        <v>263</v>
      </c>
      <c r="O377" s="15" t="s">
        <v>263</v>
      </c>
      <c r="P377" s="15" t="s">
        <v>263</v>
      </c>
      <c r="Q377" s="15" t="s">
        <v>263</v>
      </c>
      <c r="X377" s="14" t="s">
        <v>435</v>
      </c>
      <c r="Y377" s="15" t="s">
        <v>263</v>
      </c>
      <c r="Z377" s="15" t="s">
        <v>263</v>
      </c>
      <c r="AA377" s="15" t="s">
        <v>263</v>
      </c>
      <c r="AB377" s="15" t="s">
        <v>263</v>
      </c>
      <c r="AC377" s="15" t="s">
        <v>263</v>
      </c>
      <c r="AD377" s="15" t="s">
        <v>263</v>
      </c>
      <c r="AE377" s="15" t="s">
        <v>263</v>
      </c>
      <c r="AF377" s="15" t="s">
        <v>263</v>
      </c>
      <c r="AG377" s="15" t="s">
        <v>263</v>
      </c>
      <c r="AH377" s="15" t="s">
        <v>263</v>
      </c>
      <c r="AI377" s="15" t="s">
        <v>263</v>
      </c>
      <c r="AJ377" s="15" t="s">
        <v>263</v>
      </c>
      <c r="AK377" s="15" t="s">
        <v>263</v>
      </c>
      <c r="AL377" s="15" t="s">
        <v>263</v>
      </c>
      <c r="AM377" s="15" t="s">
        <v>263</v>
      </c>
      <c r="AN377" s="15" t="s">
        <v>263</v>
      </c>
      <c r="BI377" s="14" t="s">
        <v>435</v>
      </c>
      <c r="BJ377" s="15" t="s">
        <v>263</v>
      </c>
      <c r="BK377" s="15" t="s">
        <v>263</v>
      </c>
      <c r="BL377" s="15" t="s">
        <v>571</v>
      </c>
      <c r="BM377" s="15" t="s">
        <v>263</v>
      </c>
      <c r="BN377" s="15" t="s">
        <v>263</v>
      </c>
      <c r="BO377" s="15" t="s">
        <v>263</v>
      </c>
      <c r="BP377" s="15" t="s">
        <v>263</v>
      </c>
      <c r="BQ377" s="15" t="s">
        <v>263</v>
      </c>
      <c r="BR377" s="15" t="s">
        <v>263</v>
      </c>
      <c r="BS377" s="15" t="s">
        <v>263</v>
      </c>
      <c r="BT377" s="15" t="s">
        <v>263</v>
      </c>
      <c r="BU377" s="15" t="s">
        <v>263</v>
      </c>
      <c r="BV377" s="15" t="s">
        <v>263</v>
      </c>
      <c r="BW377" s="15" t="s">
        <v>263</v>
      </c>
      <c r="BX377" s="15" t="s">
        <v>263</v>
      </c>
      <c r="BY377" s="15" t="s">
        <v>263</v>
      </c>
    </row>
    <row r="378" spans="1:77" ht="15" thickBot="1" x14ac:dyDescent="0.35">
      <c r="A378" s="14" t="s">
        <v>436</v>
      </c>
      <c r="B378" s="15" t="s">
        <v>263</v>
      </c>
      <c r="C378" s="15" t="s">
        <v>263</v>
      </c>
      <c r="D378" s="15" t="s">
        <v>263</v>
      </c>
      <c r="E378" s="15" t="s">
        <v>263</v>
      </c>
      <c r="F378" s="15" t="s">
        <v>263</v>
      </c>
      <c r="G378" s="15" t="s">
        <v>263</v>
      </c>
      <c r="H378" s="15" t="s">
        <v>263</v>
      </c>
      <c r="I378" s="15" t="s">
        <v>263</v>
      </c>
      <c r="J378" s="15" t="s">
        <v>263</v>
      </c>
      <c r="K378" s="15" t="s">
        <v>263</v>
      </c>
      <c r="L378" s="15" t="s">
        <v>263</v>
      </c>
      <c r="M378" s="15" t="s">
        <v>263</v>
      </c>
      <c r="N378" s="15" t="s">
        <v>263</v>
      </c>
      <c r="O378" s="15" t="s">
        <v>263</v>
      </c>
      <c r="P378" s="15" t="s">
        <v>263</v>
      </c>
      <c r="Q378" s="15" t="s">
        <v>263</v>
      </c>
      <c r="X378" s="14" t="s">
        <v>436</v>
      </c>
      <c r="Y378" s="15" t="s">
        <v>263</v>
      </c>
      <c r="Z378" s="15" t="s">
        <v>263</v>
      </c>
      <c r="AA378" s="15" t="s">
        <v>263</v>
      </c>
      <c r="AB378" s="15" t="s">
        <v>263</v>
      </c>
      <c r="AC378" s="15" t="s">
        <v>263</v>
      </c>
      <c r="AD378" s="15" t="s">
        <v>263</v>
      </c>
      <c r="AE378" s="15" t="s">
        <v>263</v>
      </c>
      <c r="AF378" s="15" t="s">
        <v>263</v>
      </c>
      <c r="AG378" s="15" t="s">
        <v>263</v>
      </c>
      <c r="AH378" s="15" t="s">
        <v>263</v>
      </c>
      <c r="AI378" s="15" t="s">
        <v>263</v>
      </c>
      <c r="AJ378" s="15" t="s">
        <v>263</v>
      </c>
      <c r="AK378" s="15" t="s">
        <v>263</v>
      </c>
      <c r="AL378" s="15" t="s">
        <v>263</v>
      </c>
      <c r="AM378" s="15" t="s">
        <v>263</v>
      </c>
      <c r="AN378" s="15" t="s">
        <v>263</v>
      </c>
      <c r="BI378" s="14" t="s">
        <v>436</v>
      </c>
      <c r="BJ378" s="15" t="s">
        <v>263</v>
      </c>
      <c r="BK378" s="15" t="s">
        <v>263</v>
      </c>
      <c r="BL378" s="15" t="s">
        <v>571</v>
      </c>
      <c r="BM378" s="15" t="s">
        <v>263</v>
      </c>
      <c r="BN378" s="15" t="s">
        <v>263</v>
      </c>
      <c r="BO378" s="15" t="s">
        <v>263</v>
      </c>
      <c r="BP378" s="15" t="s">
        <v>263</v>
      </c>
      <c r="BQ378" s="15" t="s">
        <v>263</v>
      </c>
      <c r="BR378" s="15" t="s">
        <v>263</v>
      </c>
      <c r="BS378" s="15" t="s">
        <v>263</v>
      </c>
      <c r="BT378" s="15" t="s">
        <v>263</v>
      </c>
      <c r="BU378" s="15" t="s">
        <v>263</v>
      </c>
      <c r="BV378" s="15" t="s">
        <v>263</v>
      </c>
      <c r="BW378" s="15" t="s">
        <v>263</v>
      </c>
      <c r="BX378" s="15" t="s">
        <v>263</v>
      </c>
      <c r="BY378" s="15" t="s">
        <v>263</v>
      </c>
    </row>
    <row r="379" spans="1:77" ht="15" thickBot="1" x14ac:dyDescent="0.35">
      <c r="A379" s="14" t="s">
        <v>437</v>
      </c>
      <c r="B379" s="15" t="s">
        <v>263</v>
      </c>
      <c r="C379" s="15" t="s">
        <v>263</v>
      </c>
      <c r="D379" s="15" t="s">
        <v>263</v>
      </c>
      <c r="E379" s="15" t="s">
        <v>263</v>
      </c>
      <c r="F379" s="15" t="s">
        <v>263</v>
      </c>
      <c r="G379" s="15" t="s">
        <v>263</v>
      </c>
      <c r="H379" s="15" t="s">
        <v>263</v>
      </c>
      <c r="I379" s="15" t="s">
        <v>263</v>
      </c>
      <c r="J379" s="15" t="s">
        <v>263</v>
      </c>
      <c r="K379" s="15" t="s">
        <v>263</v>
      </c>
      <c r="L379" s="15" t="s">
        <v>263</v>
      </c>
      <c r="M379" s="15" t="s">
        <v>263</v>
      </c>
      <c r="N379" s="15" t="s">
        <v>263</v>
      </c>
      <c r="O379" s="15" t="s">
        <v>263</v>
      </c>
      <c r="P379" s="15" t="s">
        <v>263</v>
      </c>
      <c r="Q379" s="15" t="s">
        <v>263</v>
      </c>
      <c r="X379" s="14" t="s">
        <v>437</v>
      </c>
      <c r="Y379" s="15" t="s">
        <v>263</v>
      </c>
      <c r="Z379" s="15" t="s">
        <v>263</v>
      </c>
      <c r="AA379" s="15" t="s">
        <v>263</v>
      </c>
      <c r="AB379" s="15" t="s">
        <v>263</v>
      </c>
      <c r="AC379" s="15" t="s">
        <v>263</v>
      </c>
      <c r="AD379" s="15" t="s">
        <v>263</v>
      </c>
      <c r="AE379" s="15" t="s">
        <v>263</v>
      </c>
      <c r="AF379" s="15" t="s">
        <v>263</v>
      </c>
      <c r="AG379" s="15" t="s">
        <v>263</v>
      </c>
      <c r="AH379" s="15" t="s">
        <v>263</v>
      </c>
      <c r="AI379" s="15" t="s">
        <v>263</v>
      </c>
      <c r="AJ379" s="15" t="s">
        <v>263</v>
      </c>
      <c r="AK379" s="15" t="s">
        <v>263</v>
      </c>
      <c r="AL379" s="15" t="s">
        <v>263</v>
      </c>
      <c r="AM379" s="15" t="s">
        <v>263</v>
      </c>
      <c r="AN379" s="15" t="s">
        <v>263</v>
      </c>
      <c r="BI379" s="14" t="s">
        <v>437</v>
      </c>
      <c r="BJ379" s="15" t="s">
        <v>263</v>
      </c>
      <c r="BK379" s="15" t="s">
        <v>263</v>
      </c>
      <c r="BL379" s="15" t="s">
        <v>571</v>
      </c>
      <c r="BM379" s="15" t="s">
        <v>263</v>
      </c>
      <c r="BN379" s="15" t="s">
        <v>263</v>
      </c>
      <c r="BO379" s="15" t="s">
        <v>263</v>
      </c>
      <c r="BP379" s="15" t="s">
        <v>263</v>
      </c>
      <c r="BQ379" s="15" t="s">
        <v>263</v>
      </c>
      <c r="BR379" s="15" t="s">
        <v>263</v>
      </c>
      <c r="BS379" s="15" t="s">
        <v>263</v>
      </c>
      <c r="BT379" s="15" t="s">
        <v>263</v>
      </c>
      <c r="BU379" s="15" t="s">
        <v>263</v>
      </c>
      <c r="BV379" s="15" t="s">
        <v>263</v>
      </c>
      <c r="BW379" s="15" t="s">
        <v>263</v>
      </c>
      <c r="BX379" s="15" t="s">
        <v>263</v>
      </c>
      <c r="BY379" s="15" t="s">
        <v>263</v>
      </c>
    </row>
    <row r="380" spans="1:77" ht="15" thickBot="1" x14ac:dyDescent="0.35">
      <c r="A380" s="14" t="s">
        <v>438</v>
      </c>
      <c r="B380" s="15" t="s">
        <v>263</v>
      </c>
      <c r="C380" s="15" t="s">
        <v>263</v>
      </c>
      <c r="D380" s="15" t="s">
        <v>263</v>
      </c>
      <c r="E380" s="15" t="s">
        <v>263</v>
      </c>
      <c r="F380" s="15" t="s">
        <v>263</v>
      </c>
      <c r="G380" s="15" t="s">
        <v>263</v>
      </c>
      <c r="H380" s="15" t="s">
        <v>263</v>
      </c>
      <c r="I380" s="15" t="s">
        <v>263</v>
      </c>
      <c r="J380" s="15" t="s">
        <v>263</v>
      </c>
      <c r="K380" s="15" t="s">
        <v>263</v>
      </c>
      <c r="L380" s="15" t="s">
        <v>263</v>
      </c>
      <c r="M380" s="15" t="s">
        <v>263</v>
      </c>
      <c r="N380" s="15" t="s">
        <v>263</v>
      </c>
      <c r="O380" s="15" t="s">
        <v>263</v>
      </c>
      <c r="P380" s="15" t="s">
        <v>263</v>
      </c>
      <c r="Q380" s="15" t="s">
        <v>263</v>
      </c>
      <c r="X380" s="14" t="s">
        <v>438</v>
      </c>
      <c r="Y380" s="15" t="s">
        <v>263</v>
      </c>
      <c r="Z380" s="15" t="s">
        <v>263</v>
      </c>
      <c r="AA380" s="15" t="s">
        <v>263</v>
      </c>
      <c r="AB380" s="15" t="s">
        <v>263</v>
      </c>
      <c r="AC380" s="15" t="s">
        <v>263</v>
      </c>
      <c r="AD380" s="15" t="s">
        <v>263</v>
      </c>
      <c r="AE380" s="15" t="s">
        <v>263</v>
      </c>
      <c r="AF380" s="15" t="s">
        <v>263</v>
      </c>
      <c r="AG380" s="15" t="s">
        <v>263</v>
      </c>
      <c r="AH380" s="15" t="s">
        <v>263</v>
      </c>
      <c r="AI380" s="15" t="s">
        <v>263</v>
      </c>
      <c r="AJ380" s="15" t="s">
        <v>263</v>
      </c>
      <c r="AK380" s="15" t="s">
        <v>263</v>
      </c>
      <c r="AL380" s="15" t="s">
        <v>263</v>
      </c>
      <c r="AM380" s="15" t="s">
        <v>263</v>
      </c>
      <c r="AN380" s="15" t="s">
        <v>263</v>
      </c>
      <c r="BI380" s="14" t="s">
        <v>438</v>
      </c>
      <c r="BJ380" s="15" t="s">
        <v>263</v>
      </c>
      <c r="BK380" s="15" t="s">
        <v>263</v>
      </c>
      <c r="BL380" s="15" t="s">
        <v>571</v>
      </c>
      <c r="BM380" s="15" t="s">
        <v>263</v>
      </c>
      <c r="BN380" s="15" t="s">
        <v>263</v>
      </c>
      <c r="BO380" s="15" t="s">
        <v>263</v>
      </c>
      <c r="BP380" s="15" t="s">
        <v>263</v>
      </c>
      <c r="BQ380" s="15" t="s">
        <v>263</v>
      </c>
      <c r="BR380" s="15" t="s">
        <v>263</v>
      </c>
      <c r="BS380" s="15" t="s">
        <v>263</v>
      </c>
      <c r="BT380" s="15" t="s">
        <v>263</v>
      </c>
      <c r="BU380" s="15" t="s">
        <v>263</v>
      </c>
      <c r="BV380" s="15" t="s">
        <v>263</v>
      </c>
      <c r="BW380" s="15" t="s">
        <v>263</v>
      </c>
      <c r="BX380" s="15" t="s">
        <v>263</v>
      </c>
      <c r="BY380" s="15" t="s">
        <v>263</v>
      </c>
    </row>
    <row r="381" spans="1:77" ht="15" thickBot="1" x14ac:dyDescent="0.35">
      <c r="A381" s="14" t="s">
        <v>439</v>
      </c>
      <c r="B381" s="15" t="s">
        <v>263</v>
      </c>
      <c r="C381" s="15" t="s">
        <v>263</v>
      </c>
      <c r="D381" s="15" t="s">
        <v>263</v>
      </c>
      <c r="E381" s="15" t="s">
        <v>263</v>
      </c>
      <c r="F381" s="15" t="s">
        <v>263</v>
      </c>
      <c r="G381" s="15" t="s">
        <v>263</v>
      </c>
      <c r="H381" s="15" t="s">
        <v>263</v>
      </c>
      <c r="I381" s="15" t="s">
        <v>263</v>
      </c>
      <c r="J381" s="15" t="s">
        <v>263</v>
      </c>
      <c r="K381" s="15" t="s">
        <v>263</v>
      </c>
      <c r="L381" s="15" t="s">
        <v>263</v>
      </c>
      <c r="M381" s="15" t="s">
        <v>263</v>
      </c>
      <c r="N381" s="15" t="s">
        <v>263</v>
      </c>
      <c r="O381" s="15" t="s">
        <v>263</v>
      </c>
      <c r="P381" s="15" t="s">
        <v>263</v>
      </c>
      <c r="Q381" s="15" t="s">
        <v>263</v>
      </c>
      <c r="X381" s="14" t="s">
        <v>439</v>
      </c>
      <c r="Y381" s="15" t="s">
        <v>263</v>
      </c>
      <c r="Z381" s="15" t="s">
        <v>263</v>
      </c>
      <c r="AA381" s="15" t="s">
        <v>263</v>
      </c>
      <c r="AB381" s="15" t="s">
        <v>263</v>
      </c>
      <c r="AC381" s="15" t="s">
        <v>263</v>
      </c>
      <c r="AD381" s="15" t="s">
        <v>263</v>
      </c>
      <c r="AE381" s="15" t="s">
        <v>263</v>
      </c>
      <c r="AF381" s="15" t="s">
        <v>263</v>
      </c>
      <c r="AG381" s="15" t="s">
        <v>263</v>
      </c>
      <c r="AH381" s="15" t="s">
        <v>263</v>
      </c>
      <c r="AI381" s="15" t="s">
        <v>263</v>
      </c>
      <c r="AJ381" s="15" t="s">
        <v>263</v>
      </c>
      <c r="AK381" s="15" t="s">
        <v>263</v>
      </c>
      <c r="AL381" s="15" t="s">
        <v>263</v>
      </c>
      <c r="AM381" s="15" t="s">
        <v>263</v>
      </c>
      <c r="AN381" s="15" t="s">
        <v>263</v>
      </c>
      <c r="BI381" s="14" t="s">
        <v>439</v>
      </c>
      <c r="BJ381" s="15" t="s">
        <v>263</v>
      </c>
      <c r="BK381" s="15" t="s">
        <v>263</v>
      </c>
      <c r="BL381" s="15" t="s">
        <v>571</v>
      </c>
      <c r="BM381" s="15" t="s">
        <v>263</v>
      </c>
      <c r="BN381" s="15" t="s">
        <v>263</v>
      </c>
      <c r="BO381" s="15" t="s">
        <v>263</v>
      </c>
      <c r="BP381" s="15" t="s">
        <v>263</v>
      </c>
      <c r="BQ381" s="15" t="s">
        <v>263</v>
      </c>
      <c r="BR381" s="15" t="s">
        <v>263</v>
      </c>
      <c r="BS381" s="15" t="s">
        <v>263</v>
      </c>
      <c r="BT381" s="15" t="s">
        <v>263</v>
      </c>
      <c r="BU381" s="15" t="s">
        <v>263</v>
      </c>
      <c r="BV381" s="15" t="s">
        <v>263</v>
      </c>
      <c r="BW381" s="15" t="s">
        <v>263</v>
      </c>
      <c r="BX381" s="15" t="s">
        <v>263</v>
      </c>
      <c r="BY381" s="15" t="s">
        <v>263</v>
      </c>
    </row>
    <row r="382" spans="1:77" ht="15" thickBot="1" x14ac:dyDescent="0.35">
      <c r="A382" s="14" t="s">
        <v>440</v>
      </c>
      <c r="B382" s="15" t="s">
        <v>263</v>
      </c>
      <c r="C382" s="15" t="s">
        <v>263</v>
      </c>
      <c r="D382" s="15" t="s">
        <v>263</v>
      </c>
      <c r="E382" s="15" t="s">
        <v>263</v>
      </c>
      <c r="F382" s="15" t="s">
        <v>263</v>
      </c>
      <c r="G382" s="15" t="s">
        <v>263</v>
      </c>
      <c r="H382" s="15" t="s">
        <v>263</v>
      </c>
      <c r="I382" s="15" t="s">
        <v>263</v>
      </c>
      <c r="J382" s="15" t="s">
        <v>263</v>
      </c>
      <c r="K382" s="15" t="s">
        <v>263</v>
      </c>
      <c r="L382" s="15" t="s">
        <v>263</v>
      </c>
      <c r="M382" s="15" t="s">
        <v>263</v>
      </c>
      <c r="N382" s="15" t="s">
        <v>263</v>
      </c>
      <c r="O382" s="15" t="s">
        <v>263</v>
      </c>
      <c r="P382" s="15" t="s">
        <v>263</v>
      </c>
      <c r="Q382" s="15" t="s">
        <v>263</v>
      </c>
      <c r="X382" s="14" t="s">
        <v>440</v>
      </c>
      <c r="Y382" s="15" t="s">
        <v>263</v>
      </c>
      <c r="Z382" s="15" t="s">
        <v>263</v>
      </c>
      <c r="AA382" s="15" t="s">
        <v>263</v>
      </c>
      <c r="AB382" s="15" t="s">
        <v>263</v>
      </c>
      <c r="AC382" s="15" t="s">
        <v>263</v>
      </c>
      <c r="AD382" s="15" t="s">
        <v>263</v>
      </c>
      <c r="AE382" s="15" t="s">
        <v>263</v>
      </c>
      <c r="AF382" s="15" t="s">
        <v>263</v>
      </c>
      <c r="AG382" s="15" t="s">
        <v>263</v>
      </c>
      <c r="AH382" s="15" t="s">
        <v>263</v>
      </c>
      <c r="AI382" s="15" t="s">
        <v>263</v>
      </c>
      <c r="AJ382" s="15" t="s">
        <v>263</v>
      </c>
      <c r="AK382" s="15" t="s">
        <v>263</v>
      </c>
      <c r="AL382" s="15" t="s">
        <v>263</v>
      </c>
      <c r="AM382" s="15" t="s">
        <v>263</v>
      </c>
      <c r="AN382" s="15" t="s">
        <v>263</v>
      </c>
      <c r="BI382" s="14" t="s">
        <v>440</v>
      </c>
      <c r="BJ382" s="15" t="s">
        <v>263</v>
      </c>
      <c r="BK382" s="15" t="s">
        <v>263</v>
      </c>
      <c r="BL382" s="15" t="s">
        <v>571</v>
      </c>
      <c r="BM382" s="15" t="s">
        <v>263</v>
      </c>
      <c r="BN382" s="15" t="s">
        <v>263</v>
      </c>
      <c r="BO382" s="15" t="s">
        <v>263</v>
      </c>
      <c r="BP382" s="15" t="s">
        <v>263</v>
      </c>
      <c r="BQ382" s="15" t="s">
        <v>263</v>
      </c>
      <c r="BR382" s="15" t="s">
        <v>263</v>
      </c>
      <c r="BS382" s="15" t="s">
        <v>263</v>
      </c>
      <c r="BT382" s="15" t="s">
        <v>263</v>
      </c>
      <c r="BU382" s="15" t="s">
        <v>263</v>
      </c>
      <c r="BV382" s="15" t="s">
        <v>263</v>
      </c>
      <c r="BW382" s="15" t="s">
        <v>263</v>
      </c>
      <c r="BX382" s="15" t="s">
        <v>263</v>
      </c>
      <c r="BY382" s="15" t="s">
        <v>263</v>
      </c>
    </row>
    <row r="383" spans="1:77" ht="15" thickBot="1" x14ac:dyDescent="0.35">
      <c r="A383" s="14" t="s">
        <v>441</v>
      </c>
      <c r="B383" s="15" t="s">
        <v>263</v>
      </c>
      <c r="C383" s="15" t="s">
        <v>263</v>
      </c>
      <c r="D383" s="15" t="s">
        <v>263</v>
      </c>
      <c r="E383" s="15" t="s">
        <v>263</v>
      </c>
      <c r="F383" s="15" t="s">
        <v>263</v>
      </c>
      <c r="G383" s="15" t="s">
        <v>263</v>
      </c>
      <c r="H383" s="15" t="s">
        <v>263</v>
      </c>
      <c r="I383" s="15" t="s">
        <v>263</v>
      </c>
      <c r="J383" s="15" t="s">
        <v>263</v>
      </c>
      <c r="K383" s="15" t="s">
        <v>263</v>
      </c>
      <c r="L383" s="15" t="s">
        <v>263</v>
      </c>
      <c r="M383" s="15" t="s">
        <v>263</v>
      </c>
      <c r="N383" s="15" t="s">
        <v>263</v>
      </c>
      <c r="O383" s="15" t="s">
        <v>263</v>
      </c>
      <c r="P383" s="15" t="s">
        <v>263</v>
      </c>
      <c r="Q383" s="15" t="s">
        <v>263</v>
      </c>
      <c r="X383" s="14" t="s">
        <v>441</v>
      </c>
      <c r="Y383" s="15" t="s">
        <v>263</v>
      </c>
      <c r="Z383" s="15" t="s">
        <v>263</v>
      </c>
      <c r="AA383" s="15" t="s">
        <v>263</v>
      </c>
      <c r="AB383" s="15" t="s">
        <v>263</v>
      </c>
      <c r="AC383" s="15" t="s">
        <v>263</v>
      </c>
      <c r="AD383" s="15" t="s">
        <v>263</v>
      </c>
      <c r="AE383" s="15" t="s">
        <v>263</v>
      </c>
      <c r="AF383" s="15" t="s">
        <v>263</v>
      </c>
      <c r="AG383" s="15" t="s">
        <v>263</v>
      </c>
      <c r="AH383" s="15" t="s">
        <v>263</v>
      </c>
      <c r="AI383" s="15" t="s">
        <v>263</v>
      </c>
      <c r="AJ383" s="15" t="s">
        <v>263</v>
      </c>
      <c r="AK383" s="15" t="s">
        <v>263</v>
      </c>
      <c r="AL383" s="15" t="s">
        <v>263</v>
      </c>
      <c r="AM383" s="15" t="s">
        <v>263</v>
      </c>
      <c r="AN383" s="15" t="s">
        <v>263</v>
      </c>
      <c r="BI383" s="14" t="s">
        <v>441</v>
      </c>
      <c r="BJ383" s="15" t="s">
        <v>263</v>
      </c>
      <c r="BK383" s="15" t="s">
        <v>263</v>
      </c>
      <c r="BL383" s="15" t="s">
        <v>571</v>
      </c>
      <c r="BM383" s="15" t="s">
        <v>263</v>
      </c>
      <c r="BN383" s="15" t="s">
        <v>263</v>
      </c>
      <c r="BO383" s="15" t="s">
        <v>263</v>
      </c>
      <c r="BP383" s="15" t="s">
        <v>263</v>
      </c>
      <c r="BQ383" s="15" t="s">
        <v>263</v>
      </c>
      <c r="BR383" s="15" t="s">
        <v>263</v>
      </c>
      <c r="BS383" s="15" t="s">
        <v>263</v>
      </c>
      <c r="BT383" s="15" t="s">
        <v>263</v>
      </c>
      <c r="BU383" s="15" t="s">
        <v>263</v>
      </c>
      <c r="BV383" s="15" t="s">
        <v>263</v>
      </c>
      <c r="BW383" s="15" t="s">
        <v>263</v>
      </c>
      <c r="BX383" s="15" t="s">
        <v>263</v>
      </c>
      <c r="BY383" s="15" t="s">
        <v>263</v>
      </c>
    </row>
    <row r="384" spans="1:77" ht="15" thickBot="1" x14ac:dyDescent="0.35">
      <c r="A384" s="14" t="s">
        <v>442</v>
      </c>
      <c r="B384" s="15" t="s">
        <v>263</v>
      </c>
      <c r="C384" s="15" t="s">
        <v>263</v>
      </c>
      <c r="D384" s="15" t="s">
        <v>263</v>
      </c>
      <c r="E384" s="15" t="s">
        <v>263</v>
      </c>
      <c r="F384" s="15" t="s">
        <v>263</v>
      </c>
      <c r="G384" s="15" t="s">
        <v>263</v>
      </c>
      <c r="H384" s="15" t="s">
        <v>263</v>
      </c>
      <c r="I384" s="15" t="s">
        <v>263</v>
      </c>
      <c r="J384" s="15" t="s">
        <v>263</v>
      </c>
      <c r="K384" s="15" t="s">
        <v>263</v>
      </c>
      <c r="L384" s="15" t="s">
        <v>263</v>
      </c>
      <c r="M384" s="15" t="s">
        <v>263</v>
      </c>
      <c r="N384" s="15" t="s">
        <v>263</v>
      </c>
      <c r="O384" s="15" t="s">
        <v>263</v>
      </c>
      <c r="P384" s="15" t="s">
        <v>263</v>
      </c>
      <c r="Q384" s="15" t="s">
        <v>263</v>
      </c>
      <c r="X384" s="14" t="s">
        <v>442</v>
      </c>
      <c r="Y384" s="15" t="s">
        <v>263</v>
      </c>
      <c r="Z384" s="15" t="s">
        <v>263</v>
      </c>
      <c r="AA384" s="15" t="s">
        <v>263</v>
      </c>
      <c r="AB384" s="15" t="s">
        <v>263</v>
      </c>
      <c r="AC384" s="15" t="s">
        <v>263</v>
      </c>
      <c r="AD384" s="15" t="s">
        <v>263</v>
      </c>
      <c r="AE384" s="15" t="s">
        <v>263</v>
      </c>
      <c r="AF384" s="15" t="s">
        <v>263</v>
      </c>
      <c r="AG384" s="15" t="s">
        <v>263</v>
      </c>
      <c r="AH384" s="15" t="s">
        <v>263</v>
      </c>
      <c r="AI384" s="15" t="s">
        <v>263</v>
      </c>
      <c r="AJ384" s="15" t="s">
        <v>263</v>
      </c>
      <c r="AK384" s="15" t="s">
        <v>263</v>
      </c>
      <c r="AL384" s="15" t="s">
        <v>263</v>
      </c>
      <c r="AM384" s="15" t="s">
        <v>263</v>
      </c>
      <c r="AN384" s="15" t="s">
        <v>263</v>
      </c>
      <c r="BI384" s="14" t="s">
        <v>442</v>
      </c>
      <c r="BJ384" s="15" t="s">
        <v>263</v>
      </c>
      <c r="BK384" s="15" t="s">
        <v>263</v>
      </c>
      <c r="BL384" s="15" t="s">
        <v>571</v>
      </c>
      <c r="BM384" s="15" t="s">
        <v>263</v>
      </c>
      <c r="BN384" s="15" t="s">
        <v>263</v>
      </c>
      <c r="BO384" s="15" t="s">
        <v>263</v>
      </c>
      <c r="BP384" s="15" t="s">
        <v>263</v>
      </c>
      <c r="BQ384" s="15" t="s">
        <v>263</v>
      </c>
      <c r="BR384" s="15" t="s">
        <v>263</v>
      </c>
      <c r="BS384" s="15" t="s">
        <v>263</v>
      </c>
      <c r="BT384" s="15" t="s">
        <v>263</v>
      </c>
      <c r="BU384" s="15" t="s">
        <v>263</v>
      </c>
      <c r="BV384" s="15" t="s">
        <v>263</v>
      </c>
      <c r="BW384" s="15" t="s">
        <v>263</v>
      </c>
      <c r="BX384" s="15" t="s">
        <v>263</v>
      </c>
      <c r="BY384" s="15" t="s">
        <v>263</v>
      </c>
    </row>
    <row r="385" spans="1:77" ht="15" thickBot="1" x14ac:dyDescent="0.35">
      <c r="A385" s="14" t="s">
        <v>443</v>
      </c>
      <c r="B385" s="15" t="s">
        <v>263</v>
      </c>
      <c r="C385" s="15" t="s">
        <v>263</v>
      </c>
      <c r="D385" s="15" t="s">
        <v>263</v>
      </c>
      <c r="E385" s="15" t="s">
        <v>263</v>
      </c>
      <c r="F385" s="15" t="s">
        <v>263</v>
      </c>
      <c r="G385" s="15" t="s">
        <v>263</v>
      </c>
      <c r="H385" s="15" t="s">
        <v>263</v>
      </c>
      <c r="I385" s="15" t="s">
        <v>263</v>
      </c>
      <c r="J385" s="15" t="s">
        <v>263</v>
      </c>
      <c r="K385" s="15" t="s">
        <v>263</v>
      </c>
      <c r="L385" s="15" t="s">
        <v>263</v>
      </c>
      <c r="M385" s="15" t="s">
        <v>263</v>
      </c>
      <c r="N385" s="15" t="s">
        <v>263</v>
      </c>
      <c r="O385" s="15" t="s">
        <v>263</v>
      </c>
      <c r="P385" s="15" t="s">
        <v>263</v>
      </c>
      <c r="Q385" s="15" t="s">
        <v>263</v>
      </c>
      <c r="X385" s="14" t="s">
        <v>443</v>
      </c>
      <c r="Y385" s="15" t="s">
        <v>263</v>
      </c>
      <c r="Z385" s="15" t="s">
        <v>263</v>
      </c>
      <c r="AA385" s="15" t="s">
        <v>263</v>
      </c>
      <c r="AB385" s="15" t="s">
        <v>263</v>
      </c>
      <c r="AC385" s="15" t="s">
        <v>263</v>
      </c>
      <c r="AD385" s="15" t="s">
        <v>263</v>
      </c>
      <c r="AE385" s="15" t="s">
        <v>263</v>
      </c>
      <c r="AF385" s="15" t="s">
        <v>263</v>
      </c>
      <c r="AG385" s="15" t="s">
        <v>263</v>
      </c>
      <c r="AH385" s="15" t="s">
        <v>263</v>
      </c>
      <c r="AI385" s="15" t="s">
        <v>263</v>
      </c>
      <c r="AJ385" s="15" t="s">
        <v>263</v>
      </c>
      <c r="AK385" s="15" t="s">
        <v>263</v>
      </c>
      <c r="AL385" s="15" t="s">
        <v>263</v>
      </c>
      <c r="AM385" s="15" t="s">
        <v>263</v>
      </c>
      <c r="AN385" s="15" t="s">
        <v>263</v>
      </c>
      <c r="BI385" s="14" t="s">
        <v>443</v>
      </c>
      <c r="BJ385" s="15" t="s">
        <v>263</v>
      </c>
      <c r="BK385" s="15" t="s">
        <v>263</v>
      </c>
      <c r="BL385" s="15" t="s">
        <v>571</v>
      </c>
      <c r="BM385" s="15" t="s">
        <v>263</v>
      </c>
      <c r="BN385" s="15" t="s">
        <v>263</v>
      </c>
      <c r="BO385" s="15" t="s">
        <v>263</v>
      </c>
      <c r="BP385" s="15" t="s">
        <v>263</v>
      </c>
      <c r="BQ385" s="15" t="s">
        <v>263</v>
      </c>
      <c r="BR385" s="15" t="s">
        <v>263</v>
      </c>
      <c r="BS385" s="15" t="s">
        <v>263</v>
      </c>
      <c r="BT385" s="15" t="s">
        <v>263</v>
      </c>
      <c r="BU385" s="15" t="s">
        <v>263</v>
      </c>
      <c r="BV385" s="15" t="s">
        <v>263</v>
      </c>
      <c r="BW385" s="15" t="s">
        <v>263</v>
      </c>
      <c r="BX385" s="15" t="s">
        <v>263</v>
      </c>
      <c r="BY385" s="15" t="s">
        <v>263</v>
      </c>
    </row>
    <row r="386" spans="1:77" ht="15" thickBot="1" x14ac:dyDescent="0.35">
      <c r="A386" s="14" t="s">
        <v>444</v>
      </c>
      <c r="B386" s="15" t="s">
        <v>263</v>
      </c>
      <c r="C386" s="15" t="s">
        <v>263</v>
      </c>
      <c r="D386" s="15" t="s">
        <v>263</v>
      </c>
      <c r="E386" s="15" t="s">
        <v>263</v>
      </c>
      <c r="F386" s="15" t="s">
        <v>263</v>
      </c>
      <c r="G386" s="15" t="s">
        <v>263</v>
      </c>
      <c r="H386" s="15" t="s">
        <v>263</v>
      </c>
      <c r="I386" s="15" t="s">
        <v>263</v>
      </c>
      <c r="J386" s="15" t="s">
        <v>263</v>
      </c>
      <c r="K386" s="15" t="s">
        <v>263</v>
      </c>
      <c r="L386" s="15" t="s">
        <v>263</v>
      </c>
      <c r="M386" s="15" t="s">
        <v>263</v>
      </c>
      <c r="N386" s="15" t="s">
        <v>263</v>
      </c>
      <c r="O386" s="15" t="s">
        <v>263</v>
      </c>
      <c r="P386" s="15" t="s">
        <v>263</v>
      </c>
      <c r="Q386" s="15" t="s">
        <v>263</v>
      </c>
      <c r="X386" s="14" t="s">
        <v>444</v>
      </c>
      <c r="Y386" s="15" t="s">
        <v>263</v>
      </c>
      <c r="Z386" s="15" t="s">
        <v>263</v>
      </c>
      <c r="AA386" s="15" t="s">
        <v>263</v>
      </c>
      <c r="AB386" s="15" t="s">
        <v>263</v>
      </c>
      <c r="AC386" s="15" t="s">
        <v>263</v>
      </c>
      <c r="AD386" s="15" t="s">
        <v>263</v>
      </c>
      <c r="AE386" s="15" t="s">
        <v>263</v>
      </c>
      <c r="AF386" s="15" t="s">
        <v>263</v>
      </c>
      <c r="AG386" s="15" t="s">
        <v>263</v>
      </c>
      <c r="AH386" s="15" t="s">
        <v>263</v>
      </c>
      <c r="AI386" s="15" t="s">
        <v>263</v>
      </c>
      <c r="AJ386" s="15" t="s">
        <v>263</v>
      </c>
      <c r="AK386" s="15" t="s">
        <v>263</v>
      </c>
      <c r="AL386" s="15" t="s">
        <v>263</v>
      </c>
      <c r="AM386" s="15" t="s">
        <v>263</v>
      </c>
      <c r="AN386" s="15" t="s">
        <v>263</v>
      </c>
      <c r="BI386" s="14" t="s">
        <v>444</v>
      </c>
      <c r="BJ386" s="15" t="s">
        <v>263</v>
      </c>
      <c r="BK386" s="15" t="s">
        <v>263</v>
      </c>
      <c r="BL386" s="15" t="s">
        <v>571</v>
      </c>
      <c r="BM386" s="15" t="s">
        <v>263</v>
      </c>
      <c r="BN386" s="15" t="s">
        <v>263</v>
      </c>
      <c r="BO386" s="15" t="s">
        <v>263</v>
      </c>
      <c r="BP386" s="15" t="s">
        <v>263</v>
      </c>
      <c r="BQ386" s="15" t="s">
        <v>263</v>
      </c>
      <c r="BR386" s="15" t="s">
        <v>263</v>
      </c>
      <c r="BS386" s="15" t="s">
        <v>263</v>
      </c>
      <c r="BT386" s="15" t="s">
        <v>263</v>
      </c>
      <c r="BU386" s="15" t="s">
        <v>263</v>
      </c>
      <c r="BV386" s="15" t="s">
        <v>263</v>
      </c>
      <c r="BW386" s="15" t="s">
        <v>263</v>
      </c>
      <c r="BX386" s="15" t="s">
        <v>263</v>
      </c>
      <c r="BY386" s="15" t="s">
        <v>263</v>
      </c>
    </row>
    <row r="387" spans="1:77" ht="15" thickBot="1" x14ac:dyDescent="0.35">
      <c r="A387" s="14" t="s">
        <v>445</v>
      </c>
      <c r="B387" s="15" t="s">
        <v>263</v>
      </c>
      <c r="C387" s="15" t="s">
        <v>263</v>
      </c>
      <c r="D387" s="15" t="s">
        <v>263</v>
      </c>
      <c r="E387" s="15" t="s">
        <v>263</v>
      </c>
      <c r="F387" s="15" t="s">
        <v>263</v>
      </c>
      <c r="G387" s="15" t="s">
        <v>263</v>
      </c>
      <c r="H387" s="15" t="s">
        <v>263</v>
      </c>
      <c r="I387" s="15" t="s">
        <v>263</v>
      </c>
      <c r="J387" s="15" t="s">
        <v>263</v>
      </c>
      <c r="K387" s="15" t="s">
        <v>263</v>
      </c>
      <c r="L387" s="15" t="s">
        <v>263</v>
      </c>
      <c r="M387" s="15" t="s">
        <v>263</v>
      </c>
      <c r="N387" s="15" t="s">
        <v>263</v>
      </c>
      <c r="O387" s="15" t="s">
        <v>263</v>
      </c>
      <c r="P387" s="15" t="s">
        <v>263</v>
      </c>
      <c r="Q387" s="15" t="s">
        <v>263</v>
      </c>
      <c r="X387" s="14" t="s">
        <v>445</v>
      </c>
      <c r="Y387" s="15" t="s">
        <v>263</v>
      </c>
      <c r="Z387" s="15" t="s">
        <v>263</v>
      </c>
      <c r="AA387" s="15" t="s">
        <v>263</v>
      </c>
      <c r="AB387" s="15" t="s">
        <v>263</v>
      </c>
      <c r="AC387" s="15" t="s">
        <v>263</v>
      </c>
      <c r="AD387" s="15" t="s">
        <v>263</v>
      </c>
      <c r="AE387" s="15" t="s">
        <v>263</v>
      </c>
      <c r="AF387" s="15" t="s">
        <v>263</v>
      </c>
      <c r="AG387" s="15" t="s">
        <v>263</v>
      </c>
      <c r="AH387" s="15" t="s">
        <v>263</v>
      </c>
      <c r="AI387" s="15" t="s">
        <v>263</v>
      </c>
      <c r="AJ387" s="15" t="s">
        <v>263</v>
      </c>
      <c r="AK387" s="15" t="s">
        <v>263</v>
      </c>
      <c r="AL387" s="15" t="s">
        <v>263</v>
      </c>
      <c r="AM387" s="15" t="s">
        <v>263</v>
      </c>
      <c r="AN387" s="15" t="s">
        <v>263</v>
      </c>
      <c r="BI387" s="14" t="s">
        <v>445</v>
      </c>
      <c r="BJ387" s="15" t="s">
        <v>263</v>
      </c>
      <c r="BK387" s="15" t="s">
        <v>263</v>
      </c>
      <c r="BL387" s="15" t="s">
        <v>571</v>
      </c>
      <c r="BM387" s="15" t="s">
        <v>263</v>
      </c>
      <c r="BN387" s="15" t="s">
        <v>263</v>
      </c>
      <c r="BO387" s="15" t="s">
        <v>263</v>
      </c>
      <c r="BP387" s="15" t="s">
        <v>263</v>
      </c>
      <c r="BQ387" s="15" t="s">
        <v>263</v>
      </c>
      <c r="BR387" s="15" t="s">
        <v>263</v>
      </c>
      <c r="BS387" s="15" t="s">
        <v>263</v>
      </c>
      <c r="BT387" s="15" t="s">
        <v>263</v>
      </c>
      <c r="BU387" s="15" t="s">
        <v>263</v>
      </c>
      <c r="BV387" s="15" t="s">
        <v>263</v>
      </c>
      <c r="BW387" s="15" t="s">
        <v>263</v>
      </c>
      <c r="BX387" s="15" t="s">
        <v>263</v>
      </c>
      <c r="BY387" s="15" t="s">
        <v>263</v>
      </c>
    </row>
    <row r="388" spans="1:77" ht="15" thickBot="1" x14ac:dyDescent="0.35">
      <c r="A388" s="14" t="s">
        <v>446</v>
      </c>
      <c r="B388" s="15" t="s">
        <v>263</v>
      </c>
      <c r="C388" s="15" t="s">
        <v>263</v>
      </c>
      <c r="D388" s="15" t="s">
        <v>263</v>
      </c>
      <c r="E388" s="15" t="s">
        <v>263</v>
      </c>
      <c r="F388" s="15" t="s">
        <v>263</v>
      </c>
      <c r="G388" s="15" t="s">
        <v>263</v>
      </c>
      <c r="H388" s="15" t="s">
        <v>263</v>
      </c>
      <c r="I388" s="15" t="s">
        <v>263</v>
      </c>
      <c r="J388" s="15" t="s">
        <v>263</v>
      </c>
      <c r="K388" s="15" t="s">
        <v>263</v>
      </c>
      <c r="L388" s="15" t="s">
        <v>263</v>
      </c>
      <c r="M388" s="15" t="s">
        <v>263</v>
      </c>
      <c r="N388" s="15" t="s">
        <v>263</v>
      </c>
      <c r="O388" s="15" t="s">
        <v>263</v>
      </c>
      <c r="P388" s="15" t="s">
        <v>263</v>
      </c>
      <c r="Q388" s="15" t="s">
        <v>263</v>
      </c>
      <c r="X388" s="14" t="s">
        <v>446</v>
      </c>
      <c r="Y388" s="15" t="s">
        <v>263</v>
      </c>
      <c r="Z388" s="15" t="s">
        <v>263</v>
      </c>
      <c r="AA388" s="15" t="s">
        <v>263</v>
      </c>
      <c r="AB388" s="15" t="s">
        <v>263</v>
      </c>
      <c r="AC388" s="15" t="s">
        <v>263</v>
      </c>
      <c r="AD388" s="15" t="s">
        <v>263</v>
      </c>
      <c r="AE388" s="15" t="s">
        <v>263</v>
      </c>
      <c r="AF388" s="15" t="s">
        <v>263</v>
      </c>
      <c r="AG388" s="15" t="s">
        <v>263</v>
      </c>
      <c r="AH388" s="15" t="s">
        <v>263</v>
      </c>
      <c r="AI388" s="15" t="s">
        <v>263</v>
      </c>
      <c r="AJ388" s="15" t="s">
        <v>263</v>
      </c>
      <c r="AK388" s="15" t="s">
        <v>263</v>
      </c>
      <c r="AL388" s="15" t="s">
        <v>263</v>
      </c>
      <c r="AM388" s="15" t="s">
        <v>263</v>
      </c>
      <c r="AN388" s="15" t="s">
        <v>263</v>
      </c>
      <c r="BI388" s="14" t="s">
        <v>446</v>
      </c>
      <c r="BJ388" s="15" t="s">
        <v>263</v>
      </c>
      <c r="BK388" s="15" t="s">
        <v>263</v>
      </c>
      <c r="BL388" s="15" t="s">
        <v>571</v>
      </c>
      <c r="BM388" s="15" t="s">
        <v>263</v>
      </c>
      <c r="BN388" s="15" t="s">
        <v>263</v>
      </c>
      <c r="BO388" s="15" t="s">
        <v>263</v>
      </c>
      <c r="BP388" s="15" t="s">
        <v>263</v>
      </c>
      <c r="BQ388" s="15" t="s">
        <v>263</v>
      </c>
      <c r="BR388" s="15" t="s">
        <v>263</v>
      </c>
      <c r="BS388" s="15" t="s">
        <v>263</v>
      </c>
      <c r="BT388" s="15" t="s">
        <v>263</v>
      </c>
      <c r="BU388" s="15" t="s">
        <v>263</v>
      </c>
      <c r="BV388" s="15" t="s">
        <v>263</v>
      </c>
      <c r="BW388" s="15" t="s">
        <v>263</v>
      </c>
      <c r="BX388" s="15" t="s">
        <v>263</v>
      </c>
      <c r="BY388" s="15" t="s">
        <v>263</v>
      </c>
    </row>
    <row r="389" spans="1:77" ht="15" thickBot="1" x14ac:dyDescent="0.35">
      <c r="A389" s="14" t="s">
        <v>447</v>
      </c>
      <c r="B389" s="15" t="s">
        <v>263</v>
      </c>
      <c r="C389" s="15" t="s">
        <v>263</v>
      </c>
      <c r="D389" s="15" t="s">
        <v>263</v>
      </c>
      <c r="E389" s="15" t="s">
        <v>263</v>
      </c>
      <c r="F389" s="15" t="s">
        <v>263</v>
      </c>
      <c r="G389" s="15" t="s">
        <v>263</v>
      </c>
      <c r="H389" s="15" t="s">
        <v>263</v>
      </c>
      <c r="I389" s="15" t="s">
        <v>263</v>
      </c>
      <c r="J389" s="15" t="s">
        <v>263</v>
      </c>
      <c r="K389" s="15" t="s">
        <v>263</v>
      </c>
      <c r="L389" s="15" t="s">
        <v>263</v>
      </c>
      <c r="M389" s="15" t="s">
        <v>263</v>
      </c>
      <c r="N389" s="15" t="s">
        <v>263</v>
      </c>
      <c r="O389" s="15" t="s">
        <v>263</v>
      </c>
      <c r="P389" s="15" t="s">
        <v>263</v>
      </c>
      <c r="Q389" s="15" t="s">
        <v>263</v>
      </c>
      <c r="X389" s="14" t="s">
        <v>447</v>
      </c>
      <c r="Y389" s="15" t="s">
        <v>263</v>
      </c>
      <c r="Z389" s="15" t="s">
        <v>263</v>
      </c>
      <c r="AA389" s="15" t="s">
        <v>263</v>
      </c>
      <c r="AB389" s="15" t="s">
        <v>263</v>
      </c>
      <c r="AC389" s="15" t="s">
        <v>263</v>
      </c>
      <c r="AD389" s="15" t="s">
        <v>263</v>
      </c>
      <c r="AE389" s="15" t="s">
        <v>263</v>
      </c>
      <c r="AF389" s="15" t="s">
        <v>263</v>
      </c>
      <c r="AG389" s="15" t="s">
        <v>263</v>
      </c>
      <c r="AH389" s="15" t="s">
        <v>263</v>
      </c>
      <c r="AI389" s="15" t="s">
        <v>263</v>
      </c>
      <c r="AJ389" s="15" t="s">
        <v>263</v>
      </c>
      <c r="AK389" s="15" t="s">
        <v>263</v>
      </c>
      <c r="AL389" s="15" t="s">
        <v>263</v>
      </c>
      <c r="AM389" s="15" t="s">
        <v>263</v>
      </c>
      <c r="AN389" s="15" t="s">
        <v>263</v>
      </c>
      <c r="BI389" s="14" t="s">
        <v>447</v>
      </c>
      <c r="BJ389" s="15" t="s">
        <v>263</v>
      </c>
      <c r="BK389" s="15" t="s">
        <v>263</v>
      </c>
      <c r="BL389" s="15" t="s">
        <v>571</v>
      </c>
      <c r="BM389" s="15" t="s">
        <v>263</v>
      </c>
      <c r="BN389" s="15" t="s">
        <v>263</v>
      </c>
      <c r="BO389" s="15" t="s">
        <v>263</v>
      </c>
      <c r="BP389" s="15" t="s">
        <v>263</v>
      </c>
      <c r="BQ389" s="15" t="s">
        <v>263</v>
      </c>
      <c r="BR389" s="15" t="s">
        <v>263</v>
      </c>
      <c r="BS389" s="15" t="s">
        <v>263</v>
      </c>
      <c r="BT389" s="15" t="s">
        <v>263</v>
      </c>
      <c r="BU389" s="15" t="s">
        <v>263</v>
      </c>
      <c r="BV389" s="15" t="s">
        <v>263</v>
      </c>
      <c r="BW389" s="15" t="s">
        <v>263</v>
      </c>
      <c r="BX389" s="15" t="s">
        <v>263</v>
      </c>
      <c r="BY389" s="15" t="s">
        <v>263</v>
      </c>
    </row>
    <row r="390" spans="1:77" ht="15" thickBot="1" x14ac:dyDescent="0.35">
      <c r="A390" s="14" t="s">
        <v>448</v>
      </c>
      <c r="B390" s="15" t="s">
        <v>263</v>
      </c>
      <c r="C390" s="15" t="s">
        <v>263</v>
      </c>
      <c r="D390" s="15" t="s">
        <v>263</v>
      </c>
      <c r="E390" s="15" t="s">
        <v>263</v>
      </c>
      <c r="F390" s="15" t="s">
        <v>263</v>
      </c>
      <c r="G390" s="15" t="s">
        <v>263</v>
      </c>
      <c r="H390" s="15" t="s">
        <v>263</v>
      </c>
      <c r="I390" s="15" t="s">
        <v>263</v>
      </c>
      <c r="J390" s="15" t="s">
        <v>263</v>
      </c>
      <c r="K390" s="15" t="s">
        <v>263</v>
      </c>
      <c r="L390" s="15" t="s">
        <v>263</v>
      </c>
      <c r="M390" s="15" t="s">
        <v>263</v>
      </c>
      <c r="N390" s="15" t="s">
        <v>263</v>
      </c>
      <c r="O390" s="15" t="s">
        <v>263</v>
      </c>
      <c r="P390" s="15" t="s">
        <v>263</v>
      </c>
      <c r="Q390" s="15" t="s">
        <v>263</v>
      </c>
      <c r="X390" s="14" t="s">
        <v>448</v>
      </c>
      <c r="Y390" s="15" t="s">
        <v>263</v>
      </c>
      <c r="Z390" s="15" t="s">
        <v>263</v>
      </c>
      <c r="AA390" s="15" t="s">
        <v>263</v>
      </c>
      <c r="AB390" s="15" t="s">
        <v>263</v>
      </c>
      <c r="AC390" s="15" t="s">
        <v>263</v>
      </c>
      <c r="AD390" s="15" t="s">
        <v>263</v>
      </c>
      <c r="AE390" s="15" t="s">
        <v>263</v>
      </c>
      <c r="AF390" s="15" t="s">
        <v>263</v>
      </c>
      <c r="AG390" s="15" t="s">
        <v>263</v>
      </c>
      <c r="AH390" s="15" t="s">
        <v>263</v>
      </c>
      <c r="AI390" s="15" t="s">
        <v>263</v>
      </c>
      <c r="AJ390" s="15" t="s">
        <v>263</v>
      </c>
      <c r="AK390" s="15" t="s">
        <v>263</v>
      </c>
      <c r="AL390" s="15" t="s">
        <v>263</v>
      </c>
      <c r="AM390" s="15" t="s">
        <v>263</v>
      </c>
      <c r="AN390" s="15" t="s">
        <v>263</v>
      </c>
      <c r="BI390" s="14" t="s">
        <v>448</v>
      </c>
      <c r="BJ390" s="15" t="s">
        <v>263</v>
      </c>
      <c r="BK390" s="15" t="s">
        <v>263</v>
      </c>
      <c r="BL390" s="15" t="s">
        <v>571</v>
      </c>
      <c r="BM390" s="15" t="s">
        <v>263</v>
      </c>
      <c r="BN390" s="15" t="s">
        <v>263</v>
      </c>
      <c r="BO390" s="15" t="s">
        <v>263</v>
      </c>
      <c r="BP390" s="15" t="s">
        <v>263</v>
      </c>
      <c r="BQ390" s="15" t="s">
        <v>263</v>
      </c>
      <c r="BR390" s="15" t="s">
        <v>263</v>
      </c>
      <c r="BS390" s="15" t="s">
        <v>263</v>
      </c>
      <c r="BT390" s="15" t="s">
        <v>263</v>
      </c>
      <c r="BU390" s="15" t="s">
        <v>263</v>
      </c>
      <c r="BV390" s="15" t="s">
        <v>263</v>
      </c>
      <c r="BW390" s="15" t="s">
        <v>263</v>
      </c>
      <c r="BX390" s="15" t="s">
        <v>263</v>
      </c>
      <c r="BY390" s="15" t="s">
        <v>263</v>
      </c>
    </row>
    <row r="391" spans="1:77" ht="15" thickBot="1" x14ac:dyDescent="0.35">
      <c r="A391" s="14" t="s">
        <v>449</v>
      </c>
      <c r="B391" s="15" t="s">
        <v>263</v>
      </c>
      <c r="C391" s="15" t="s">
        <v>263</v>
      </c>
      <c r="D391" s="15" t="s">
        <v>263</v>
      </c>
      <c r="E391" s="15" t="s">
        <v>263</v>
      </c>
      <c r="F391" s="15" t="s">
        <v>263</v>
      </c>
      <c r="G391" s="15" t="s">
        <v>263</v>
      </c>
      <c r="H391" s="15" t="s">
        <v>263</v>
      </c>
      <c r="I391" s="15" t="s">
        <v>263</v>
      </c>
      <c r="J391" s="15" t="s">
        <v>263</v>
      </c>
      <c r="K391" s="15" t="s">
        <v>263</v>
      </c>
      <c r="L391" s="15" t="s">
        <v>263</v>
      </c>
      <c r="M391" s="15" t="s">
        <v>263</v>
      </c>
      <c r="N391" s="15" t="s">
        <v>263</v>
      </c>
      <c r="O391" s="15" t="s">
        <v>263</v>
      </c>
      <c r="P391" s="15" t="s">
        <v>263</v>
      </c>
      <c r="Q391" s="15" t="s">
        <v>263</v>
      </c>
      <c r="X391" s="14" t="s">
        <v>449</v>
      </c>
      <c r="Y391" s="15" t="s">
        <v>263</v>
      </c>
      <c r="Z391" s="15" t="s">
        <v>263</v>
      </c>
      <c r="AA391" s="15" t="s">
        <v>263</v>
      </c>
      <c r="AB391" s="15" t="s">
        <v>263</v>
      </c>
      <c r="AC391" s="15" t="s">
        <v>263</v>
      </c>
      <c r="AD391" s="15" t="s">
        <v>263</v>
      </c>
      <c r="AE391" s="15" t="s">
        <v>263</v>
      </c>
      <c r="AF391" s="15" t="s">
        <v>263</v>
      </c>
      <c r="AG391" s="15" t="s">
        <v>263</v>
      </c>
      <c r="AH391" s="15" t="s">
        <v>263</v>
      </c>
      <c r="AI391" s="15" t="s">
        <v>263</v>
      </c>
      <c r="AJ391" s="15" t="s">
        <v>263</v>
      </c>
      <c r="AK391" s="15" t="s">
        <v>263</v>
      </c>
      <c r="AL391" s="15" t="s">
        <v>263</v>
      </c>
      <c r="AM391" s="15" t="s">
        <v>263</v>
      </c>
      <c r="AN391" s="15" t="s">
        <v>263</v>
      </c>
      <c r="BI391" s="14" t="s">
        <v>449</v>
      </c>
      <c r="BJ391" s="15" t="s">
        <v>263</v>
      </c>
      <c r="BK391" s="15" t="s">
        <v>263</v>
      </c>
      <c r="BL391" s="15" t="s">
        <v>571</v>
      </c>
      <c r="BM391" s="15" t="s">
        <v>263</v>
      </c>
      <c r="BN391" s="15" t="s">
        <v>263</v>
      </c>
      <c r="BO391" s="15" t="s">
        <v>263</v>
      </c>
      <c r="BP391" s="15" t="s">
        <v>263</v>
      </c>
      <c r="BQ391" s="15" t="s">
        <v>263</v>
      </c>
      <c r="BR391" s="15" t="s">
        <v>263</v>
      </c>
      <c r="BS391" s="15" t="s">
        <v>263</v>
      </c>
      <c r="BT391" s="15" t="s">
        <v>263</v>
      </c>
      <c r="BU391" s="15" t="s">
        <v>263</v>
      </c>
      <c r="BV391" s="15" t="s">
        <v>263</v>
      </c>
      <c r="BW391" s="15" t="s">
        <v>263</v>
      </c>
      <c r="BX391" s="15" t="s">
        <v>263</v>
      </c>
      <c r="BY391" s="15" t="s">
        <v>263</v>
      </c>
    </row>
    <row r="392" spans="1:77" ht="15" thickBot="1" x14ac:dyDescent="0.35">
      <c r="A392" s="14" t="s">
        <v>450</v>
      </c>
      <c r="B392" s="15" t="s">
        <v>263</v>
      </c>
      <c r="C392" s="15" t="s">
        <v>263</v>
      </c>
      <c r="D392" s="15" t="s">
        <v>263</v>
      </c>
      <c r="E392" s="15" t="s">
        <v>263</v>
      </c>
      <c r="F392" s="15" t="s">
        <v>263</v>
      </c>
      <c r="G392" s="15" t="s">
        <v>263</v>
      </c>
      <c r="H392" s="15" t="s">
        <v>263</v>
      </c>
      <c r="I392" s="15" t="s">
        <v>263</v>
      </c>
      <c r="J392" s="15" t="s">
        <v>263</v>
      </c>
      <c r="K392" s="15" t="s">
        <v>263</v>
      </c>
      <c r="L392" s="15" t="s">
        <v>263</v>
      </c>
      <c r="M392" s="15" t="s">
        <v>263</v>
      </c>
      <c r="N392" s="15" t="s">
        <v>263</v>
      </c>
      <c r="O392" s="15" t="s">
        <v>263</v>
      </c>
      <c r="P392" s="15" t="s">
        <v>263</v>
      </c>
      <c r="Q392" s="15" t="s">
        <v>263</v>
      </c>
      <c r="X392" s="14" t="s">
        <v>450</v>
      </c>
      <c r="Y392" s="15" t="s">
        <v>263</v>
      </c>
      <c r="Z392" s="15" t="s">
        <v>263</v>
      </c>
      <c r="AA392" s="15" t="s">
        <v>263</v>
      </c>
      <c r="AB392" s="15" t="s">
        <v>263</v>
      </c>
      <c r="AC392" s="15" t="s">
        <v>263</v>
      </c>
      <c r="AD392" s="15" t="s">
        <v>263</v>
      </c>
      <c r="AE392" s="15" t="s">
        <v>263</v>
      </c>
      <c r="AF392" s="15" t="s">
        <v>263</v>
      </c>
      <c r="AG392" s="15" t="s">
        <v>263</v>
      </c>
      <c r="AH392" s="15" t="s">
        <v>263</v>
      </c>
      <c r="AI392" s="15" t="s">
        <v>263</v>
      </c>
      <c r="AJ392" s="15" t="s">
        <v>263</v>
      </c>
      <c r="AK392" s="15" t="s">
        <v>263</v>
      </c>
      <c r="AL392" s="15" t="s">
        <v>263</v>
      </c>
      <c r="AM392" s="15" t="s">
        <v>263</v>
      </c>
      <c r="AN392" s="15" t="s">
        <v>263</v>
      </c>
      <c r="BI392" s="14" t="s">
        <v>450</v>
      </c>
      <c r="BJ392" s="15" t="s">
        <v>263</v>
      </c>
      <c r="BK392" s="15" t="s">
        <v>263</v>
      </c>
      <c r="BL392" s="15" t="s">
        <v>571</v>
      </c>
      <c r="BM392" s="15" t="s">
        <v>263</v>
      </c>
      <c r="BN392" s="15" t="s">
        <v>263</v>
      </c>
      <c r="BO392" s="15" t="s">
        <v>263</v>
      </c>
      <c r="BP392" s="15" t="s">
        <v>263</v>
      </c>
      <c r="BQ392" s="15" t="s">
        <v>263</v>
      </c>
      <c r="BR392" s="15" t="s">
        <v>263</v>
      </c>
      <c r="BS392" s="15" t="s">
        <v>263</v>
      </c>
      <c r="BT392" s="15" t="s">
        <v>263</v>
      </c>
      <c r="BU392" s="15" t="s">
        <v>263</v>
      </c>
      <c r="BV392" s="15" t="s">
        <v>263</v>
      </c>
      <c r="BW392" s="15" t="s">
        <v>263</v>
      </c>
      <c r="BX392" s="15" t="s">
        <v>263</v>
      </c>
      <c r="BY392" s="15" t="s">
        <v>263</v>
      </c>
    </row>
    <row r="393" spans="1:77" ht="15" thickBot="1" x14ac:dyDescent="0.35">
      <c r="A393" s="14" t="s">
        <v>451</v>
      </c>
      <c r="B393" s="15" t="s">
        <v>263</v>
      </c>
      <c r="C393" s="15" t="s">
        <v>263</v>
      </c>
      <c r="D393" s="15" t="s">
        <v>263</v>
      </c>
      <c r="E393" s="15" t="s">
        <v>263</v>
      </c>
      <c r="F393" s="15" t="s">
        <v>263</v>
      </c>
      <c r="G393" s="15" t="s">
        <v>263</v>
      </c>
      <c r="H393" s="15" t="s">
        <v>263</v>
      </c>
      <c r="I393" s="15" t="s">
        <v>263</v>
      </c>
      <c r="J393" s="15" t="s">
        <v>263</v>
      </c>
      <c r="K393" s="15" t="s">
        <v>263</v>
      </c>
      <c r="L393" s="15" t="s">
        <v>263</v>
      </c>
      <c r="M393" s="15" t="s">
        <v>263</v>
      </c>
      <c r="N393" s="15" t="s">
        <v>263</v>
      </c>
      <c r="O393" s="15" t="s">
        <v>263</v>
      </c>
      <c r="P393" s="15" t="s">
        <v>263</v>
      </c>
      <c r="Q393" s="15" t="s">
        <v>263</v>
      </c>
      <c r="X393" s="14" t="s">
        <v>451</v>
      </c>
      <c r="Y393" s="15" t="s">
        <v>263</v>
      </c>
      <c r="Z393" s="15" t="s">
        <v>263</v>
      </c>
      <c r="AA393" s="15" t="s">
        <v>263</v>
      </c>
      <c r="AB393" s="15" t="s">
        <v>263</v>
      </c>
      <c r="AC393" s="15" t="s">
        <v>263</v>
      </c>
      <c r="AD393" s="15" t="s">
        <v>263</v>
      </c>
      <c r="AE393" s="15" t="s">
        <v>263</v>
      </c>
      <c r="AF393" s="15" t="s">
        <v>263</v>
      </c>
      <c r="AG393" s="15" t="s">
        <v>263</v>
      </c>
      <c r="AH393" s="15" t="s">
        <v>263</v>
      </c>
      <c r="AI393" s="15" t="s">
        <v>263</v>
      </c>
      <c r="AJ393" s="15" t="s">
        <v>263</v>
      </c>
      <c r="AK393" s="15" t="s">
        <v>263</v>
      </c>
      <c r="AL393" s="15" t="s">
        <v>263</v>
      </c>
      <c r="AM393" s="15" t="s">
        <v>263</v>
      </c>
      <c r="AN393" s="15" t="s">
        <v>263</v>
      </c>
      <c r="BI393" s="14" t="s">
        <v>451</v>
      </c>
      <c r="BJ393" s="15" t="s">
        <v>263</v>
      </c>
      <c r="BK393" s="15" t="s">
        <v>263</v>
      </c>
      <c r="BL393" s="15" t="s">
        <v>578</v>
      </c>
      <c r="BM393" s="15" t="s">
        <v>263</v>
      </c>
      <c r="BN393" s="15" t="s">
        <v>263</v>
      </c>
      <c r="BO393" s="15" t="s">
        <v>263</v>
      </c>
      <c r="BP393" s="15" t="s">
        <v>263</v>
      </c>
      <c r="BQ393" s="15" t="s">
        <v>263</v>
      </c>
      <c r="BR393" s="15" t="s">
        <v>263</v>
      </c>
      <c r="BS393" s="15" t="s">
        <v>263</v>
      </c>
      <c r="BT393" s="15" t="s">
        <v>263</v>
      </c>
      <c r="BU393" s="15" t="s">
        <v>263</v>
      </c>
      <c r="BV393" s="15" t="s">
        <v>263</v>
      </c>
      <c r="BW393" s="15" t="s">
        <v>263</v>
      </c>
      <c r="BX393" s="15" t="s">
        <v>263</v>
      </c>
      <c r="BY393" s="15" t="s">
        <v>263</v>
      </c>
    </row>
    <row r="394" spans="1:77" ht="15" thickBot="1" x14ac:dyDescent="0.35">
      <c r="A394" s="14" t="s">
        <v>452</v>
      </c>
      <c r="B394" s="15" t="s">
        <v>263</v>
      </c>
      <c r="C394" s="15" t="s">
        <v>263</v>
      </c>
      <c r="D394" s="15" t="s">
        <v>263</v>
      </c>
      <c r="E394" s="15" t="s">
        <v>263</v>
      </c>
      <c r="F394" s="15" t="s">
        <v>263</v>
      </c>
      <c r="G394" s="15" t="s">
        <v>263</v>
      </c>
      <c r="H394" s="15" t="s">
        <v>263</v>
      </c>
      <c r="I394" s="15" t="s">
        <v>263</v>
      </c>
      <c r="J394" s="15" t="s">
        <v>263</v>
      </c>
      <c r="K394" s="15" t="s">
        <v>263</v>
      </c>
      <c r="L394" s="15" t="s">
        <v>263</v>
      </c>
      <c r="M394" s="15" t="s">
        <v>263</v>
      </c>
      <c r="N394" s="15" t="s">
        <v>263</v>
      </c>
      <c r="O394" s="15" t="s">
        <v>263</v>
      </c>
      <c r="P394" s="15" t="s">
        <v>263</v>
      </c>
      <c r="Q394" s="15" t="s">
        <v>263</v>
      </c>
      <c r="X394" s="14" t="s">
        <v>452</v>
      </c>
      <c r="Y394" s="15" t="s">
        <v>263</v>
      </c>
      <c r="Z394" s="15" t="s">
        <v>263</v>
      </c>
      <c r="AA394" s="15" t="s">
        <v>263</v>
      </c>
      <c r="AB394" s="15" t="s">
        <v>263</v>
      </c>
      <c r="AC394" s="15" t="s">
        <v>263</v>
      </c>
      <c r="AD394" s="15" t="s">
        <v>263</v>
      </c>
      <c r="AE394" s="15" t="s">
        <v>263</v>
      </c>
      <c r="AF394" s="15" t="s">
        <v>263</v>
      </c>
      <c r="AG394" s="15" t="s">
        <v>263</v>
      </c>
      <c r="AH394" s="15" t="s">
        <v>263</v>
      </c>
      <c r="AI394" s="15" t="s">
        <v>263</v>
      </c>
      <c r="AJ394" s="15" t="s">
        <v>263</v>
      </c>
      <c r="AK394" s="15" t="s">
        <v>263</v>
      </c>
      <c r="AL394" s="15" t="s">
        <v>263</v>
      </c>
      <c r="AM394" s="15" t="s">
        <v>263</v>
      </c>
      <c r="AN394" s="15" t="s">
        <v>263</v>
      </c>
      <c r="BI394" s="14" t="s">
        <v>452</v>
      </c>
      <c r="BJ394" s="15" t="s">
        <v>263</v>
      </c>
      <c r="BK394" s="15" t="s">
        <v>263</v>
      </c>
      <c r="BL394" s="15" t="s">
        <v>578</v>
      </c>
      <c r="BM394" s="15" t="s">
        <v>263</v>
      </c>
      <c r="BN394" s="15" t="s">
        <v>263</v>
      </c>
      <c r="BO394" s="15" t="s">
        <v>263</v>
      </c>
      <c r="BP394" s="15" t="s">
        <v>263</v>
      </c>
      <c r="BQ394" s="15" t="s">
        <v>263</v>
      </c>
      <c r="BR394" s="15" t="s">
        <v>263</v>
      </c>
      <c r="BS394" s="15" t="s">
        <v>263</v>
      </c>
      <c r="BT394" s="15" t="s">
        <v>263</v>
      </c>
      <c r="BU394" s="15" t="s">
        <v>263</v>
      </c>
      <c r="BV394" s="15" t="s">
        <v>263</v>
      </c>
      <c r="BW394" s="15" t="s">
        <v>263</v>
      </c>
      <c r="BX394" s="15" t="s">
        <v>263</v>
      </c>
      <c r="BY394" s="15" t="s">
        <v>263</v>
      </c>
    </row>
    <row r="395" spans="1:77" ht="15" thickBot="1" x14ac:dyDescent="0.35">
      <c r="A395" s="14" t="s">
        <v>453</v>
      </c>
      <c r="B395" s="15" t="s">
        <v>263</v>
      </c>
      <c r="C395" s="15" t="s">
        <v>263</v>
      </c>
      <c r="D395" s="15" t="s">
        <v>263</v>
      </c>
      <c r="E395" s="15" t="s">
        <v>263</v>
      </c>
      <c r="F395" s="15" t="s">
        <v>263</v>
      </c>
      <c r="G395" s="15" t="s">
        <v>263</v>
      </c>
      <c r="H395" s="15" t="s">
        <v>263</v>
      </c>
      <c r="I395" s="15" t="s">
        <v>263</v>
      </c>
      <c r="J395" s="15" t="s">
        <v>263</v>
      </c>
      <c r="K395" s="15" t="s">
        <v>263</v>
      </c>
      <c r="L395" s="15" t="s">
        <v>263</v>
      </c>
      <c r="M395" s="15" t="s">
        <v>263</v>
      </c>
      <c r="N395" s="15" t="s">
        <v>263</v>
      </c>
      <c r="O395" s="15" t="s">
        <v>263</v>
      </c>
      <c r="P395" s="15" t="s">
        <v>263</v>
      </c>
      <c r="Q395" s="15" t="s">
        <v>263</v>
      </c>
      <c r="X395" s="14" t="s">
        <v>453</v>
      </c>
      <c r="Y395" s="15" t="s">
        <v>263</v>
      </c>
      <c r="Z395" s="15" t="s">
        <v>263</v>
      </c>
      <c r="AA395" s="15" t="s">
        <v>263</v>
      </c>
      <c r="AB395" s="15" t="s">
        <v>263</v>
      </c>
      <c r="AC395" s="15" t="s">
        <v>263</v>
      </c>
      <c r="AD395" s="15" t="s">
        <v>263</v>
      </c>
      <c r="AE395" s="15" t="s">
        <v>263</v>
      </c>
      <c r="AF395" s="15" t="s">
        <v>263</v>
      </c>
      <c r="AG395" s="15" t="s">
        <v>263</v>
      </c>
      <c r="AH395" s="15" t="s">
        <v>263</v>
      </c>
      <c r="AI395" s="15" t="s">
        <v>263</v>
      </c>
      <c r="AJ395" s="15" t="s">
        <v>263</v>
      </c>
      <c r="AK395" s="15" t="s">
        <v>263</v>
      </c>
      <c r="AL395" s="15" t="s">
        <v>263</v>
      </c>
      <c r="AM395" s="15" t="s">
        <v>263</v>
      </c>
      <c r="AN395" s="15" t="s">
        <v>263</v>
      </c>
      <c r="BI395" s="14" t="s">
        <v>453</v>
      </c>
      <c r="BJ395" s="15" t="s">
        <v>263</v>
      </c>
      <c r="BK395" s="15" t="s">
        <v>263</v>
      </c>
      <c r="BL395" s="15" t="s">
        <v>263</v>
      </c>
      <c r="BM395" s="15" t="s">
        <v>263</v>
      </c>
      <c r="BN395" s="15" t="s">
        <v>263</v>
      </c>
      <c r="BO395" s="15" t="s">
        <v>263</v>
      </c>
      <c r="BP395" s="15" t="s">
        <v>263</v>
      </c>
      <c r="BQ395" s="15" t="s">
        <v>263</v>
      </c>
      <c r="BR395" s="15" t="s">
        <v>263</v>
      </c>
      <c r="BS395" s="15" t="s">
        <v>263</v>
      </c>
      <c r="BT395" s="15" t="s">
        <v>263</v>
      </c>
      <c r="BU395" s="15" t="s">
        <v>263</v>
      </c>
      <c r="BV395" s="15" t="s">
        <v>263</v>
      </c>
      <c r="BW395" s="15" t="s">
        <v>263</v>
      </c>
      <c r="BX395" s="15" t="s">
        <v>263</v>
      </c>
      <c r="BY395" s="15" t="s">
        <v>263</v>
      </c>
    </row>
    <row r="396" spans="1:77" ht="15" thickBot="1" x14ac:dyDescent="0.35">
      <c r="A396" s="14" t="s">
        <v>454</v>
      </c>
      <c r="B396" s="15" t="s">
        <v>263</v>
      </c>
      <c r="C396" s="15" t="s">
        <v>263</v>
      </c>
      <c r="D396" s="15" t="s">
        <v>263</v>
      </c>
      <c r="E396" s="15" t="s">
        <v>263</v>
      </c>
      <c r="F396" s="15" t="s">
        <v>263</v>
      </c>
      <c r="G396" s="15" t="s">
        <v>263</v>
      </c>
      <c r="H396" s="15" t="s">
        <v>263</v>
      </c>
      <c r="I396" s="15" t="s">
        <v>263</v>
      </c>
      <c r="J396" s="15" t="s">
        <v>263</v>
      </c>
      <c r="K396" s="15" t="s">
        <v>263</v>
      </c>
      <c r="L396" s="15" t="s">
        <v>263</v>
      </c>
      <c r="M396" s="15" t="s">
        <v>263</v>
      </c>
      <c r="N396" s="15" t="s">
        <v>263</v>
      </c>
      <c r="O396" s="15" t="s">
        <v>263</v>
      </c>
      <c r="P396" s="15" t="s">
        <v>263</v>
      </c>
      <c r="Q396" s="15" t="s">
        <v>263</v>
      </c>
      <c r="X396" s="14" t="s">
        <v>454</v>
      </c>
      <c r="Y396" s="15" t="s">
        <v>263</v>
      </c>
      <c r="Z396" s="15" t="s">
        <v>263</v>
      </c>
      <c r="AA396" s="15" t="s">
        <v>263</v>
      </c>
      <c r="AB396" s="15" t="s">
        <v>263</v>
      </c>
      <c r="AC396" s="15" t="s">
        <v>263</v>
      </c>
      <c r="AD396" s="15" t="s">
        <v>263</v>
      </c>
      <c r="AE396" s="15" t="s">
        <v>263</v>
      </c>
      <c r="AF396" s="15" t="s">
        <v>263</v>
      </c>
      <c r="AG396" s="15" t="s">
        <v>263</v>
      </c>
      <c r="AH396" s="15" t="s">
        <v>263</v>
      </c>
      <c r="AI396" s="15" t="s">
        <v>263</v>
      </c>
      <c r="AJ396" s="15" t="s">
        <v>263</v>
      </c>
      <c r="AK396" s="15" t="s">
        <v>263</v>
      </c>
      <c r="AL396" s="15" t="s">
        <v>263</v>
      </c>
      <c r="AM396" s="15" t="s">
        <v>263</v>
      </c>
      <c r="AN396" s="15" t="s">
        <v>263</v>
      </c>
      <c r="BI396" s="14" t="s">
        <v>454</v>
      </c>
      <c r="BJ396" s="15" t="s">
        <v>263</v>
      </c>
      <c r="BK396" s="15" t="s">
        <v>263</v>
      </c>
      <c r="BL396" s="15" t="s">
        <v>263</v>
      </c>
      <c r="BM396" s="15" t="s">
        <v>263</v>
      </c>
      <c r="BN396" s="15" t="s">
        <v>263</v>
      </c>
      <c r="BO396" s="15" t="s">
        <v>263</v>
      </c>
      <c r="BP396" s="15" t="s">
        <v>263</v>
      </c>
      <c r="BQ396" s="15" t="s">
        <v>263</v>
      </c>
      <c r="BR396" s="15" t="s">
        <v>263</v>
      </c>
      <c r="BS396" s="15" t="s">
        <v>263</v>
      </c>
      <c r="BT396" s="15" t="s">
        <v>263</v>
      </c>
      <c r="BU396" s="15" t="s">
        <v>263</v>
      </c>
      <c r="BV396" s="15" t="s">
        <v>263</v>
      </c>
      <c r="BW396" s="15" t="s">
        <v>263</v>
      </c>
      <c r="BX396" s="15" t="s">
        <v>263</v>
      </c>
      <c r="BY396" s="15" t="s">
        <v>263</v>
      </c>
    </row>
    <row r="397" spans="1:77" ht="15" thickBot="1" x14ac:dyDescent="0.35">
      <c r="A397" s="14" t="s">
        <v>455</v>
      </c>
      <c r="B397" s="15" t="s">
        <v>263</v>
      </c>
      <c r="C397" s="15" t="s">
        <v>263</v>
      </c>
      <c r="D397" s="15" t="s">
        <v>263</v>
      </c>
      <c r="E397" s="15" t="s">
        <v>263</v>
      </c>
      <c r="F397" s="15" t="s">
        <v>263</v>
      </c>
      <c r="G397" s="15" t="s">
        <v>263</v>
      </c>
      <c r="H397" s="15" t="s">
        <v>263</v>
      </c>
      <c r="I397" s="15" t="s">
        <v>263</v>
      </c>
      <c r="J397" s="15" t="s">
        <v>263</v>
      </c>
      <c r="K397" s="15" t="s">
        <v>263</v>
      </c>
      <c r="L397" s="15" t="s">
        <v>263</v>
      </c>
      <c r="M397" s="15" t="s">
        <v>263</v>
      </c>
      <c r="N397" s="15" t="s">
        <v>263</v>
      </c>
      <c r="O397" s="15" t="s">
        <v>263</v>
      </c>
      <c r="P397" s="15" t="s">
        <v>263</v>
      </c>
      <c r="Q397" s="15" t="s">
        <v>263</v>
      </c>
      <c r="X397" s="14" t="s">
        <v>455</v>
      </c>
      <c r="Y397" s="15" t="s">
        <v>263</v>
      </c>
      <c r="Z397" s="15" t="s">
        <v>263</v>
      </c>
      <c r="AA397" s="15" t="s">
        <v>263</v>
      </c>
      <c r="AB397" s="15" t="s">
        <v>263</v>
      </c>
      <c r="AC397" s="15" t="s">
        <v>263</v>
      </c>
      <c r="AD397" s="15" t="s">
        <v>263</v>
      </c>
      <c r="AE397" s="15" t="s">
        <v>263</v>
      </c>
      <c r="AF397" s="15" t="s">
        <v>263</v>
      </c>
      <c r="AG397" s="15" t="s">
        <v>263</v>
      </c>
      <c r="AH397" s="15" t="s">
        <v>263</v>
      </c>
      <c r="AI397" s="15" t="s">
        <v>263</v>
      </c>
      <c r="AJ397" s="15" t="s">
        <v>263</v>
      </c>
      <c r="AK397" s="15" t="s">
        <v>263</v>
      </c>
      <c r="AL397" s="15" t="s">
        <v>263</v>
      </c>
      <c r="AM397" s="15" t="s">
        <v>263</v>
      </c>
      <c r="AN397" s="15" t="s">
        <v>263</v>
      </c>
      <c r="BI397" s="14" t="s">
        <v>455</v>
      </c>
      <c r="BJ397" s="15" t="s">
        <v>263</v>
      </c>
      <c r="BK397" s="15" t="s">
        <v>263</v>
      </c>
      <c r="BL397" s="15" t="s">
        <v>263</v>
      </c>
      <c r="BM397" s="15" t="s">
        <v>263</v>
      </c>
      <c r="BN397" s="15" t="s">
        <v>263</v>
      </c>
      <c r="BO397" s="15" t="s">
        <v>263</v>
      </c>
      <c r="BP397" s="15" t="s">
        <v>263</v>
      </c>
      <c r="BQ397" s="15" t="s">
        <v>263</v>
      </c>
      <c r="BR397" s="15" t="s">
        <v>263</v>
      </c>
      <c r="BS397" s="15" t="s">
        <v>263</v>
      </c>
      <c r="BT397" s="15" t="s">
        <v>263</v>
      </c>
      <c r="BU397" s="15" t="s">
        <v>263</v>
      </c>
      <c r="BV397" s="15" t="s">
        <v>263</v>
      </c>
      <c r="BW397" s="15" t="s">
        <v>263</v>
      </c>
      <c r="BX397" s="15" t="s">
        <v>263</v>
      </c>
      <c r="BY397" s="15" t="s">
        <v>263</v>
      </c>
    </row>
    <row r="398" spans="1:77" ht="15" thickBot="1" x14ac:dyDescent="0.35">
      <c r="A398" s="14" t="s">
        <v>456</v>
      </c>
      <c r="B398" s="15" t="s">
        <v>263</v>
      </c>
      <c r="C398" s="15" t="s">
        <v>263</v>
      </c>
      <c r="D398" s="15" t="s">
        <v>263</v>
      </c>
      <c r="E398" s="15" t="s">
        <v>263</v>
      </c>
      <c r="F398" s="15" t="s">
        <v>263</v>
      </c>
      <c r="G398" s="15" t="s">
        <v>263</v>
      </c>
      <c r="H398" s="15" t="s">
        <v>263</v>
      </c>
      <c r="I398" s="15" t="s">
        <v>263</v>
      </c>
      <c r="J398" s="15" t="s">
        <v>263</v>
      </c>
      <c r="K398" s="15" t="s">
        <v>263</v>
      </c>
      <c r="L398" s="15" t="s">
        <v>263</v>
      </c>
      <c r="M398" s="15" t="s">
        <v>263</v>
      </c>
      <c r="N398" s="15" t="s">
        <v>263</v>
      </c>
      <c r="O398" s="15" t="s">
        <v>263</v>
      </c>
      <c r="P398" s="15" t="s">
        <v>263</v>
      </c>
      <c r="Q398" s="15" t="s">
        <v>263</v>
      </c>
      <c r="X398" s="14" t="s">
        <v>456</v>
      </c>
      <c r="Y398" s="15" t="s">
        <v>263</v>
      </c>
      <c r="Z398" s="15" t="s">
        <v>263</v>
      </c>
      <c r="AA398" s="15" t="s">
        <v>263</v>
      </c>
      <c r="AB398" s="15" t="s">
        <v>263</v>
      </c>
      <c r="AC398" s="15" t="s">
        <v>263</v>
      </c>
      <c r="AD398" s="15" t="s">
        <v>263</v>
      </c>
      <c r="AE398" s="15" t="s">
        <v>263</v>
      </c>
      <c r="AF398" s="15" t="s">
        <v>263</v>
      </c>
      <c r="AG398" s="15" t="s">
        <v>263</v>
      </c>
      <c r="AH398" s="15" t="s">
        <v>263</v>
      </c>
      <c r="AI398" s="15" t="s">
        <v>263</v>
      </c>
      <c r="AJ398" s="15" t="s">
        <v>263</v>
      </c>
      <c r="AK398" s="15" t="s">
        <v>263</v>
      </c>
      <c r="AL398" s="15" t="s">
        <v>263</v>
      </c>
      <c r="AM398" s="15" t="s">
        <v>263</v>
      </c>
      <c r="AN398" s="15" t="s">
        <v>263</v>
      </c>
      <c r="BI398" s="14" t="s">
        <v>456</v>
      </c>
      <c r="BJ398" s="15" t="s">
        <v>263</v>
      </c>
      <c r="BK398" s="15" t="s">
        <v>263</v>
      </c>
      <c r="BL398" s="15" t="s">
        <v>263</v>
      </c>
      <c r="BM398" s="15" t="s">
        <v>263</v>
      </c>
      <c r="BN398" s="15" t="s">
        <v>263</v>
      </c>
      <c r="BO398" s="15" t="s">
        <v>263</v>
      </c>
      <c r="BP398" s="15" t="s">
        <v>263</v>
      </c>
      <c r="BQ398" s="15" t="s">
        <v>263</v>
      </c>
      <c r="BR398" s="15" t="s">
        <v>263</v>
      </c>
      <c r="BS398" s="15" t="s">
        <v>263</v>
      </c>
      <c r="BT398" s="15" t="s">
        <v>263</v>
      </c>
      <c r="BU398" s="15" t="s">
        <v>263</v>
      </c>
      <c r="BV398" s="15" t="s">
        <v>263</v>
      </c>
      <c r="BW398" s="15" t="s">
        <v>263</v>
      </c>
      <c r="BX398" s="15" t="s">
        <v>263</v>
      </c>
      <c r="BY398" s="15" t="s">
        <v>263</v>
      </c>
    </row>
    <row r="399" spans="1:77" ht="15" thickBot="1" x14ac:dyDescent="0.35">
      <c r="A399" s="14" t="s">
        <v>457</v>
      </c>
      <c r="B399" s="15" t="s">
        <v>263</v>
      </c>
      <c r="C399" s="15" t="s">
        <v>263</v>
      </c>
      <c r="D399" s="15" t="s">
        <v>263</v>
      </c>
      <c r="E399" s="15" t="s">
        <v>263</v>
      </c>
      <c r="F399" s="15" t="s">
        <v>263</v>
      </c>
      <c r="G399" s="15" t="s">
        <v>263</v>
      </c>
      <c r="H399" s="15" t="s">
        <v>263</v>
      </c>
      <c r="I399" s="15" t="s">
        <v>263</v>
      </c>
      <c r="J399" s="15" t="s">
        <v>263</v>
      </c>
      <c r="K399" s="15" t="s">
        <v>263</v>
      </c>
      <c r="L399" s="15" t="s">
        <v>263</v>
      </c>
      <c r="M399" s="15" t="s">
        <v>263</v>
      </c>
      <c r="N399" s="15" t="s">
        <v>263</v>
      </c>
      <c r="O399" s="15" t="s">
        <v>263</v>
      </c>
      <c r="P399" s="15" t="s">
        <v>263</v>
      </c>
      <c r="Q399" s="15" t="s">
        <v>263</v>
      </c>
      <c r="X399" s="14" t="s">
        <v>457</v>
      </c>
      <c r="Y399" s="15" t="s">
        <v>263</v>
      </c>
      <c r="Z399" s="15" t="s">
        <v>263</v>
      </c>
      <c r="AA399" s="15" t="s">
        <v>263</v>
      </c>
      <c r="AB399" s="15" t="s">
        <v>263</v>
      </c>
      <c r="AC399" s="15" t="s">
        <v>263</v>
      </c>
      <c r="AD399" s="15" t="s">
        <v>263</v>
      </c>
      <c r="AE399" s="15" t="s">
        <v>263</v>
      </c>
      <c r="AF399" s="15" t="s">
        <v>263</v>
      </c>
      <c r="AG399" s="15" t="s">
        <v>263</v>
      </c>
      <c r="AH399" s="15" t="s">
        <v>263</v>
      </c>
      <c r="AI399" s="15" t="s">
        <v>263</v>
      </c>
      <c r="AJ399" s="15" t="s">
        <v>263</v>
      </c>
      <c r="AK399" s="15" t="s">
        <v>263</v>
      </c>
      <c r="AL399" s="15" t="s">
        <v>263</v>
      </c>
      <c r="AM399" s="15" t="s">
        <v>263</v>
      </c>
      <c r="AN399" s="15" t="s">
        <v>263</v>
      </c>
      <c r="BI399" s="14" t="s">
        <v>457</v>
      </c>
      <c r="BJ399" s="15" t="s">
        <v>263</v>
      </c>
      <c r="BK399" s="15" t="s">
        <v>263</v>
      </c>
      <c r="BL399" s="15" t="s">
        <v>263</v>
      </c>
      <c r="BM399" s="15" t="s">
        <v>263</v>
      </c>
      <c r="BN399" s="15" t="s">
        <v>263</v>
      </c>
      <c r="BO399" s="15" t="s">
        <v>263</v>
      </c>
      <c r="BP399" s="15" t="s">
        <v>263</v>
      </c>
      <c r="BQ399" s="15" t="s">
        <v>263</v>
      </c>
      <c r="BR399" s="15" t="s">
        <v>263</v>
      </c>
      <c r="BS399" s="15" t="s">
        <v>263</v>
      </c>
      <c r="BT399" s="15" t="s">
        <v>263</v>
      </c>
      <c r="BU399" s="15" t="s">
        <v>263</v>
      </c>
      <c r="BV399" s="15" t="s">
        <v>263</v>
      </c>
      <c r="BW399" s="15" t="s">
        <v>263</v>
      </c>
      <c r="BX399" s="15" t="s">
        <v>263</v>
      </c>
      <c r="BY399" s="15" t="s">
        <v>263</v>
      </c>
    </row>
    <row r="400" spans="1:77" ht="15" thickBot="1" x14ac:dyDescent="0.35">
      <c r="A400" s="14" t="s">
        <v>458</v>
      </c>
      <c r="B400" s="15" t="s">
        <v>263</v>
      </c>
      <c r="C400" s="15" t="s">
        <v>263</v>
      </c>
      <c r="D400" s="15" t="s">
        <v>263</v>
      </c>
      <c r="E400" s="15" t="s">
        <v>263</v>
      </c>
      <c r="F400" s="15" t="s">
        <v>263</v>
      </c>
      <c r="G400" s="15" t="s">
        <v>263</v>
      </c>
      <c r="H400" s="15" t="s">
        <v>263</v>
      </c>
      <c r="I400" s="15" t="s">
        <v>263</v>
      </c>
      <c r="J400" s="15" t="s">
        <v>263</v>
      </c>
      <c r="K400" s="15" t="s">
        <v>263</v>
      </c>
      <c r="L400" s="15" t="s">
        <v>263</v>
      </c>
      <c r="M400" s="15" t="s">
        <v>263</v>
      </c>
      <c r="N400" s="15" t="s">
        <v>263</v>
      </c>
      <c r="O400" s="15" t="s">
        <v>263</v>
      </c>
      <c r="P400" s="15" t="s">
        <v>263</v>
      </c>
      <c r="Q400" s="15" t="s">
        <v>263</v>
      </c>
      <c r="X400" s="14" t="s">
        <v>458</v>
      </c>
      <c r="Y400" s="15" t="s">
        <v>263</v>
      </c>
      <c r="Z400" s="15" t="s">
        <v>263</v>
      </c>
      <c r="AA400" s="15" t="s">
        <v>263</v>
      </c>
      <c r="AB400" s="15" t="s">
        <v>263</v>
      </c>
      <c r="AC400" s="15" t="s">
        <v>263</v>
      </c>
      <c r="AD400" s="15" t="s">
        <v>263</v>
      </c>
      <c r="AE400" s="15" t="s">
        <v>263</v>
      </c>
      <c r="AF400" s="15" t="s">
        <v>263</v>
      </c>
      <c r="AG400" s="15" t="s">
        <v>263</v>
      </c>
      <c r="AH400" s="15" t="s">
        <v>263</v>
      </c>
      <c r="AI400" s="15" t="s">
        <v>263</v>
      </c>
      <c r="AJ400" s="15" t="s">
        <v>263</v>
      </c>
      <c r="AK400" s="15" t="s">
        <v>263</v>
      </c>
      <c r="AL400" s="15" t="s">
        <v>263</v>
      </c>
      <c r="AM400" s="15" t="s">
        <v>263</v>
      </c>
      <c r="AN400" s="15" t="s">
        <v>263</v>
      </c>
      <c r="BI400" s="14" t="s">
        <v>458</v>
      </c>
      <c r="BJ400" s="15" t="s">
        <v>263</v>
      </c>
      <c r="BK400" s="15" t="s">
        <v>263</v>
      </c>
      <c r="BL400" s="15" t="s">
        <v>263</v>
      </c>
      <c r="BM400" s="15" t="s">
        <v>263</v>
      </c>
      <c r="BN400" s="15" t="s">
        <v>263</v>
      </c>
      <c r="BO400" s="15" t="s">
        <v>263</v>
      </c>
      <c r="BP400" s="15" t="s">
        <v>263</v>
      </c>
      <c r="BQ400" s="15" t="s">
        <v>263</v>
      </c>
      <c r="BR400" s="15" t="s">
        <v>263</v>
      </c>
      <c r="BS400" s="15" t="s">
        <v>263</v>
      </c>
      <c r="BT400" s="15" t="s">
        <v>263</v>
      </c>
      <c r="BU400" s="15" t="s">
        <v>263</v>
      </c>
      <c r="BV400" s="15" t="s">
        <v>263</v>
      </c>
      <c r="BW400" s="15" t="s">
        <v>263</v>
      </c>
      <c r="BX400" s="15" t="s">
        <v>263</v>
      </c>
      <c r="BY400" s="15" t="s">
        <v>263</v>
      </c>
    </row>
    <row r="401" spans="1:77" ht="15" thickBot="1" x14ac:dyDescent="0.35">
      <c r="A401" s="14" t="s">
        <v>459</v>
      </c>
      <c r="B401" s="15" t="s">
        <v>263</v>
      </c>
      <c r="C401" s="15" t="s">
        <v>263</v>
      </c>
      <c r="D401" s="15" t="s">
        <v>263</v>
      </c>
      <c r="E401" s="15" t="s">
        <v>263</v>
      </c>
      <c r="F401" s="15" t="s">
        <v>263</v>
      </c>
      <c r="G401" s="15" t="s">
        <v>263</v>
      </c>
      <c r="H401" s="15" t="s">
        <v>263</v>
      </c>
      <c r="I401" s="15" t="s">
        <v>263</v>
      </c>
      <c r="J401" s="15" t="s">
        <v>263</v>
      </c>
      <c r="K401" s="15" t="s">
        <v>263</v>
      </c>
      <c r="L401" s="15" t="s">
        <v>263</v>
      </c>
      <c r="M401" s="15" t="s">
        <v>263</v>
      </c>
      <c r="N401" s="15" t="s">
        <v>263</v>
      </c>
      <c r="O401" s="15" t="s">
        <v>263</v>
      </c>
      <c r="P401" s="15" t="s">
        <v>263</v>
      </c>
      <c r="Q401" s="15" t="s">
        <v>263</v>
      </c>
      <c r="X401" s="14" t="s">
        <v>459</v>
      </c>
      <c r="Y401" s="15" t="s">
        <v>263</v>
      </c>
      <c r="Z401" s="15" t="s">
        <v>263</v>
      </c>
      <c r="AA401" s="15" t="s">
        <v>263</v>
      </c>
      <c r="AB401" s="15" t="s">
        <v>263</v>
      </c>
      <c r="AC401" s="15" t="s">
        <v>263</v>
      </c>
      <c r="AD401" s="15" t="s">
        <v>263</v>
      </c>
      <c r="AE401" s="15" t="s">
        <v>263</v>
      </c>
      <c r="AF401" s="15" t="s">
        <v>263</v>
      </c>
      <c r="AG401" s="15" t="s">
        <v>263</v>
      </c>
      <c r="AH401" s="15" t="s">
        <v>263</v>
      </c>
      <c r="AI401" s="15" t="s">
        <v>263</v>
      </c>
      <c r="AJ401" s="15" t="s">
        <v>263</v>
      </c>
      <c r="AK401" s="15" t="s">
        <v>263</v>
      </c>
      <c r="AL401" s="15" t="s">
        <v>263</v>
      </c>
      <c r="AM401" s="15" t="s">
        <v>263</v>
      </c>
      <c r="AN401" s="15" t="s">
        <v>263</v>
      </c>
      <c r="BI401" s="14" t="s">
        <v>459</v>
      </c>
      <c r="BJ401" s="15" t="s">
        <v>263</v>
      </c>
      <c r="BK401" s="15" t="s">
        <v>263</v>
      </c>
      <c r="BL401" s="15" t="s">
        <v>263</v>
      </c>
      <c r="BM401" s="15" t="s">
        <v>263</v>
      </c>
      <c r="BN401" s="15" t="s">
        <v>263</v>
      </c>
      <c r="BO401" s="15" t="s">
        <v>263</v>
      </c>
      <c r="BP401" s="15" t="s">
        <v>263</v>
      </c>
      <c r="BQ401" s="15" t="s">
        <v>263</v>
      </c>
      <c r="BR401" s="15" t="s">
        <v>263</v>
      </c>
      <c r="BS401" s="15" t="s">
        <v>263</v>
      </c>
      <c r="BT401" s="15" t="s">
        <v>263</v>
      </c>
      <c r="BU401" s="15" t="s">
        <v>263</v>
      </c>
      <c r="BV401" s="15" t="s">
        <v>263</v>
      </c>
      <c r="BW401" s="15" t="s">
        <v>263</v>
      </c>
      <c r="BX401" s="15" t="s">
        <v>263</v>
      </c>
      <c r="BY401" s="15" t="s">
        <v>263</v>
      </c>
    </row>
    <row r="402" spans="1:77" ht="15" thickBot="1" x14ac:dyDescent="0.35">
      <c r="A402" s="14" t="s">
        <v>460</v>
      </c>
      <c r="B402" s="15" t="s">
        <v>263</v>
      </c>
      <c r="C402" s="15" t="s">
        <v>263</v>
      </c>
      <c r="D402" s="15" t="s">
        <v>263</v>
      </c>
      <c r="E402" s="15" t="s">
        <v>263</v>
      </c>
      <c r="F402" s="15" t="s">
        <v>263</v>
      </c>
      <c r="G402" s="15" t="s">
        <v>263</v>
      </c>
      <c r="H402" s="15" t="s">
        <v>263</v>
      </c>
      <c r="I402" s="15" t="s">
        <v>263</v>
      </c>
      <c r="J402" s="15" t="s">
        <v>263</v>
      </c>
      <c r="K402" s="15" t="s">
        <v>263</v>
      </c>
      <c r="L402" s="15" t="s">
        <v>263</v>
      </c>
      <c r="M402" s="15" t="s">
        <v>263</v>
      </c>
      <c r="N402" s="15" t="s">
        <v>263</v>
      </c>
      <c r="O402" s="15" t="s">
        <v>263</v>
      </c>
      <c r="P402" s="15" t="s">
        <v>263</v>
      </c>
      <c r="Q402" s="15" t="s">
        <v>263</v>
      </c>
      <c r="X402" s="14" t="s">
        <v>460</v>
      </c>
      <c r="Y402" s="15" t="s">
        <v>263</v>
      </c>
      <c r="Z402" s="15" t="s">
        <v>263</v>
      </c>
      <c r="AA402" s="15" t="s">
        <v>263</v>
      </c>
      <c r="AB402" s="15" t="s">
        <v>263</v>
      </c>
      <c r="AC402" s="15" t="s">
        <v>263</v>
      </c>
      <c r="AD402" s="15" t="s">
        <v>263</v>
      </c>
      <c r="AE402" s="15" t="s">
        <v>263</v>
      </c>
      <c r="AF402" s="15" t="s">
        <v>263</v>
      </c>
      <c r="AG402" s="15" t="s">
        <v>263</v>
      </c>
      <c r="AH402" s="15" t="s">
        <v>263</v>
      </c>
      <c r="AI402" s="15" t="s">
        <v>263</v>
      </c>
      <c r="AJ402" s="15" t="s">
        <v>263</v>
      </c>
      <c r="AK402" s="15" t="s">
        <v>263</v>
      </c>
      <c r="AL402" s="15" t="s">
        <v>263</v>
      </c>
      <c r="AM402" s="15" t="s">
        <v>263</v>
      </c>
      <c r="AN402" s="15" t="s">
        <v>263</v>
      </c>
      <c r="BI402" s="14" t="s">
        <v>460</v>
      </c>
      <c r="BJ402" s="15" t="s">
        <v>263</v>
      </c>
      <c r="BK402" s="15" t="s">
        <v>263</v>
      </c>
      <c r="BL402" s="15" t="s">
        <v>263</v>
      </c>
      <c r="BM402" s="15" t="s">
        <v>263</v>
      </c>
      <c r="BN402" s="15" t="s">
        <v>263</v>
      </c>
      <c r="BO402" s="15" t="s">
        <v>263</v>
      </c>
      <c r="BP402" s="15" t="s">
        <v>263</v>
      </c>
      <c r="BQ402" s="15" t="s">
        <v>263</v>
      </c>
      <c r="BR402" s="15" t="s">
        <v>263</v>
      </c>
      <c r="BS402" s="15" t="s">
        <v>263</v>
      </c>
      <c r="BT402" s="15" t="s">
        <v>263</v>
      </c>
      <c r="BU402" s="15" t="s">
        <v>263</v>
      </c>
      <c r="BV402" s="15" t="s">
        <v>263</v>
      </c>
      <c r="BW402" s="15" t="s">
        <v>263</v>
      </c>
      <c r="BX402" s="15" t="s">
        <v>263</v>
      </c>
      <c r="BY402" s="15" t="s">
        <v>263</v>
      </c>
    </row>
    <row r="403" spans="1:77" ht="15" thickBot="1" x14ac:dyDescent="0.35">
      <c r="A403" s="14" t="s">
        <v>461</v>
      </c>
      <c r="B403" s="15" t="s">
        <v>263</v>
      </c>
      <c r="C403" s="15" t="s">
        <v>263</v>
      </c>
      <c r="D403" s="15" t="s">
        <v>263</v>
      </c>
      <c r="E403" s="15" t="s">
        <v>263</v>
      </c>
      <c r="F403" s="15" t="s">
        <v>263</v>
      </c>
      <c r="G403" s="15" t="s">
        <v>263</v>
      </c>
      <c r="H403" s="15" t="s">
        <v>263</v>
      </c>
      <c r="I403" s="15" t="s">
        <v>263</v>
      </c>
      <c r="J403" s="15" t="s">
        <v>263</v>
      </c>
      <c r="K403" s="15" t="s">
        <v>263</v>
      </c>
      <c r="L403" s="15" t="s">
        <v>263</v>
      </c>
      <c r="M403" s="15" t="s">
        <v>263</v>
      </c>
      <c r="N403" s="15" t="s">
        <v>263</v>
      </c>
      <c r="O403" s="15" t="s">
        <v>263</v>
      </c>
      <c r="P403" s="15" t="s">
        <v>263</v>
      </c>
      <c r="Q403" s="15" t="s">
        <v>263</v>
      </c>
      <c r="X403" s="14" t="s">
        <v>461</v>
      </c>
      <c r="Y403" s="15" t="s">
        <v>263</v>
      </c>
      <c r="Z403" s="15" t="s">
        <v>263</v>
      </c>
      <c r="AA403" s="15" t="s">
        <v>263</v>
      </c>
      <c r="AB403" s="15" t="s">
        <v>263</v>
      </c>
      <c r="AC403" s="15" t="s">
        <v>263</v>
      </c>
      <c r="AD403" s="15" t="s">
        <v>263</v>
      </c>
      <c r="AE403" s="15" t="s">
        <v>263</v>
      </c>
      <c r="AF403" s="15" t="s">
        <v>263</v>
      </c>
      <c r="AG403" s="15" t="s">
        <v>263</v>
      </c>
      <c r="AH403" s="15" t="s">
        <v>263</v>
      </c>
      <c r="AI403" s="15" t="s">
        <v>263</v>
      </c>
      <c r="AJ403" s="15" t="s">
        <v>263</v>
      </c>
      <c r="AK403" s="15" t="s">
        <v>263</v>
      </c>
      <c r="AL403" s="15" t="s">
        <v>263</v>
      </c>
      <c r="AM403" s="15" t="s">
        <v>263</v>
      </c>
      <c r="AN403" s="15" t="s">
        <v>263</v>
      </c>
      <c r="BI403" s="14" t="s">
        <v>461</v>
      </c>
      <c r="BJ403" s="15" t="s">
        <v>263</v>
      </c>
      <c r="BK403" s="15" t="s">
        <v>263</v>
      </c>
      <c r="BL403" s="15" t="s">
        <v>263</v>
      </c>
      <c r="BM403" s="15" t="s">
        <v>263</v>
      </c>
      <c r="BN403" s="15" t="s">
        <v>263</v>
      </c>
      <c r="BO403" s="15" t="s">
        <v>263</v>
      </c>
      <c r="BP403" s="15" t="s">
        <v>263</v>
      </c>
      <c r="BQ403" s="15" t="s">
        <v>263</v>
      </c>
      <c r="BR403" s="15" t="s">
        <v>263</v>
      </c>
      <c r="BS403" s="15" t="s">
        <v>263</v>
      </c>
      <c r="BT403" s="15" t="s">
        <v>263</v>
      </c>
      <c r="BU403" s="15" t="s">
        <v>263</v>
      </c>
      <c r="BV403" s="15" t="s">
        <v>263</v>
      </c>
      <c r="BW403" s="15" t="s">
        <v>263</v>
      </c>
      <c r="BX403" s="15" t="s">
        <v>263</v>
      </c>
      <c r="BY403" s="15" t="s">
        <v>263</v>
      </c>
    </row>
    <row r="404" spans="1:77" ht="15" thickBot="1" x14ac:dyDescent="0.35">
      <c r="A404" s="14" t="s">
        <v>462</v>
      </c>
      <c r="B404" s="15" t="s">
        <v>263</v>
      </c>
      <c r="C404" s="15" t="s">
        <v>263</v>
      </c>
      <c r="D404" s="15" t="s">
        <v>263</v>
      </c>
      <c r="E404" s="15" t="s">
        <v>263</v>
      </c>
      <c r="F404" s="15" t="s">
        <v>263</v>
      </c>
      <c r="G404" s="15" t="s">
        <v>263</v>
      </c>
      <c r="H404" s="15" t="s">
        <v>263</v>
      </c>
      <c r="I404" s="15" t="s">
        <v>263</v>
      </c>
      <c r="J404" s="15" t="s">
        <v>263</v>
      </c>
      <c r="K404" s="15" t="s">
        <v>263</v>
      </c>
      <c r="L404" s="15" t="s">
        <v>263</v>
      </c>
      <c r="M404" s="15" t="s">
        <v>263</v>
      </c>
      <c r="N404" s="15" t="s">
        <v>263</v>
      </c>
      <c r="O404" s="15" t="s">
        <v>263</v>
      </c>
      <c r="P404" s="15" t="s">
        <v>263</v>
      </c>
      <c r="Q404" s="15" t="s">
        <v>263</v>
      </c>
      <c r="X404" s="14" t="s">
        <v>462</v>
      </c>
      <c r="Y404" s="15" t="s">
        <v>263</v>
      </c>
      <c r="Z404" s="15" t="s">
        <v>263</v>
      </c>
      <c r="AA404" s="15" t="s">
        <v>263</v>
      </c>
      <c r="AB404" s="15" t="s">
        <v>263</v>
      </c>
      <c r="AC404" s="15" t="s">
        <v>263</v>
      </c>
      <c r="AD404" s="15" t="s">
        <v>263</v>
      </c>
      <c r="AE404" s="15" t="s">
        <v>263</v>
      </c>
      <c r="AF404" s="15" t="s">
        <v>263</v>
      </c>
      <c r="AG404" s="15" t="s">
        <v>263</v>
      </c>
      <c r="AH404" s="15" t="s">
        <v>263</v>
      </c>
      <c r="AI404" s="15" t="s">
        <v>263</v>
      </c>
      <c r="AJ404" s="15" t="s">
        <v>263</v>
      </c>
      <c r="AK404" s="15" t="s">
        <v>263</v>
      </c>
      <c r="AL404" s="15" t="s">
        <v>263</v>
      </c>
      <c r="AM404" s="15" t="s">
        <v>263</v>
      </c>
      <c r="AN404" s="15" t="s">
        <v>263</v>
      </c>
      <c r="BI404" s="14" t="s">
        <v>462</v>
      </c>
      <c r="BJ404" s="15" t="s">
        <v>263</v>
      </c>
      <c r="BK404" s="15" t="s">
        <v>263</v>
      </c>
      <c r="BL404" s="15" t="s">
        <v>263</v>
      </c>
      <c r="BM404" s="15" t="s">
        <v>263</v>
      </c>
      <c r="BN404" s="15" t="s">
        <v>263</v>
      </c>
      <c r="BO404" s="15" t="s">
        <v>263</v>
      </c>
      <c r="BP404" s="15" t="s">
        <v>263</v>
      </c>
      <c r="BQ404" s="15" t="s">
        <v>263</v>
      </c>
      <c r="BR404" s="15" t="s">
        <v>263</v>
      </c>
      <c r="BS404" s="15" t="s">
        <v>263</v>
      </c>
      <c r="BT404" s="15" t="s">
        <v>263</v>
      </c>
      <c r="BU404" s="15" t="s">
        <v>263</v>
      </c>
      <c r="BV404" s="15" t="s">
        <v>263</v>
      </c>
      <c r="BW404" s="15" t="s">
        <v>263</v>
      </c>
      <c r="BX404" s="15" t="s">
        <v>263</v>
      </c>
      <c r="BY404" s="15" t="s">
        <v>263</v>
      </c>
    </row>
    <row r="405" spans="1:77" ht="15" thickBot="1" x14ac:dyDescent="0.35">
      <c r="A405" s="14" t="s">
        <v>463</v>
      </c>
      <c r="B405" s="15" t="s">
        <v>263</v>
      </c>
      <c r="C405" s="15" t="s">
        <v>263</v>
      </c>
      <c r="D405" s="15" t="s">
        <v>263</v>
      </c>
      <c r="E405" s="15" t="s">
        <v>263</v>
      </c>
      <c r="F405" s="15" t="s">
        <v>263</v>
      </c>
      <c r="G405" s="15" t="s">
        <v>263</v>
      </c>
      <c r="H405" s="15" t="s">
        <v>263</v>
      </c>
      <c r="I405" s="15" t="s">
        <v>263</v>
      </c>
      <c r="J405" s="15" t="s">
        <v>263</v>
      </c>
      <c r="K405" s="15" t="s">
        <v>263</v>
      </c>
      <c r="L405" s="15" t="s">
        <v>263</v>
      </c>
      <c r="M405" s="15" t="s">
        <v>263</v>
      </c>
      <c r="N405" s="15" t="s">
        <v>263</v>
      </c>
      <c r="O405" s="15" t="s">
        <v>263</v>
      </c>
      <c r="P405" s="15" t="s">
        <v>263</v>
      </c>
      <c r="Q405" s="15" t="s">
        <v>263</v>
      </c>
      <c r="X405" s="14" t="s">
        <v>463</v>
      </c>
      <c r="Y405" s="15" t="s">
        <v>263</v>
      </c>
      <c r="Z405" s="15" t="s">
        <v>263</v>
      </c>
      <c r="AA405" s="15" t="s">
        <v>263</v>
      </c>
      <c r="AB405" s="15" t="s">
        <v>263</v>
      </c>
      <c r="AC405" s="15" t="s">
        <v>263</v>
      </c>
      <c r="AD405" s="15" t="s">
        <v>263</v>
      </c>
      <c r="AE405" s="15" t="s">
        <v>263</v>
      </c>
      <c r="AF405" s="15" t="s">
        <v>263</v>
      </c>
      <c r="AG405" s="15" t="s">
        <v>263</v>
      </c>
      <c r="AH405" s="15" t="s">
        <v>263</v>
      </c>
      <c r="AI405" s="15" t="s">
        <v>263</v>
      </c>
      <c r="AJ405" s="15" t="s">
        <v>263</v>
      </c>
      <c r="AK405" s="15" t="s">
        <v>263</v>
      </c>
      <c r="AL405" s="15" t="s">
        <v>263</v>
      </c>
      <c r="AM405" s="15" t="s">
        <v>263</v>
      </c>
      <c r="AN405" s="15" t="s">
        <v>263</v>
      </c>
      <c r="BI405" s="14" t="s">
        <v>463</v>
      </c>
      <c r="BJ405" s="15" t="s">
        <v>263</v>
      </c>
      <c r="BK405" s="15" t="s">
        <v>263</v>
      </c>
      <c r="BL405" s="15" t="s">
        <v>263</v>
      </c>
      <c r="BM405" s="15" t="s">
        <v>263</v>
      </c>
      <c r="BN405" s="15" t="s">
        <v>263</v>
      </c>
      <c r="BO405" s="15" t="s">
        <v>263</v>
      </c>
      <c r="BP405" s="15" t="s">
        <v>263</v>
      </c>
      <c r="BQ405" s="15" t="s">
        <v>263</v>
      </c>
      <c r="BR405" s="15" t="s">
        <v>263</v>
      </c>
      <c r="BS405" s="15" t="s">
        <v>263</v>
      </c>
      <c r="BT405" s="15" t="s">
        <v>263</v>
      </c>
      <c r="BU405" s="15" t="s">
        <v>263</v>
      </c>
      <c r="BV405" s="15" t="s">
        <v>263</v>
      </c>
      <c r="BW405" s="15" t="s">
        <v>263</v>
      </c>
      <c r="BX405" s="15" t="s">
        <v>263</v>
      </c>
      <c r="BY405" s="15" t="s">
        <v>263</v>
      </c>
    </row>
    <row r="406" spans="1:77" ht="15" thickBot="1" x14ac:dyDescent="0.35">
      <c r="A406" s="14" t="s">
        <v>464</v>
      </c>
      <c r="B406" s="15" t="s">
        <v>263</v>
      </c>
      <c r="C406" s="15" t="s">
        <v>263</v>
      </c>
      <c r="D406" s="15" t="s">
        <v>263</v>
      </c>
      <c r="E406" s="15" t="s">
        <v>263</v>
      </c>
      <c r="F406" s="15" t="s">
        <v>263</v>
      </c>
      <c r="G406" s="15" t="s">
        <v>263</v>
      </c>
      <c r="H406" s="15" t="s">
        <v>263</v>
      </c>
      <c r="I406" s="15" t="s">
        <v>263</v>
      </c>
      <c r="J406" s="15" t="s">
        <v>263</v>
      </c>
      <c r="K406" s="15" t="s">
        <v>263</v>
      </c>
      <c r="L406" s="15" t="s">
        <v>263</v>
      </c>
      <c r="M406" s="15" t="s">
        <v>263</v>
      </c>
      <c r="N406" s="15" t="s">
        <v>263</v>
      </c>
      <c r="O406" s="15" t="s">
        <v>263</v>
      </c>
      <c r="P406" s="15" t="s">
        <v>263</v>
      </c>
      <c r="Q406" s="15" t="s">
        <v>263</v>
      </c>
      <c r="X406" s="14" t="s">
        <v>464</v>
      </c>
      <c r="Y406" s="15" t="s">
        <v>263</v>
      </c>
      <c r="Z406" s="15" t="s">
        <v>263</v>
      </c>
      <c r="AA406" s="15" t="s">
        <v>263</v>
      </c>
      <c r="AB406" s="15" t="s">
        <v>263</v>
      </c>
      <c r="AC406" s="15" t="s">
        <v>263</v>
      </c>
      <c r="AD406" s="15" t="s">
        <v>263</v>
      </c>
      <c r="AE406" s="15" t="s">
        <v>263</v>
      </c>
      <c r="AF406" s="15" t="s">
        <v>263</v>
      </c>
      <c r="AG406" s="15" t="s">
        <v>263</v>
      </c>
      <c r="AH406" s="15" t="s">
        <v>263</v>
      </c>
      <c r="AI406" s="15" t="s">
        <v>263</v>
      </c>
      <c r="AJ406" s="15" t="s">
        <v>263</v>
      </c>
      <c r="AK406" s="15" t="s">
        <v>263</v>
      </c>
      <c r="AL406" s="15" t="s">
        <v>263</v>
      </c>
      <c r="AM406" s="15" t="s">
        <v>263</v>
      </c>
      <c r="AN406" s="15" t="s">
        <v>263</v>
      </c>
      <c r="BI406" s="14" t="s">
        <v>464</v>
      </c>
      <c r="BJ406" s="15" t="s">
        <v>263</v>
      </c>
      <c r="BK406" s="15" t="s">
        <v>263</v>
      </c>
      <c r="BL406" s="15" t="s">
        <v>263</v>
      </c>
      <c r="BM406" s="15" t="s">
        <v>263</v>
      </c>
      <c r="BN406" s="15" t="s">
        <v>263</v>
      </c>
      <c r="BO406" s="15" t="s">
        <v>263</v>
      </c>
      <c r="BP406" s="15" t="s">
        <v>263</v>
      </c>
      <c r="BQ406" s="15" t="s">
        <v>263</v>
      </c>
      <c r="BR406" s="15" t="s">
        <v>263</v>
      </c>
      <c r="BS406" s="15" t="s">
        <v>263</v>
      </c>
      <c r="BT406" s="15" t="s">
        <v>263</v>
      </c>
      <c r="BU406" s="15" t="s">
        <v>263</v>
      </c>
      <c r="BV406" s="15" t="s">
        <v>263</v>
      </c>
      <c r="BW406" s="15" t="s">
        <v>263</v>
      </c>
      <c r="BX406" s="15" t="s">
        <v>263</v>
      </c>
      <c r="BY406" s="15" t="s">
        <v>263</v>
      </c>
    </row>
    <row r="407" spans="1:77" ht="15" thickBot="1" x14ac:dyDescent="0.35">
      <c r="A407" s="14" t="s">
        <v>465</v>
      </c>
      <c r="B407" s="15" t="s">
        <v>263</v>
      </c>
      <c r="C407" s="15" t="s">
        <v>263</v>
      </c>
      <c r="D407" s="15" t="s">
        <v>263</v>
      </c>
      <c r="E407" s="15" t="s">
        <v>263</v>
      </c>
      <c r="F407" s="15" t="s">
        <v>263</v>
      </c>
      <c r="G407" s="15" t="s">
        <v>263</v>
      </c>
      <c r="H407" s="15" t="s">
        <v>263</v>
      </c>
      <c r="I407" s="15" t="s">
        <v>263</v>
      </c>
      <c r="J407" s="15" t="s">
        <v>263</v>
      </c>
      <c r="K407" s="15" t="s">
        <v>263</v>
      </c>
      <c r="L407" s="15" t="s">
        <v>263</v>
      </c>
      <c r="M407" s="15" t="s">
        <v>263</v>
      </c>
      <c r="N407" s="15" t="s">
        <v>263</v>
      </c>
      <c r="O407" s="15" t="s">
        <v>263</v>
      </c>
      <c r="P407" s="15" t="s">
        <v>263</v>
      </c>
      <c r="Q407" s="15" t="s">
        <v>263</v>
      </c>
      <c r="X407" s="14" t="s">
        <v>465</v>
      </c>
      <c r="Y407" s="15" t="s">
        <v>263</v>
      </c>
      <c r="Z407" s="15" t="s">
        <v>263</v>
      </c>
      <c r="AA407" s="15" t="s">
        <v>263</v>
      </c>
      <c r="AB407" s="15" t="s">
        <v>263</v>
      </c>
      <c r="AC407" s="15" t="s">
        <v>263</v>
      </c>
      <c r="AD407" s="15" t="s">
        <v>263</v>
      </c>
      <c r="AE407" s="15" t="s">
        <v>263</v>
      </c>
      <c r="AF407" s="15" t="s">
        <v>263</v>
      </c>
      <c r="AG407" s="15" t="s">
        <v>263</v>
      </c>
      <c r="AH407" s="15" t="s">
        <v>263</v>
      </c>
      <c r="AI407" s="15" t="s">
        <v>263</v>
      </c>
      <c r="AJ407" s="15" t="s">
        <v>263</v>
      </c>
      <c r="AK407" s="15" t="s">
        <v>263</v>
      </c>
      <c r="AL407" s="15" t="s">
        <v>263</v>
      </c>
      <c r="AM407" s="15" t="s">
        <v>263</v>
      </c>
      <c r="AN407" s="15" t="s">
        <v>263</v>
      </c>
      <c r="BI407" s="14" t="s">
        <v>465</v>
      </c>
      <c r="BJ407" s="15" t="s">
        <v>263</v>
      </c>
      <c r="BK407" s="15" t="s">
        <v>263</v>
      </c>
      <c r="BL407" s="15" t="s">
        <v>263</v>
      </c>
      <c r="BM407" s="15" t="s">
        <v>263</v>
      </c>
      <c r="BN407" s="15" t="s">
        <v>263</v>
      </c>
      <c r="BO407" s="15" t="s">
        <v>263</v>
      </c>
      <c r="BP407" s="15" t="s">
        <v>263</v>
      </c>
      <c r="BQ407" s="15" t="s">
        <v>263</v>
      </c>
      <c r="BR407" s="15" t="s">
        <v>263</v>
      </c>
      <c r="BS407" s="15" t="s">
        <v>263</v>
      </c>
      <c r="BT407" s="15" t="s">
        <v>263</v>
      </c>
      <c r="BU407" s="15" t="s">
        <v>263</v>
      </c>
      <c r="BV407" s="15" t="s">
        <v>263</v>
      </c>
      <c r="BW407" s="15" t="s">
        <v>263</v>
      </c>
      <c r="BX407" s="15" t="s">
        <v>263</v>
      </c>
      <c r="BY407" s="15" t="s">
        <v>263</v>
      </c>
    </row>
    <row r="408" spans="1:77" ht="15" thickBot="1" x14ac:dyDescent="0.35">
      <c r="A408" s="14" t="s">
        <v>466</v>
      </c>
      <c r="B408" s="15" t="s">
        <v>263</v>
      </c>
      <c r="C408" s="15" t="s">
        <v>263</v>
      </c>
      <c r="D408" s="15" t="s">
        <v>263</v>
      </c>
      <c r="E408" s="15" t="s">
        <v>263</v>
      </c>
      <c r="F408" s="15" t="s">
        <v>263</v>
      </c>
      <c r="G408" s="15" t="s">
        <v>263</v>
      </c>
      <c r="H408" s="15" t="s">
        <v>263</v>
      </c>
      <c r="I408" s="15" t="s">
        <v>263</v>
      </c>
      <c r="J408" s="15" t="s">
        <v>263</v>
      </c>
      <c r="K408" s="15" t="s">
        <v>263</v>
      </c>
      <c r="L408" s="15" t="s">
        <v>263</v>
      </c>
      <c r="M408" s="15" t="s">
        <v>263</v>
      </c>
      <c r="N408" s="15" t="s">
        <v>263</v>
      </c>
      <c r="O408" s="15" t="s">
        <v>263</v>
      </c>
      <c r="P408" s="15" t="s">
        <v>263</v>
      </c>
      <c r="Q408" s="15" t="s">
        <v>263</v>
      </c>
      <c r="X408" s="14" t="s">
        <v>466</v>
      </c>
      <c r="Y408" s="15" t="s">
        <v>263</v>
      </c>
      <c r="Z408" s="15" t="s">
        <v>263</v>
      </c>
      <c r="AA408" s="15" t="s">
        <v>263</v>
      </c>
      <c r="AB408" s="15" t="s">
        <v>263</v>
      </c>
      <c r="AC408" s="15" t="s">
        <v>263</v>
      </c>
      <c r="AD408" s="15" t="s">
        <v>263</v>
      </c>
      <c r="AE408" s="15" t="s">
        <v>263</v>
      </c>
      <c r="AF408" s="15" t="s">
        <v>263</v>
      </c>
      <c r="AG408" s="15" t="s">
        <v>263</v>
      </c>
      <c r="AH408" s="15" t="s">
        <v>263</v>
      </c>
      <c r="AI408" s="15" t="s">
        <v>263</v>
      </c>
      <c r="AJ408" s="15" t="s">
        <v>263</v>
      </c>
      <c r="AK408" s="15" t="s">
        <v>263</v>
      </c>
      <c r="AL408" s="15" t="s">
        <v>263</v>
      </c>
      <c r="AM408" s="15" t="s">
        <v>263</v>
      </c>
      <c r="AN408" s="15" t="s">
        <v>263</v>
      </c>
      <c r="BI408" s="14" t="s">
        <v>466</v>
      </c>
      <c r="BJ408" s="15" t="s">
        <v>263</v>
      </c>
      <c r="BK408" s="15" t="s">
        <v>263</v>
      </c>
      <c r="BL408" s="15" t="s">
        <v>263</v>
      </c>
      <c r="BM408" s="15" t="s">
        <v>263</v>
      </c>
      <c r="BN408" s="15" t="s">
        <v>263</v>
      </c>
      <c r="BO408" s="15" t="s">
        <v>263</v>
      </c>
      <c r="BP408" s="15" t="s">
        <v>263</v>
      </c>
      <c r="BQ408" s="15" t="s">
        <v>263</v>
      </c>
      <c r="BR408" s="15" t="s">
        <v>263</v>
      </c>
      <c r="BS408" s="15" t="s">
        <v>263</v>
      </c>
      <c r="BT408" s="15" t="s">
        <v>263</v>
      </c>
      <c r="BU408" s="15" t="s">
        <v>263</v>
      </c>
      <c r="BV408" s="15" t="s">
        <v>263</v>
      </c>
      <c r="BW408" s="15" t="s">
        <v>263</v>
      </c>
      <c r="BX408" s="15" t="s">
        <v>263</v>
      </c>
      <c r="BY408" s="15" t="s">
        <v>263</v>
      </c>
    </row>
    <row r="409" spans="1:77" ht="15" thickBot="1" x14ac:dyDescent="0.35">
      <c r="A409" s="14" t="s">
        <v>467</v>
      </c>
      <c r="B409" s="15" t="s">
        <v>263</v>
      </c>
      <c r="C409" s="15" t="s">
        <v>263</v>
      </c>
      <c r="D409" s="15" t="s">
        <v>263</v>
      </c>
      <c r="E409" s="15" t="s">
        <v>263</v>
      </c>
      <c r="F409" s="15" t="s">
        <v>263</v>
      </c>
      <c r="G409" s="15" t="s">
        <v>263</v>
      </c>
      <c r="H409" s="15" t="s">
        <v>263</v>
      </c>
      <c r="I409" s="15" t="s">
        <v>263</v>
      </c>
      <c r="J409" s="15" t="s">
        <v>263</v>
      </c>
      <c r="K409" s="15" t="s">
        <v>263</v>
      </c>
      <c r="L409" s="15" t="s">
        <v>263</v>
      </c>
      <c r="M409" s="15" t="s">
        <v>263</v>
      </c>
      <c r="N409" s="15" t="s">
        <v>263</v>
      </c>
      <c r="O409" s="15" t="s">
        <v>263</v>
      </c>
      <c r="P409" s="15" t="s">
        <v>263</v>
      </c>
      <c r="Q409" s="15" t="s">
        <v>263</v>
      </c>
      <c r="X409" s="14" t="s">
        <v>467</v>
      </c>
      <c r="Y409" s="15" t="s">
        <v>263</v>
      </c>
      <c r="Z409" s="15" t="s">
        <v>263</v>
      </c>
      <c r="AA409" s="15" t="s">
        <v>263</v>
      </c>
      <c r="AB409" s="15" t="s">
        <v>263</v>
      </c>
      <c r="AC409" s="15" t="s">
        <v>263</v>
      </c>
      <c r="AD409" s="15" t="s">
        <v>263</v>
      </c>
      <c r="AE409" s="15" t="s">
        <v>263</v>
      </c>
      <c r="AF409" s="15" t="s">
        <v>263</v>
      </c>
      <c r="AG409" s="15" t="s">
        <v>263</v>
      </c>
      <c r="AH409" s="15" t="s">
        <v>263</v>
      </c>
      <c r="AI409" s="15" t="s">
        <v>263</v>
      </c>
      <c r="AJ409" s="15" t="s">
        <v>263</v>
      </c>
      <c r="AK409" s="15" t="s">
        <v>263</v>
      </c>
      <c r="AL409" s="15" t="s">
        <v>263</v>
      </c>
      <c r="AM409" s="15" t="s">
        <v>263</v>
      </c>
      <c r="AN409" s="15" t="s">
        <v>263</v>
      </c>
      <c r="BI409" s="14" t="s">
        <v>467</v>
      </c>
      <c r="BJ409" s="15" t="s">
        <v>263</v>
      </c>
      <c r="BK409" s="15" t="s">
        <v>263</v>
      </c>
      <c r="BL409" s="15" t="s">
        <v>263</v>
      </c>
      <c r="BM409" s="15" t="s">
        <v>263</v>
      </c>
      <c r="BN409" s="15" t="s">
        <v>263</v>
      </c>
      <c r="BO409" s="15" t="s">
        <v>263</v>
      </c>
      <c r="BP409" s="15" t="s">
        <v>263</v>
      </c>
      <c r="BQ409" s="15" t="s">
        <v>263</v>
      </c>
      <c r="BR409" s="15" t="s">
        <v>263</v>
      </c>
      <c r="BS409" s="15" t="s">
        <v>263</v>
      </c>
      <c r="BT409" s="15" t="s">
        <v>263</v>
      </c>
      <c r="BU409" s="15" t="s">
        <v>263</v>
      </c>
      <c r="BV409" s="15" t="s">
        <v>263</v>
      </c>
      <c r="BW409" s="15" t="s">
        <v>263</v>
      </c>
      <c r="BX409" s="15" t="s">
        <v>263</v>
      </c>
      <c r="BY409" s="15" t="s">
        <v>263</v>
      </c>
    </row>
    <row r="410" spans="1:77" ht="15" thickBot="1" x14ac:dyDescent="0.35">
      <c r="A410" s="14" t="s">
        <v>468</v>
      </c>
      <c r="B410" s="15" t="s">
        <v>263</v>
      </c>
      <c r="C410" s="15" t="s">
        <v>263</v>
      </c>
      <c r="D410" s="15" t="s">
        <v>263</v>
      </c>
      <c r="E410" s="15" t="s">
        <v>263</v>
      </c>
      <c r="F410" s="15" t="s">
        <v>263</v>
      </c>
      <c r="G410" s="15" t="s">
        <v>263</v>
      </c>
      <c r="H410" s="15" t="s">
        <v>263</v>
      </c>
      <c r="I410" s="15" t="s">
        <v>263</v>
      </c>
      <c r="J410" s="15" t="s">
        <v>263</v>
      </c>
      <c r="K410" s="15" t="s">
        <v>263</v>
      </c>
      <c r="L410" s="15" t="s">
        <v>263</v>
      </c>
      <c r="M410" s="15" t="s">
        <v>263</v>
      </c>
      <c r="N410" s="15" t="s">
        <v>263</v>
      </c>
      <c r="O410" s="15" t="s">
        <v>263</v>
      </c>
      <c r="P410" s="15" t="s">
        <v>263</v>
      </c>
      <c r="Q410" s="15" t="s">
        <v>263</v>
      </c>
      <c r="X410" s="14" t="s">
        <v>468</v>
      </c>
      <c r="Y410" s="15" t="s">
        <v>263</v>
      </c>
      <c r="Z410" s="15" t="s">
        <v>263</v>
      </c>
      <c r="AA410" s="15" t="s">
        <v>263</v>
      </c>
      <c r="AB410" s="15" t="s">
        <v>263</v>
      </c>
      <c r="AC410" s="15" t="s">
        <v>263</v>
      </c>
      <c r="AD410" s="15" t="s">
        <v>263</v>
      </c>
      <c r="AE410" s="15" t="s">
        <v>263</v>
      </c>
      <c r="AF410" s="15" t="s">
        <v>263</v>
      </c>
      <c r="AG410" s="15" t="s">
        <v>263</v>
      </c>
      <c r="AH410" s="15" t="s">
        <v>263</v>
      </c>
      <c r="AI410" s="15" t="s">
        <v>263</v>
      </c>
      <c r="AJ410" s="15" t="s">
        <v>263</v>
      </c>
      <c r="AK410" s="15" t="s">
        <v>263</v>
      </c>
      <c r="AL410" s="15" t="s">
        <v>263</v>
      </c>
      <c r="AM410" s="15" t="s">
        <v>263</v>
      </c>
      <c r="AN410" s="15" t="s">
        <v>263</v>
      </c>
      <c r="BI410" s="14" t="s">
        <v>468</v>
      </c>
      <c r="BJ410" s="15" t="s">
        <v>263</v>
      </c>
      <c r="BK410" s="15" t="s">
        <v>263</v>
      </c>
      <c r="BL410" s="15" t="s">
        <v>263</v>
      </c>
      <c r="BM410" s="15" t="s">
        <v>263</v>
      </c>
      <c r="BN410" s="15" t="s">
        <v>263</v>
      </c>
      <c r="BO410" s="15" t="s">
        <v>263</v>
      </c>
      <c r="BP410" s="15" t="s">
        <v>263</v>
      </c>
      <c r="BQ410" s="15" t="s">
        <v>263</v>
      </c>
      <c r="BR410" s="15" t="s">
        <v>263</v>
      </c>
      <c r="BS410" s="15" t="s">
        <v>263</v>
      </c>
      <c r="BT410" s="15" t="s">
        <v>263</v>
      </c>
      <c r="BU410" s="15" t="s">
        <v>263</v>
      </c>
      <c r="BV410" s="15" t="s">
        <v>263</v>
      </c>
      <c r="BW410" s="15" t="s">
        <v>263</v>
      </c>
      <c r="BX410" s="15" t="s">
        <v>263</v>
      </c>
      <c r="BY410" s="15" t="s">
        <v>263</v>
      </c>
    </row>
    <row r="411" spans="1:77" ht="15" thickBot="1" x14ac:dyDescent="0.35">
      <c r="A411" s="14" t="s">
        <v>469</v>
      </c>
      <c r="B411" s="15" t="s">
        <v>263</v>
      </c>
      <c r="C411" s="15" t="s">
        <v>263</v>
      </c>
      <c r="D411" s="15" t="s">
        <v>263</v>
      </c>
      <c r="E411" s="15" t="s">
        <v>263</v>
      </c>
      <c r="F411" s="15" t="s">
        <v>263</v>
      </c>
      <c r="G411" s="15" t="s">
        <v>263</v>
      </c>
      <c r="H411" s="15" t="s">
        <v>263</v>
      </c>
      <c r="I411" s="15" t="s">
        <v>263</v>
      </c>
      <c r="J411" s="15" t="s">
        <v>263</v>
      </c>
      <c r="K411" s="15" t="s">
        <v>263</v>
      </c>
      <c r="L411" s="15" t="s">
        <v>263</v>
      </c>
      <c r="M411" s="15" t="s">
        <v>263</v>
      </c>
      <c r="N411" s="15" t="s">
        <v>263</v>
      </c>
      <c r="O411" s="15" t="s">
        <v>263</v>
      </c>
      <c r="P411" s="15" t="s">
        <v>263</v>
      </c>
      <c r="Q411" s="15" t="s">
        <v>263</v>
      </c>
      <c r="X411" s="14" t="s">
        <v>469</v>
      </c>
      <c r="Y411" s="15" t="s">
        <v>263</v>
      </c>
      <c r="Z411" s="15" t="s">
        <v>263</v>
      </c>
      <c r="AA411" s="15" t="s">
        <v>263</v>
      </c>
      <c r="AB411" s="15" t="s">
        <v>263</v>
      </c>
      <c r="AC411" s="15" t="s">
        <v>263</v>
      </c>
      <c r="AD411" s="15" t="s">
        <v>263</v>
      </c>
      <c r="AE411" s="15" t="s">
        <v>263</v>
      </c>
      <c r="AF411" s="15" t="s">
        <v>263</v>
      </c>
      <c r="AG411" s="15" t="s">
        <v>263</v>
      </c>
      <c r="AH411" s="15" t="s">
        <v>263</v>
      </c>
      <c r="AI411" s="15" t="s">
        <v>263</v>
      </c>
      <c r="AJ411" s="15" t="s">
        <v>263</v>
      </c>
      <c r="AK411" s="15" t="s">
        <v>263</v>
      </c>
      <c r="AL411" s="15" t="s">
        <v>263</v>
      </c>
      <c r="AM411" s="15" t="s">
        <v>263</v>
      </c>
      <c r="AN411" s="15" t="s">
        <v>263</v>
      </c>
      <c r="BI411" s="14" t="s">
        <v>469</v>
      </c>
      <c r="BJ411" s="15" t="s">
        <v>263</v>
      </c>
      <c r="BK411" s="15" t="s">
        <v>263</v>
      </c>
      <c r="BL411" s="15" t="s">
        <v>263</v>
      </c>
      <c r="BM411" s="15" t="s">
        <v>263</v>
      </c>
      <c r="BN411" s="15" t="s">
        <v>263</v>
      </c>
      <c r="BO411" s="15" t="s">
        <v>263</v>
      </c>
      <c r="BP411" s="15" t="s">
        <v>263</v>
      </c>
      <c r="BQ411" s="15" t="s">
        <v>263</v>
      </c>
      <c r="BR411" s="15" t="s">
        <v>263</v>
      </c>
      <c r="BS411" s="15" t="s">
        <v>263</v>
      </c>
      <c r="BT411" s="15" t="s">
        <v>263</v>
      </c>
      <c r="BU411" s="15" t="s">
        <v>263</v>
      </c>
      <c r="BV411" s="15" t="s">
        <v>263</v>
      </c>
      <c r="BW411" s="15" t="s">
        <v>263</v>
      </c>
      <c r="BX411" s="15" t="s">
        <v>263</v>
      </c>
      <c r="BY411" s="15" t="s">
        <v>263</v>
      </c>
    </row>
    <row r="412" spans="1:77" ht="15" thickBot="1" x14ac:dyDescent="0.35">
      <c r="A412" s="14" t="s">
        <v>470</v>
      </c>
      <c r="B412" s="15" t="s">
        <v>263</v>
      </c>
      <c r="C412" s="15" t="s">
        <v>263</v>
      </c>
      <c r="D412" s="15" t="s">
        <v>263</v>
      </c>
      <c r="E412" s="15" t="s">
        <v>263</v>
      </c>
      <c r="F412" s="15" t="s">
        <v>263</v>
      </c>
      <c r="G412" s="15" t="s">
        <v>263</v>
      </c>
      <c r="H412" s="15" t="s">
        <v>263</v>
      </c>
      <c r="I412" s="15" t="s">
        <v>263</v>
      </c>
      <c r="J412" s="15" t="s">
        <v>263</v>
      </c>
      <c r="K412" s="15" t="s">
        <v>263</v>
      </c>
      <c r="L412" s="15" t="s">
        <v>263</v>
      </c>
      <c r="M412" s="15" t="s">
        <v>263</v>
      </c>
      <c r="N412" s="15" t="s">
        <v>263</v>
      </c>
      <c r="O412" s="15" t="s">
        <v>263</v>
      </c>
      <c r="P412" s="15" t="s">
        <v>263</v>
      </c>
      <c r="Q412" s="15" t="s">
        <v>263</v>
      </c>
      <c r="X412" s="14" t="s">
        <v>470</v>
      </c>
      <c r="Y412" s="15" t="s">
        <v>263</v>
      </c>
      <c r="Z412" s="15" t="s">
        <v>263</v>
      </c>
      <c r="AA412" s="15" t="s">
        <v>263</v>
      </c>
      <c r="AB412" s="15" t="s">
        <v>263</v>
      </c>
      <c r="AC412" s="15" t="s">
        <v>263</v>
      </c>
      <c r="AD412" s="15" t="s">
        <v>263</v>
      </c>
      <c r="AE412" s="15" t="s">
        <v>263</v>
      </c>
      <c r="AF412" s="15" t="s">
        <v>263</v>
      </c>
      <c r="AG412" s="15" t="s">
        <v>263</v>
      </c>
      <c r="AH412" s="15" t="s">
        <v>263</v>
      </c>
      <c r="AI412" s="15" t="s">
        <v>263</v>
      </c>
      <c r="AJ412" s="15" t="s">
        <v>263</v>
      </c>
      <c r="AK412" s="15" t="s">
        <v>263</v>
      </c>
      <c r="AL412" s="15" t="s">
        <v>263</v>
      </c>
      <c r="AM412" s="15" t="s">
        <v>263</v>
      </c>
      <c r="AN412" s="15" t="s">
        <v>263</v>
      </c>
      <c r="BI412" s="14" t="s">
        <v>470</v>
      </c>
      <c r="BJ412" s="15" t="s">
        <v>263</v>
      </c>
      <c r="BK412" s="15" t="s">
        <v>263</v>
      </c>
      <c r="BL412" s="15" t="s">
        <v>263</v>
      </c>
      <c r="BM412" s="15" t="s">
        <v>263</v>
      </c>
      <c r="BN412" s="15" t="s">
        <v>263</v>
      </c>
      <c r="BO412" s="15" t="s">
        <v>263</v>
      </c>
      <c r="BP412" s="15" t="s">
        <v>263</v>
      </c>
      <c r="BQ412" s="15" t="s">
        <v>263</v>
      </c>
      <c r="BR412" s="15" t="s">
        <v>263</v>
      </c>
      <c r="BS412" s="15" t="s">
        <v>263</v>
      </c>
      <c r="BT412" s="15" t="s">
        <v>263</v>
      </c>
      <c r="BU412" s="15" t="s">
        <v>263</v>
      </c>
      <c r="BV412" s="15" t="s">
        <v>263</v>
      </c>
      <c r="BW412" s="15" t="s">
        <v>263</v>
      </c>
      <c r="BX412" s="15" t="s">
        <v>263</v>
      </c>
      <c r="BY412" s="15" t="s">
        <v>263</v>
      </c>
    </row>
    <row r="413" spans="1:77" ht="15" thickBot="1" x14ac:dyDescent="0.35">
      <c r="A413" s="14" t="s">
        <v>471</v>
      </c>
      <c r="B413" s="15" t="s">
        <v>263</v>
      </c>
      <c r="C413" s="15" t="s">
        <v>263</v>
      </c>
      <c r="D413" s="15" t="s">
        <v>263</v>
      </c>
      <c r="E413" s="15" t="s">
        <v>263</v>
      </c>
      <c r="F413" s="15" t="s">
        <v>263</v>
      </c>
      <c r="G413" s="15" t="s">
        <v>263</v>
      </c>
      <c r="H413" s="15" t="s">
        <v>263</v>
      </c>
      <c r="I413" s="15" t="s">
        <v>263</v>
      </c>
      <c r="J413" s="15" t="s">
        <v>263</v>
      </c>
      <c r="K413" s="15" t="s">
        <v>263</v>
      </c>
      <c r="L413" s="15" t="s">
        <v>263</v>
      </c>
      <c r="M413" s="15" t="s">
        <v>263</v>
      </c>
      <c r="N413" s="15" t="s">
        <v>263</v>
      </c>
      <c r="O413" s="15" t="s">
        <v>263</v>
      </c>
      <c r="P413" s="15" t="s">
        <v>263</v>
      </c>
      <c r="Q413" s="15" t="s">
        <v>263</v>
      </c>
      <c r="X413" s="14" t="s">
        <v>471</v>
      </c>
      <c r="Y413" s="15" t="s">
        <v>263</v>
      </c>
      <c r="Z413" s="15" t="s">
        <v>263</v>
      </c>
      <c r="AA413" s="15" t="s">
        <v>263</v>
      </c>
      <c r="AB413" s="15" t="s">
        <v>263</v>
      </c>
      <c r="AC413" s="15" t="s">
        <v>263</v>
      </c>
      <c r="AD413" s="15" t="s">
        <v>263</v>
      </c>
      <c r="AE413" s="15" t="s">
        <v>263</v>
      </c>
      <c r="AF413" s="15" t="s">
        <v>263</v>
      </c>
      <c r="AG413" s="15" t="s">
        <v>263</v>
      </c>
      <c r="AH413" s="15" t="s">
        <v>263</v>
      </c>
      <c r="AI413" s="15" t="s">
        <v>263</v>
      </c>
      <c r="AJ413" s="15" t="s">
        <v>263</v>
      </c>
      <c r="AK413" s="15" t="s">
        <v>263</v>
      </c>
      <c r="AL413" s="15" t="s">
        <v>263</v>
      </c>
      <c r="AM413" s="15" t="s">
        <v>263</v>
      </c>
      <c r="AN413" s="15" t="s">
        <v>263</v>
      </c>
      <c r="BI413" s="14" t="s">
        <v>471</v>
      </c>
      <c r="BJ413" s="15" t="s">
        <v>263</v>
      </c>
      <c r="BK413" s="15" t="s">
        <v>263</v>
      </c>
      <c r="BL413" s="15" t="s">
        <v>263</v>
      </c>
      <c r="BM413" s="15" t="s">
        <v>263</v>
      </c>
      <c r="BN413" s="15" t="s">
        <v>263</v>
      </c>
      <c r="BO413" s="15" t="s">
        <v>263</v>
      </c>
      <c r="BP413" s="15" t="s">
        <v>263</v>
      </c>
      <c r="BQ413" s="15" t="s">
        <v>263</v>
      </c>
      <c r="BR413" s="15" t="s">
        <v>263</v>
      </c>
      <c r="BS413" s="15" t="s">
        <v>263</v>
      </c>
      <c r="BT413" s="15" t="s">
        <v>263</v>
      </c>
      <c r="BU413" s="15" t="s">
        <v>263</v>
      </c>
      <c r="BV413" s="15" t="s">
        <v>263</v>
      </c>
      <c r="BW413" s="15" t="s">
        <v>263</v>
      </c>
      <c r="BX413" s="15" t="s">
        <v>263</v>
      </c>
      <c r="BY413" s="15" t="s">
        <v>263</v>
      </c>
    </row>
    <row r="414" spans="1:77" ht="15" thickBot="1" x14ac:dyDescent="0.35">
      <c r="A414" s="14" t="s">
        <v>472</v>
      </c>
      <c r="B414" s="15" t="s">
        <v>263</v>
      </c>
      <c r="C414" s="15" t="s">
        <v>263</v>
      </c>
      <c r="D414" s="15" t="s">
        <v>263</v>
      </c>
      <c r="E414" s="15" t="s">
        <v>263</v>
      </c>
      <c r="F414" s="15" t="s">
        <v>263</v>
      </c>
      <c r="G414" s="15" t="s">
        <v>263</v>
      </c>
      <c r="H414" s="15" t="s">
        <v>263</v>
      </c>
      <c r="I414" s="15" t="s">
        <v>263</v>
      </c>
      <c r="J414" s="15" t="s">
        <v>263</v>
      </c>
      <c r="K414" s="15" t="s">
        <v>263</v>
      </c>
      <c r="L414" s="15" t="s">
        <v>263</v>
      </c>
      <c r="M414" s="15" t="s">
        <v>263</v>
      </c>
      <c r="N414" s="15" t="s">
        <v>263</v>
      </c>
      <c r="O414" s="15" t="s">
        <v>263</v>
      </c>
      <c r="P414" s="15" t="s">
        <v>263</v>
      </c>
      <c r="Q414" s="15" t="s">
        <v>263</v>
      </c>
      <c r="X414" s="14" t="s">
        <v>472</v>
      </c>
      <c r="Y414" s="15" t="s">
        <v>263</v>
      </c>
      <c r="Z414" s="15" t="s">
        <v>263</v>
      </c>
      <c r="AA414" s="15" t="s">
        <v>263</v>
      </c>
      <c r="AB414" s="15" t="s">
        <v>263</v>
      </c>
      <c r="AC414" s="15" t="s">
        <v>263</v>
      </c>
      <c r="AD414" s="15" t="s">
        <v>263</v>
      </c>
      <c r="AE414" s="15" t="s">
        <v>263</v>
      </c>
      <c r="AF414" s="15" t="s">
        <v>263</v>
      </c>
      <c r="AG414" s="15" t="s">
        <v>263</v>
      </c>
      <c r="AH414" s="15" t="s">
        <v>263</v>
      </c>
      <c r="AI414" s="15" t="s">
        <v>263</v>
      </c>
      <c r="AJ414" s="15" t="s">
        <v>263</v>
      </c>
      <c r="AK414" s="15" t="s">
        <v>263</v>
      </c>
      <c r="AL414" s="15" t="s">
        <v>263</v>
      </c>
      <c r="AM414" s="15" t="s">
        <v>263</v>
      </c>
      <c r="AN414" s="15" t="s">
        <v>263</v>
      </c>
      <c r="BI414" s="14" t="s">
        <v>472</v>
      </c>
      <c r="BJ414" s="15" t="s">
        <v>263</v>
      </c>
      <c r="BK414" s="15" t="s">
        <v>263</v>
      </c>
      <c r="BL414" s="15" t="s">
        <v>263</v>
      </c>
      <c r="BM414" s="15" t="s">
        <v>263</v>
      </c>
      <c r="BN414" s="15" t="s">
        <v>263</v>
      </c>
      <c r="BO414" s="15" t="s">
        <v>263</v>
      </c>
      <c r="BP414" s="15" t="s">
        <v>263</v>
      </c>
      <c r="BQ414" s="15" t="s">
        <v>263</v>
      </c>
      <c r="BR414" s="15" t="s">
        <v>263</v>
      </c>
      <c r="BS414" s="15" t="s">
        <v>263</v>
      </c>
      <c r="BT414" s="15" t="s">
        <v>263</v>
      </c>
      <c r="BU414" s="15" t="s">
        <v>263</v>
      </c>
      <c r="BV414" s="15" t="s">
        <v>263</v>
      </c>
      <c r="BW414" s="15" t="s">
        <v>263</v>
      </c>
      <c r="BX414" s="15" t="s">
        <v>263</v>
      </c>
      <c r="BY414" s="15" t="s">
        <v>263</v>
      </c>
    </row>
    <row r="415" spans="1:77" ht="15" thickBot="1" x14ac:dyDescent="0.35">
      <c r="A415" s="14" t="s">
        <v>473</v>
      </c>
      <c r="B415" s="15" t="s">
        <v>263</v>
      </c>
      <c r="C415" s="15" t="s">
        <v>263</v>
      </c>
      <c r="D415" s="15" t="s">
        <v>263</v>
      </c>
      <c r="E415" s="15" t="s">
        <v>263</v>
      </c>
      <c r="F415" s="15" t="s">
        <v>263</v>
      </c>
      <c r="G415" s="15" t="s">
        <v>263</v>
      </c>
      <c r="H415" s="15" t="s">
        <v>263</v>
      </c>
      <c r="I415" s="15" t="s">
        <v>263</v>
      </c>
      <c r="J415" s="15" t="s">
        <v>263</v>
      </c>
      <c r="K415" s="15" t="s">
        <v>263</v>
      </c>
      <c r="L415" s="15" t="s">
        <v>263</v>
      </c>
      <c r="M415" s="15" t="s">
        <v>263</v>
      </c>
      <c r="N415" s="15" t="s">
        <v>263</v>
      </c>
      <c r="O415" s="15" t="s">
        <v>263</v>
      </c>
      <c r="P415" s="15" t="s">
        <v>263</v>
      </c>
      <c r="Q415" s="15" t="s">
        <v>263</v>
      </c>
      <c r="X415" s="14" t="s">
        <v>473</v>
      </c>
      <c r="Y415" s="15" t="s">
        <v>263</v>
      </c>
      <c r="Z415" s="15" t="s">
        <v>263</v>
      </c>
      <c r="AA415" s="15" t="s">
        <v>263</v>
      </c>
      <c r="AB415" s="15" t="s">
        <v>263</v>
      </c>
      <c r="AC415" s="15" t="s">
        <v>263</v>
      </c>
      <c r="AD415" s="15" t="s">
        <v>263</v>
      </c>
      <c r="AE415" s="15" t="s">
        <v>263</v>
      </c>
      <c r="AF415" s="15" t="s">
        <v>263</v>
      </c>
      <c r="AG415" s="15" t="s">
        <v>263</v>
      </c>
      <c r="AH415" s="15" t="s">
        <v>263</v>
      </c>
      <c r="AI415" s="15" t="s">
        <v>263</v>
      </c>
      <c r="AJ415" s="15" t="s">
        <v>263</v>
      </c>
      <c r="AK415" s="15" t="s">
        <v>263</v>
      </c>
      <c r="AL415" s="15" t="s">
        <v>263</v>
      </c>
      <c r="AM415" s="15" t="s">
        <v>263</v>
      </c>
      <c r="AN415" s="15" t="s">
        <v>263</v>
      </c>
      <c r="BI415" s="14" t="s">
        <v>473</v>
      </c>
      <c r="BJ415" s="15" t="s">
        <v>263</v>
      </c>
      <c r="BK415" s="15" t="s">
        <v>263</v>
      </c>
      <c r="BL415" s="15" t="s">
        <v>263</v>
      </c>
      <c r="BM415" s="15" t="s">
        <v>263</v>
      </c>
      <c r="BN415" s="15" t="s">
        <v>263</v>
      </c>
      <c r="BO415" s="15" t="s">
        <v>263</v>
      </c>
      <c r="BP415" s="15" t="s">
        <v>263</v>
      </c>
      <c r="BQ415" s="15" t="s">
        <v>263</v>
      </c>
      <c r="BR415" s="15" t="s">
        <v>263</v>
      </c>
      <c r="BS415" s="15" t="s">
        <v>263</v>
      </c>
      <c r="BT415" s="15" t="s">
        <v>263</v>
      </c>
      <c r="BU415" s="15" t="s">
        <v>263</v>
      </c>
      <c r="BV415" s="15" t="s">
        <v>263</v>
      </c>
      <c r="BW415" s="15" t="s">
        <v>263</v>
      </c>
      <c r="BX415" s="15" t="s">
        <v>263</v>
      </c>
      <c r="BY415" s="15" t="s">
        <v>263</v>
      </c>
    </row>
    <row r="416" spans="1:77" ht="15" thickBot="1" x14ac:dyDescent="0.35">
      <c r="A416" s="14" t="s">
        <v>474</v>
      </c>
      <c r="B416" s="15" t="s">
        <v>263</v>
      </c>
      <c r="C416" s="15" t="s">
        <v>263</v>
      </c>
      <c r="D416" s="15" t="s">
        <v>263</v>
      </c>
      <c r="E416" s="15" t="s">
        <v>263</v>
      </c>
      <c r="F416" s="15" t="s">
        <v>263</v>
      </c>
      <c r="G416" s="15" t="s">
        <v>263</v>
      </c>
      <c r="H416" s="15" t="s">
        <v>263</v>
      </c>
      <c r="I416" s="15" t="s">
        <v>263</v>
      </c>
      <c r="J416" s="15" t="s">
        <v>263</v>
      </c>
      <c r="K416" s="15" t="s">
        <v>263</v>
      </c>
      <c r="L416" s="15" t="s">
        <v>263</v>
      </c>
      <c r="M416" s="15" t="s">
        <v>263</v>
      </c>
      <c r="N416" s="15" t="s">
        <v>263</v>
      </c>
      <c r="O416" s="15" t="s">
        <v>263</v>
      </c>
      <c r="P416" s="15" t="s">
        <v>263</v>
      </c>
      <c r="Q416" s="15" t="s">
        <v>263</v>
      </c>
      <c r="X416" s="14" t="s">
        <v>474</v>
      </c>
      <c r="Y416" s="15" t="s">
        <v>263</v>
      </c>
      <c r="Z416" s="15" t="s">
        <v>263</v>
      </c>
      <c r="AA416" s="15" t="s">
        <v>263</v>
      </c>
      <c r="AB416" s="15" t="s">
        <v>263</v>
      </c>
      <c r="AC416" s="15" t="s">
        <v>263</v>
      </c>
      <c r="AD416" s="15" t="s">
        <v>263</v>
      </c>
      <c r="AE416" s="15" t="s">
        <v>263</v>
      </c>
      <c r="AF416" s="15" t="s">
        <v>263</v>
      </c>
      <c r="AG416" s="15" t="s">
        <v>263</v>
      </c>
      <c r="AH416" s="15" t="s">
        <v>263</v>
      </c>
      <c r="AI416" s="15" t="s">
        <v>263</v>
      </c>
      <c r="AJ416" s="15" t="s">
        <v>263</v>
      </c>
      <c r="AK416" s="15" t="s">
        <v>263</v>
      </c>
      <c r="AL416" s="15" t="s">
        <v>263</v>
      </c>
      <c r="AM416" s="15" t="s">
        <v>263</v>
      </c>
      <c r="AN416" s="15" t="s">
        <v>263</v>
      </c>
      <c r="BI416" s="14" t="s">
        <v>474</v>
      </c>
      <c r="BJ416" s="15" t="s">
        <v>263</v>
      </c>
      <c r="BK416" s="15" t="s">
        <v>263</v>
      </c>
      <c r="BL416" s="15" t="s">
        <v>263</v>
      </c>
      <c r="BM416" s="15" t="s">
        <v>263</v>
      </c>
      <c r="BN416" s="15" t="s">
        <v>263</v>
      </c>
      <c r="BO416" s="15" t="s">
        <v>263</v>
      </c>
      <c r="BP416" s="15" t="s">
        <v>263</v>
      </c>
      <c r="BQ416" s="15" t="s">
        <v>263</v>
      </c>
      <c r="BR416" s="15" t="s">
        <v>263</v>
      </c>
      <c r="BS416" s="15" t="s">
        <v>263</v>
      </c>
      <c r="BT416" s="15" t="s">
        <v>263</v>
      </c>
      <c r="BU416" s="15" t="s">
        <v>263</v>
      </c>
      <c r="BV416" s="15" t="s">
        <v>263</v>
      </c>
      <c r="BW416" s="15" t="s">
        <v>263</v>
      </c>
      <c r="BX416" s="15" t="s">
        <v>263</v>
      </c>
      <c r="BY416" s="15" t="s">
        <v>263</v>
      </c>
    </row>
    <row r="417" spans="1:77" ht="15" thickBot="1" x14ac:dyDescent="0.35">
      <c r="A417" s="14" t="s">
        <v>475</v>
      </c>
      <c r="B417" s="15" t="s">
        <v>263</v>
      </c>
      <c r="C417" s="15" t="s">
        <v>263</v>
      </c>
      <c r="D417" s="15" t="s">
        <v>263</v>
      </c>
      <c r="E417" s="15" t="s">
        <v>263</v>
      </c>
      <c r="F417" s="15" t="s">
        <v>263</v>
      </c>
      <c r="G417" s="15" t="s">
        <v>263</v>
      </c>
      <c r="H417" s="15" t="s">
        <v>263</v>
      </c>
      <c r="I417" s="15" t="s">
        <v>263</v>
      </c>
      <c r="J417" s="15" t="s">
        <v>263</v>
      </c>
      <c r="K417" s="15" t="s">
        <v>263</v>
      </c>
      <c r="L417" s="15" t="s">
        <v>263</v>
      </c>
      <c r="M417" s="15" t="s">
        <v>263</v>
      </c>
      <c r="N417" s="15" t="s">
        <v>263</v>
      </c>
      <c r="O417" s="15" t="s">
        <v>263</v>
      </c>
      <c r="P417" s="15" t="s">
        <v>263</v>
      </c>
      <c r="Q417" s="15" t="s">
        <v>263</v>
      </c>
      <c r="X417" s="14" t="s">
        <v>475</v>
      </c>
      <c r="Y417" s="15" t="s">
        <v>263</v>
      </c>
      <c r="Z417" s="15" t="s">
        <v>263</v>
      </c>
      <c r="AA417" s="15" t="s">
        <v>263</v>
      </c>
      <c r="AB417" s="15" t="s">
        <v>263</v>
      </c>
      <c r="AC417" s="15" t="s">
        <v>263</v>
      </c>
      <c r="AD417" s="15" t="s">
        <v>263</v>
      </c>
      <c r="AE417" s="15" t="s">
        <v>263</v>
      </c>
      <c r="AF417" s="15" t="s">
        <v>263</v>
      </c>
      <c r="AG417" s="15" t="s">
        <v>263</v>
      </c>
      <c r="AH417" s="15" t="s">
        <v>263</v>
      </c>
      <c r="AI417" s="15" t="s">
        <v>263</v>
      </c>
      <c r="AJ417" s="15" t="s">
        <v>263</v>
      </c>
      <c r="AK417" s="15" t="s">
        <v>263</v>
      </c>
      <c r="AL417" s="15" t="s">
        <v>263</v>
      </c>
      <c r="AM417" s="15" t="s">
        <v>263</v>
      </c>
      <c r="AN417" s="15" t="s">
        <v>263</v>
      </c>
      <c r="BI417" s="14" t="s">
        <v>475</v>
      </c>
      <c r="BJ417" s="15" t="s">
        <v>263</v>
      </c>
      <c r="BK417" s="15" t="s">
        <v>263</v>
      </c>
      <c r="BL417" s="15" t="s">
        <v>263</v>
      </c>
      <c r="BM417" s="15" t="s">
        <v>263</v>
      </c>
      <c r="BN417" s="15" t="s">
        <v>263</v>
      </c>
      <c r="BO417" s="15" t="s">
        <v>263</v>
      </c>
      <c r="BP417" s="15" t="s">
        <v>263</v>
      </c>
      <c r="BQ417" s="15" t="s">
        <v>263</v>
      </c>
      <c r="BR417" s="15" t="s">
        <v>263</v>
      </c>
      <c r="BS417" s="15" t="s">
        <v>263</v>
      </c>
      <c r="BT417" s="15" t="s">
        <v>263</v>
      </c>
      <c r="BU417" s="15" t="s">
        <v>263</v>
      </c>
      <c r="BV417" s="15" t="s">
        <v>263</v>
      </c>
      <c r="BW417" s="15" t="s">
        <v>263</v>
      </c>
      <c r="BX417" s="15" t="s">
        <v>263</v>
      </c>
      <c r="BY417" s="15" t="s">
        <v>263</v>
      </c>
    </row>
    <row r="418" spans="1:77" ht="15" thickBot="1" x14ac:dyDescent="0.35">
      <c r="A418" s="14" t="s">
        <v>476</v>
      </c>
      <c r="B418" s="15" t="s">
        <v>263</v>
      </c>
      <c r="C418" s="15" t="s">
        <v>263</v>
      </c>
      <c r="D418" s="15" t="s">
        <v>263</v>
      </c>
      <c r="E418" s="15" t="s">
        <v>263</v>
      </c>
      <c r="F418" s="15" t="s">
        <v>263</v>
      </c>
      <c r="G418" s="15" t="s">
        <v>263</v>
      </c>
      <c r="H418" s="15" t="s">
        <v>263</v>
      </c>
      <c r="I418" s="15" t="s">
        <v>263</v>
      </c>
      <c r="J418" s="15" t="s">
        <v>263</v>
      </c>
      <c r="K418" s="15" t="s">
        <v>263</v>
      </c>
      <c r="L418" s="15" t="s">
        <v>263</v>
      </c>
      <c r="M418" s="15" t="s">
        <v>263</v>
      </c>
      <c r="N418" s="15" t="s">
        <v>263</v>
      </c>
      <c r="O418" s="15" t="s">
        <v>263</v>
      </c>
      <c r="P418" s="15" t="s">
        <v>263</v>
      </c>
      <c r="Q418" s="15" t="s">
        <v>263</v>
      </c>
      <c r="X418" s="14" t="s">
        <v>476</v>
      </c>
      <c r="Y418" s="15" t="s">
        <v>263</v>
      </c>
      <c r="Z418" s="15" t="s">
        <v>263</v>
      </c>
      <c r="AA418" s="15" t="s">
        <v>263</v>
      </c>
      <c r="AB418" s="15" t="s">
        <v>263</v>
      </c>
      <c r="AC418" s="15" t="s">
        <v>263</v>
      </c>
      <c r="AD418" s="15" t="s">
        <v>263</v>
      </c>
      <c r="AE418" s="15" t="s">
        <v>263</v>
      </c>
      <c r="AF418" s="15" t="s">
        <v>263</v>
      </c>
      <c r="AG418" s="15" t="s">
        <v>263</v>
      </c>
      <c r="AH418" s="15" t="s">
        <v>263</v>
      </c>
      <c r="AI418" s="15" t="s">
        <v>263</v>
      </c>
      <c r="AJ418" s="15" t="s">
        <v>263</v>
      </c>
      <c r="AK418" s="15" t="s">
        <v>263</v>
      </c>
      <c r="AL418" s="15" t="s">
        <v>263</v>
      </c>
      <c r="AM418" s="15" t="s">
        <v>263</v>
      </c>
      <c r="AN418" s="15" t="s">
        <v>263</v>
      </c>
      <c r="BI418" s="14" t="s">
        <v>476</v>
      </c>
      <c r="BJ418" s="15" t="s">
        <v>263</v>
      </c>
      <c r="BK418" s="15" t="s">
        <v>263</v>
      </c>
      <c r="BL418" s="15" t="s">
        <v>263</v>
      </c>
      <c r="BM418" s="15" t="s">
        <v>263</v>
      </c>
      <c r="BN418" s="15" t="s">
        <v>263</v>
      </c>
      <c r="BO418" s="15" t="s">
        <v>263</v>
      </c>
      <c r="BP418" s="15" t="s">
        <v>263</v>
      </c>
      <c r="BQ418" s="15" t="s">
        <v>263</v>
      </c>
      <c r="BR418" s="15" t="s">
        <v>263</v>
      </c>
      <c r="BS418" s="15" t="s">
        <v>263</v>
      </c>
      <c r="BT418" s="15" t="s">
        <v>263</v>
      </c>
      <c r="BU418" s="15" t="s">
        <v>263</v>
      </c>
      <c r="BV418" s="15" t="s">
        <v>263</v>
      </c>
      <c r="BW418" s="15" t="s">
        <v>263</v>
      </c>
      <c r="BX418" s="15" t="s">
        <v>263</v>
      </c>
      <c r="BY418" s="15" t="s">
        <v>263</v>
      </c>
    </row>
    <row r="419" spans="1:77" ht="15" thickBot="1" x14ac:dyDescent="0.35">
      <c r="A419" s="14" t="s">
        <v>477</v>
      </c>
      <c r="B419" s="15" t="s">
        <v>263</v>
      </c>
      <c r="C419" s="15" t="s">
        <v>263</v>
      </c>
      <c r="D419" s="15" t="s">
        <v>263</v>
      </c>
      <c r="E419" s="15" t="s">
        <v>263</v>
      </c>
      <c r="F419" s="15" t="s">
        <v>263</v>
      </c>
      <c r="G419" s="15" t="s">
        <v>263</v>
      </c>
      <c r="H419" s="15" t="s">
        <v>263</v>
      </c>
      <c r="I419" s="15" t="s">
        <v>263</v>
      </c>
      <c r="J419" s="15" t="s">
        <v>263</v>
      </c>
      <c r="K419" s="15" t="s">
        <v>263</v>
      </c>
      <c r="L419" s="15" t="s">
        <v>263</v>
      </c>
      <c r="M419" s="15" t="s">
        <v>263</v>
      </c>
      <c r="N419" s="15" t="s">
        <v>263</v>
      </c>
      <c r="O419" s="15" t="s">
        <v>263</v>
      </c>
      <c r="P419" s="15" t="s">
        <v>263</v>
      </c>
      <c r="Q419" s="15" t="s">
        <v>263</v>
      </c>
      <c r="X419" s="14" t="s">
        <v>477</v>
      </c>
      <c r="Y419" s="15" t="s">
        <v>263</v>
      </c>
      <c r="Z419" s="15" t="s">
        <v>263</v>
      </c>
      <c r="AA419" s="15" t="s">
        <v>263</v>
      </c>
      <c r="AB419" s="15" t="s">
        <v>263</v>
      </c>
      <c r="AC419" s="15" t="s">
        <v>263</v>
      </c>
      <c r="AD419" s="15" t="s">
        <v>263</v>
      </c>
      <c r="AE419" s="15" t="s">
        <v>263</v>
      </c>
      <c r="AF419" s="15" t="s">
        <v>263</v>
      </c>
      <c r="AG419" s="15" t="s">
        <v>263</v>
      </c>
      <c r="AH419" s="15" t="s">
        <v>263</v>
      </c>
      <c r="AI419" s="15" t="s">
        <v>263</v>
      </c>
      <c r="AJ419" s="15" t="s">
        <v>263</v>
      </c>
      <c r="AK419" s="15" t="s">
        <v>263</v>
      </c>
      <c r="AL419" s="15" t="s">
        <v>263</v>
      </c>
      <c r="AM419" s="15" t="s">
        <v>263</v>
      </c>
      <c r="AN419" s="15" t="s">
        <v>263</v>
      </c>
      <c r="BI419" s="14" t="s">
        <v>477</v>
      </c>
      <c r="BJ419" s="15" t="s">
        <v>263</v>
      </c>
      <c r="BK419" s="15" t="s">
        <v>263</v>
      </c>
      <c r="BL419" s="15" t="s">
        <v>263</v>
      </c>
      <c r="BM419" s="15" t="s">
        <v>263</v>
      </c>
      <c r="BN419" s="15" t="s">
        <v>263</v>
      </c>
      <c r="BO419" s="15" t="s">
        <v>263</v>
      </c>
      <c r="BP419" s="15" t="s">
        <v>263</v>
      </c>
      <c r="BQ419" s="15" t="s">
        <v>263</v>
      </c>
      <c r="BR419" s="15" t="s">
        <v>263</v>
      </c>
      <c r="BS419" s="15" t="s">
        <v>263</v>
      </c>
      <c r="BT419" s="15" t="s">
        <v>263</v>
      </c>
      <c r="BU419" s="15" t="s">
        <v>263</v>
      </c>
      <c r="BV419" s="15" t="s">
        <v>263</v>
      </c>
      <c r="BW419" s="15" t="s">
        <v>263</v>
      </c>
      <c r="BX419" s="15" t="s">
        <v>263</v>
      </c>
      <c r="BY419" s="15" t="s">
        <v>263</v>
      </c>
    </row>
    <row r="420" spans="1:77" ht="15" thickBot="1" x14ac:dyDescent="0.35">
      <c r="A420" s="14" t="s">
        <v>478</v>
      </c>
      <c r="B420" s="15" t="s">
        <v>263</v>
      </c>
      <c r="C420" s="15" t="s">
        <v>263</v>
      </c>
      <c r="D420" s="15" t="s">
        <v>263</v>
      </c>
      <c r="E420" s="15" t="s">
        <v>263</v>
      </c>
      <c r="F420" s="15" t="s">
        <v>263</v>
      </c>
      <c r="G420" s="15" t="s">
        <v>263</v>
      </c>
      <c r="H420" s="15" t="s">
        <v>263</v>
      </c>
      <c r="I420" s="15" t="s">
        <v>263</v>
      </c>
      <c r="J420" s="15" t="s">
        <v>263</v>
      </c>
      <c r="K420" s="15" t="s">
        <v>263</v>
      </c>
      <c r="L420" s="15" t="s">
        <v>263</v>
      </c>
      <c r="M420" s="15" t="s">
        <v>263</v>
      </c>
      <c r="N420" s="15" t="s">
        <v>263</v>
      </c>
      <c r="O420" s="15" t="s">
        <v>263</v>
      </c>
      <c r="P420" s="15" t="s">
        <v>263</v>
      </c>
      <c r="Q420" s="15" t="s">
        <v>263</v>
      </c>
      <c r="X420" s="14" t="s">
        <v>478</v>
      </c>
      <c r="Y420" s="15" t="s">
        <v>263</v>
      </c>
      <c r="Z420" s="15" t="s">
        <v>263</v>
      </c>
      <c r="AA420" s="15" t="s">
        <v>263</v>
      </c>
      <c r="AB420" s="15" t="s">
        <v>263</v>
      </c>
      <c r="AC420" s="15" t="s">
        <v>263</v>
      </c>
      <c r="AD420" s="15" t="s">
        <v>263</v>
      </c>
      <c r="AE420" s="15" t="s">
        <v>263</v>
      </c>
      <c r="AF420" s="15" t="s">
        <v>263</v>
      </c>
      <c r="AG420" s="15" t="s">
        <v>263</v>
      </c>
      <c r="AH420" s="15" t="s">
        <v>263</v>
      </c>
      <c r="AI420" s="15" t="s">
        <v>263</v>
      </c>
      <c r="AJ420" s="15" t="s">
        <v>263</v>
      </c>
      <c r="AK420" s="15" t="s">
        <v>263</v>
      </c>
      <c r="AL420" s="15" t="s">
        <v>263</v>
      </c>
      <c r="AM420" s="15" t="s">
        <v>263</v>
      </c>
      <c r="AN420" s="15" t="s">
        <v>263</v>
      </c>
      <c r="BI420" s="14" t="s">
        <v>478</v>
      </c>
      <c r="BJ420" s="15" t="s">
        <v>263</v>
      </c>
      <c r="BK420" s="15" t="s">
        <v>263</v>
      </c>
      <c r="BL420" s="15" t="s">
        <v>263</v>
      </c>
      <c r="BM420" s="15" t="s">
        <v>263</v>
      </c>
      <c r="BN420" s="15" t="s">
        <v>263</v>
      </c>
      <c r="BO420" s="15" t="s">
        <v>263</v>
      </c>
      <c r="BP420" s="15" t="s">
        <v>263</v>
      </c>
      <c r="BQ420" s="15" t="s">
        <v>263</v>
      </c>
      <c r="BR420" s="15" t="s">
        <v>263</v>
      </c>
      <c r="BS420" s="15" t="s">
        <v>263</v>
      </c>
      <c r="BT420" s="15" t="s">
        <v>263</v>
      </c>
      <c r="BU420" s="15" t="s">
        <v>263</v>
      </c>
      <c r="BV420" s="15" t="s">
        <v>263</v>
      </c>
      <c r="BW420" s="15" t="s">
        <v>263</v>
      </c>
      <c r="BX420" s="15" t="s">
        <v>263</v>
      </c>
      <c r="BY420" s="15" t="s">
        <v>263</v>
      </c>
    </row>
    <row r="421" spans="1:77" ht="15" thickBot="1" x14ac:dyDescent="0.35">
      <c r="A421" s="14" t="s">
        <v>479</v>
      </c>
      <c r="B421" s="15" t="s">
        <v>263</v>
      </c>
      <c r="C421" s="15" t="s">
        <v>263</v>
      </c>
      <c r="D421" s="15" t="s">
        <v>263</v>
      </c>
      <c r="E421" s="15" t="s">
        <v>263</v>
      </c>
      <c r="F421" s="15" t="s">
        <v>263</v>
      </c>
      <c r="G421" s="15" t="s">
        <v>263</v>
      </c>
      <c r="H421" s="15" t="s">
        <v>263</v>
      </c>
      <c r="I421" s="15" t="s">
        <v>263</v>
      </c>
      <c r="J421" s="15" t="s">
        <v>263</v>
      </c>
      <c r="K421" s="15" t="s">
        <v>263</v>
      </c>
      <c r="L421" s="15" t="s">
        <v>263</v>
      </c>
      <c r="M421" s="15" t="s">
        <v>263</v>
      </c>
      <c r="N421" s="15" t="s">
        <v>263</v>
      </c>
      <c r="O421" s="15" t="s">
        <v>263</v>
      </c>
      <c r="P421" s="15" t="s">
        <v>263</v>
      </c>
      <c r="Q421" s="15" t="s">
        <v>263</v>
      </c>
      <c r="X421" s="14" t="s">
        <v>479</v>
      </c>
      <c r="Y421" s="15" t="s">
        <v>263</v>
      </c>
      <c r="Z421" s="15" t="s">
        <v>263</v>
      </c>
      <c r="AA421" s="15" t="s">
        <v>263</v>
      </c>
      <c r="AB421" s="15" t="s">
        <v>263</v>
      </c>
      <c r="AC421" s="15" t="s">
        <v>263</v>
      </c>
      <c r="AD421" s="15" t="s">
        <v>263</v>
      </c>
      <c r="AE421" s="15" t="s">
        <v>263</v>
      </c>
      <c r="AF421" s="15" t="s">
        <v>263</v>
      </c>
      <c r="AG421" s="15" t="s">
        <v>263</v>
      </c>
      <c r="AH421" s="15" t="s">
        <v>263</v>
      </c>
      <c r="AI421" s="15" t="s">
        <v>263</v>
      </c>
      <c r="AJ421" s="15" t="s">
        <v>263</v>
      </c>
      <c r="AK421" s="15" t="s">
        <v>263</v>
      </c>
      <c r="AL421" s="15" t="s">
        <v>263</v>
      </c>
      <c r="AM421" s="15" t="s">
        <v>263</v>
      </c>
      <c r="AN421" s="15" t="s">
        <v>263</v>
      </c>
      <c r="BI421" s="14" t="s">
        <v>479</v>
      </c>
      <c r="BJ421" s="15" t="s">
        <v>263</v>
      </c>
      <c r="BK421" s="15" t="s">
        <v>263</v>
      </c>
      <c r="BL421" s="15" t="s">
        <v>263</v>
      </c>
      <c r="BM421" s="15" t="s">
        <v>263</v>
      </c>
      <c r="BN421" s="15" t="s">
        <v>263</v>
      </c>
      <c r="BO421" s="15" t="s">
        <v>263</v>
      </c>
      <c r="BP421" s="15" t="s">
        <v>263</v>
      </c>
      <c r="BQ421" s="15" t="s">
        <v>263</v>
      </c>
      <c r="BR421" s="15" t="s">
        <v>263</v>
      </c>
      <c r="BS421" s="15" t="s">
        <v>263</v>
      </c>
      <c r="BT421" s="15" t="s">
        <v>263</v>
      </c>
      <c r="BU421" s="15" t="s">
        <v>263</v>
      </c>
      <c r="BV421" s="15" t="s">
        <v>263</v>
      </c>
      <c r="BW421" s="15" t="s">
        <v>263</v>
      </c>
      <c r="BX421" s="15" t="s">
        <v>263</v>
      </c>
      <c r="BY421" s="15" t="s">
        <v>263</v>
      </c>
    </row>
    <row r="422" spans="1:77" ht="15" thickBot="1" x14ac:dyDescent="0.35">
      <c r="A422" s="14" t="s">
        <v>480</v>
      </c>
      <c r="B422" s="15" t="s">
        <v>263</v>
      </c>
      <c r="C422" s="15" t="s">
        <v>263</v>
      </c>
      <c r="D422" s="15" t="s">
        <v>263</v>
      </c>
      <c r="E422" s="15" t="s">
        <v>263</v>
      </c>
      <c r="F422" s="15" t="s">
        <v>263</v>
      </c>
      <c r="G422" s="15" t="s">
        <v>263</v>
      </c>
      <c r="H422" s="15" t="s">
        <v>263</v>
      </c>
      <c r="I422" s="15" t="s">
        <v>263</v>
      </c>
      <c r="J422" s="15" t="s">
        <v>263</v>
      </c>
      <c r="K422" s="15" t="s">
        <v>263</v>
      </c>
      <c r="L422" s="15" t="s">
        <v>263</v>
      </c>
      <c r="M422" s="15" t="s">
        <v>263</v>
      </c>
      <c r="N422" s="15" t="s">
        <v>263</v>
      </c>
      <c r="O422" s="15" t="s">
        <v>263</v>
      </c>
      <c r="P422" s="15" t="s">
        <v>263</v>
      </c>
      <c r="Q422" s="15" t="s">
        <v>263</v>
      </c>
      <c r="X422" s="14" t="s">
        <v>480</v>
      </c>
      <c r="Y422" s="15" t="s">
        <v>263</v>
      </c>
      <c r="Z422" s="15" t="s">
        <v>263</v>
      </c>
      <c r="AA422" s="15" t="s">
        <v>263</v>
      </c>
      <c r="AB422" s="15" t="s">
        <v>263</v>
      </c>
      <c r="AC422" s="15" t="s">
        <v>263</v>
      </c>
      <c r="AD422" s="15" t="s">
        <v>263</v>
      </c>
      <c r="AE422" s="15" t="s">
        <v>263</v>
      </c>
      <c r="AF422" s="15" t="s">
        <v>263</v>
      </c>
      <c r="AG422" s="15" t="s">
        <v>263</v>
      </c>
      <c r="AH422" s="15" t="s">
        <v>263</v>
      </c>
      <c r="AI422" s="15" t="s">
        <v>263</v>
      </c>
      <c r="AJ422" s="15" t="s">
        <v>263</v>
      </c>
      <c r="AK422" s="15" t="s">
        <v>263</v>
      </c>
      <c r="AL422" s="15" t="s">
        <v>263</v>
      </c>
      <c r="AM422" s="15" t="s">
        <v>263</v>
      </c>
      <c r="AN422" s="15" t="s">
        <v>263</v>
      </c>
      <c r="BI422" s="14" t="s">
        <v>480</v>
      </c>
      <c r="BJ422" s="15" t="s">
        <v>263</v>
      </c>
      <c r="BK422" s="15" t="s">
        <v>263</v>
      </c>
      <c r="BL422" s="15" t="s">
        <v>263</v>
      </c>
      <c r="BM422" s="15" t="s">
        <v>263</v>
      </c>
      <c r="BN422" s="15" t="s">
        <v>263</v>
      </c>
      <c r="BO422" s="15" t="s">
        <v>263</v>
      </c>
      <c r="BP422" s="15" t="s">
        <v>263</v>
      </c>
      <c r="BQ422" s="15" t="s">
        <v>263</v>
      </c>
      <c r="BR422" s="15" t="s">
        <v>263</v>
      </c>
      <c r="BS422" s="15" t="s">
        <v>263</v>
      </c>
      <c r="BT422" s="15" t="s">
        <v>263</v>
      </c>
      <c r="BU422" s="15" t="s">
        <v>263</v>
      </c>
      <c r="BV422" s="15" t="s">
        <v>263</v>
      </c>
      <c r="BW422" s="15" t="s">
        <v>263</v>
      </c>
      <c r="BX422" s="15" t="s">
        <v>263</v>
      </c>
      <c r="BY422" s="15" t="s">
        <v>263</v>
      </c>
    </row>
    <row r="423" spans="1:77" ht="15" thickBot="1" x14ac:dyDescent="0.35">
      <c r="A423" s="14" t="s">
        <v>481</v>
      </c>
      <c r="B423" s="15" t="s">
        <v>263</v>
      </c>
      <c r="C423" s="15" t="s">
        <v>263</v>
      </c>
      <c r="D423" s="15" t="s">
        <v>263</v>
      </c>
      <c r="E423" s="15" t="s">
        <v>263</v>
      </c>
      <c r="F423" s="15" t="s">
        <v>263</v>
      </c>
      <c r="G423" s="15" t="s">
        <v>263</v>
      </c>
      <c r="H423" s="15" t="s">
        <v>263</v>
      </c>
      <c r="I423" s="15" t="s">
        <v>263</v>
      </c>
      <c r="J423" s="15" t="s">
        <v>263</v>
      </c>
      <c r="K423" s="15" t="s">
        <v>263</v>
      </c>
      <c r="L423" s="15" t="s">
        <v>263</v>
      </c>
      <c r="M423" s="15" t="s">
        <v>263</v>
      </c>
      <c r="N423" s="15" t="s">
        <v>263</v>
      </c>
      <c r="O423" s="15" t="s">
        <v>263</v>
      </c>
      <c r="P423" s="15" t="s">
        <v>263</v>
      </c>
      <c r="Q423" s="15" t="s">
        <v>263</v>
      </c>
      <c r="X423" s="14" t="s">
        <v>481</v>
      </c>
      <c r="Y423" s="15" t="s">
        <v>263</v>
      </c>
      <c r="Z423" s="15" t="s">
        <v>263</v>
      </c>
      <c r="AA423" s="15" t="s">
        <v>263</v>
      </c>
      <c r="AB423" s="15" t="s">
        <v>263</v>
      </c>
      <c r="AC423" s="15" t="s">
        <v>263</v>
      </c>
      <c r="AD423" s="15" t="s">
        <v>263</v>
      </c>
      <c r="AE423" s="15" t="s">
        <v>263</v>
      </c>
      <c r="AF423" s="15" t="s">
        <v>263</v>
      </c>
      <c r="AG423" s="15" t="s">
        <v>263</v>
      </c>
      <c r="AH423" s="15" t="s">
        <v>263</v>
      </c>
      <c r="AI423" s="15" t="s">
        <v>263</v>
      </c>
      <c r="AJ423" s="15" t="s">
        <v>263</v>
      </c>
      <c r="AK423" s="15" t="s">
        <v>263</v>
      </c>
      <c r="AL423" s="15" t="s">
        <v>263</v>
      </c>
      <c r="AM423" s="15" t="s">
        <v>263</v>
      </c>
      <c r="AN423" s="15" t="s">
        <v>263</v>
      </c>
      <c r="BI423" s="14" t="s">
        <v>481</v>
      </c>
      <c r="BJ423" s="15" t="s">
        <v>263</v>
      </c>
      <c r="BK423" s="15" t="s">
        <v>263</v>
      </c>
      <c r="BL423" s="15" t="s">
        <v>263</v>
      </c>
      <c r="BM423" s="15" t="s">
        <v>263</v>
      </c>
      <c r="BN423" s="15" t="s">
        <v>263</v>
      </c>
      <c r="BO423" s="15" t="s">
        <v>263</v>
      </c>
      <c r="BP423" s="15" t="s">
        <v>263</v>
      </c>
      <c r="BQ423" s="15" t="s">
        <v>263</v>
      </c>
      <c r="BR423" s="15" t="s">
        <v>263</v>
      </c>
      <c r="BS423" s="15" t="s">
        <v>263</v>
      </c>
      <c r="BT423" s="15" t="s">
        <v>263</v>
      </c>
      <c r="BU423" s="15" t="s">
        <v>263</v>
      </c>
      <c r="BV423" s="15" t="s">
        <v>263</v>
      </c>
      <c r="BW423" s="15" t="s">
        <v>263</v>
      </c>
      <c r="BX423" s="15" t="s">
        <v>263</v>
      </c>
      <c r="BY423" s="15" t="s">
        <v>263</v>
      </c>
    </row>
    <row r="424" spans="1:77" ht="18.600000000000001" thickBot="1" x14ac:dyDescent="0.35">
      <c r="A424" s="10"/>
      <c r="X424" s="10"/>
      <c r="BI424" s="10"/>
    </row>
    <row r="425" spans="1:77" ht="15" thickBot="1" x14ac:dyDescent="0.35">
      <c r="A425" s="14" t="s">
        <v>482</v>
      </c>
      <c r="B425" s="14" t="s">
        <v>31</v>
      </c>
      <c r="C425" s="14" t="s">
        <v>32</v>
      </c>
      <c r="D425" s="14" t="s">
        <v>33</v>
      </c>
      <c r="E425" s="14" t="s">
        <v>34</v>
      </c>
      <c r="F425" s="14" t="s">
        <v>35</v>
      </c>
      <c r="G425" s="14" t="s">
        <v>36</v>
      </c>
      <c r="H425" s="14" t="s">
        <v>37</v>
      </c>
      <c r="I425" s="14" t="s">
        <v>38</v>
      </c>
      <c r="J425" s="14" t="s">
        <v>39</v>
      </c>
      <c r="K425" s="14" t="s">
        <v>40</v>
      </c>
      <c r="L425" s="14" t="s">
        <v>41</v>
      </c>
      <c r="M425" s="14" t="s">
        <v>42</v>
      </c>
      <c r="N425" s="14" t="s">
        <v>43</v>
      </c>
      <c r="O425" s="14" t="s">
        <v>44</v>
      </c>
      <c r="P425" s="14" t="s">
        <v>45</v>
      </c>
      <c r="Q425" s="14" t="s">
        <v>46</v>
      </c>
      <c r="X425" s="14" t="s">
        <v>482</v>
      </c>
      <c r="Y425" s="14" t="s">
        <v>31</v>
      </c>
      <c r="Z425" s="14" t="s">
        <v>32</v>
      </c>
      <c r="AA425" s="14" t="s">
        <v>33</v>
      </c>
      <c r="AB425" s="14" t="s">
        <v>34</v>
      </c>
      <c r="AC425" s="14" t="s">
        <v>35</v>
      </c>
      <c r="AD425" s="14" t="s">
        <v>36</v>
      </c>
      <c r="AE425" s="14" t="s">
        <v>37</v>
      </c>
      <c r="AF425" s="14" t="s">
        <v>38</v>
      </c>
      <c r="AG425" s="14" t="s">
        <v>39</v>
      </c>
      <c r="AH425" s="14" t="s">
        <v>40</v>
      </c>
      <c r="AI425" s="14" t="s">
        <v>41</v>
      </c>
      <c r="AJ425" s="14" t="s">
        <v>42</v>
      </c>
      <c r="AK425" s="14" t="s">
        <v>43</v>
      </c>
      <c r="AL425" s="14" t="s">
        <v>44</v>
      </c>
      <c r="AM425" s="14" t="s">
        <v>45</v>
      </c>
      <c r="AN425" s="14" t="s">
        <v>46</v>
      </c>
      <c r="BI425" s="14" t="s">
        <v>482</v>
      </c>
      <c r="BJ425" s="14" t="s">
        <v>31</v>
      </c>
      <c r="BK425" s="14" t="s">
        <v>32</v>
      </c>
      <c r="BL425" s="14" t="s">
        <v>33</v>
      </c>
      <c r="BM425" s="14" t="s">
        <v>34</v>
      </c>
      <c r="BN425" s="14" t="s">
        <v>35</v>
      </c>
      <c r="BO425" s="14" t="s">
        <v>36</v>
      </c>
      <c r="BP425" s="14" t="s">
        <v>37</v>
      </c>
      <c r="BQ425" s="14" t="s">
        <v>38</v>
      </c>
      <c r="BR425" s="14" t="s">
        <v>39</v>
      </c>
      <c r="BS425" s="14" t="s">
        <v>40</v>
      </c>
      <c r="BT425" s="14" t="s">
        <v>41</v>
      </c>
      <c r="BU425" s="14" t="s">
        <v>42</v>
      </c>
      <c r="BV425" s="14" t="s">
        <v>43</v>
      </c>
      <c r="BW425" s="14" t="s">
        <v>44</v>
      </c>
      <c r="BX425" s="14" t="s">
        <v>45</v>
      </c>
      <c r="BY425" s="14" t="s">
        <v>46</v>
      </c>
    </row>
    <row r="426" spans="1:77" ht="15" thickBot="1" x14ac:dyDescent="0.35">
      <c r="A426" s="14" t="s">
        <v>256</v>
      </c>
      <c r="B426" s="15">
        <v>23482320.399999999</v>
      </c>
      <c r="C426" s="15">
        <v>25542173.100000001</v>
      </c>
      <c r="D426" s="15">
        <v>4943646.4000000004</v>
      </c>
      <c r="E426" s="15">
        <v>4531675.9000000004</v>
      </c>
      <c r="F426" s="15">
        <v>1647882.1</v>
      </c>
      <c r="G426" s="15">
        <v>1647882.1</v>
      </c>
      <c r="H426" s="15">
        <v>0</v>
      </c>
      <c r="I426" s="15">
        <v>0</v>
      </c>
      <c r="J426" s="15">
        <v>823941.1</v>
      </c>
      <c r="K426" s="15">
        <v>823941.1</v>
      </c>
      <c r="L426" s="15">
        <v>0</v>
      </c>
      <c r="M426" s="15">
        <v>823941.1</v>
      </c>
      <c r="N426" s="15">
        <v>2471823.2000000002</v>
      </c>
      <c r="O426" s="15">
        <v>17714733</v>
      </c>
      <c r="P426" s="15">
        <v>0</v>
      </c>
      <c r="Q426" s="15">
        <v>0</v>
      </c>
      <c r="X426" s="14" t="s">
        <v>256</v>
      </c>
      <c r="Y426" s="15">
        <v>39523.5</v>
      </c>
      <c r="Z426" s="15">
        <v>16850.8</v>
      </c>
      <c r="AA426" s="15">
        <v>5821</v>
      </c>
      <c r="AB426" s="15">
        <v>5208.8</v>
      </c>
      <c r="AC426" s="15">
        <v>1838.3</v>
      </c>
      <c r="AD426" s="15">
        <v>10416.700000000001</v>
      </c>
      <c r="AE426" s="15">
        <v>5208.8</v>
      </c>
      <c r="AF426" s="15">
        <v>613.1</v>
      </c>
      <c r="AG426" s="15">
        <v>919.2</v>
      </c>
      <c r="AH426" s="15">
        <v>919.2</v>
      </c>
      <c r="AI426" s="15">
        <v>0</v>
      </c>
      <c r="AJ426" s="15">
        <v>1532.2</v>
      </c>
      <c r="AK426" s="15">
        <v>5514.9</v>
      </c>
      <c r="AL426" s="15">
        <v>22365.7</v>
      </c>
      <c r="AM426" s="15">
        <v>306.10000000000002</v>
      </c>
      <c r="AN426" s="15">
        <v>0</v>
      </c>
      <c r="BI426" s="14" t="s">
        <v>256</v>
      </c>
      <c r="BJ426" s="15">
        <v>0</v>
      </c>
      <c r="BK426" s="15">
        <v>0</v>
      </c>
      <c r="BL426" s="15">
        <v>8058.6</v>
      </c>
      <c r="BM426" s="15">
        <v>0</v>
      </c>
      <c r="BN426" s="15">
        <v>732.6</v>
      </c>
      <c r="BO426" s="15">
        <v>50549.5</v>
      </c>
      <c r="BP426" s="15">
        <v>0</v>
      </c>
      <c r="BQ426" s="15">
        <v>0</v>
      </c>
      <c r="BR426" s="15">
        <v>0</v>
      </c>
      <c r="BS426" s="15">
        <v>2930.4</v>
      </c>
      <c r="BT426" s="15">
        <v>732.6</v>
      </c>
      <c r="BU426" s="15">
        <v>0</v>
      </c>
      <c r="BV426" s="15">
        <v>0</v>
      </c>
      <c r="BW426" s="15">
        <v>0</v>
      </c>
      <c r="BX426" s="15">
        <v>1465.2</v>
      </c>
      <c r="BY426" s="15">
        <v>0</v>
      </c>
    </row>
    <row r="427" spans="1:77" ht="15" thickBot="1" x14ac:dyDescent="0.35">
      <c r="A427" s="14" t="s">
        <v>266</v>
      </c>
      <c r="B427" s="15">
        <v>21834438.300000001</v>
      </c>
      <c r="C427" s="15">
        <v>25542173.100000001</v>
      </c>
      <c r="D427" s="15">
        <v>4943646.4000000004</v>
      </c>
      <c r="E427" s="15">
        <v>4531675.9000000004</v>
      </c>
      <c r="F427" s="15">
        <v>1647882.1</v>
      </c>
      <c r="G427" s="15">
        <v>1647882.1</v>
      </c>
      <c r="H427" s="15">
        <v>0</v>
      </c>
      <c r="I427" s="15">
        <v>0</v>
      </c>
      <c r="J427" s="15">
        <v>823941.1</v>
      </c>
      <c r="K427" s="15">
        <v>823941.1</v>
      </c>
      <c r="L427" s="15">
        <v>0</v>
      </c>
      <c r="M427" s="15">
        <v>823941.1</v>
      </c>
      <c r="N427" s="15">
        <v>2471823.2000000002</v>
      </c>
      <c r="O427" s="15">
        <v>16890791.899999999</v>
      </c>
      <c r="P427" s="15">
        <v>0</v>
      </c>
      <c r="Q427" s="15">
        <v>0</v>
      </c>
      <c r="X427" s="14" t="s">
        <v>266</v>
      </c>
      <c r="Y427" s="15">
        <v>39523.5</v>
      </c>
      <c r="Z427" s="15">
        <v>16850.8</v>
      </c>
      <c r="AA427" s="15">
        <v>5821</v>
      </c>
      <c r="AB427" s="15">
        <v>5208.8</v>
      </c>
      <c r="AC427" s="15">
        <v>1838.3</v>
      </c>
      <c r="AD427" s="15">
        <v>10416.700000000001</v>
      </c>
      <c r="AE427" s="15">
        <v>5208.8</v>
      </c>
      <c r="AF427" s="15">
        <v>613.1</v>
      </c>
      <c r="AG427" s="15">
        <v>919.2</v>
      </c>
      <c r="AH427" s="15">
        <v>919.2</v>
      </c>
      <c r="AI427" s="15">
        <v>0</v>
      </c>
      <c r="AJ427" s="15">
        <v>1532.2</v>
      </c>
      <c r="AK427" s="15">
        <v>5514.9</v>
      </c>
      <c r="AL427" s="15">
        <v>21446.5</v>
      </c>
      <c r="AM427" s="15">
        <v>0</v>
      </c>
      <c r="AN427" s="15">
        <v>0</v>
      </c>
      <c r="BI427" s="14" t="s">
        <v>266</v>
      </c>
      <c r="BJ427" s="15">
        <v>0</v>
      </c>
      <c r="BK427" s="15">
        <v>0</v>
      </c>
      <c r="BL427" s="15">
        <v>8058.6</v>
      </c>
      <c r="BM427" s="15">
        <v>0</v>
      </c>
      <c r="BN427" s="15">
        <v>0</v>
      </c>
      <c r="BO427" s="15">
        <v>50549.5</v>
      </c>
      <c r="BP427" s="15">
        <v>0</v>
      </c>
      <c r="BQ427" s="15">
        <v>0</v>
      </c>
      <c r="BR427" s="15">
        <v>0</v>
      </c>
      <c r="BS427" s="15">
        <v>2930.4</v>
      </c>
      <c r="BT427" s="15">
        <v>732.6</v>
      </c>
      <c r="BU427" s="15">
        <v>0</v>
      </c>
      <c r="BV427" s="15">
        <v>0</v>
      </c>
      <c r="BW427" s="15">
        <v>0</v>
      </c>
      <c r="BX427" s="15">
        <v>1465.2</v>
      </c>
      <c r="BY427" s="15">
        <v>0</v>
      </c>
    </row>
    <row r="428" spans="1:77" ht="15" thickBot="1" x14ac:dyDescent="0.35">
      <c r="A428" s="14" t="s">
        <v>269</v>
      </c>
      <c r="B428" s="15">
        <v>21834438.300000001</v>
      </c>
      <c r="C428" s="15">
        <v>25542173.100000001</v>
      </c>
      <c r="D428" s="15">
        <v>4943646.4000000004</v>
      </c>
      <c r="E428" s="15">
        <v>2883793.7</v>
      </c>
      <c r="F428" s="15">
        <v>1647882.1</v>
      </c>
      <c r="G428" s="15">
        <v>1647882.1</v>
      </c>
      <c r="H428" s="15">
        <v>0</v>
      </c>
      <c r="I428" s="15">
        <v>0</v>
      </c>
      <c r="J428" s="15">
        <v>823941.1</v>
      </c>
      <c r="K428" s="15">
        <v>823941.1</v>
      </c>
      <c r="L428" s="15">
        <v>0</v>
      </c>
      <c r="M428" s="15">
        <v>0</v>
      </c>
      <c r="N428" s="15">
        <v>2471823.2000000002</v>
      </c>
      <c r="O428" s="15">
        <v>6179558</v>
      </c>
      <c r="P428" s="15">
        <v>0</v>
      </c>
      <c r="Q428" s="15">
        <v>0</v>
      </c>
      <c r="X428" s="14" t="s">
        <v>269</v>
      </c>
      <c r="Y428" s="15">
        <v>37685.199999999997</v>
      </c>
      <c r="Z428" s="15">
        <v>16850.8</v>
      </c>
      <c r="AA428" s="15">
        <v>5821</v>
      </c>
      <c r="AB428" s="15">
        <v>5208.8</v>
      </c>
      <c r="AC428" s="15">
        <v>1838.3</v>
      </c>
      <c r="AD428" s="15">
        <v>10416.700000000001</v>
      </c>
      <c r="AE428" s="15">
        <v>5208.8</v>
      </c>
      <c r="AF428" s="15">
        <v>613.1</v>
      </c>
      <c r="AG428" s="15">
        <v>919.2</v>
      </c>
      <c r="AH428" s="15">
        <v>919.2</v>
      </c>
      <c r="AI428" s="15">
        <v>0</v>
      </c>
      <c r="AJ428" s="15">
        <v>0</v>
      </c>
      <c r="AK428" s="15">
        <v>5208.8</v>
      </c>
      <c r="AL428" s="15">
        <v>13174.2</v>
      </c>
      <c r="AM428" s="15">
        <v>0</v>
      </c>
      <c r="AN428" s="15">
        <v>0</v>
      </c>
      <c r="BI428" s="14" t="s">
        <v>269</v>
      </c>
      <c r="BJ428" s="15">
        <v>0</v>
      </c>
      <c r="BK428" s="15">
        <v>0</v>
      </c>
      <c r="BL428" s="15">
        <v>8058.6</v>
      </c>
      <c r="BM428" s="15">
        <v>0</v>
      </c>
      <c r="BN428" s="15">
        <v>0</v>
      </c>
      <c r="BO428" s="15">
        <v>50549.5</v>
      </c>
      <c r="BP428" s="15">
        <v>0</v>
      </c>
      <c r="BQ428" s="15">
        <v>0</v>
      </c>
      <c r="BR428" s="15">
        <v>0</v>
      </c>
      <c r="BS428" s="15">
        <v>2930.4</v>
      </c>
      <c r="BT428" s="15">
        <v>732.6</v>
      </c>
      <c r="BU428" s="15">
        <v>0</v>
      </c>
      <c r="BV428" s="15">
        <v>0</v>
      </c>
      <c r="BW428" s="15">
        <v>0</v>
      </c>
      <c r="BX428" s="15">
        <v>1465.2</v>
      </c>
      <c r="BY428" s="15">
        <v>0</v>
      </c>
    </row>
    <row r="429" spans="1:77" ht="15" thickBot="1" x14ac:dyDescent="0.35">
      <c r="A429" s="14" t="s">
        <v>272</v>
      </c>
      <c r="B429" s="15">
        <v>21834438.300000001</v>
      </c>
      <c r="C429" s="15">
        <v>17714733</v>
      </c>
      <c r="D429" s="15">
        <v>4943646.4000000004</v>
      </c>
      <c r="E429" s="15">
        <v>2883793.7</v>
      </c>
      <c r="F429" s="15">
        <v>1647882.1</v>
      </c>
      <c r="G429" s="15">
        <v>1647882.1</v>
      </c>
      <c r="H429" s="15">
        <v>0</v>
      </c>
      <c r="I429" s="15">
        <v>0</v>
      </c>
      <c r="J429" s="15">
        <v>823941.1</v>
      </c>
      <c r="K429" s="15">
        <v>823941.1</v>
      </c>
      <c r="L429" s="15">
        <v>0</v>
      </c>
      <c r="M429" s="15">
        <v>0</v>
      </c>
      <c r="N429" s="15">
        <v>2471823.2000000002</v>
      </c>
      <c r="O429" s="15">
        <v>6179558</v>
      </c>
      <c r="P429" s="15">
        <v>0</v>
      </c>
      <c r="Q429" s="15">
        <v>0</v>
      </c>
      <c r="X429" s="14" t="s">
        <v>272</v>
      </c>
      <c r="Y429" s="15">
        <v>22672.7</v>
      </c>
      <c r="Z429" s="15">
        <v>16850.8</v>
      </c>
      <c r="AA429" s="15">
        <v>5821</v>
      </c>
      <c r="AB429" s="15">
        <v>5208.8</v>
      </c>
      <c r="AC429" s="15">
        <v>1838.3</v>
      </c>
      <c r="AD429" s="15">
        <v>10416.700000000001</v>
      </c>
      <c r="AE429" s="15">
        <v>5208.8</v>
      </c>
      <c r="AF429" s="15">
        <v>613.1</v>
      </c>
      <c r="AG429" s="15">
        <v>919.2</v>
      </c>
      <c r="AH429" s="15">
        <v>919.2</v>
      </c>
      <c r="AI429" s="15">
        <v>0</v>
      </c>
      <c r="AJ429" s="15">
        <v>0</v>
      </c>
      <c r="AK429" s="15">
        <v>5208.8</v>
      </c>
      <c r="AL429" s="15">
        <v>13174.2</v>
      </c>
      <c r="AM429" s="15">
        <v>0</v>
      </c>
      <c r="AN429" s="15">
        <v>0</v>
      </c>
      <c r="BI429" s="14" t="s">
        <v>272</v>
      </c>
      <c r="BJ429" s="15">
        <v>0</v>
      </c>
      <c r="BK429" s="15">
        <v>0</v>
      </c>
      <c r="BL429" s="15">
        <v>8058.6</v>
      </c>
      <c r="BM429" s="15">
        <v>0</v>
      </c>
      <c r="BN429" s="15">
        <v>0</v>
      </c>
      <c r="BO429" s="15">
        <v>50549.5</v>
      </c>
      <c r="BP429" s="15">
        <v>0</v>
      </c>
      <c r="BQ429" s="15">
        <v>0</v>
      </c>
      <c r="BR429" s="15">
        <v>0</v>
      </c>
      <c r="BS429" s="15">
        <v>2930.4</v>
      </c>
      <c r="BT429" s="15">
        <v>732.6</v>
      </c>
      <c r="BU429" s="15">
        <v>0</v>
      </c>
      <c r="BV429" s="15">
        <v>0</v>
      </c>
      <c r="BW429" s="15">
        <v>0</v>
      </c>
      <c r="BX429" s="15">
        <v>1465.2</v>
      </c>
      <c r="BY429" s="15">
        <v>0</v>
      </c>
    </row>
    <row r="430" spans="1:77" ht="15" thickBot="1" x14ac:dyDescent="0.35">
      <c r="A430" s="14" t="s">
        <v>274</v>
      </c>
      <c r="B430" s="15">
        <v>21834438.300000001</v>
      </c>
      <c r="C430" s="15">
        <v>0</v>
      </c>
      <c r="D430" s="15">
        <v>4943646.4000000004</v>
      </c>
      <c r="E430" s="15">
        <v>2883793.7</v>
      </c>
      <c r="F430" s="15">
        <v>1647882.1</v>
      </c>
      <c r="G430" s="15">
        <v>1647882.1</v>
      </c>
      <c r="H430" s="15">
        <v>0</v>
      </c>
      <c r="I430" s="15">
        <v>0</v>
      </c>
      <c r="J430" s="15">
        <v>823941.1</v>
      </c>
      <c r="K430" s="15">
        <v>823941.1</v>
      </c>
      <c r="L430" s="15">
        <v>0</v>
      </c>
      <c r="M430" s="15">
        <v>0</v>
      </c>
      <c r="N430" s="15">
        <v>2471823.2000000002</v>
      </c>
      <c r="O430" s="15">
        <v>6179558</v>
      </c>
      <c r="P430" s="15">
        <v>0</v>
      </c>
      <c r="Q430" s="15">
        <v>0</v>
      </c>
      <c r="X430" s="14" t="s">
        <v>274</v>
      </c>
      <c r="Y430" s="15">
        <v>22672.7</v>
      </c>
      <c r="Z430" s="15">
        <v>0</v>
      </c>
      <c r="AA430" s="15">
        <v>5821</v>
      </c>
      <c r="AB430" s="15">
        <v>5208.8</v>
      </c>
      <c r="AC430" s="15">
        <v>1838.3</v>
      </c>
      <c r="AD430" s="15">
        <v>10416.700000000001</v>
      </c>
      <c r="AE430" s="15">
        <v>5208.8</v>
      </c>
      <c r="AF430" s="15">
        <v>0</v>
      </c>
      <c r="AG430" s="15">
        <v>919.2</v>
      </c>
      <c r="AH430" s="15">
        <v>919.2</v>
      </c>
      <c r="AI430" s="15">
        <v>0</v>
      </c>
      <c r="AJ430" s="15">
        <v>0</v>
      </c>
      <c r="AK430" s="15">
        <v>5208.8</v>
      </c>
      <c r="AL430" s="15">
        <v>13174.2</v>
      </c>
      <c r="AM430" s="15">
        <v>0</v>
      </c>
      <c r="AN430" s="15">
        <v>0</v>
      </c>
      <c r="BI430" s="14" t="s">
        <v>274</v>
      </c>
      <c r="BJ430" s="15">
        <v>0</v>
      </c>
      <c r="BK430" s="15">
        <v>0</v>
      </c>
      <c r="BL430" s="15">
        <v>8058.6</v>
      </c>
      <c r="BM430" s="15">
        <v>0</v>
      </c>
      <c r="BN430" s="15">
        <v>0</v>
      </c>
      <c r="BO430" s="15">
        <v>50549.5</v>
      </c>
      <c r="BP430" s="15">
        <v>0</v>
      </c>
      <c r="BQ430" s="15">
        <v>0</v>
      </c>
      <c r="BR430" s="15">
        <v>0</v>
      </c>
      <c r="BS430" s="15">
        <v>2930.4</v>
      </c>
      <c r="BT430" s="15">
        <v>732.6</v>
      </c>
      <c r="BU430" s="15">
        <v>0</v>
      </c>
      <c r="BV430" s="15">
        <v>0</v>
      </c>
      <c r="BW430" s="15">
        <v>0</v>
      </c>
      <c r="BX430" s="15">
        <v>1465.2</v>
      </c>
      <c r="BY430" s="15">
        <v>0</v>
      </c>
    </row>
    <row r="431" spans="1:77" ht="15" thickBot="1" x14ac:dyDescent="0.35">
      <c r="A431" s="14" t="s">
        <v>275</v>
      </c>
      <c r="B431" s="15">
        <v>21834438.300000001</v>
      </c>
      <c r="C431" s="15">
        <v>0</v>
      </c>
      <c r="D431" s="15">
        <v>4943646.4000000004</v>
      </c>
      <c r="E431" s="15">
        <v>2883793.7</v>
      </c>
      <c r="F431" s="15">
        <v>1647882.1</v>
      </c>
      <c r="G431" s="15">
        <v>1647882.1</v>
      </c>
      <c r="H431" s="15">
        <v>0</v>
      </c>
      <c r="I431" s="15">
        <v>0</v>
      </c>
      <c r="J431" s="15">
        <v>823941.1</v>
      </c>
      <c r="K431" s="15">
        <v>823941.1</v>
      </c>
      <c r="L431" s="15">
        <v>0</v>
      </c>
      <c r="M431" s="15">
        <v>0</v>
      </c>
      <c r="N431" s="15">
        <v>1235911.6000000001</v>
      </c>
      <c r="O431" s="15">
        <v>6179558</v>
      </c>
      <c r="P431" s="15">
        <v>0</v>
      </c>
      <c r="Q431" s="15">
        <v>0</v>
      </c>
      <c r="X431" s="14" t="s">
        <v>275</v>
      </c>
      <c r="Y431" s="15">
        <v>22672.7</v>
      </c>
      <c r="Z431" s="15">
        <v>0</v>
      </c>
      <c r="AA431" s="15">
        <v>5821</v>
      </c>
      <c r="AB431" s="15">
        <v>5208.8</v>
      </c>
      <c r="AC431" s="15">
        <v>1838.3</v>
      </c>
      <c r="AD431" s="15">
        <v>10416.700000000001</v>
      </c>
      <c r="AE431" s="15">
        <v>5208.8</v>
      </c>
      <c r="AF431" s="15">
        <v>0</v>
      </c>
      <c r="AG431" s="15">
        <v>919.2</v>
      </c>
      <c r="AH431" s="15">
        <v>919.2</v>
      </c>
      <c r="AI431" s="15">
        <v>0</v>
      </c>
      <c r="AJ431" s="15">
        <v>0</v>
      </c>
      <c r="AK431" s="15">
        <v>4901.8</v>
      </c>
      <c r="AL431" s="15">
        <v>13174.2</v>
      </c>
      <c r="AM431" s="15">
        <v>0</v>
      </c>
      <c r="AN431" s="15">
        <v>0</v>
      </c>
      <c r="BI431" s="14" t="s">
        <v>275</v>
      </c>
      <c r="BJ431" s="15">
        <v>0</v>
      </c>
      <c r="BK431" s="15">
        <v>0</v>
      </c>
      <c r="BL431" s="15">
        <v>8058.6</v>
      </c>
      <c r="BM431" s="15">
        <v>0</v>
      </c>
      <c r="BN431" s="15">
        <v>0</v>
      </c>
      <c r="BO431" s="15">
        <v>50549.5</v>
      </c>
      <c r="BP431" s="15">
        <v>0</v>
      </c>
      <c r="BQ431" s="15">
        <v>0</v>
      </c>
      <c r="BR431" s="15">
        <v>0</v>
      </c>
      <c r="BS431" s="15">
        <v>2930.4</v>
      </c>
      <c r="BT431" s="15">
        <v>732.6</v>
      </c>
      <c r="BU431" s="15">
        <v>0</v>
      </c>
      <c r="BV431" s="15">
        <v>0</v>
      </c>
      <c r="BW431" s="15">
        <v>0</v>
      </c>
      <c r="BX431" s="15">
        <v>0</v>
      </c>
      <c r="BY431" s="15">
        <v>0</v>
      </c>
    </row>
    <row r="432" spans="1:77" ht="15" thickBot="1" x14ac:dyDescent="0.35">
      <c r="A432" s="14" t="s">
        <v>277</v>
      </c>
      <c r="B432" s="15">
        <v>21834438.300000001</v>
      </c>
      <c r="C432" s="15">
        <v>0</v>
      </c>
      <c r="D432" s="15">
        <v>4943646.4000000004</v>
      </c>
      <c r="E432" s="15">
        <v>2883793.7</v>
      </c>
      <c r="F432" s="15">
        <v>1647882.1</v>
      </c>
      <c r="G432" s="15">
        <v>1647882.1</v>
      </c>
      <c r="H432" s="15">
        <v>0</v>
      </c>
      <c r="I432" s="15">
        <v>0</v>
      </c>
      <c r="J432" s="15">
        <v>823941.1</v>
      </c>
      <c r="K432" s="15">
        <v>823941.1</v>
      </c>
      <c r="L432" s="15">
        <v>0</v>
      </c>
      <c r="M432" s="15">
        <v>0</v>
      </c>
      <c r="N432" s="15">
        <v>1235911.6000000001</v>
      </c>
      <c r="O432" s="15">
        <v>411970.5</v>
      </c>
      <c r="P432" s="15">
        <v>0</v>
      </c>
      <c r="Q432" s="15">
        <v>0</v>
      </c>
      <c r="X432" s="14" t="s">
        <v>277</v>
      </c>
      <c r="Y432" s="15">
        <v>22672.7</v>
      </c>
      <c r="Z432" s="15">
        <v>0</v>
      </c>
      <c r="AA432" s="15">
        <v>5821</v>
      </c>
      <c r="AB432" s="15">
        <v>5208.8</v>
      </c>
      <c r="AC432" s="15">
        <v>1838.3</v>
      </c>
      <c r="AD432" s="15">
        <v>10416.700000000001</v>
      </c>
      <c r="AE432" s="15">
        <v>5208.8</v>
      </c>
      <c r="AF432" s="15">
        <v>0</v>
      </c>
      <c r="AG432" s="15">
        <v>919.2</v>
      </c>
      <c r="AH432" s="15">
        <v>919.2</v>
      </c>
      <c r="AI432" s="15">
        <v>0</v>
      </c>
      <c r="AJ432" s="15">
        <v>0</v>
      </c>
      <c r="AK432" s="15">
        <v>4901.8</v>
      </c>
      <c r="AL432" s="15">
        <v>6740.1</v>
      </c>
      <c r="AM432" s="15">
        <v>0</v>
      </c>
      <c r="AN432" s="15">
        <v>0</v>
      </c>
      <c r="BI432" s="14" t="s">
        <v>277</v>
      </c>
      <c r="BJ432" s="15">
        <v>0</v>
      </c>
      <c r="BK432" s="15">
        <v>0</v>
      </c>
      <c r="BL432" s="15">
        <v>8058.6</v>
      </c>
      <c r="BM432" s="15">
        <v>0</v>
      </c>
      <c r="BN432" s="15">
        <v>0</v>
      </c>
      <c r="BO432" s="15">
        <v>50549.5</v>
      </c>
      <c r="BP432" s="15">
        <v>0</v>
      </c>
      <c r="BQ432" s="15">
        <v>0</v>
      </c>
      <c r="BR432" s="15">
        <v>0</v>
      </c>
      <c r="BS432" s="15">
        <v>2930.4</v>
      </c>
      <c r="BT432" s="15">
        <v>732.6</v>
      </c>
      <c r="BU432" s="15">
        <v>0</v>
      </c>
      <c r="BV432" s="15">
        <v>0</v>
      </c>
      <c r="BW432" s="15">
        <v>0</v>
      </c>
      <c r="BX432" s="15">
        <v>0</v>
      </c>
      <c r="BY432" s="15">
        <v>0</v>
      </c>
    </row>
    <row r="433" spans="1:77" ht="15" thickBot="1" x14ac:dyDescent="0.35">
      <c r="A433" s="14" t="s">
        <v>278</v>
      </c>
      <c r="B433" s="15">
        <v>21834438.300000001</v>
      </c>
      <c r="C433" s="15">
        <v>0</v>
      </c>
      <c r="D433" s="15">
        <v>4943646.4000000004</v>
      </c>
      <c r="E433" s="15">
        <v>2883793.7</v>
      </c>
      <c r="F433" s="15">
        <v>1647882.1</v>
      </c>
      <c r="G433" s="15">
        <v>1647882.1</v>
      </c>
      <c r="H433" s="15">
        <v>0</v>
      </c>
      <c r="I433" s="15">
        <v>0</v>
      </c>
      <c r="J433" s="15">
        <v>823941.1</v>
      </c>
      <c r="K433" s="15">
        <v>823941.1</v>
      </c>
      <c r="L433" s="15">
        <v>0</v>
      </c>
      <c r="M433" s="15">
        <v>0</v>
      </c>
      <c r="N433" s="15">
        <v>1235911.6000000001</v>
      </c>
      <c r="O433" s="15">
        <v>411970.5</v>
      </c>
      <c r="P433" s="15">
        <v>0</v>
      </c>
      <c r="Q433" s="15">
        <v>0</v>
      </c>
      <c r="X433" s="14" t="s">
        <v>278</v>
      </c>
      <c r="Y433" s="15">
        <v>22672.7</v>
      </c>
      <c r="Z433" s="15">
        <v>0</v>
      </c>
      <c r="AA433" s="15">
        <v>5821</v>
      </c>
      <c r="AB433" s="15">
        <v>5208.8</v>
      </c>
      <c r="AC433" s="15">
        <v>1838.3</v>
      </c>
      <c r="AD433" s="15">
        <v>10416.700000000001</v>
      </c>
      <c r="AE433" s="15">
        <v>5208.8</v>
      </c>
      <c r="AF433" s="15">
        <v>0</v>
      </c>
      <c r="AG433" s="15">
        <v>919.2</v>
      </c>
      <c r="AH433" s="15">
        <v>919.2</v>
      </c>
      <c r="AI433" s="15">
        <v>0</v>
      </c>
      <c r="AJ433" s="15">
        <v>0</v>
      </c>
      <c r="AK433" s="15">
        <v>4901.8</v>
      </c>
      <c r="AL433" s="15">
        <v>6740.1</v>
      </c>
      <c r="AM433" s="15">
        <v>0</v>
      </c>
      <c r="AN433" s="15">
        <v>0</v>
      </c>
      <c r="BI433" s="14" t="s">
        <v>278</v>
      </c>
      <c r="BJ433" s="15">
        <v>0</v>
      </c>
      <c r="BK433" s="15">
        <v>0</v>
      </c>
      <c r="BL433" s="15">
        <v>8058.6</v>
      </c>
      <c r="BM433" s="15">
        <v>0</v>
      </c>
      <c r="BN433" s="15">
        <v>0</v>
      </c>
      <c r="BO433" s="15">
        <v>50549.5</v>
      </c>
      <c r="BP433" s="15">
        <v>0</v>
      </c>
      <c r="BQ433" s="15">
        <v>0</v>
      </c>
      <c r="BR433" s="15">
        <v>0</v>
      </c>
      <c r="BS433" s="15">
        <v>2930.4</v>
      </c>
      <c r="BT433" s="15">
        <v>732.6</v>
      </c>
      <c r="BU433" s="15">
        <v>0</v>
      </c>
      <c r="BV433" s="15">
        <v>0</v>
      </c>
      <c r="BW433" s="15">
        <v>0</v>
      </c>
      <c r="BX433" s="15">
        <v>0</v>
      </c>
      <c r="BY433" s="15">
        <v>0</v>
      </c>
    </row>
    <row r="434" spans="1:77" ht="15" thickBot="1" x14ac:dyDescent="0.35">
      <c r="A434" s="14" t="s">
        <v>280</v>
      </c>
      <c r="B434" s="15">
        <v>21834438.300000001</v>
      </c>
      <c r="C434" s="15">
        <v>0</v>
      </c>
      <c r="D434" s="15">
        <v>4943646.4000000004</v>
      </c>
      <c r="E434" s="15">
        <v>2883793.7</v>
      </c>
      <c r="F434" s="15">
        <v>1647882.1</v>
      </c>
      <c r="G434" s="15">
        <v>1647882.1</v>
      </c>
      <c r="H434" s="15">
        <v>0</v>
      </c>
      <c r="I434" s="15">
        <v>0</v>
      </c>
      <c r="J434" s="15">
        <v>823941.1</v>
      </c>
      <c r="K434" s="15">
        <v>823941.1</v>
      </c>
      <c r="L434" s="15">
        <v>0</v>
      </c>
      <c r="M434" s="15">
        <v>0</v>
      </c>
      <c r="N434" s="15">
        <v>1235911.6000000001</v>
      </c>
      <c r="O434" s="15">
        <v>0</v>
      </c>
      <c r="P434" s="15">
        <v>0</v>
      </c>
      <c r="Q434" s="15">
        <v>0</v>
      </c>
      <c r="X434" s="14" t="s">
        <v>280</v>
      </c>
      <c r="Y434" s="15">
        <v>22672.7</v>
      </c>
      <c r="Z434" s="15">
        <v>0</v>
      </c>
      <c r="AA434" s="15">
        <v>5821</v>
      </c>
      <c r="AB434" s="15">
        <v>5208.8</v>
      </c>
      <c r="AC434" s="15">
        <v>1838.3</v>
      </c>
      <c r="AD434" s="15">
        <v>10416.700000000001</v>
      </c>
      <c r="AE434" s="15">
        <v>306.10000000000002</v>
      </c>
      <c r="AF434" s="15">
        <v>0</v>
      </c>
      <c r="AG434" s="15">
        <v>919.2</v>
      </c>
      <c r="AH434" s="15">
        <v>919.2</v>
      </c>
      <c r="AI434" s="15">
        <v>0</v>
      </c>
      <c r="AJ434" s="15">
        <v>0</v>
      </c>
      <c r="AK434" s="15">
        <v>4901.8</v>
      </c>
      <c r="AL434" s="15">
        <v>3063.5</v>
      </c>
      <c r="AM434" s="15">
        <v>0</v>
      </c>
      <c r="AN434" s="15">
        <v>0</v>
      </c>
      <c r="BI434" s="14" t="s">
        <v>280</v>
      </c>
      <c r="BJ434" s="15">
        <v>0</v>
      </c>
      <c r="BK434" s="15">
        <v>0</v>
      </c>
      <c r="BL434" s="15">
        <v>8058.6</v>
      </c>
      <c r="BM434" s="15">
        <v>0</v>
      </c>
      <c r="BN434" s="15">
        <v>0</v>
      </c>
      <c r="BO434" s="15">
        <v>50549.5</v>
      </c>
      <c r="BP434" s="15">
        <v>0</v>
      </c>
      <c r="BQ434" s="15">
        <v>0</v>
      </c>
      <c r="BR434" s="15">
        <v>0</v>
      </c>
      <c r="BS434" s="15">
        <v>2930.4</v>
      </c>
      <c r="BT434" s="15">
        <v>0</v>
      </c>
      <c r="BU434" s="15">
        <v>0</v>
      </c>
      <c r="BV434" s="15">
        <v>0</v>
      </c>
      <c r="BW434" s="15">
        <v>0</v>
      </c>
      <c r="BX434" s="15">
        <v>0</v>
      </c>
      <c r="BY434" s="15">
        <v>0</v>
      </c>
    </row>
    <row r="435" spans="1:77" ht="15" thickBot="1" x14ac:dyDescent="0.35">
      <c r="A435" s="14" t="s">
        <v>281</v>
      </c>
      <c r="B435" s="15">
        <v>21834438.300000001</v>
      </c>
      <c r="C435" s="15">
        <v>0</v>
      </c>
      <c r="D435" s="15">
        <v>4943646.4000000004</v>
      </c>
      <c r="E435" s="15">
        <v>2883793.7</v>
      </c>
      <c r="F435" s="15">
        <v>1647882.1</v>
      </c>
      <c r="G435" s="15">
        <v>1647882.1</v>
      </c>
      <c r="H435" s="15">
        <v>0</v>
      </c>
      <c r="I435" s="15">
        <v>0</v>
      </c>
      <c r="J435" s="15">
        <v>823941.1</v>
      </c>
      <c r="K435" s="15">
        <v>823941.1</v>
      </c>
      <c r="L435" s="15">
        <v>0</v>
      </c>
      <c r="M435" s="15">
        <v>0</v>
      </c>
      <c r="N435" s="15">
        <v>1235911.6000000001</v>
      </c>
      <c r="O435" s="15">
        <v>0</v>
      </c>
      <c r="P435" s="15">
        <v>0</v>
      </c>
      <c r="Q435" s="15">
        <v>0</v>
      </c>
      <c r="X435" s="14" t="s">
        <v>281</v>
      </c>
      <c r="Y435" s="15">
        <v>22672.7</v>
      </c>
      <c r="Z435" s="15">
        <v>0</v>
      </c>
      <c r="AA435" s="15">
        <v>5821</v>
      </c>
      <c r="AB435" s="15">
        <v>5208.8</v>
      </c>
      <c r="AC435" s="15">
        <v>1838.3</v>
      </c>
      <c r="AD435" s="15">
        <v>10416.700000000001</v>
      </c>
      <c r="AE435" s="15">
        <v>306.10000000000002</v>
      </c>
      <c r="AF435" s="15">
        <v>0</v>
      </c>
      <c r="AG435" s="15">
        <v>919.2</v>
      </c>
      <c r="AH435" s="15">
        <v>919.2</v>
      </c>
      <c r="AI435" s="15">
        <v>0</v>
      </c>
      <c r="AJ435" s="15">
        <v>0</v>
      </c>
      <c r="AK435" s="15">
        <v>4901.8</v>
      </c>
      <c r="AL435" s="15">
        <v>3063.5</v>
      </c>
      <c r="AM435" s="15">
        <v>0</v>
      </c>
      <c r="AN435" s="15">
        <v>0</v>
      </c>
      <c r="BI435" s="14" t="s">
        <v>281</v>
      </c>
      <c r="BJ435" s="15">
        <v>0</v>
      </c>
      <c r="BK435" s="15">
        <v>0</v>
      </c>
      <c r="BL435" s="15">
        <v>8058.6</v>
      </c>
      <c r="BM435" s="15">
        <v>0</v>
      </c>
      <c r="BN435" s="15">
        <v>0</v>
      </c>
      <c r="BO435" s="15">
        <v>50549.5</v>
      </c>
      <c r="BP435" s="15">
        <v>0</v>
      </c>
      <c r="BQ435" s="15">
        <v>0</v>
      </c>
      <c r="BR435" s="15">
        <v>0</v>
      </c>
      <c r="BS435" s="15">
        <v>2930.4</v>
      </c>
      <c r="BT435" s="15">
        <v>0</v>
      </c>
      <c r="BU435" s="15">
        <v>0</v>
      </c>
      <c r="BV435" s="15">
        <v>0</v>
      </c>
      <c r="BW435" s="15">
        <v>0</v>
      </c>
      <c r="BX435" s="15">
        <v>0</v>
      </c>
      <c r="BY435" s="15">
        <v>0</v>
      </c>
    </row>
    <row r="436" spans="1:77" ht="15" thickBot="1" x14ac:dyDescent="0.35">
      <c r="A436" s="14" t="s">
        <v>282</v>
      </c>
      <c r="B436" s="15">
        <v>21834438.300000001</v>
      </c>
      <c r="C436" s="15">
        <v>0</v>
      </c>
      <c r="D436" s="15">
        <v>4943646.4000000004</v>
      </c>
      <c r="E436" s="15">
        <v>2883793.7</v>
      </c>
      <c r="F436" s="15">
        <v>1647882.1</v>
      </c>
      <c r="G436" s="15">
        <v>1647882.1</v>
      </c>
      <c r="H436" s="15">
        <v>0</v>
      </c>
      <c r="I436" s="15">
        <v>0</v>
      </c>
      <c r="J436" s="15">
        <v>823941.1</v>
      </c>
      <c r="K436" s="15">
        <v>823941.1</v>
      </c>
      <c r="L436" s="15">
        <v>0</v>
      </c>
      <c r="M436" s="15">
        <v>0</v>
      </c>
      <c r="N436" s="15">
        <v>1235911.6000000001</v>
      </c>
      <c r="O436" s="15">
        <v>0</v>
      </c>
      <c r="P436" s="15">
        <v>0</v>
      </c>
      <c r="Q436" s="15">
        <v>0</v>
      </c>
      <c r="X436" s="14" t="s">
        <v>282</v>
      </c>
      <c r="Y436" s="15">
        <v>22672.7</v>
      </c>
      <c r="Z436" s="15">
        <v>0</v>
      </c>
      <c r="AA436" s="15">
        <v>5821</v>
      </c>
      <c r="AB436" s="15">
        <v>5208.8</v>
      </c>
      <c r="AC436" s="15">
        <v>1838.3</v>
      </c>
      <c r="AD436" s="15">
        <v>10416.700000000001</v>
      </c>
      <c r="AE436" s="15">
        <v>306.10000000000002</v>
      </c>
      <c r="AF436" s="15">
        <v>0</v>
      </c>
      <c r="AG436" s="15">
        <v>919.2</v>
      </c>
      <c r="AH436" s="15">
        <v>919.2</v>
      </c>
      <c r="AI436" s="15">
        <v>0</v>
      </c>
      <c r="AJ436" s="15">
        <v>0</v>
      </c>
      <c r="AK436" s="15">
        <v>4901.8</v>
      </c>
      <c r="AL436" s="15">
        <v>0</v>
      </c>
      <c r="AM436" s="15">
        <v>0</v>
      </c>
      <c r="AN436" s="15">
        <v>0</v>
      </c>
      <c r="BI436" s="14" t="s">
        <v>282</v>
      </c>
      <c r="BJ436" s="15">
        <v>0</v>
      </c>
      <c r="BK436" s="15">
        <v>0</v>
      </c>
      <c r="BL436" s="15">
        <v>8058.6</v>
      </c>
      <c r="BM436" s="15">
        <v>0</v>
      </c>
      <c r="BN436" s="15">
        <v>0</v>
      </c>
      <c r="BO436" s="15">
        <v>50549.5</v>
      </c>
      <c r="BP436" s="15">
        <v>0</v>
      </c>
      <c r="BQ436" s="15">
        <v>0</v>
      </c>
      <c r="BR436" s="15">
        <v>0</v>
      </c>
      <c r="BS436" s="15">
        <v>2930.4</v>
      </c>
      <c r="BT436" s="15">
        <v>0</v>
      </c>
      <c r="BU436" s="15">
        <v>0</v>
      </c>
      <c r="BV436" s="15">
        <v>0</v>
      </c>
      <c r="BW436" s="15">
        <v>0</v>
      </c>
      <c r="BX436" s="15">
        <v>0</v>
      </c>
      <c r="BY436" s="15">
        <v>0</v>
      </c>
    </row>
    <row r="437" spans="1:77" ht="15" thickBot="1" x14ac:dyDescent="0.35">
      <c r="A437" s="14" t="s">
        <v>283</v>
      </c>
      <c r="B437" s="15">
        <v>21834438.300000001</v>
      </c>
      <c r="C437" s="15">
        <v>0</v>
      </c>
      <c r="D437" s="15">
        <v>4943646.4000000004</v>
      </c>
      <c r="E437" s="15">
        <v>2883793.7</v>
      </c>
      <c r="F437" s="15">
        <v>1647882.1</v>
      </c>
      <c r="G437" s="15">
        <v>1647882.1</v>
      </c>
      <c r="H437" s="15">
        <v>0</v>
      </c>
      <c r="I437" s="15">
        <v>0</v>
      </c>
      <c r="J437" s="15">
        <v>823941.1</v>
      </c>
      <c r="K437" s="15">
        <v>823941.1</v>
      </c>
      <c r="L437" s="15">
        <v>0</v>
      </c>
      <c r="M437" s="15">
        <v>0</v>
      </c>
      <c r="N437" s="15">
        <v>1235911.6000000001</v>
      </c>
      <c r="O437" s="15">
        <v>0</v>
      </c>
      <c r="P437" s="15">
        <v>0</v>
      </c>
      <c r="Q437" s="15">
        <v>0</v>
      </c>
      <c r="X437" s="14" t="s">
        <v>283</v>
      </c>
      <c r="Y437" s="15">
        <v>22672.7</v>
      </c>
      <c r="Z437" s="15">
        <v>0</v>
      </c>
      <c r="AA437" s="15">
        <v>5821</v>
      </c>
      <c r="AB437" s="15">
        <v>5208.8</v>
      </c>
      <c r="AC437" s="15">
        <v>1838.3</v>
      </c>
      <c r="AD437" s="15">
        <v>10416.700000000001</v>
      </c>
      <c r="AE437" s="15">
        <v>306.10000000000002</v>
      </c>
      <c r="AF437" s="15">
        <v>0</v>
      </c>
      <c r="AG437" s="15">
        <v>919.2</v>
      </c>
      <c r="AH437" s="15">
        <v>919.2</v>
      </c>
      <c r="AI437" s="15">
        <v>0</v>
      </c>
      <c r="AJ437" s="15">
        <v>0</v>
      </c>
      <c r="AK437" s="15">
        <v>4901.8</v>
      </c>
      <c r="AL437" s="15">
        <v>0</v>
      </c>
      <c r="AM437" s="15">
        <v>0</v>
      </c>
      <c r="AN437" s="15">
        <v>0</v>
      </c>
      <c r="BI437" s="14" t="s">
        <v>283</v>
      </c>
      <c r="BJ437" s="15">
        <v>0</v>
      </c>
      <c r="BK437" s="15">
        <v>0</v>
      </c>
      <c r="BL437" s="15">
        <v>8058.6</v>
      </c>
      <c r="BM437" s="15">
        <v>0</v>
      </c>
      <c r="BN437" s="15">
        <v>0</v>
      </c>
      <c r="BO437" s="15">
        <v>50549.5</v>
      </c>
      <c r="BP437" s="15">
        <v>0</v>
      </c>
      <c r="BQ437" s="15">
        <v>0</v>
      </c>
      <c r="BR437" s="15">
        <v>0</v>
      </c>
      <c r="BS437" s="15">
        <v>2930.4</v>
      </c>
      <c r="BT437" s="15">
        <v>0</v>
      </c>
      <c r="BU437" s="15">
        <v>0</v>
      </c>
      <c r="BV437" s="15">
        <v>0</v>
      </c>
      <c r="BW437" s="15">
        <v>0</v>
      </c>
      <c r="BX437" s="15">
        <v>0</v>
      </c>
      <c r="BY437" s="15">
        <v>0</v>
      </c>
    </row>
    <row r="438" spans="1:77" ht="15" thickBot="1" x14ac:dyDescent="0.35">
      <c r="A438" s="14" t="s">
        <v>284</v>
      </c>
      <c r="B438" s="15">
        <v>21834438.300000001</v>
      </c>
      <c r="C438" s="15">
        <v>0</v>
      </c>
      <c r="D438" s="15">
        <v>4943646.4000000004</v>
      </c>
      <c r="E438" s="15">
        <v>2883793.7</v>
      </c>
      <c r="F438" s="15">
        <v>1647882.1</v>
      </c>
      <c r="G438" s="15">
        <v>1647882.1</v>
      </c>
      <c r="H438" s="15">
        <v>0</v>
      </c>
      <c r="I438" s="15">
        <v>0</v>
      </c>
      <c r="J438" s="15">
        <v>823941.1</v>
      </c>
      <c r="K438" s="15">
        <v>823941.1</v>
      </c>
      <c r="L438" s="15">
        <v>0</v>
      </c>
      <c r="M438" s="15">
        <v>0</v>
      </c>
      <c r="N438" s="15">
        <v>1235911.6000000001</v>
      </c>
      <c r="O438" s="15">
        <v>0</v>
      </c>
      <c r="P438" s="15">
        <v>0</v>
      </c>
      <c r="Q438" s="15">
        <v>0</v>
      </c>
      <c r="X438" s="14" t="s">
        <v>284</v>
      </c>
      <c r="Y438" s="15">
        <v>22672.7</v>
      </c>
      <c r="Z438" s="15">
        <v>0</v>
      </c>
      <c r="AA438" s="15">
        <v>5821</v>
      </c>
      <c r="AB438" s="15">
        <v>5208.8</v>
      </c>
      <c r="AC438" s="15">
        <v>1838.3</v>
      </c>
      <c r="AD438" s="15">
        <v>10416.700000000001</v>
      </c>
      <c r="AE438" s="15">
        <v>306.10000000000002</v>
      </c>
      <c r="AF438" s="15">
        <v>0</v>
      </c>
      <c r="AG438" s="15">
        <v>919.2</v>
      </c>
      <c r="AH438" s="15">
        <v>919.2</v>
      </c>
      <c r="AI438" s="15">
        <v>0</v>
      </c>
      <c r="AJ438" s="15">
        <v>0</v>
      </c>
      <c r="AK438" s="15">
        <v>4901.8</v>
      </c>
      <c r="AL438" s="15">
        <v>0</v>
      </c>
      <c r="AM438" s="15">
        <v>0</v>
      </c>
      <c r="AN438" s="15">
        <v>0</v>
      </c>
      <c r="BI438" s="14" t="s">
        <v>284</v>
      </c>
      <c r="BJ438" s="15">
        <v>0</v>
      </c>
      <c r="BK438" s="15">
        <v>0</v>
      </c>
      <c r="BL438" s="15">
        <v>8058.6</v>
      </c>
      <c r="BM438" s="15">
        <v>0</v>
      </c>
      <c r="BN438" s="15">
        <v>0</v>
      </c>
      <c r="BO438" s="15">
        <v>50549.5</v>
      </c>
      <c r="BP438" s="15">
        <v>0</v>
      </c>
      <c r="BQ438" s="15">
        <v>0</v>
      </c>
      <c r="BR438" s="15">
        <v>0</v>
      </c>
      <c r="BS438" s="15">
        <v>2930.4</v>
      </c>
      <c r="BT438" s="15">
        <v>0</v>
      </c>
      <c r="BU438" s="15">
        <v>0</v>
      </c>
      <c r="BV438" s="15">
        <v>0</v>
      </c>
      <c r="BW438" s="15">
        <v>0</v>
      </c>
      <c r="BX438" s="15">
        <v>0</v>
      </c>
      <c r="BY438" s="15">
        <v>0</v>
      </c>
    </row>
    <row r="439" spans="1:77" ht="15" thickBot="1" x14ac:dyDescent="0.35">
      <c r="A439" s="14" t="s">
        <v>285</v>
      </c>
      <c r="B439" s="15">
        <v>21834438.300000001</v>
      </c>
      <c r="C439" s="15">
        <v>0</v>
      </c>
      <c r="D439" s="15">
        <v>4943646.4000000004</v>
      </c>
      <c r="E439" s="15">
        <v>2883793.7</v>
      </c>
      <c r="F439" s="15">
        <v>1647882.1</v>
      </c>
      <c r="G439" s="15">
        <v>1647882.1</v>
      </c>
      <c r="H439" s="15">
        <v>0</v>
      </c>
      <c r="I439" s="15">
        <v>0</v>
      </c>
      <c r="J439" s="15">
        <v>823941.1</v>
      </c>
      <c r="K439" s="15">
        <v>823941.1</v>
      </c>
      <c r="L439" s="15">
        <v>0</v>
      </c>
      <c r="M439" s="15">
        <v>0</v>
      </c>
      <c r="N439" s="15">
        <v>1235911.6000000001</v>
      </c>
      <c r="O439" s="15">
        <v>0</v>
      </c>
      <c r="P439" s="15">
        <v>0</v>
      </c>
      <c r="Q439" s="15">
        <v>0</v>
      </c>
      <c r="X439" s="14" t="s">
        <v>285</v>
      </c>
      <c r="Y439" s="15">
        <v>22672.7</v>
      </c>
      <c r="Z439" s="15">
        <v>0</v>
      </c>
      <c r="AA439" s="15">
        <v>5821</v>
      </c>
      <c r="AB439" s="15">
        <v>5208.8</v>
      </c>
      <c r="AC439" s="15">
        <v>1838.3</v>
      </c>
      <c r="AD439" s="15">
        <v>10416.700000000001</v>
      </c>
      <c r="AE439" s="15">
        <v>306.10000000000002</v>
      </c>
      <c r="AF439" s="15">
        <v>0</v>
      </c>
      <c r="AG439" s="15">
        <v>919.2</v>
      </c>
      <c r="AH439" s="15">
        <v>919.2</v>
      </c>
      <c r="AI439" s="15">
        <v>0</v>
      </c>
      <c r="AJ439" s="15">
        <v>0</v>
      </c>
      <c r="AK439" s="15">
        <v>4901.8</v>
      </c>
      <c r="AL439" s="15">
        <v>0</v>
      </c>
      <c r="AM439" s="15">
        <v>0</v>
      </c>
      <c r="AN439" s="15">
        <v>0</v>
      </c>
      <c r="BI439" s="14" t="s">
        <v>285</v>
      </c>
      <c r="BJ439" s="15">
        <v>0</v>
      </c>
      <c r="BK439" s="15">
        <v>0</v>
      </c>
      <c r="BL439" s="15">
        <v>8058.6</v>
      </c>
      <c r="BM439" s="15">
        <v>0</v>
      </c>
      <c r="BN439" s="15">
        <v>0</v>
      </c>
      <c r="BO439" s="15">
        <v>50549.5</v>
      </c>
      <c r="BP439" s="15">
        <v>0</v>
      </c>
      <c r="BQ439" s="15">
        <v>0</v>
      </c>
      <c r="BR439" s="15">
        <v>0</v>
      </c>
      <c r="BS439" s="15">
        <v>2930.4</v>
      </c>
      <c r="BT439" s="15">
        <v>0</v>
      </c>
      <c r="BU439" s="15">
        <v>0</v>
      </c>
      <c r="BV439" s="15">
        <v>0</v>
      </c>
      <c r="BW439" s="15">
        <v>0</v>
      </c>
      <c r="BX439" s="15">
        <v>0</v>
      </c>
      <c r="BY439" s="15">
        <v>0</v>
      </c>
    </row>
    <row r="440" spans="1:77" ht="15" thickBot="1" x14ac:dyDescent="0.35">
      <c r="A440" s="14" t="s">
        <v>286</v>
      </c>
      <c r="B440" s="15">
        <v>21834438.300000001</v>
      </c>
      <c r="C440" s="15">
        <v>0</v>
      </c>
      <c r="D440" s="15">
        <v>4943646.4000000004</v>
      </c>
      <c r="E440" s="15">
        <v>2883793.7</v>
      </c>
      <c r="F440" s="15">
        <v>1647882.1</v>
      </c>
      <c r="G440" s="15">
        <v>1647882.1</v>
      </c>
      <c r="H440" s="15">
        <v>0</v>
      </c>
      <c r="I440" s="15">
        <v>0</v>
      </c>
      <c r="J440" s="15">
        <v>823941.1</v>
      </c>
      <c r="K440" s="15">
        <v>823941.1</v>
      </c>
      <c r="L440" s="15">
        <v>0</v>
      </c>
      <c r="M440" s="15">
        <v>0</v>
      </c>
      <c r="N440" s="15">
        <v>1235911.6000000001</v>
      </c>
      <c r="O440" s="15">
        <v>0</v>
      </c>
      <c r="P440" s="15">
        <v>0</v>
      </c>
      <c r="Q440" s="15">
        <v>0</v>
      </c>
      <c r="X440" s="14" t="s">
        <v>286</v>
      </c>
      <c r="Y440" s="15">
        <v>22672.7</v>
      </c>
      <c r="Z440" s="15">
        <v>0</v>
      </c>
      <c r="AA440" s="15">
        <v>5821</v>
      </c>
      <c r="AB440" s="15">
        <v>5208.8</v>
      </c>
      <c r="AC440" s="15">
        <v>1838.3</v>
      </c>
      <c r="AD440" s="15">
        <v>10416.700000000001</v>
      </c>
      <c r="AE440" s="15">
        <v>306.10000000000002</v>
      </c>
      <c r="AF440" s="15">
        <v>0</v>
      </c>
      <c r="AG440" s="15">
        <v>919.2</v>
      </c>
      <c r="AH440" s="15">
        <v>919.2</v>
      </c>
      <c r="AI440" s="15">
        <v>0</v>
      </c>
      <c r="AJ440" s="15">
        <v>0</v>
      </c>
      <c r="AK440" s="15">
        <v>4901.8</v>
      </c>
      <c r="AL440" s="15">
        <v>0</v>
      </c>
      <c r="AM440" s="15">
        <v>0</v>
      </c>
      <c r="AN440" s="15">
        <v>0</v>
      </c>
      <c r="BI440" s="14" t="s">
        <v>286</v>
      </c>
      <c r="BJ440" s="15">
        <v>0</v>
      </c>
      <c r="BK440" s="15">
        <v>0</v>
      </c>
      <c r="BL440" s="15">
        <v>8058.6</v>
      </c>
      <c r="BM440" s="15">
        <v>0</v>
      </c>
      <c r="BN440" s="15">
        <v>0</v>
      </c>
      <c r="BO440" s="15">
        <v>50549.5</v>
      </c>
      <c r="BP440" s="15">
        <v>0</v>
      </c>
      <c r="BQ440" s="15">
        <v>0</v>
      </c>
      <c r="BR440" s="15">
        <v>0</v>
      </c>
      <c r="BS440" s="15">
        <v>2930.4</v>
      </c>
      <c r="BT440" s="15">
        <v>0</v>
      </c>
      <c r="BU440" s="15">
        <v>0</v>
      </c>
      <c r="BV440" s="15">
        <v>0</v>
      </c>
      <c r="BW440" s="15">
        <v>0</v>
      </c>
      <c r="BX440" s="15">
        <v>0</v>
      </c>
      <c r="BY440" s="15">
        <v>0</v>
      </c>
    </row>
    <row r="441" spans="1:77" ht="15" thickBot="1" x14ac:dyDescent="0.35">
      <c r="A441" s="14" t="s">
        <v>287</v>
      </c>
      <c r="B441" s="15">
        <v>21834438.300000001</v>
      </c>
      <c r="C441" s="15">
        <v>0</v>
      </c>
      <c r="D441" s="15">
        <v>4943646.4000000004</v>
      </c>
      <c r="E441" s="15">
        <v>2883793.7</v>
      </c>
      <c r="F441" s="15">
        <v>1647882.1</v>
      </c>
      <c r="G441" s="15">
        <v>1647882.1</v>
      </c>
      <c r="H441" s="15">
        <v>0</v>
      </c>
      <c r="I441" s="15">
        <v>0</v>
      </c>
      <c r="J441" s="15">
        <v>823941.1</v>
      </c>
      <c r="K441" s="15">
        <v>823941.1</v>
      </c>
      <c r="L441" s="15">
        <v>0</v>
      </c>
      <c r="M441" s="15">
        <v>0</v>
      </c>
      <c r="N441" s="15">
        <v>1235911.6000000001</v>
      </c>
      <c r="O441" s="15">
        <v>0</v>
      </c>
      <c r="P441" s="15">
        <v>0</v>
      </c>
      <c r="Q441" s="15">
        <v>0</v>
      </c>
      <c r="X441" s="14" t="s">
        <v>287</v>
      </c>
      <c r="Y441" s="15">
        <v>22672.7</v>
      </c>
      <c r="Z441" s="15">
        <v>0</v>
      </c>
      <c r="AA441" s="15">
        <v>5821</v>
      </c>
      <c r="AB441" s="15">
        <v>5208.8</v>
      </c>
      <c r="AC441" s="15">
        <v>1838.3</v>
      </c>
      <c r="AD441" s="15">
        <v>10416.700000000001</v>
      </c>
      <c r="AE441" s="15">
        <v>306.10000000000002</v>
      </c>
      <c r="AF441" s="15">
        <v>0</v>
      </c>
      <c r="AG441" s="15">
        <v>919.2</v>
      </c>
      <c r="AH441" s="15">
        <v>919.2</v>
      </c>
      <c r="AI441" s="15">
        <v>0</v>
      </c>
      <c r="AJ441" s="15">
        <v>0</v>
      </c>
      <c r="AK441" s="15">
        <v>4901.8</v>
      </c>
      <c r="AL441" s="15">
        <v>0</v>
      </c>
      <c r="AM441" s="15">
        <v>0</v>
      </c>
      <c r="AN441" s="15">
        <v>0</v>
      </c>
      <c r="BI441" s="14" t="s">
        <v>287</v>
      </c>
      <c r="BJ441" s="15">
        <v>0</v>
      </c>
      <c r="BK441" s="15">
        <v>0</v>
      </c>
      <c r="BL441" s="15">
        <v>8058.6</v>
      </c>
      <c r="BM441" s="15">
        <v>0</v>
      </c>
      <c r="BN441" s="15">
        <v>0</v>
      </c>
      <c r="BO441" s="15">
        <v>50549.5</v>
      </c>
      <c r="BP441" s="15">
        <v>0</v>
      </c>
      <c r="BQ441" s="15">
        <v>0</v>
      </c>
      <c r="BR441" s="15">
        <v>0</v>
      </c>
      <c r="BS441" s="15">
        <v>2930.4</v>
      </c>
      <c r="BT441" s="15">
        <v>0</v>
      </c>
      <c r="BU441" s="15">
        <v>0</v>
      </c>
      <c r="BV441" s="15">
        <v>0</v>
      </c>
      <c r="BW441" s="15">
        <v>0</v>
      </c>
      <c r="BX441" s="15">
        <v>0</v>
      </c>
      <c r="BY441" s="15">
        <v>0</v>
      </c>
    </row>
    <row r="442" spans="1:77" ht="15" thickBot="1" x14ac:dyDescent="0.35">
      <c r="A442" s="14" t="s">
        <v>288</v>
      </c>
      <c r="B442" s="15">
        <v>21834438.300000001</v>
      </c>
      <c r="C442" s="15">
        <v>0</v>
      </c>
      <c r="D442" s="15">
        <v>4943646.4000000004</v>
      </c>
      <c r="E442" s="15">
        <v>2883793.7</v>
      </c>
      <c r="F442" s="15">
        <v>1647882.1</v>
      </c>
      <c r="G442" s="15">
        <v>1647882.1</v>
      </c>
      <c r="H442" s="15">
        <v>0</v>
      </c>
      <c r="I442" s="15">
        <v>0</v>
      </c>
      <c r="J442" s="15">
        <v>823941.1</v>
      </c>
      <c r="K442" s="15">
        <v>823941.1</v>
      </c>
      <c r="L442" s="15">
        <v>0</v>
      </c>
      <c r="M442" s="15">
        <v>0</v>
      </c>
      <c r="N442" s="15">
        <v>1235911.6000000001</v>
      </c>
      <c r="O442" s="15">
        <v>0</v>
      </c>
      <c r="P442" s="15">
        <v>0</v>
      </c>
      <c r="Q442" s="15">
        <v>0</v>
      </c>
      <c r="X442" s="14" t="s">
        <v>288</v>
      </c>
      <c r="Y442" s="15">
        <v>22672.7</v>
      </c>
      <c r="Z442" s="15">
        <v>0</v>
      </c>
      <c r="AA442" s="15">
        <v>5821</v>
      </c>
      <c r="AB442" s="15">
        <v>5208.8</v>
      </c>
      <c r="AC442" s="15">
        <v>1838.3</v>
      </c>
      <c r="AD442" s="15">
        <v>10416.700000000001</v>
      </c>
      <c r="AE442" s="15">
        <v>306.10000000000002</v>
      </c>
      <c r="AF442" s="15">
        <v>0</v>
      </c>
      <c r="AG442" s="15">
        <v>919.2</v>
      </c>
      <c r="AH442" s="15">
        <v>919.2</v>
      </c>
      <c r="AI442" s="15">
        <v>0</v>
      </c>
      <c r="AJ442" s="15">
        <v>0</v>
      </c>
      <c r="AK442" s="15">
        <v>4901.8</v>
      </c>
      <c r="AL442" s="15">
        <v>0</v>
      </c>
      <c r="AM442" s="15">
        <v>0</v>
      </c>
      <c r="AN442" s="15">
        <v>0</v>
      </c>
      <c r="BI442" s="14" t="s">
        <v>288</v>
      </c>
      <c r="BJ442" s="15">
        <v>0</v>
      </c>
      <c r="BK442" s="15">
        <v>0</v>
      </c>
      <c r="BL442" s="15">
        <v>8058.6</v>
      </c>
      <c r="BM442" s="15">
        <v>0</v>
      </c>
      <c r="BN442" s="15">
        <v>0</v>
      </c>
      <c r="BO442" s="15">
        <v>50549.5</v>
      </c>
      <c r="BP442" s="15">
        <v>0</v>
      </c>
      <c r="BQ442" s="15">
        <v>0</v>
      </c>
      <c r="BR442" s="15">
        <v>0</v>
      </c>
      <c r="BS442" s="15">
        <v>2930.4</v>
      </c>
      <c r="BT442" s="15">
        <v>0</v>
      </c>
      <c r="BU442" s="15">
        <v>0</v>
      </c>
      <c r="BV442" s="15">
        <v>0</v>
      </c>
      <c r="BW442" s="15">
        <v>0</v>
      </c>
      <c r="BX442" s="15">
        <v>0</v>
      </c>
      <c r="BY442" s="15">
        <v>0</v>
      </c>
    </row>
    <row r="443" spans="1:77" ht="15" thickBot="1" x14ac:dyDescent="0.35">
      <c r="A443" s="14" t="s">
        <v>289</v>
      </c>
      <c r="B443" s="15">
        <v>21834438.300000001</v>
      </c>
      <c r="C443" s="15">
        <v>0</v>
      </c>
      <c r="D443" s="15">
        <v>4943646.4000000004</v>
      </c>
      <c r="E443" s="15">
        <v>2883793.7</v>
      </c>
      <c r="F443" s="15">
        <v>1647882.1</v>
      </c>
      <c r="G443" s="15">
        <v>1647882.1</v>
      </c>
      <c r="H443" s="15">
        <v>0</v>
      </c>
      <c r="I443" s="15">
        <v>0</v>
      </c>
      <c r="J443" s="15">
        <v>823941.1</v>
      </c>
      <c r="K443" s="15">
        <v>823941.1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X443" s="14" t="s">
        <v>289</v>
      </c>
      <c r="Y443" s="15">
        <v>22672.7</v>
      </c>
      <c r="Z443" s="15">
        <v>0</v>
      </c>
      <c r="AA443" s="15">
        <v>5821</v>
      </c>
      <c r="AB443" s="15">
        <v>5208.8</v>
      </c>
      <c r="AC443" s="15">
        <v>1838.3</v>
      </c>
      <c r="AD443" s="15">
        <v>10416.700000000001</v>
      </c>
      <c r="AE443" s="15">
        <v>306.10000000000002</v>
      </c>
      <c r="AF443" s="15">
        <v>0</v>
      </c>
      <c r="AG443" s="15">
        <v>919.2</v>
      </c>
      <c r="AH443" s="15">
        <v>919.2</v>
      </c>
      <c r="AI443" s="15">
        <v>0</v>
      </c>
      <c r="AJ443" s="15">
        <v>0</v>
      </c>
      <c r="AK443" s="15">
        <v>4901.8</v>
      </c>
      <c r="AL443" s="15">
        <v>0</v>
      </c>
      <c r="AM443" s="15">
        <v>0</v>
      </c>
      <c r="AN443" s="15">
        <v>0</v>
      </c>
      <c r="BI443" s="14" t="s">
        <v>289</v>
      </c>
      <c r="BJ443" s="15">
        <v>0</v>
      </c>
      <c r="BK443" s="15">
        <v>0</v>
      </c>
      <c r="BL443" s="15">
        <v>8058.6</v>
      </c>
      <c r="BM443" s="15">
        <v>0</v>
      </c>
      <c r="BN443" s="15">
        <v>0</v>
      </c>
      <c r="BO443" s="15">
        <v>50549.5</v>
      </c>
      <c r="BP443" s="15">
        <v>0</v>
      </c>
      <c r="BQ443" s="15">
        <v>0</v>
      </c>
      <c r="BR443" s="15">
        <v>0</v>
      </c>
      <c r="BS443" s="15">
        <v>2930.4</v>
      </c>
      <c r="BT443" s="15">
        <v>0</v>
      </c>
      <c r="BU443" s="15">
        <v>0</v>
      </c>
      <c r="BV443" s="15">
        <v>0</v>
      </c>
      <c r="BW443" s="15">
        <v>0</v>
      </c>
      <c r="BX443" s="15">
        <v>0</v>
      </c>
      <c r="BY443" s="15">
        <v>0</v>
      </c>
    </row>
    <row r="444" spans="1:77" ht="15" thickBot="1" x14ac:dyDescent="0.35">
      <c r="A444" s="14" t="s">
        <v>290</v>
      </c>
      <c r="B444" s="15">
        <v>21834438.300000001</v>
      </c>
      <c r="C444" s="15">
        <v>0</v>
      </c>
      <c r="D444" s="15">
        <v>4943646.4000000004</v>
      </c>
      <c r="E444" s="15">
        <v>2883793.7</v>
      </c>
      <c r="F444" s="15">
        <v>1647882.1</v>
      </c>
      <c r="G444" s="15">
        <v>1647882.1</v>
      </c>
      <c r="H444" s="15">
        <v>0</v>
      </c>
      <c r="I444" s="15">
        <v>0</v>
      </c>
      <c r="J444" s="15">
        <v>823941.1</v>
      </c>
      <c r="K444" s="15">
        <v>823941.1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X444" s="14" t="s">
        <v>290</v>
      </c>
      <c r="Y444" s="15">
        <v>22672.7</v>
      </c>
      <c r="Z444" s="15">
        <v>0</v>
      </c>
      <c r="AA444" s="15">
        <v>5821</v>
      </c>
      <c r="AB444" s="15">
        <v>5208.8</v>
      </c>
      <c r="AC444" s="15">
        <v>1838.3</v>
      </c>
      <c r="AD444" s="15">
        <v>10416.700000000001</v>
      </c>
      <c r="AE444" s="15">
        <v>306.10000000000002</v>
      </c>
      <c r="AF444" s="15">
        <v>0</v>
      </c>
      <c r="AG444" s="15">
        <v>919.2</v>
      </c>
      <c r="AH444" s="15">
        <v>919.2</v>
      </c>
      <c r="AI444" s="15">
        <v>0</v>
      </c>
      <c r="AJ444" s="15">
        <v>0</v>
      </c>
      <c r="AK444" s="15">
        <v>4901.8</v>
      </c>
      <c r="AL444" s="15">
        <v>0</v>
      </c>
      <c r="AM444" s="15">
        <v>0</v>
      </c>
      <c r="AN444" s="15">
        <v>0</v>
      </c>
      <c r="BI444" s="14" t="s">
        <v>290</v>
      </c>
      <c r="BJ444" s="15">
        <v>0</v>
      </c>
      <c r="BK444" s="15">
        <v>0</v>
      </c>
      <c r="BL444" s="15">
        <v>8058.6</v>
      </c>
      <c r="BM444" s="15">
        <v>0</v>
      </c>
      <c r="BN444" s="15">
        <v>0</v>
      </c>
      <c r="BO444" s="15">
        <v>50549.5</v>
      </c>
      <c r="BP444" s="15">
        <v>0</v>
      </c>
      <c r="BQ444" s="15">
        <v>0</v>
      </c>
      <c r="BR444" s="15">
        <v>0</v>
      </c>
      <c r="BS444" s="15">
        <v>2930.4</v>
      </c>
      <c r="BT444" s="15">
        <v>0</v>
      </c>
      <c r="BU444" s="15">
        <v>0</v>
      </c>
      <c r="BV444" s="15">
        <v>0</v>
      </c>
      <c r="BW444" s="15">
        <v>0</v>
      </c>
      <c r="BX444" s="15">
        <v>0</v>
      </c>
      <c r="BY444" s="15">
        <v>0</v>
      </c>
    </row>
    <row r="445" spans="1:77" ht="15" thickBot="1" x14ac:dyDescent="0.35">
      <c r="A445" s="14" t="s">
        <v>291</v>
      </c>
      <c r="B445" s="15">
        <v>21834438.300000001</v>
      </c>
      <c r="C445" s="15">
        <v>0</v>
      </c>
      <c r="D445" s="15">
        <v>4943646.4000000004</v>
      </c>
      <c r="E445" s="15">
        <v>2883793.7</v>
      </c>
      <c r="F445" s="15">
        <v>1647882.1</v>
      </c>
      <c r="G445" s="15">
        <v>1647882.1</v>
      </c>
      <c r="H445" s="15">
        <v>0</v>
      </c>
      <c r="I445" s="15">
        <v>0</v>
      </c>
      <c r="J445" s="15">
        <v>823941.1</v>
      </c>
      <c r="K445" s="15">
        <v>823941.1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X445" s="14" t="s">
        <v>291</v>
      </c>
      <c r="Y445" s="15">
        <v>22672.7</v>
      </c>
      <c r="Z445" s="15">
        <v>0</v>
      </c>
      <c r="AA445" s="15">
        <v>5821</v>
      </c>
      <c r="AB445" s="15">
        <v>5208.8</v>
      </c>
      <c r="AC445" s="15">
        <v>1838.3</v>
      </c>
      <c r="AD445" s="15">
        <v>10416.700000000001</v>
      </c>
      <c r="AE445" s="15">
        <v>306.10000000000002</v>
      </c>
      <c r="AF445" s="15">
        <v>0</v>
      </c>
      <c r="AG445" s="15">
        <v>919.2</v>
      </c>
      <c r="AH445" s="15">
        <v>919.2</v>
      </c>
      <c r="AI445" s="15">
        <v>0</v>
      </c>
      <c r="AJ445" s="15">
        <v>0</v>
      </c>
      <c r="AK445" s="15">
        <v>4901.8</v>
      </c>
      <c r="AL445" s="15">
        <v>0</v>
      </c>
      <c r="AM445" s="15">
        <v>0</v>
      </c>
      <c r="AN445" s="15">
        <v>0</v>
      </c>
      <c r="BI445" s="14" t="s">
        <v>291</v>
      </c>
      <c r="BJ445" s="15">
        <v>0</v>
      </c>
      <c r="BK445" s="15">
        <v>0</v>
      </c>
      <c r="BL445" s="15">
        <v>8058.6</v>
      </c>
      <c r="BM445" s="15">
        <v>0</v>
      </c>
      <c r="BN445" s="15">
        <v>0</v>
      </c>
      <c r="BO445" s="15">
        <v>50549.5</v>
      </c>
      <c r="BP445" s="15">
        <v>0</v>
      </c>
      <c r="BQ445" s="15">
        <v>0</v>
      </c>
      <c r="BR445" s="15">
        <v>0</v>
      </c>
      <c r="BS445" s="15">
        <v>2930.4</v>
      </c>
      <c r="BT445" s="15">
        <v>0</v>
      </c>
      <c r="BU445" s="15">
        <v>0</v>
      </c>
      <c r="BV445" s="15">
        <v>0</v>
      </c>
      <c r="BW445" s="15">
        <v>0</v>
      </c>
      <c r="BX445" s="15">
        <v>0</v>
      </c>
      <c r="BY445" s="15">
        <v>0</v>
      </c>
    </row>
    <row r="446" spans="1:77" ht="15" thickBot="1" x14ac:dyDescent="0.35">
      <c r="A446" s="14" t="s">
        <v>292</v>
      </c>
      <c r="B446" s="15">
        <v>21834438.300000001</v>
      </c>
      <c r="C446" s="15">
        <v>0</v>
      </c>
      <c r="D446" s="15">
        <v>4943646.4000000004</v>
      </c>
      <c r="E446" s="15">
        <v>2883793.7</v>
      </c>
      <c r="F446" s="15">
        <v>1647882.1</v>
      </c>
      <c r="G446" s="15">
        <v>1647882.1</v>
      </c>
      <c r="H446" s="15">
        <v>0</v>
      </c>
      <c r="I446" s="15">
        <v>0</v>
      </c>
      <c r="J446" s="15">
        <v>823941.1</v>
      </c>
      <c r="K446" s="15">
        <v>823941.1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X446" s="14" t="s">
        <v>292</v>
      </c>
      <c r="Y446" s="15">
        <v>22672.7</v>
      </c>
      <c r="Z446" s="15">
        <v>0</v>
      </c>
      <c r="AA446" s="15">
        <v>5821</v>
      </c>
      <c r="AB446" s="15">
        <v>5208.8</v>
      </c>
      <c r="AC446" s="15">
        <v>1838.3</v>
      </c>
      <c r="AD446" s="15">
        <v>10416.700000000001</v>
      </c>
      <c r="AE446" s="15">
        <v>306.10000000000002</v>
      </c>
      <c r="AF446" s="15">
        <v>0</v>
      </c>
      <c r="AG446" s="15">
        <v>919.2</v>
      </c>
      <c r="AH446" s="15">
        <v>919.2</v>
      </c>
      <c r="AI446" s="15">
        <v>0</v>
      </c>
      <c r="AJ446" s="15">
        <v>0</v>
      </c>
      <c r="AK446" s="15">
        <v>4901.8</v>
      </c>
      <c r="AL446" s="15">
        <v>0</v>
      </c>
      <c r="AM446" s="15">
        <v>0</v>
      </c>
      <c r="AN446" s="15">
        <v>0</v>
      </c>
      <c r="BI446" s="14" t="s">
        <v>292</v>
      </c>
      <c r="BJ446" s="15">
        <v>0</v>
      </c>
      <c r="BK446" s="15">
        <v>0</v>
      </c>
      <c r="BL446" s="15">
        <v>8058.6</v>
      </c>
      <c r="BM446" s="15">
        <v>0</v>
      </c>
      <c r="BN446" s="15">
        <v>0</v>
      </c>
      <c r="BO446" s="15">
        <v>50549.5</v>
      </c>
      <c r="BP446" s="15">
        <v>0</v>
      </c>
      <c r="BQ446" s="15">
        <v>0</v>
      </c>
      <c r="BR446" s="15">
        <v>0</v>
      </c>
      <c r="BS446" s="15">
        <v>2930.4</v>
      </c>
      <c r="BT446" s="15">
        <v>0</v>
      </c>
      <c r="BU446" s="15">
        <v>0</v>
      </c>
      <c r="BV446" s="15">
        <v>0</v>
      </c>
      <c r="BW446" s="15">
        <v>0</v>
      </c>
      <c r="BX446" s="15">
        <v>0</v>
      </c>
      <c r="BY446" s="15">
        <v>0</v>
      </c>
    </row>
    <row r="447" spans="1:77" ht="15" thickBot="1" x14ac:dyDescent="0.35">
      <c r="A447" s="14" t="s">
        <v>293</v>
      </c>
      <c r="B447" s="15">
        <v>21834438.300000001</v>
      </c>
      <c r="C447" s="15">
        <v>0</v>
      </c>
      <c r="D447" s="15">
        <v>4943646.4000000004</v>
      </c>
      <c r="E447" s="15">
        <v>2883793.7</v>
      </c>
      <c r="F447" s="15">
        <v>1647882.1</v>
      </c>
      <c r="G447" s="15">
        <v>1647882.1</v>
      </c>
      <c r="H447" s="15">
        <v>0</v>
      </c>
      <c r="I447" s="15">
        <v>0</v>
      </c>
      <c r="J447" s="15">
        <v>823941.1</v>
      </c>
      <c r="K447" s="15">
        <v>823941.1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X447" s="14" t="s">
        <v>293</v>
      </c>
      <c r="Y447" s="15">
        <v>22672.7</v>
      </c>
      <c r="Z447" s="15">
        <v>0</v>
      </c>
      <c r="AA447" s="15">
        <v>5821</v>
      </c>
      <c r="AB447" s="15">
        <v>5208.8</v>
      </c>
      <c r="AC447" s="15">
        <v>1838.3</v>
      </c>
      <c r="AD447" s="15">
        <v>10416.700000000001</v>
      </c>
      <c r="AE447" s="15">
        <v>306.10000000000002</v>
      </c>
      <c r="AF447" s="15">
        <v>0</v>
      </c>
      <c r="AG447" s="15">
        <v>919.2</v>
      </c>
      <c r="AH447" s="15">
        <v>919.2</v>
      </c>
      <c r="AI447" s="15">
        <v>0</v>
      </c>
      <c r="AJ447" s="15">
        <v>0</v>
      </c>
      <c r="AK447" s="15">
        <v>4901.8</v>
      </c>
      <c r="AL447" s="15">
        <v>0</v>
      </c>
      <c r="AM447" s="15">
        <v>0</v>
      </c>
      <c r="AN447" s="15">
        <v>0</v>
      </c>
      <c r="BI447" s="14" t="s">
        <v>293</v>
      </c>
      <c r="BJ447" s="15">
        <v>0</v>
      </c>
      <c r="BK447" s="15">
        <v>0</v>
      </c>
      <c r="BL447" s="15">
        <v>8058.6</v>
      </c>
      <c r="BM447" s="15">
        <v>0</v>
      </c>
      <c r="BN447" s="15">
        <v>0</v>
      </c>
      <c r="BO447" s="15">
        <v>50549.5</v>
      </c>
      <c r="BP447" s="15">
        <v>0</v>
      </c>
      <c r="BQ447" s="15">
        <v>0</v>
      </c>
      <c r="BR447" s="15">
        <v>0</v>
      </c>
      <c r="BS447" s="15">
        <v>2930.4</v>
      </c>
      <c r="BT447" s="15">
        <v>0</v>
      </c>
      <c r="BU447" s="15">
        <v>0</v>
      </c>
      <c r="BV447" s="15">
        <v>0</v>
      </c>
      <c r="BW447" s="15">
        <v>0</v>
      </c>
      <c r="BX447" s="15">
        <v>0</v>
      </c>
      <c r="BY447" s="15">
        <v>0</v>
      </c>
    </row>
    <row r="448" spans="1:77" ht="15" thickBot="1" x14ac:dyDescent="0.35">
      <c r="A448" s="14" t="s">
        <v>294</v>
      </c>
      <c r="B448" s="15">
        <v>21834438.300000001</v>
      </c>
      <c r="C448" s="15">
        <v>0</v>
      </c>
      <c r="D448" s="15">
        <v>4943646.4000000004</v>
      </c>
      <c r="E448" s="15">
        <v>2883793.7</v>
      </c>
      <c r="F448" s="15">
        <v>1647882.1</v>
      </c>
      <c r="G448" s="15">
        <v>1647882.1</v>
      </c>
      <c r="H448" s="15">
        <v>0</v>
      </c>
      <c r="I448" s="15">
        <v>0</v>
      </c>
      <c r="J448" s="15">
        <v>823941.1</v>
      </c>
      <c r="K448" s="15">
        <v>823941.1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X448" s="14" t="s">
        <v>294</v>
      </c>
      <c r="Y448" s="15">
        <v>22672.7</v>
      </c>
      <c r="Z448" s="15">
        <v>0</v>
      </c>
      <c r="AA448" s="15">
        <v>5821</v>
      </c>
      <c r="AB448" s="15">
        <v>5208.8</v>
      </c>
      <c r="AC448" s="15">
        <v>1838.3</v>
      </c>
      <c r="AD448" s="15">
        <v>10416.700000000001</v>
      </c>
      <c r="AE448" s="15">
        <v>306.10000000000002</v>
      </c>
      <c r="AF448" s="15">
        <v>0</v>
      </c>
      <c r="AG448" s="15">
        <v>919.2</v>
      </c>
      <c r="AH448" s="15">
        <v>919.2</v>
      </c>
      <c r="AI448" s="15">
        <v>0</v>
      </c>
      <c r="AJ448" s="15">
        <v>0</v>
      </c>
      <c r="AK448" s="15">
        <v>4901.8</v>
      </c>
      <c r="AL448" s="15">
        <v>0</v>
      </c>
      <c r="AM448" s="15">
        <v>0</v>
      </c>
      <c r="AN448" s="15">
        <v>0</v>
      </c>
      <c r="BI448" s="14" t="s">
        <v>294</v>
      </c>
      <c r="BJ448" s="15">
        <v>0</v>
      </c>
      <c r="BK448" s="15">
        <v>0</v>
      </c>
      <c r="BL448" s="15">
        <v>8058.6</v>
      </c>
      <c r="BM448" s="15">
        <v>0</v>
      </c>
      <c r="BN448" s="15">
        <v>0</v>
      </c>
      <c r="BO448" s="15">
        <v>50549.5</v>
      </c>
      <c r="BP448" s="15">
        <v>0</v>
      </c>
      <c r="BQ448" s="15">
        <v>0</v>
      </c>
      <c r="BR448" s="15">
        <v>0</v>
      </c>
      <c r="BS448" s="15">
        <v>2930.4</v>
      </c>
      <c r="BT448" s="15">
        <v>0</v>
      </c>
      <c r="BU448" s="15">
        <v>0</v>
      </c>
      <c r="BV448" s="15">
        <v>0</v>
      </c>
      <c r="BW448" s="15">
        <v>0</v>
      </c>
      <c r="BX448" s="15">
        <v>0</v>
      </c>
      <c r="BY448" s="15">
        <v>0</v>
      </c>
    </row>
    <row r="449" spans="1:77" ht="15" thickBot="1" x14ac:dyDescent="0.35">
      <c r="A449" s="14" t="s">
        <v>295</v>
      </c>
      <c r="B449" s="15">
        <v>21834438.300000001</v>
      </c>
      <c r="C449" s="15">
        <v>0</v>
      </c>
      <c r="D449" s="15">
        <v>4943646.4000000004</v>
      </c>
      <c r="E449" s="15">
        <v>2883793.7</v>
      </c>
      <c r="F449" s="15">
        <v>1647882.1</v>
      </c>
      <c r="G449" s="15">
        <v>1647882.1</v>
      </c>
      <c r="H449" s="15">
        <v>0</v>
      </c>
      <c r="I449" s="15">
        <v>0</v>
      </c>
      <c r="J449" s="15">
        <v>823941.1</v>
      </c>
      <c r="K449" s="15">
        <v>823941.1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X449" s="14" t="s">
        <v>295</v>
      </c>
      <c r="Y449" s="15">
        <v>22672.7</v>
      </c>
      <c r="Z449" s="15">
        <v>0</v>
      </c>
      <c r="AA449" s="15">
        <v>5821</v>
      </c>
      <c r="AB449" s="15">
        <v>5208.8</v>
      </c>
      <c r="AC449" s="15">
        <v>1838.3</v>
      </c>
      <c r="AD449" s="15">
        <v>10416.700000000001</v>
      </c>
      <c r="AE449" s="15">
        <v>306.10000000000002</v>
      </c>
      <c r="AF449" s="15">
        <v>0</v>
      </c>
      <c r="AG449" s="15">
        <v>919.2</v>
      </c>
      <c r="AH449" s="15">
        <v>919.2</v>
      </c>
      <c r="AI449" s="15">
        <v>0</v>
      </c>
      <c r="AJ449" s="15">
        <v>0</v>
      </c>
      <c r="AK449" s="15">
        <v>4901.8</v>
      </c>
      <c r="AL449" s="15">
        <v>0</v>
      </c>
      <c r="AM449" s="15">
        <v>0</v>
      </c>
      <c r="AN449" s="15">
        <v>0</v>
      </c>
      <c r="BI449" s="14" t="s">
        <v>295</v>
      </c>
      <c r="BJ449" s="15">
        <v>0</v>
      </c>
      <c r="BK449" s="15">
        <v>0</v>
      </c>
      <c r="BL449" s="15">
        <v>8058.6</v>
      </c>
      <c r="BM449" s="15">
        <v>0</v>
      </c>
      <c r="BN449" s="15">
        <v>0</v>
      </c>
      <c r="BO449" s="15">
        <v>50549.5</v>
      </c>
      <c r="BP449" s="15">
        <v>0</v>
      </c>
      <c r="BQ449" s="15">
        <v>0</v>
      </c>
      <c r="BR449" s="15">
        <v>0</v>
      </c>
      <c r="BS449" s="15">
        <v>2930.4</v>
      </c>
      <c r="BT449" s="15">
        <v>0</v>
      </c>
      <c r="BU449" s="15">
        <v>0</v>
      </c>
      <c r="BV449" s="15">
        <v>0</v>
      </c>
      <c r="BW449" s="15">
        <v>0</v>
      </c>
      <c r="BX449" s="15">
        <v>0</v>
      </c>
      <c r="BY449" s="15">
        <v>0</v>
      </c>
    </row>
    <row r="450" spans="1:77" ht="15" thickBot="1" x14ac:dyDescent="0.35">
      <c r="A450" s="14" t="s">
        <v>296</v>
      </c>
      <c r="B450" s="15">
        <v>21834438.300000001</v>
      </c>
      <c r="C450" s="15">
        <v>0</v>
      </c>
      <c r="D450" s="15">
        <v>4943646.4000000004</v>
      </c>
      <c r="E450" s="15">
        <v>2883793.7</v>
      </c>
      <c r="F450" s="15">
        <v>1647882.1</v>
      </c>
      <c r="G450" s="15">
        <v>1647882.1</v>
      </c>
      <c r="H450" s="15">
        <v>0</v>
      </c>
      <c r="I450" s="15">
        <v>0</v>
      </c>
      <c r="J450" s="15">
        <v>823941.1</v>
      </c>
      <c r="K450" s="15">
        <v>823941.1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X450" s="14" t="s">
        <v>296</v>
      </c>
      <c r="Y450" s="15">
        <v>22672.7</v>
      </c>
      <c r="Z450" s="15">
        <v>0</v>
      </c>
      <c r="AA450" s="15">
        <v>5821</v>
      </c>
      <c r="AB450" s="15">
        <v>5208.8</v>
      </c>
      <c r="AC450" s="15">
        <v>1838.3</v>
      </c>
      <c r="AD450" s="15">
        <v>10416.700000000001</v>
      </c>
      <c r="AE450" s="15">
        <v>306.10000000000002</v>
      </c>
      <c r="AF450" s="15">
        <v>0</v>
      </c>
      <c r="AG450" s="15">
        <v>919.2</v>
      </c>
      <c r="AH450" s="15">
        <v>919.2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BI450" s="14" t="s">
        <v>296</v>
      </c>
      <c r="BJ450" s="15">
        <v>0</v>
      </c>
      <c r="BK450" s="15">
        <v>0</v>
      </c>
      <c r="BL450" s="15">
        <v>8058.6</v>
      </c>
      <c r="BM450" s="15">
        <v>0</v>
      </c>
      <c r="BN450" s="15">
        <v>0</v>
      </c>
      <c r="BO450" s="15">
        <v>50549.5</v>
      </c>
      <c r="BP450" s="15">
        <v>0</v>
      </c>
      <c r="BQ450" s="15">
        <v>0</v>
      </c>
      <c r="BR450" s="15">
        <v>0</v>
      </c>
      <c r="BS450" s="15">
        <v>2930.4</v>
      </c>
      <c r="BT450" s="15">
        <v>0</v>
      </c>
      <c r="BU450" s="15">
        <v>0</v>
      </c>
      <c r="BV450" s="15">
        <v>0</v>
      </c>
      <c r="BW450" s="15">
        <v>0</v>
      </c>
      <c r="BX450" s="15">
        <v>0</v>
      </c>
      <c r="BY450" s="15">
        <v>0</v>
      </c>
    </row>
    <row r="451" spans="1:77" ht="15" thickBot="1" x14ac:dyDescent="0.35">
      <c r="A451" s="14" t="s">
        <v>297</v>
      </c>
      <c r="B451" s="15">
        <v>21834438.300000001</v>
      </c>
      <c r="C451" s="15">
        <v>0</v>
      </c>
      <c r="D451" s="15">
        <v>4943646.4000000004</v>
      </c>
      <c r="E451" s="15">
        <v>2883793.7</v>
      </c>
      <c r="F451" s="15">
        <v>1647882.1</v>
      </c>
      <c r="G451" s="15">
        <v>1647882.1</v>
      </c>
      <c r="H451" s="15">
        <v>0</v>
      </c>
      <c r="I451" s="15">
        <v>0</v>
      </c>
      <c r="J451" s="15">
        <v>823941.1</v>
      </c>
      <c r="K451" s="15">
        <v>823941.1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X451" s="14" t="s">
        <v>297</v>
      </c>
      <c r="Y451" s="15">
        <v>22672.7</v>
      </c>
      <c r="Z451" s="15">
        <v>0</v>
      </c>
      <c r="AA451" s="15">
        <v>5821</v>
      </c>
      <c r="AB451" s="15">
        <v>5208.8</v>
      </c>
      <c r="AC451" s="15">
        <v>1838.3</v>
      </c>
      <c r="AD451" s="15">
        <v>10416.700000000001</v>
      </c>
      <c r="AE451" s="15">
        <v>306.10000000000002</v>
      </c>
      <c r="AF451" s="15">
        <v>0</v>
      </c>
      <c r="AG451" s="15">
        <v>919.2</v>
      </c>
      <c r="AH451" s="15">
        <v>919.2</v>
      </c>
      <c r="AI451" s="15">
        <v>0</v>
      </c>
      <c r="AJ451" s="15">
        <v>0</v>
      </c>
      <c r="AK451" s="15">
        <v>0</v>
      </c>
      <c r="AL451" s="15">
        <v>0</v>
      </c>
      <c r="AM451" s="15">
        <v>0</v>
      </c>
      <c r="AN451" s="15">
        <v>0</v>
      </c>
      <c r="BI451" s="14" t="s">
        <v>297</v>
      </c>
      <c r="BJ451" s="15">
        <v>0</v>
      </c>
      <c r="BK451" s="15">
        <v>0</v>
      </c>
      <c r="BL451" s="15">
        <v>8058.6</v>
      </c>
      <c r="BM451" s="15">
        <v>0</v>
      </c>
      <c r="BN451" s="15">
        <v>0</v>
      </c>
      <c r="BO451" s="15">
        <v>50549.5</v>
      </c>
      <c r="BP451" s="15">
        <v>0</v>
      </c>
      <c r="BQ451" s="15">
        <v>0</v>
      </c>
      <c r="BR451" s="15">
        <v>0</v>
      </c>
      <c r="BS451" s="15">
        <v>2930.4</v>
      </c>
      <c r="BT451" s="15">
        <v>0</v>
      </c>
      <c r="BU451" s="15">
        <v>0</v>
      </c>
      <c r="BV451" s="15">
        <v>0</v>
      </c>
      <c r="BW451" s="15">
        <v>0</v>
      </c>
      <c r="BX451" s="15">
        <v>0</v>
      </c>
      <c r="BY451" s="15">
        <v>0</v>
      </c>
    </row>
    <row r="452" spans="1:77" ht="15" thickBot="1" x14ac:dyDescent="0.35">
      <c r="A452" s="14" t="s">
        <v>298</v>
      </c>
      <c r="B452" s="15">
        <v>21834438.300000001</v>
      </c>
      <c r="C452" s="15">
        <v>0</v>
      </c>
      <c r="D452" s="15">
        <v>4943646.4000000004</v>
      </c>
      <c r="E452" s="15">
        <v>2883793.7</v>
      </c>
      <c r="F452" s="15">
        <v>1647882.1</v>
      </c>
      <c r="G452" s="15">
        <v>1647882.1</v>
      </c>
      <c r="H452" s="15">
        <v>0</v>
      </c>
      <c r="I452" s="15">
        <v>0</v>
      </c>
      <c r="J452" s="15">
        <v>823941.1</v>
      </c>
      <c r="K452" s="15">
        <v>823941.1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X452" s="14" t="s">
        <v>298</v>
      </c>
      <c r="Y452" s="15">
        <v>22672.7</v>
      </c>
      <c r="Z452" s="15">
        <v>0</v>
      </c>
      <c r="AA452" s="15">
        <v>5821</v>
      </c>
      <c r="AB452" s="15">
        <v>5208.8</v>
      </c>
      <c r="AC452" s="15">
        <v>1838.3</v>
      </c>
      <c r="AD452" s="15">
        <v>10416.700000000001</v>
      </c>
      <c r="AE452" s="15">
        <v>306.10000000000002</v>
      </c>
      <c r="AF452" s="15">
        <v>0</v>
      </c>
      <c r="AG452" s="15">
        <v>919.2</v>
      </c>
      <c r="AH452" s="15">
        <v>919.2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BI452" s="14" t="s">
        <v>298</v>
      </c>
      <c r="BJ452" s="15">
        <v>0</v>
      </c>
      <c r="BK452" s="15">
        <v>0</v>
      </c>
      <c r="BL452" s="15">
        <v>8058.6</v>
      </c>
      <c r="BM452" s="15">
        <v>0</v>
      </c>
      <c r="BN452" s="15">
        <v>0</v>
      </c>
      <c r="BO452" s="15">
        <v>50549.5</v>
      </c>
      <c r="BP452" s="15">
        <v>0</v>
      </c>
      <c r="BQ452" s="15">
        <v>0</v>
      </c>
      <c r="BR452" s="15">
        <v>0</v>
      </c>
      <c r="BS452" s="15">
        <v>2930.4</v>
      </c>
      <c r="BT452" s="15">
        <v>0</v>
      </c>
      <c r="BU452" s="15">
        <v>0</v>
      </c>
      <c r="BV452" s="15">
        <v>0</v>
      </c>
      <c r="BW452" s="15">
        <v>0</v>
      </c>
      <c r="BX452" s="15">
        <v>0</v>
      </c>
      <c r="BY452" s="15">
        <v>0</v>
      </c>
    </row>
    <row r="453" spans="1:77" ht="15" thickBot="1" x14ac:dyDescent="0.35">
      <c r="A453" s="14" t="s">
        <v>299</v>
      </c>
      <c r="B453" s="15">
        <v>21834438.300000001</v>
      </c>
      <c r="C453" s="15">
        <v>0</v>
      </c>
      <c r="D453" s="15">
        <v>4943646.4000000004</v>
      </c>
      <c r="E453" s="15">
        <v>2883793.7</v>
      </c>
      <c r="F453" s="15">
        <v>1647882.1</v>
      </c>
      <c r="G453" s="15">
        <v>1647882.1</v>
      </c>
      <c r="H453" s="15">
        <v>0</v>
      </c>
      <c r="I453" s="15">
        <v>0</v>
      </c>
      <c r="J453" s="15">
        <v>823941.1</v>
      </c>
      <c r="K453" s="15">
        <v>823941.1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X453" s="14" t="s">
        <v>299</v>
      </c>
      <c r="Y453" s="15">
        <v>22672.7</v>
      </c>
      <c r="Z453" s="15">
        <v>0</v>
      </c>
      <c r="AA453" s="15">
        <v>5821</v>
      </c>
      <c r="AB453" s="15">
        <v>5208.8</v>
      </c>
      <c r="AC453" s="15">
        <v>1838.3</v>
      </c>
      <c r="AD453" s="15">
        <v>10416.700000000001</v>
      </c>
      <c r="AE453" s="15">
        <v>306.10000000000002</v>
      </c>
      <c r="AF453" s="15">
        <v>0</v>
      </c>
      <c r="AG453" s="15">
        <v>919.2</v>
      </c>
      <c r="AH453" s="15">
        <v>919.2</v>
      </c>
      <c r="AI453" s="15">
        <v>0</v>
      </c>
      <c r="AJ453" s="15">
        <v>0</v>
      </c>
      <c r="AK453" s="15">
        <v>0</v>
      </c>
      <c r="AL453" s="15">
        <v>0</v>
      </c>
      <c r="AM453" s="15">
        <v>0</v>
      </c>
      <c r="AN453" s="15">
        <v>0</v>
      </c>
      <c r="BI453" s="14" t="s">
        <v>299</v>
      </c>
      <c r="BJ453" s="15">
        <v>0</v>
      </c>
      <c r="BK453" s="15">
        <v>0</v>
      </c>
      <c r="BL453" s="15">
        <v>8058.6</v>
      </c>
      <c r="BM453" s="15">
        <v>0</v>
      </c>
      <c r="BN453" s="15">
        <v>0</v>
      </c>
      <c r="BO453" s="15">
        <v>50549.5</v>
      </c>
      <c r="BP453" s="15">
        <v>0</v>
      </c>
      <c r="BQ453" s="15">
        <v>0</v>
      </c>
      <c r="BR453" s="15">
        <v>0</v>
      </c>
      <c r="BS453" s="15">
        <v>2930.4</v>
      </c>
      <c r="BT453" s="15">
        <v>0</v>
      </c>
      <c r="BU453" s="15">
        <v>0</v>
      </c>
      <c r="BV453" s="15">
        <v>0</v>
      </c>
      <c r="BW453" s="15">
        <v>0</v>
      </c>
      <c r="BX453" s="15">
        <v>0</v>
      </c>
      <c r="BY453" s="15">
        <v>0</v>
      </c>
    </row>
    <row r="454" spans="1:77" ht="15" thickBot="1" x14ac:dyDescent="0.35">
      <c r="A454" s="14" t="s">
        <v>300</v>
      </c>
      <c r="B454" s="15">
        <v>21834438.300000001</v>
      </c>
      <c r="C454" s="15">
        <v>0</v>
      </c>
      <c r="D454" s="15">
        <v>4943646.4000000004</v>
      </c>
      <c r="E454" s="15">
        <v>2883793.7</v>
      </c>
      <c r="F454" s="15">
        <v>1647882.1</v>
      </c>
      <c r="G454" s="15">
        <v>1647882.1</v>
      </c>
      <c r="H454" s="15">
        <v>0</v>
      </c>
      <c r="I454" s="15">
        <v>0</v>
      </c>
      <c r="J454" s="15">
        <v>823941.1</v>
      </c>
      <c r="K454" s="15">
        <v>823941.1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X454" s="14" t="s">
        <v>300</v>
      </c>
      <c r="Y454" s="15">
        <v>22672.7</v>
      </c>
      <c r="Z454" s="15">
        <v>0</v>
      </c>
      <c r="AA454" s="15">
        <v>5821</v>
      </c>
      <c r="AB454" s="15">
        <v>5208.8</v>
      </c>
      <c r="AC454" s="15">
        <v>1838.3</v>
      </c>
      <c r="AD454" s="15">
        <v>10416.700000000001</v>
      </c>
      <c r="AE454" s="15">
        <v>306.10000000000002</v>
      </c>
      <c r="AF454" s="15">
        <v>0</v>
      </c>
      <c r="AG454" s="15">
        <v>919.2</v>
      </c>
      <c r="AH454" s="15">
        <v>919.2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BI454" s="14" t="s">
        <v>300</v>
      </c>
      <c r="BJ454" s="15">
        <v>0</v>
      </c>
      <c r="BK454" s="15">
        <v>0</v>
      </c>
      <c r="BL454" s="15">
        <v>8058.6</v>
      </c>
      <c r="BM454" s="15">
        <v>0</v>
      </c>
      <c r="BN454" s="15">
        <v>0</v>
      </c>
      <c r="BO454" s="15">
        <v>50549.5</v>
      </c>
      <c r="BP454" s="15">
        <v>0</v>
      </c>
      <c r="BQ454" s="15">
        <v>0</v>
      </c>
      <c r="BR454" s="15">
        <v>0</v>
      </c>
      <c r="BS454" s="15">
        <v>2930.4</v>
      </c>
      <c r="BT454" s="15">
        <v>0</v>
      </c>
      <c r="BU454" s="15">
        <v>0</v>
      </c>
      <c r="BV454" s="15">
        <v>0</v>
      </c>
      <c r="BW454" s="15">
        <v>0</v>
      </c>
      <c r="BX454" s="15">
        <v>0</v>
      </c>
      <c r="BY454" s="15">
        <v>0</v>
      </c>
    </row>
    <row r="455" spans="1:77" ht="15" thickBot="1" x14ac:dyDescent="0.35">
      <c r="A455" s="14" t="s">
        <v>301</v>
      </c>
      <c r="B455" s="15">
        <v>21834438.300000001</v>
      </c>
      <c r="C455" s="15">
        <v>0</v>
      </c>
      <c r="D455" s="15">
        <v>4943646.4000000004</v>
      </c>
      <c r="E455" s="15">
        <v>2883793.7</v>
      </c>
      <c r="F455" s="15">
        <v>1647882.1</v>
      </c>
      <c r="G455" s="15">
        <v>1647882.1</v>
      </c>
      <c r="H455" s="15">
        <v>0</v>
      </c>
      <c r="I455" s="15">
        <v>0</v>
      </c>
      <c r="J455" s="15">
        <v>823941.1</v>
      </c>
      <c r="K455" s="15">
        <v>823941.1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X455" s="14" t="s">
        <v>301</v>
      </c>
      <c r="Y455" s="15">
        <v>22672.7</v>
      </c>
      <c r="Z455" s="15">
        <v>0</v>
      </c>
      <c r="AA455" s="15">
        <v>5821</v>
      </c>
      <c r="AB455" s="15">
        <v>5208.8</v>
      </c>
      <c r="AC455" s="15">
        <v>1838.3</v>
      </c>
      <c r="AD455" s="15">
        <v>10416.700000000001</v>
      </c>
      <c r="AE455" s="15">
        <v>306.10000000000002</v>
      </c>
      <c r="AF455" s="15">
        <v>0</v>
      </c>
      <c r="AG455" s="15">
        <v>919.2</v>
      </c>
      <c r="AH455" s="15">
        <v>919.2</v>
      </c>
      <c r="AI455" s="15">
        <v>0</v>
      </c>
      <c r="AJ455" s="15">
        <v>0</v>
      </c>
      <c r="AK455" s="15">
        <v>0</v>
      </c>
      <c r="AL455" s="15">
        <v>0</v>
      </c>
      <c r="AM455" s="15">
        <v>0</v>
      </c>
      <c r="AN455" s="15">
        <v>0</v>
      </c>
      <c r="BI455" s="14" t="s">
        <v>301</v>
      </c>
      <c r="BJ455" s="15">
        <v>0</v>
      </c>
      <c r="BK455" s="15">
        <v>0</v>
      </c>
      <c r="BL455" s="15">
        <v>8058.6</v>
      </c>
      <c r="BM455" s="15">
        <v>0</v>
      </c>
      <c r="BN455" s="15">
        <v>0</v>
      </c>
      <c r="BO455" s="15">
        <v>50549.5</v>
      </c>
      <c r="BP455" s="15">
        <v>0</v>
      </c>
      <c r="BQ455" s="15">
        <v>0</v>
      </c>
      <c r="BR455" s="15">
        <v>0</v>
      </c>
      <c r="BS455" s="15">
        <v>2930.4</v>
      </c>
      <c r="BT455" s="15">
        <v>0</v>
      </c>
      <c r="BU455" s="15">
        <v>0</v>
      </c>
      <c r="BV455" s="15">
        <v>0</v>
      </c>
      <c r="BW455" s="15">
        <v>0</v>
      </c>
      <c r="BX455" s="15">
        <v>0</v>
      </c>
      <c r="BY455" s="15">
        <v>0</v>
      </c>
    </row>
    <row r="456" spans="1:77" ht="15" thickBot="1" x14ac:dyDescent="0.35">
      <c r="A456" s="14" t="s">
        <v>302</v>
      </c>
      <c r="B456" s="15">
        <v>21834438.300000001</v>
      </c>
      <c r="C456" s="15">
        <v>0</v>
      </c>
      <c r="D456" s="15">
        <v>4943646.4000000004</v>
      </c>
      <c r="E456" s="15">
        <v>2883793.7</v>
      </c>
      <c r="F456" s="15">
        <v>1647882.1</v>
      </c>
      <c r="G456" s="15">
        <v>1647882.1</v>
      </c>
      <c r="H456" s="15">
        <v>0</v>
      </c>
      <c r="I456" s="15">
        <v>0</v>
      </c>
      <c r="J456" s="15">
        <v>823941.1</v>
      </c>
      <c r="K456" s="15">
        <v>823941.1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X456" s="14" t="s">
        <v>302</v>
      </c>
      <c r="Y456" s="15">
        <v>22672.7</v>
      </c>
      <c r="Z456" s="15">
        <v>0</v>
      </c>
      <c r="AA456" s="15">
        <v>5821</v>
      </c>
      <c r="AB456" s="15">
        <v>5208.8</v>
      </c>
      <c r="AC456" s="15">
        <v>1838.3</v>
      </c>
      <c r="AD456" s="15">
        <v>10416.700000000001</v>
      </c>
      <c r="AE456" s="15">
        <v>306.10000000000002</v>
      </c>
      <c r="AF456" s="15">
        <v>0</v>
      </c>
      <c r="AG456" s="15">
        <v>919.2</v>
      </c>
      <c r="AH456" s="15">
        <v>919.2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BI456" s="14" t="s">
        <v>302</v>
      </c>
      <c r="BJ456" s="15">
        <v>0</v>
      </c>
      <c r="BK456" s="15">
        <v>0</v>
      </c>
      <c r="BL456" s="15">
        <v>8058.6</v>
      </c>
      <c r="BM456" s="15">
        <v>0</v>
      </c>
      <c r="BN456" s="15">
        <v>0</v>
      </c>
      <c r="BO456" s="15">
        <v>50549.5</v>
      </c>
      <c r="BP456" s="15">
        <v>0</v>
      </c>
      <c r="BQ456" s="15">
        <v>0</v>
      </c>
      <c r="BR456" s="15">
        <v>0</v>
      </c>
      <c r="BS456" s="15">
        <v>2930.4</v>
      </c>
      <c r="BT456" s="15">
        <v>0</v>
      </c>
      <c r="BU456" s="15">
        <v>0</v>
      </c>
      <c r="BV456" s="15">
        <v>0</v>
      </c>
      <c r="BW456" s="15">
        <v>0</v>
      </c>
      <c r="BX456" s="15">
        <v>0</v>
      </c>
      <c r="BY456" s="15">
        <v>0</v>
      </c>
    </row>
    <row r="457" spans="1:77" ht="15" thickBot="1" x14ac:dyDescent="0.35">
      <c r="A457" s="14" t="s">
        <v>303</v>
      </c>
      <c r="B457" s="15">
        <v>21834438.300000001</v>
      </c>
      <c r="C457" s="15">
        <v>0</v>
      </c>
      <c r="D457" s="15">
        <v>4943646.4000000004</v>
      </c>
      <c r="E457" s="15">
        <v>2883793.7</v>
      </c>
      <c r="F457" s="15">
        <v>1647882.1</v>
      </c>
      <c r="G457" s="15">
        <v>1647882.1</v>
      </c>
      <c r="H457" s="15">
        <v>0</v>
      </c>
      <c r="I457" s="15">
        <v>0</v>
      </c>
      <c r="J457" s="15">
        <v>823941.1</v>
      </c>
      <c r="K457" s="15">
        <v>823941.1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X457" s="14" t="s">
        <v>303</v>
      </c>
      <c r="Y457" s="15">
        <v>22672.7</v>
      </c>
      <c r="Z457" s="15">
        <v>0</v>
      </c>
      <c r="AA457" s="15">
        <v>5821</v>
      </c>
      <c r="AB457" s="15">
        <v>5208.8</v>
      </c>
      <c r="AC457" s="15">
        <v>1838.3</v>
      </c>
      <c r="AD457" s="15">
        <v>10416.700000000001</v>
      </c>
      <c r="AE457" s="15">
        <v>306.10000000000002</v>
      </c>
      <c r="AF457" s="15">
        <v>0</v>
      </c>
      <c r="AG457" s="15">
        <v>919.2</v>
      </c>
      <c r="AH457" s="15">
        <v>919.2</v>
      </c>
      <c r="AI457" s="15">
        <v>0</v>
      </c>
      <c r="AJ457" s="15">
        <v>0</v>
      </c>
      <c r="AK457" s="15">
        <v>0</v>
      </c>
      <c r="AL457" s="15">
        <v>0</v>
      </c>
      <c r="AM457" s="15">
        <v>0</v>
      </c>
      <c r="AN457" s="15">
        <v>0</v>
      </c>
      <c r="BI457" s="14" t="s">
        <v>303</v>
      </c>
      <c r="BJ457" s="15">
        <v>0</v>
      </c>
      <c r="BK457" s="15">
        <v>0</v>
      </c>
      <c r="BL457" s="15">
        <v>8058.6</v>
      </c>
      <c r="BM457" s="15">
        <v>0</v>
      </c>
      <c r="BN457" s="15">
        <v>0</v>
      </c>
      <c r="BO457" s="15">
        <v>50549.5</v>
      </c>
      <c r="BP457" s="15">
        <v>0</v>
      </c>
      <c r="BQ457" s="15">
        <v>0</v>
      </c>
      <c r="BR457" s="15">
        <v>0</v>
      </c>
      <c r="BS457" s="15">
        <v>2930.4</v>
      </c>
      <c r="BT457" s="15">
        <v>0</v>
      </c>
      <c r="BU457" s="15">
        <v>0</v>
      </c>
      <c r="BV457" s="15">
        <v>0</v>
      </c>
      <c r="BW457" s="15">
        <v>0</v>
      </c>
      <c r="BX457" s="15">
        <v>0</v>
      </c>
      <c r="BY457" s="15">
        <v>0</v>
      </c>
    </row>
    <row r="458" spans="1:77" ht="15" thickBot="1" x14ac:dyDescent="0.35">
      <c r="A458" s="14" t="s">
        <v>304</v>
      </c>
      <c r="B458" s="15">
        <v>21834438.300000001</v>
      </c>
      <c r="C458" s="15">
        <v>0</v>
      </c>
      <c r="D458" s="15">
        <v>4943646.4000000004</v>
      </c>
      <c r="E458" s="15">
        <v>2883793.7</v>
      </c>
      <c r="F458" s="15">
        <v>1647882.1</v>
      </c>
      <c r="G458" s="15">
        <v>1647882.1</v>
      </c>
      <c r="H458" s="15">
        <v>0</v>
      </c>
      <c r="I458" s="15">
        <v>0</v>
      </c>
      <c r="J458" s="15">
        <v>823941.1</v>
      </c>
      <c r="K458" s="15">
        <v>823941.1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X458" s="14" t="s">
        <v>304</v>
      </c>
      <c r="Y458" s="15">
        <v>22672.7</v>
      </c>
      <c r="Z458" s="15">
        <v>0</v>
      </c>
      <c r="AA458" s="15">
        <v>5821</v>
      </c>
      <c r="AB458" s="15">
        <v>5208.8</v>
      </c>
      <c r="AC458" s="15">
        <v>1838.3</v>
      </c>
      <c r="AD458" s="15">
        <v>10416.700000000001</v>
      </c>
      <c r="AE458" s="15">
        <v>306.10000000000002</v>
      </c>
      <c r="AF458" s="15">
        <v>0</v>
      </c>
      <c r="AG458" s="15">
        <v>919.2</v>
      </c>
      <c r="AH458" s="15">
        <v>919.2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BI458" s="14" t="s">
        <v>304</v>
      </c>
      <c r="BJ458" s="15">
        <v>0</v>
      </c>
      <c r="BK458" s="15">
        <v>0</v>
      </c>
      <c r="BL458" s="15">
        <v>8058.6</v>
      </c>
      <c r="BM458" s="15">
        <v>0</v>
      </c>
      <c r="BN458" s="15">
        <v>0</v>
      </c>
      <c r="BO458" s="15">
        <v>50549.5</v>
      </c>
      <c r="BP458" s="15">
        <v>0</v>
      </c>
      <c r="BQ458" s="15">
        <v>0</v>
      </c>
      <c r="BR458" s="15">
        <v>0</v>
      </c>
      <c r="BS458" s="15">
        <v>2930.4</v>
      </c>
      <c r="BT458" s="15">
        <v>0</v>
      </c>
      <c r="BU458" s="15">
        <v>0</v>
      </c>
      <c r="BV458" s="15">
        <v>0</v>
      </c>
      <c r="BW458" s="15">
        <v>0</v>
      </c>
      <c r="BX458" s="15">
        <v>0</v>
      </c>
      <c r="BY458" s="15">
        <v>0</v>
      </c>
    </row>
    <row r="459" spans="1:77" ht="15" thickBot="1" x14ac:dyDescent="0.35">
      <c r="A459" s="14" t="s">
        <v>305</v>
      </c>
      <c r="B459" s="15">
        <v>21834438.300000001</v>
      </c>
      <c r="C459" s="15">
        <v>0</v>
      </c>
      <c r="D459" s="15">
        <v>4943646.4000000004</v>
      </c>
      <c r="E459" s="15">
        <v>2883793.7</v>
      </c>
      <c r="F459" s="15">
        <v>1647882.1</v>
      </c>
      <c r="G459" s="15">
        <v>1647882.1</v>
      </c>
      <c r="H459" s="15">
        <v>0</v>
      </c>
      <c r="I459" s="15">
        <v>0</v>
      </c>
      <c r="J459" s="15">
        <v>0</v>
      </c>
      <c r="K459" s="15">
        <v>823941.1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X459" s="14" t="s">
        <v>305</v>
      </c>
      <c r="Y459" s="15">
        <v>22672.7</v>
      </c>
      <c r="Z459" s="15">
        <v>0</v>
      </c>
      <c r="AA459" s="15">
        <v>5821</v>
      </c>
      <c r="AB459" s="15">
        <v>5208.8</v>
      </c>
      <c r="AC459" s="15">
        <v>1838.3</v>
      </c>
      <c r="AD459" s="15">
        <v>10416.700000000001</v>
      </c>
      <c r="AE459" s="15">
        <v>306.10000000000002</v>
      </c>
      <c r="AF459" s="15">
        <v>0</v>
      </c>
      <c r="AG459" s="15">
        <v>919.2</v>
      </c>
      <c r="AH459" s="15">
        <v>919.2</v>
      </c>
      <c r="AI459" s="15">
        <v>0</v>
      </c>
      <c r="AJ459" s="15">
        <v>0</v>
      </c>
      <c r="AK459" s="15">
        <v>0</v>
      </c>
      <c r="AL459" s="15">
        <v>0</v>
      </c>
      <c r="AM459" s="15">
        <v>0</v>
      </c>
      <c r="AN459" s="15">
        <v>0</v>
      </c>
      <c r="BI459" s="14" t="s">
        <v>305</v>
      </c>
      <c r="BJ459" s="15">
        <v>0</v>
      </c>
      <c r="BK459" s="15">
        <v>0</v>
      </c>
      <c r="BL459" s="15">
        <v>8058.6</v>
      </c>
      <c r="BM459" s="15">
        <v>0</v>
      </c>
      <c r="BN459" s="15">
        <v>0</v>
      </c>
      <c r="BO459" s="15">
        <v>50549.5</v>
      </c>
      <c r="BP459" s="15">
        <v>0</v>
      </c>
      <c r="BQ459" s="15">
        <v>0</v>
      </c>
      <c r="BR459" s="15">
        <v>0</v>
      </c>
      <c r="BS459" s="15">
        <v>2930.4</v>
      </c>
      <c r="BT459" s="15">
        <v>0</v>
      </c>
      <c r="BU459" s="15">
        <v>0</v>
      </c>
      <c r="BV459" s="15">
        <v>0</v>
      </c>
      <c r="BW459" s="15">
        <v>0</v>
      </c>
      <c r="BX459" s="15">
        <v>0</v>
      </c>
      <c r="BY459" s="15">
        <v>0</v>
      </c>
    </row>
    <row r="460" spans="1:77" ht="15" thickBot="1" x14ac:dyDescent="0.35">
      <c r="A460" s="14" t="s">
        <v>306</v>
      </c>
      <c r="B460" s="15">
        <v>21834438.300000001</v>
      </c>
      <c r="C460" s="15">
        <v>0</v>
      </c>
      <c r="D460" s="15">
        <v>4943646.4000000004</v>
      </c>
      <c r="E460" s="15">
        <v>2883793.7</v>
      </c>
      <c r="F460" s="15">
        <v>1647882.1</v>
      </c>
      <c r="G460" s="15">
        <v>1647882.1</v>
      </c>
      <c r="H460" s="15">
        <v>0</v>
      </c>
      <c r="I460" s="15">
        <v>0</v>
      </c>
      <c r="J460" s="15">
        <v>0</v>
      </c>
      <c r="K460" s="15">
        <v>823941.1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X460" s="14" t="s">
        <v>306</v>
      </c>
      <c r="Y460" s="15">
        <v>22672.7</v>
      </c>
      <c r="Z460" s="15">
        <v>0</v>
      </c>
      <c r="AA460" s="15">
        <v>5821</v>
      </c>
      <c r="AB460" s="15">
        <v>5208.8</v>
      </c>
      <c r="AC460" s="15">
        <v>1838.3</v>
      </c>
      <c r="AD460" s="15">
        <v>10416.700000000001</v>
      </c>
      <c r="AE460" s="15">
        <v>306.10000000000002</v>
      </c>
      <c r="AF460" s="15">
        <v>0</v>
      </c>
      <c r="AG460" s="15">
        <v>919.2</v>
      </c>
      <c r="AH460" s="15">
        <v>919.2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BI460" s="14" t="s">
        <v>306</v>
      </c>
      <c r="BJ460" s="15">
        <v>0</v>
      </c>
      <c r="BK460" s="15">
        <v>0</v>
      </c>
      <c r="BL460" s="15">
        <v>8058.6</v>
      </c>
      <c r="BM460" s="15">
        <v>0</v>
      </c>
      <c r="BN460" s="15">
        <v>0</v>
      </c>
      <c r="BO460" s="15">
        <v>50549.5</v>
      </c>
      <c r="BP460" s="15">
        <v>0</v>
      </c>
      <c r="BQ460" s="15">
        <v>0</v>
      </c>
      <c r="BR460" s="15">
        <v>0</v>
      </c>
      <c r="BS460" s="15">
        <v>2930.4</v>
      </c>
      <c r="BT460" s="15">
        <v>0</v>
      </c>
      <c r="BU460" s="15">
        <v>0</v>
      </c>
      <c r="BV460" s="15">
        <v>0</v>
      </c>
      <c r="BW460" s="15">
        <v>0</v>
      </c>
      <c r="BX460" s="15">
        <v>0</v>
      </c>
      <c r="BY460" s="15">
        <v>0</v>
      </c>
    </row>
    <row r="461" spans="1:77" ht="15" thickBot="1" x14ac:dyDescent="0.35">
      <c r="A461" s="14" t="s">
        <v>307</v>
      </c>
      <c r="B461" s="15">
        <v>21834438.300000001</v>
      </c>
      <c r="C461" s="15">
        <v>0</v>
      </c>
      <c r="D461" s="15">
        <v>4943646.4000000004</v>
      </c>
      <c r="E461" s="15">
        <v>2883793.7</v>
      </c>
      <c r="F461" s="15">
        <v>1647882.1</v>
      </c>
      <c r="G461" s="15">
        <v>1647882.1</v>
      </c>
      <c r="H461" s="15">
        <v>0</v>
      </c>
      <c r="I461" s="15">
        <v>0</v>
      </c>
      <c r="J461" s="15">
        <v>0</v>
      </c>
      <c r="K461" s="15">
        <v>823941.1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X461" s="14" t="s">
        <v>307</v>
      </c>
      <c r="Y461" s="15">
        <v>22672.7</v>
      </c>
      <c r="Z461" s="15">
        <v>0</v>
      </c>
      <c r="AA461" s="15">
        <v>5821</v>
      </c>
      <c r="AB461" s="15">
        <v>5208.8</v>
      </c>
      <c r="AC461" s="15">
        <v>1838.3</v>
      </c>
      <c r="AD461" s="15">
        <v>10416.700000000001</v>
      </c>
      <c r="AE461" s="15">
        <v>306.10000000000002</v>
      </c>
      <c r="AF461" s="15">
        <v>0</v>
      </c>
      <c r="AG461" s="15">
        <v>919.2</v>
      </c>
      <c r="AH461" s="15">
        <v>919.2</v>
      </c>
      <c r="AI461" s="15">
        <v>0</v>
      </c>
      <c r="AJ461" s="15">
        <v>0</v>
      </c>
      <c r="AK461" s="15">
        <v>0</v>
      </c>
      <c r="AL461" s="15">
        <v>0</v>
      </c>
      <c r="AM461" s="15">
        <v>0</v>
      </c>
      <c r="AN461" s="15">
        <v>0</v>
      </c>
      <c r="BI461" s="14" t="s">
        <v>307</v>
      </c>
      <c r="BJ461" s="15">
        <v>0</v>
      </c>
      <c r="BK461" s="15">
        <v>0</v>
      </c>
      <c r="BL461" s="15">
        <v>8058.6</v>
      </c>
      <c r="BM461" s="15">
        <v>0</v>
      </c>
      <c r="BN461" s="15">
        <v>0</v>
      </c>
      <c r="BO461" s="15">
        <v>50549.5</v>
      </c>
      <c r="BP461" s="15">
        <v>0</v>
      </c>
      <c r="BQ461" s="15">
        <v>0</v>
      </c>
      <c r="BR461" s="15">
        <v>0</v>
      </c>
      <c r="BS461" s="15">
        <v>2930.4</v>
      </c>
      <c r="BT461" s="15">
        <v>0</v>
      </c>
      <c r="BU461" s="15">
        <v>0</v>
      </c>
      <c r="BV461" s="15">
        <v>0</v>
      </c>
      <c r="BW461" s="15">
        <v>0</v>
      </c>
      <c r="BX461" s="15">
        <v>0</v>
      </c>
      <c r="BY461" s="15">
        <v>0</v>
      </c>
    </row>
    <row r="462" spans="1:77" ht="15" thickBot="1" x14ac:dyDescent="0.35">
      <c r="A462" s="14" t="s">
        <v>308</v>
      </c>
      <c r="B462" s="15">
        <v>21834438.300000001</v>
      </c>
      <c r="C462" s="15">
        <v>0</v>
      </c>
      <c r="D462" s="15">
        <v>4943646.4000000004</v>
      </c>
      <c r="E462" s="15">
        <v>2883793.7</v>
      </c>
      <c r="F462" s="15">
        <v>1647882.1</v>
      </c>
      <c r="G462" s="15">
        <v>823941.1</v>
      </c>
      <c r="H462" s="15">
        <v>0</v>
      </c>
      <c r="I462" s="15">
        <v>0</v>
      </c>
      <c r="J462" s="15">
        <v>0</v>
      </c>
      <c r="K462" s="15">
        <v>823941.1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X462" s="14" t="s">
        <v>308</v>
      </c>
      <c r="Y462" s="15">
        <v>22672.7</v>
      </c>
      <c r="Z462" s="15">
        <v>0</v>
      </c>
      <c r="AA462" s="15">
        <v>5821</v>
      </c>
      <c r="AB462" s="15">
        <v>5208.8</v>
      </c>
      <c r="AC462" s="15">
        <v>1838.3</v>
      </c>
      <c r="AD462" s="15">
        <v>9804.6</v>
      </c>
      <c r="AE462" s="15">
        <v>306.10000000000002</v>
      </c>
      <c r="AF462" s="15">
        <v>0</v>
      </c>
      <c r="AG462" s="15">
        <v>919.2</v>
      </c>
      <c r="AH462" s="15">
        <v>919.2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BI462" s="14" t="s">
        <v>308</v>
      </c>
      <c r="BJ462" s="15">
        <v>0</v>
      </c>
      <c r="BK462" s="15">
        <v>0</v>
      </c>
      <c r="BL462" s="15">
        <v>8058.6</v>
      </c>
      <c r="BM462" s="15">
        <v>0</v>
      </c>
      <c r="BN462" s="15">
        <v>0</v>
      </c>
      <c r="BO462" s="15">
        <v>50549.5</v>
      </c>
      <c r="BP462" s="15">
        <v>0</v>
      </c>
      <c r="BQ462" s="15">
        <v>0</v>
      </c>
      <c r="BR462" s="15">
        <v>0</v>
      </c>
      <c r="BS462" s="15">
        <v>2930.4</v>
      </c>
      <c r="BT462" s="15">
        <v>0</v>
      </c>
      <c r="BU462" s="15">
        <v>0</v>
      </c>
      <c r="BV462" s="15">
        <v>0</v>
      </c>
      <c r="BW462" s="15">
        <v>0</v>
      </c>
      <c r="BX462" s="15">
        <v>0</v>
      </c>
      <c r="BY462" s="15">
        <v>0</v>
      </c>
    </row>
    <row r="463" spans="1:77" ht="15" thickBot="1" x14ac:dyDescent="0.35">
      <c r="A463" s="14" t="s">
        <v>309</v>
      </c>
      <c r="B463" s="15">
        <v>21834438.300000001</v>
      </c>
      <c r="C463" s="15">
        <v>0</v>
      </c>
      <c r="D463" s="15">
        <v>4943646.4000000004</v>
      </c>
      <c r="E463" s="15">
        <v>2883793.7</v>
      </c>
      <c r="F463" s="15">
        <v>1647882.1</v>
      </c>
      <c r="G463" s="15">
        <v>823941.1</v>
      </c>
      <c r="H463" s="15">
        <v>0</v>
      </c>
      <c r="I463" s="15">
        <v>0</v>
      </c>
      <c r="J463" s="15">
        <v>0</v>
      </c>
      <c r="K463" s="15">
        <v>823941.1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X463" s="14" t="s">
        <v>309</v>
      </c>
      <c r="Y463" s="15">
        <v>22672.7</v>
      </c>
      <c r="Z463" s="15">
        <v>0</v>
      </c>
      <c r="AA463" s="15">
        <v>5821</v>
      </c>
      <c r="AB463" s="15">
        <v>5208.8</v>
      </c>
      <c r="AC463" s="15">
        <v>1838.3</v>
      </c>
      <c r="AD463" s="15">
        <v>9191.5</v>
      </c>
      <c r="AE463" s="15">
        <v>306.10000000000002</v>
      </c>
      <c r="AF463" s="15">
        <v>0</v>
      </c>
      <c r="AG463" s="15">
        <v>0</v>
      </c>
      <c r="AH463" s="15">
        <v>919.2</v>
      </c>
      <c r="AI463" s="15">
        <v>0</v>
      </c>
      <c r="AJ463" s="15">
        <v>0</v>
      </c>
      <c r="AK463" s="15">
        <v>0</v>
      </c>
      <c r="AL463" s="15">
        <v>0</v>
      </c>
      <c r="AM463" s="15">
        <v>0</v>
      </c>
      <c r="AN463" s="15">
        <v>0</v>
      </c>
      <c r="BI463" s="14" t="s">
        <v>309</v>
      </c>
      <c r="BJ463" s="15">
        <v>0</v>
      </c>
      <c r="BK463" s="15">
        <v>0</v>
      </c>
      <c r="BL463" s="15">
        <v>8058.6</v>
      </c>
      <c r="BM463" s="15">
        <v>0</v>
      </c>
      <c r="BN463" s="15">
        <v>0</v>
      </c>
      <c r="BO463" s="15">
        <v>50549.5</v>
      </c>
      <c r="BP463" s="15">
        <v>0</v>
      </c>
      <c r="BQ463" s="15">
        <v>0</v>
      </c>
      <c r="BR463" s="15">
        <v>0</v>
      </c>
      <c r="BS463" s="15">
        <v>2930.4</v>
      </c>
      <c r="BT463" s="15">
        <v>0</v>
      </c>
      <c r="BU463" s="15">
        <v>0</v>
      </c>
      <c r="BV463" s="15">
        <v>0</v>
      </c>
      <c r="BW463" s="15">
        <v>0</v>
      </c>
      <c r="BX463" s="15">
        <v>0</v>
      </c>
      <c r="BY463" s="15">
        <v>0</v>
      </c>
    </row>
    <row r="464" spans="1:77" ht="15" thickBot="1" x14ac:dyDescent="0.35">
      <c r="A464" s="14" t="s">
        <v>310</v>
      </c>
      <c r="B464" s="15">
        <v>21834438.300000001</v>
      </c>
      <c r="C464" s="15">
        <v>0</v>
      </c>
      <c r="D464" s="15">
        <v>4943646.4000000004</v>
      </c>
      <c r="E464" s="15">
        <v>2883793.7</v>
      </c>
      <c r="F464" s="15">
        <v>1647882.1</v>
      </c>
      <c r="G464" s="15">
        <v>823941.1</v>
      </c>
      <c r="H464" s="15">
        <v>0</v>
      </c>
      <c r="I464" s="15">
        <v>0</v>
      </c>
      <c r="J464" s="15">
        <v>0</v>
      </c>
      <c r="K464" s="15">
        <v>823941.1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X464" s="14" t="s">
        <v>310</v>
      </c>
      <c r="Y464" s="15">
        <v>22672.7</v>
      </c>
      <c r="Z464" s="15">
        <v>0</v>
      </c>
      <c r="AA464" s="15">
        <v>5821</v>
      </c>
      <c r="AB464" s="15">
        <v>5208.8</v>
      </c>
      <c r="AC464" s="15">
        <v>1838.3</v>
      </c>
      <c r="AD464" s="15">
        <v>9191.5</v>
      </c>
      <c r="AE464" s="15">
        <v>306.10000000000002</v>
      </c>
      <c r="AF464" s="15">
        <v>0</v>
      </c>
      <c r="AG464" s="15">
        <v>0</v>
      </c>
      <c r="AH464" s="15">
        <v>919.2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BI464" s="14" t="s">
        <v>310</v>
      </c>
      <c r="BJ464" s="15">
        <v>0</v>
      </c>
      <c r="BK464" s="15">
        <v>0</v>
      </c>
      <c r="BL464" s="15">
        <v>8058.6</v>
      </c>
      <c r="BM464" s="15">
        <v>0</v>
      </c>
      <c r="BN464" s="15">
        <v>0</v>
      </c>
      <c r="BO464" s="15">
        <v>50549.5</v>
      </c>
      <c r="BP464" s="15">
        <v>0</v>
      </c>
      <c r="BQ464" s="15">
        <v>0</v>
      </c>
      <c r="BR464" s="15">
        <v>0</v>
      </c>
      <c r="BS464" s="15">
        <v>2930.4</v>
      </c>
      <c r="BT464" s="15">
        <v>0</v>
      </c>
      <c r="BU464" s="15">
        <v>0</v>
      </c>
      <c r="BV464" s="15">
        <v>0</v>
      </c>
      <c r="BW464" s="15">
        <v>0</v>
      </c>
      <c r="BX464" s="15">
        <v>0</v>
      </c>
      <c r="BY464" s="15">
        <v>0</v>
      </c>
    </row>
    <row r="465" spans="1:77" ht="15" thickBot="1" x14ac:dyDescent="0.35">
      <c r="A465" s="14" t="s">
        <v>311</v>
      </c>
      <c r="B465" s="15">
        <v>21834438.300000001</v>
      </c>
      <c r="C465" s="15">
        <v>0</v>
      </c>
      <c r="D465" s="15">
        <v>4943646.4000000004</v>
      </c>
      <c r="E465" s="15">
        <v>2883793.7</v>
      </c>
      <c r="F465" s="15">
        <v>1647882.1</v>
      </c>
      <c r="G465" s="15">
        <v>823941.1</v>
      </c>
      <c r="H465" s="15">
        <v>0</v>
      </c>
      <c r="I465" s="15">
        <v>0</v>
      </c>
      <c r="J465" s="15">
        <v>0</v>
      </c>
      <c r="K465" s="15">
        <v>823941.1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X465" s="14" t="s">
        <v>311</v>
      </c>
      <c r="Y465" s="15">
        <v>22672.7</v>
      </c>
      <c r="Z465" s="15">
        <v>0</v>
      </c>
      <c r="AA465" s="15">
        <v>5821</v>
      </c>
      <c r="AB465" s="15">
        <v>5208.8</v>
      </c>
      <c r="AC465" s="15">
        <v>1838.3</v>
      </c>
      <c r="AD465" s="15">
        <v>9191.5</v>
      </c>
      <c r="AE465" s="15">
        <v>306.10000000000002</v>
      </c>
      <c r="AF465" s="15">
        <v>0</v>
      </c>
      <c r="AG465" s="15">
        <v>0</v>
      </c>
      <c r="AH465" s="15">
        <v>919.2</v>
      </c>
      <c r="AI465" s="15">
        <v>0</v>
      </c>
      <c r="AJ465" s="15">
        <v>0</v>
      </c>
      <c r="AK465" s="15">
        <v>0</v>
      </c>
      <c r="AL465" s="15">
        <v>0</v>
      </c>
      <c r="AM465" s="15">
        <v>0</v>
      </c>
      <c r="AN465" s="15">
        <v>0</v>
      </c>
      <c r="BI465" s="14" t="s">
        <v>311</v>
      </c>
      <c r="BJ465" s="15">
        <v>0</v>
      </c>
      <c r="BK465" s="15">
        <v>0</v>
      </c>
      <c r="BL465" s="15">
        <v>8058.6</v>
      </c>
      <c r="BM465" s="15">
        <v>0</v>
      </c>
      <c r="BN465" s="15">
        <v>0</v>
      </c>
      <c r="BO465" s="15">
        <v>50549.5</v>
      </c>
      <c r="BP465" s="15">
        <v>0</v>
      </c>
      <c r="BQ465" s="15">
        <v>0</v>
      </c>
      <c r="BR465" s="15">
        <v>0</v>
      </c>
      <c r="BS465" s="15">
        <v>2930.4</v>
      </c>
      <c r="BT465" s="15">
        <v>0</v>
      </c>
      <c r="BU465" s="15">
        <v>0</v>
      </c>
      <c r="BV465" s="15">
        <v>0</v>
      </c>
      <c r="BW465" s="15">
        <v>0</v>
      </c>
      <c r="BX465" s="15">
        <v>0</v>
      </c>
      <c r="BY465" s="15">
        <v>0</v>
      </c>
    </row>
    <row r="466" spans="1:77" ht="15" thickBot="1" x14ac:dyDescent="0.35">
      <c r="A466" s="14" t="s">
        <v>312</v>
      </c>
      <c r="B466" s="15">
        <v>21834438.300000001</v>
      </c>
      <c r="C466" s="15">
        <v>0</v>
      </c>
      <c r="D466" s="15">
        <v>4943646.4000000004</v>
      </c>
      <c r="E466" s="15">
        <v>2883793.7</v>
      </c>
      <c r="F466" s="15">
        <v>1647882.1</v>
      </c>
      <c r="G466" s="15">
        <v>823941.1</v>
      </c>
      <c r="H466" s="15">
        <v>0</v>
      </c>
      <c r="I466" s="15">
        <v>0</v>
      </c>
      <c r="J466" s="15">
        <v>0</v>
      </c>
      <c r="K466" s="15">
        <v>823941.1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X466" s="14" t="s">
        <v>312</v>
      </c>
      <c r="Y466" s="15">
        <v>22672.7</v>
      </c>
      <c r="Z466" s="15">
        <v>0</v>
      </c>
      <c r="AA466" s="15">
        <v>5821</v>
      </c>
      <c r="AB466" s="15">
        <v>5208.8</v>
      </c>
      <c r="AC466" s="15">
        <v>1838.3</v>
      </c>
      <c r="AD466" s="15">
        <v>9191.5</v>
      </c>
      <c r="AE466" s="15">
        <v>306.10000000000002</v>
      </c>
      <c r="AF466" s="15">
        <v>0</v>
      </c>
      <c r="AG466" s="15">
        <v>0</v>
      </c>
      <c r="AH466" s="15">
        <v>919.2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BI466" s="14" t="s">
        <v>312</v>
      </c>
      <c r="BJ466" s="15">
        <v>0</v>
      </c>
      <c r="BK466" s="15">
        <v>0</v>
      </c>
      <c r="BL466" s="15">
        <v>8058.6</v>
      </c>
      <c r="BM466" s="15">
        <v>0</v>
      </c>
      <c r="BN466" s="15">
        <v>0</v>
      </c>
      <c r="BO466" s="15">
        <v>50549.5</v>
      </c>
      <c r="BP466" s="15">
        <v>0</v>
      </c>
      <c r="BQ466" s="15">
        <v>0</v>
      </c>
      <c r="BR466" s="15">
        <v>0</v>
      </c>
      <c r="BS466" s="15">
        <v>2930.4</v>
      </c>
      <c r="BT466" s="15">
        <v>0</v>
      </c>
      <c r="BU466" s="15">
        <v>0</v>
      </c>
      <c r="BV466" s="15">
        <v>0</v>
      </c>
      <c r="BW466" s="15">
        <v>0</v>
      </c>
      <c r="BX466" s="15">
        <v>0</v>
      </c>
      <c r="BY466" s="15">
        <v>0</v>
      </c>
    </row>
    <row r="467" spans="1:77" ht="15" thickBot="1" x14ac:dyDescent="0.35">
      <c r="A467" s="14" t="s">
        <v>313</v>
      </c>
      <c r="B467" s="15">
        <v>21834438.300000001</v>
      </c>
      <c r="C467" s="15">
        <v>0</v>
      </c>
      <c r="D467" s="15">
        <v>4943646.4000000004</v>
      </c>
      <c r="E467" s="15">
        <v>2883793.7</v>
      </c>
      <c r="F467" s="15">
        <v>1647882.1</v>
      </c>
      <c r="G467" s="15">
        <v>823941.1</v>
      </c>
      <c r="H467" s="15">
        <v>0</v>
      </c>
      <c r="I467" s="15">
        <v>0</v>
      </c>
      <c r="J467" s="15">
        <v>0</v>
      </c>
      <c r="K467" s="15">
        <v>823941.1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X467" s="14" t="s">
        <v>313</v>
      </c>
      <c r="Y467" s="15">
        <v>22672.7</v>
      </c>
      <c r="Z467" s="15">
        <v>0</v>
      </c>
      <c r="AA467" s="15">
        <v>5821</v>
      </c>
      <c r="AB467" s="15">
        <v>5208.8</v>
      </c>
      <c r="AC467" s="15">
        <v>1838.3</v>
      </c>
      <c r="AD467" s="15">
        <v>9191.5</v>
      </c>
      <c r="AE467" s="15">
        <v>306.10000000000002</v>
      </c>
      <c r="AF467" s="15">
        <v>0</v>
      </c>
      <c r="AG467" s="15">
        <v>0</v>
      </c>
      <c r="AH467" s="15">
        <v>919.2</v>
      </c>
      <c r="AI467" s="15">
        <v>0</v>
      </c>
      <c r="AJ467" s="15">
        <v>0</v>
      </c>
      <c r="AK467" s="15">
        <v>0</v>
      </c>
      <c r="AL467" s="15">
        <v>0</v>
      </c>
      <c r="AM467" s="15">
        <v>0</v>
      </c>
      <c r="AN467" s="15">
        <v>0</v>
      </c>
      <c r="BI467" s="14" t="s">
        <v>313</v>
      </c>
      <c r="BJ467" s="15">
        <v>0</v>
      </c>
      <c r="BK467" s="15">
        <v>0</v>
      </c>
      <c r="BL467" s="15">
        <v>8058.6</v>
      </c>
      <c r="BM467" s="15">
        <v>0</v>
      </c>
      <c r="BN467" s="15">
        <v>0</v>
      </c>
      <c r="BO467" s="15">
        <v>50549.5</v>
      </c>
      <c r="BP467" s="15">
        <v>0</v>
      </c>
      <c r="BQ467" s="15">
        <v>0</v>
      </c>
      <c r="BR467" s="15">
        <v>0</v>
      </c>
      <c r="BS467" s="15">
        <v>2930.4</v>
      </c>
      <c r="BT467" s="15">
        <v>0</v>
      </c>
      <c r="BU467" s="15">
        <v>0</v>
      </c>
      <c r="BV467" s="15">
        <v>0</v>
      </c>
      <c r="BW467" s="15">
        <v>0</v>
      </c>
      <c r="BX467" s="15">
        <v>0</v>
      </c>
      <c r="BY467" s="15">
        <v>0</v>
      </c>
    </row>
    <row r="468" spans="1:77" ht="15" thickBot="1" x14ac:dyDescent="0.35">
      <c r="A468" s="14" t="s">
        <v>314</v>
      </c>
      <c r="B468" s="15">
        <v>21834438.300000001</v>
      </c>
      <c r="C468" s="15">
        <v>0</v>
      </c>
      <c r="D468" s="15">
        <v>4943646.4000000004</v>
      </c>
      <c r="E468" s="15">
        <v>2883793.7</v>
      </c>
      <c r="F468" s="15">
        <v>1647882.1</v>
      </c>
      <c r="G468" s="15">
        <v>823941.1</v>
      </c>
      <c r="H468" s="15">
        <v>0</v>
      </c>
      <c r="I468" s="15">
        <v>0</v>
      </c>
      <c r="J468" s="15">
        <v>0</v>
      </c>
      <c r="K468" s="15">
        <v>823941.1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X468" s="14" t="s">
        <v>314</v>
      </c>
      <c r="Y468" s="15">
        <v>22672.7</v>
      </c>
      <c r="Z468" s="15">
        <v>0</v>
      </c>
      <c r="AA468" s="15">
        <v>5821</v>
      </c>
      <c r="AB468" s="15">
        <v>5208.8</v>
      </c>
      <c r="AC468" s="15">
        <v>1838.3</v>
      </c>
      <c r="AD468" s="15">
        <v>9191.5</v>
      </c>
      <c r="AE468" s="15">
        <v>306.10000000000002</v>
      </c>
      <c r="AF468" s="15">
        <v>0</v>
      </c>
      <c r="AG468" s="15">
        <v>0</v>
      </c>
      <c r="AH468" s="15">
        <v>919.2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BI468" s="14" t="s">
        <v>314</v>
      </c>
      <c r="BJ468" s="15">
        <v>0</v>
      </c>
      <c r="BK468" s="15">
        <v>0</v>
      </c>
      <c r="BL468" s="15">
        <v>8058.6</v>
      </c>
      <c r="BM468" s="15">
        <v>0</v>
      </c>
      <c r="BN468" s="15">
        <v>0</v>
      </c>
      <c r="BO468" s="15">
        <v>50549.5</v>
      </c>
      <c r="BP468" s="15">
        <v>0</v>
      </c>
      <c r="BQ468" s="15">
        <v>0</v>
      </c>
      <c r="BR468" s="15">
        <v>0</v>
      </c>
      <c r="BS468" s="15">
        <v>2930.4</v>
      </c>
      <c r="BT468" s="15">
        <v>0</v>
      </c>
      <c r="BU468" s="15">
        <v>0</v>
      </c>
      <c r="BV468" s="15">
        <v>0</v>
      </c>
      <c r="BW468" s="15">
        <v>0</v>
      </c>
      <c r="BX468" s="15">
        <v>0</v>
      </c>
      <c r="BY468" s="15">
        <v>0</v>
      </c>
    </row>
    <row r="469" spans="1:77" ht="15" thickBot="1" x14ac:dyDescent="0.35">
      <c r="A469" s="14" t="s">
        <v>315</v>
      </c>
      <c r="B469" s="15">
        <v>21834438.300000001</v>
      </c>
      <c r="C469" s="15">
        <v>0</v>
      </c>
      <c r="D469" s="15">
        <v>4943646.4000000004</v>
      </c>
      <c r="E469" s="15">
        <v>2883793.7</v>
      </c>
      <c r="F469" s="15">
        <v>1647882.1</v>
      </c>
      <c r="G469" s="15">
        <v>823941.1</v>
      </c>
      <c r="H469" s="15">
        <v>0</v>
      </c>
      <c r="I469" s="15">
        <v>0</v>
      </c>
      <c r="J469" s="15">
        <v>0</v>
      </c>
      <c r="K469" s="15">
        <v>823941.1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X469" s="14" t="s">
        <v>315</v>
      </c>
      <c r="Y469" s="15">
        <v>22672.7</v>
      </c>
      <c r="Z469" s="15">
        <v>0</v>
      </c>
      <c r="AA469" s="15">
        <v>5821</v>
      </c>
      <c r="AB469" s="15">
        <v>5208.8</v>
      </c>
      <c r="AC469" s="15">
        <v>1838.3</v>
      </c>
      <c r="AD469" s="15">
        <v>9191.5</v>
      </c>
      <c r="AE469" s="15">
        <v>306.10000000000002</v>
      </c>
      <c r="AF469" s="15">
        <v>0</v>
      </c>
      <c r="AG469" s="15">
        <v>0</v>
      </c>
      <c r="AH469" s="15">
        <v>919.2</v>
      </c>
      <c r="AI469" s="15">
        <v>0</v>
      </c>
      <c r="AJ469" s="15">
        <v>0</v>
      </c>
      <c r="AK469" s="15">
        <v>0</v>
      </c>
      <c r="AL469" s="15">
        <v>0</v>
      </c>
      <c r="AM469" s="15">
        <v>0</v>
      </c>
      <c r="AN469" s="15">
        <v>0</v>
      </c>
      <c r="BI469" s="14" t="s">
        <v>315</v>
      </c>
      <c r="BJ469" s="15">
        <v>0</v>
      </c>
      <c r="BK469" s="15">
        <v>0</v>
      </c>
      <c r="BL469" s="15">
        <v>8058.6</v>
      </c>
      <c r="BM469" s="15">
        <v>0</v>
      </c>
      <c r="BN469" s="15">
        <v>0</v>
      </c>
      <c r="BO469" s="15">
        <v>50549.5</v>
      </c>
      <c r="BP469" s="15">
        <v>0</v>
      </c>
      <c r="BQ469" s="15">
        <v>0</v>
      </c>
      <c r="BR469" s="15">
        <v>0</v>
      </c>
      <c r="BS469" s="15">
        <v>2930.4</v>
      </c>
      <c r="BT469" s="15">
        <v>0</v>
      </c>
      <c r="BU469" s="15">
        <v>0</v>
      </c>
      <c r="BV469" s="15">
        <v>0</v>
      </c>
      <c r="BW469" s="15">
        <v>0</v>
      </c>
      <c r="BX469" s="15">
        <v>0</v>
      </c>
      <c r="BY469" s="15">
        <v>0</v>
      </c>
    </row>
    <row r="470" spans="1:77" ht="15" thickBot="1" x14ac:dyDescent="0.35">
      <c r="A470" s="14" t="s">
        <v>316</v>
      </c>
      <c r="B470" s="15">
        <v>21834438.300000001</v>
      </c>
      <c r="C470" s="15">
        <v>0</v>
      </c>
      <c r="D470" s="15">
        <v>4943646.4000000004</v>
      </c>
      <c r="E470" s="15">
        <v>2883793.7</v>
      </c>
      <c r="F470" s="15">
        <v>1647882.1</v>
      </c>
      <c r="G470" s="15">
        <v>823941.1</v>
      </c>
      <c r="H470" s="15">
        <v>0</v>
      </c>
      <c r="I470" s="15">
        <v>0</v>
      </c>
      <c r="J470" s="15">
        <v>0</v>
      </c>
      <c r="K470" s="15">
        <v>823941.1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X470" s="14" t="s">
        <v>316</v>
      </c>
      <c r="Y470" s="15">
        <v>22672.7</v>
      </c>
      <c r="Z470" s="15">
        <v>0</v>
      </c>
      <c r="AA470" s="15">
        <v>5821</v>
      </c>
      <c r="AB470" s="15">
        <v>5208.8</v>
      </c>
      <c r="AC470" s="15">
        <v>1838.3</v>
      </c>
      <c r="AD470" s="15">
        <v>9191.5</v>
      </c>
      <c r="AE470" s="15">
        <v>306.10000000000002</v>
      </c>
      <c r="AF470" s="15">
        <v>0</v>
      </c>
      <c r="AG470" s="15">
        <v>0</v>
      </c>
      <c r="AH470" s="15">
        <v>919.2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BI470" s="14" t="s">
        <v>316</v>
      </c>
      <c r="BJ470" s="15">
        <v>0</v>
      </c>
      <c r="BK470" s="15">
        <v>0</v>
      </c>
      <c r="BL470" s="15">
        <v>8058.6</v>
      </c>
      <c r="BM470" s="15">
        <v>0</v>
      </c>
      <c r="BN470" s="15">
        <v>0</v>
      </c>
      <c r="BO470" s="15">
        <v>50549.5</v>
      </c>
      <c r="BP470" s="15">
        <v>0</v>
      </c>
      <c r="BQ470" s="15">
        <v>0</v>
      </c>
      <c r="BR470" s="15">
        <v>0</v>
      </c>
      <c r="BS470" s="15">
        <v>2930.4</v>
      </c>
      <c r="BT470" s="15">
        <v>0</v>
      </c>
      <c r="BU470" s="15">
        <v>0</v>
      </c>
      <c r="BV470" s="15">
        <v>0</v>
      </c>
      <c r="BW470" s="15">
        <v>0</v>
      </c>
      <c r="BX470" s="15">
        <v>0</v>
      </c>
      <c r="BY470" s="15">
        <v>0</v>
      </c>
    </row>
    <row r="471" spans="1:77" ht="15" thickBot="1" x14ac:dyDescent="0.35">
      <c r="A471" s="14" t="s">
        <v>317</v>
      </c>
      <c r="B471" s="15">
        <v>21834438.300000001</v>
      </c>
      <c r="C471" s="15">
        <v>0</v>
      </c>
      <c r="D471" s="15">
        <v>4943646.4000000004</v>
      </c>
      <c r="E471" s="15">
        <v>2883793.7</v>
      </c>
      <c r="F471" s="15">
        <v>1647882.1</v>
      </c>
      <c r="G471" s="15">
        <v>823941.1</v>
      </c>
      <c r="H471" s="15">
        <v>0</v>
      </c>
      <c r="I471" s="15">
        <v>0</v>
      </c>
      <c r="J471" s="15">
        <v>0</v>
      </c>
      <c r="K471" s="15">
        <v>823941.1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X471" s="14" t="s">
        <v>317</v>
      </c>
      <c r="Y471" s="15">
        <v>22672.7</v>
      </c>
      <c r="Z471" s="15">
        <v>0</v>
      </c>
      <c r="AA471" s="15">
        <v>5821</v>
      </c>
      <c r="AB471" s="15">
        <v>5208.8</v>
      </c>
      <c r="AC471" s="15">
        <v>1838.3</v>
      </c>
      <c r="AD471" s="15">
        <v>9191.5</v>
      </c>
      <c r="AE471" s="15">
        <v>306.10000000000002</v>
      </c>
      <c r="AF471" s="15">
        <v>0</v>
      </c>
      <c r="AG471" s="15">
        <v>0</v>
      </c>
      <c r="AH471" s="15">
        <v>919.2</v>
      </c>
      <c r="AI471" s="15">
        <v>0</v>
      </c>
      <c r="AJ471" s="15">
        <v>0</v>
      </c>
      <c r="AK471" s="15">
        <v>0</v>
      </c>
      <c r="AL471" s="15">
        <v>0</v>
      </c>
      <c r="AM471" s="15">
        <v>0</v>
      </c>
      <c r="AN471" s="15">
        <v>0</v>
      </c>
      <c r="BI471" s="14" t="s">
        <v>317</v>
      </c>
      <c r="BJ471" s="15">
        <v>0</v>
      </c>
      <c r="BK471" s="15">
        <v>0</v>
      </c>
      <c r="BL471" s="15">
        <v>8058.6</v>
      </c>
      <c r="BM471" s="15">
        <v>0</v>
      </c>
      <c r="BN471" s="15">
        <v>0</v>
      </c>
      <c r="BO471" s="15">
        <v>50549.5</v>
      </c>
      <c r="BP471" s="15">
        <v>0</v>
      </c>
      <c r="BQ471" s="15">
        <v>0</v>
      </c>
      <c r="BR471" s="15">
        <v>0</v>
      </c>
      <c r="BS471" s="15">
        <v>2930.4</v>
      </c>
      <c r="BT471" s="15">
        <v>0</v>
      </c>
      <c r="BU471" s="15">
        <v>0</v>
      </c>
      <c r="BV471" s="15">
        <v>0</v>
      </c>
      <c r="BW471" s="15">
        <v>0</v>
      </c>
      <c r="BX471" s="15">
        <v>0</v>
      </c>
      <c r="BY471" s="15">
        <v>0</v>
      </c>
    </row>
    <row r="472" spans="1:77" ht="15" thickBot="1" x14ac:dyDescent="0.35">
      <c r="A472" s="14" t="s">
        <v>318</v>
      </c>
      <c r="B472" s="15">
        <v>21834438.300000001</v>
      </c>
      <c r="C472" s="15">
        <v>0</v>
      </c>
      <c r="D472" s="15">
        <v>4943646.4000000004</v>
      </c>
      <c r="E472" s="15">
        <v>2883793.7</v>
      </c>
      <c r="F472" s="15">
        <v>1647882.1</v>
      </c>
      <c r="G472" s="15">
        <v>823941.1</v>
      </c>
      <c r="H472" s="15">
        <v>0</v>
      </c>
      <c r="I472" s="15">
        <v>0</v>
      </c>
      <c r="J472" s="15">
        <v>0</v>
      </c>
      <c r="K472" s="15">
        <v>823941.1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X472" s="14" t="s">
        <v>318</v>
      </c>
      <c r="Y472" s="15">
        <v>22672.7</v>
      </c>
      <c r="Z472" s="15">
        <v>0</v>
      </c>
      <c r="AA472" s="15">
        <v>5821</v>
      </c>
      <c r="AB472" s="15">
        <v>5208.8</v>
      </c>
      <c r="AC472" s="15">
        <v>1838.3</v>
      </c>
      <c r="AD472" s="15">
        <v>9191.5</v>
      </c>
      <c r="AE472" s="15">
        <v>306.10000000000002</v>
      </c>
      <c r="AF472" s="15">
        <v>0</v>
      </c>
      <c r="AG472" s="15">
        <v>0</v>
      </c>
      <c r="AH472" s="15">
        <v>919.2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BI472" s="14" t="s">
        <v>318</v>
      </c>
      <c r="BJ472" s="15">
        <v>0</v>
      </c>
      <c r="BK472" s="15">
        <v>0</v>
      </c>
      <c r="BL472" s="15">
        <v>8058.6</v>
      </c>
      <c r="BM472" s="15">
        <v>0</v>
      </c>
      <c r="BN472" s="15">
        <v>0</v>
      </c>
      <c r="BO472" s="15">
        <v>50549.5</v>
      </c>
      <c r="BP472" s="15">
        <v>0</v>
      </c>
      <c r="BQ472" s="15">
        <v>0</v>
      </c>
      <c r="BR472" s="15">
        <v>0</v>
      </c>
      <c r="BS472" s="15">
        <v>2930.4</v>
      </c>
      <c r="BT472" s="15">
        <v>0</v>
      </c>
      <c r="BU472" s="15">
        <v>0</v>
      </c>
      <c r="BV472" s="15">
        <v>0</v>
      </c>
      <c r="BW472" s="15">
        <v>0</v>
      </c>
      <c r="BX472" s="15">
        <v>0</v>
      </c>
      <c r="BY472" s="15">
        <v>0</v>
      </c>
    </row>
    <row r="473" spans="1:77" ht="15" thickBot="1" x14ac:dyDescent="0.35">
      <c r="A473" s="14" t="s">
        <v>319</v>
      </c>
      <c r="B473" s="15">
        <v>21834438.300000001</v>
      </c>
      <c r="C473" s="15">
        <v>0</v>
      </c>
      <c r="D473" s="15">
        <v>4943646.4000000004</v>
      </c>
      <c r="E473" s="15">
        <v>2883793.7</v>
      </c>
      <c r="F473" s="15">
        <v>1647882.1</v>
      </c>
      <c r="G473" s="15">
        <v>823941.1</v>
      </c>
      <c r="H473" s="15">
        <v>0</v>
      </c>
      <c r="I473" s="15">
        <v>0</v>
      </c>
      <c r="J473" s="15">
        <v>0</v>
      </c>
      <c r="K473" s="15">
        <v>823941.1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X473" s="14" t="s">
        <v>319</v>
      </c>
      <c r="Y473" s="15">
        <v>22672.7</v>
      </c>
      <c r="Z473" s="15">
        <v>0</v>
      </c>
      <c r="AA473" s="15">
        <v>5821</v>
      </c>
      <c r="AB473" s="15">
        <v>5208.8</v>
      </c>
      <c r="AC473" s="15">
        <v>1838.3</v>
      </c>
      <c r="AD473" s="15">
        <v>9191.5</v>
      </c>
      <c r="AE473" s="15">
        <v>306.10000000000002</v>
      </c>
      <c r="AF473" s="15">
        <v>0</v>
      </c>
      <c r="AG473" s="15">
        <v>0</v>
      </c>
      <c r="AH473" s="15">
        <v>919.2</v>
      </c>
      <c r="AI473" s="15">
        <v>0</v>
      </c>
      <c r="AJ473" s="15">
        <v>0</v>
      </c>
      <c r="AK473" s="15">
        <v>0</v>
      </c>
      <c r="AL473" s="15">
        <v>0</v>
      </c>
      <c r="AM473" s="15">
        <v>0</v>
      </c>
      <c r="AN473" s="15">
        <v>0</v>
      </c>
      <c r="BI473" s="14" t="s">
        <v>319</v>
      </c>
      <c r="BJ473" s="15">
        <v>0</v>
      </c>
      <c r="BK473" s="15">
        <v>0</v>
      </c>
      <c r="BL473" s="15">
        <v>8058.6</v>
      </c>
      <c r="BM473" s="15">
        <v>0</v>
      </c>
      <c r="BN473" s="15">
        <v>0</v>
      </c>
      <c r="BO473" s="15">
        <v>50549.5</v>
      </c>
      <c r="BP473" s="15">
        <v>0</v>
      </c>
      <c r="BQ473" s="15">
        <v>0</v>
      </c>
      <c r="BR473" s="15">
        <v>0</v>
      </c>
      <c r="BS473" s="15">
        <v>2930.4</v>
      </c>
      <c r="BT473" s="15">
        <v>0</v>
      </c>
      <c r="BU473" s="15">
        <v>0</v>
      </c>
      <c r="BV473" s="15">
        <v>0</v>
      </c>
      <c r="BW473" s="15">
        <v>0</v>
      </c>
      <c r="BX473" s="15">
        <v>0</v>
      </c>
      <c r="BY473" s="15">
        <v>0</v>
      </c>
    </row>
    <row r="474" spans="1:77" ht="15" thickBot="1" x14ac:dyDescent="0.35">
      <c r="A474" s="14" t="s">
        <v>320</v>
      </c>
      <c r="B474" s="15">
        <v>21834438.300000001</v>
      </c>
      <c r="C474" s="15">
        <v>0</v>
      </c>
      <c r="D474" s="15">
        <v>4943646.4000000004</v>
      </c>
      <c r="E474" s="15">
        <v>2883793.7</v>
      </c>
      <c r="F474" s="15">
        <v>1647882.1</v>
      </c>
      <c r="G474" s="15">
        <v>823941.1</v>
      </c>
      <c r="H474" s="15">
        <v>0</v>
      </c>
      <c r="I474" s="15">
        <v>0</v>
      </c>
      <c r="J474" s="15">
        <v>0</v>
      </c>
      <c r="K474" s="15">
        <v>823941.1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X474" s="14" t="s">
        <v>320</v>
      </c>
      <c r="Y474" s="15">
        <v>22672.7</v>
      </c>
      <c r="Z474" s="15">
        <v>0</v>
      </c>
      <c r="AA474" s="15">
        <v>5821</v>
      </c>
      <c r="AB474" s="15">
        <v>5208.8</v>
      </c>
      <c r="AC474" s="15">
        <v>1838.3</v>
      </c>
      <c r="AD474" s="15">
        <v>9191.5</v>
      </c>
      <c r="AE474" s="15">
        <v>306.10000000000002</v>
      </c>
      <c r="AF474" s="15">
        <v>0</v>
      </c>
      <c r="AG474" s="15">
        <v>0</v>
      </c>
      <c r="AH474" s="15">
        <v>919.2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BI474" s="14" t="s">
        <v>320</v>
      </c>
      <c r="BJ474" s="15">
        <v>0</v>
      </c>
      <c r="BK474" s="15">
        <v>0</v>
      </c>
      <c r="BL474" s="15">
        <v>8058.6</v>
      </c>
      <c r="BM474" s="15">
        <v>0</v>
      </c>
      <c r="BN474" s="15">
        <v>0</v>
      </c>
      <c r="BO474" s="15">
        <v>50549.5</v>
      </c>
      <c r="BP474" s="15">
        <v>0</v>
      </c>
      <c r="BQ474" s="15">
        <v>0</v>
      </c>
      <c r="BR474" s="15">
        <v>0</v>
      </c>
      <c r="BS474" s="15">
        <v>2930.4</v>
      </c>
      <c r="BT474" s="15">
        <v>0</v>
      </c>
      <c r="BU474" s="15">
        <v>0</v>
      </c>
      <c r="BV474" s="15">
        <v>0</v>
      </c>
      <c r="BW474" s="15">
        <v>0</v>
      </c>
      <c r="BX474" s="15">
        <v>0</v>
      </c>
      <c r="BY474" s="15">
        <v>0</v>
      </c>
    </row>
    <row r="475" spans="1:77" ht="15" thickBot="1" x14ac:dyDescent="0.35">
      <c r="A475" s="14" t="s">
        <v>321</v>
      </c>
      <c r="B475" s="15">
        <v>21834438.300000001</v>
      </c>
      <c r="C475" s="15">
        <v>0</v>
      </c>
      <c r="D475" s="15">
        <v>4943646.4000000004</v>
      </c>
      <c r="E475" s="15">
        <v>2883793.7</v>
      </c>
      <c r="F475" s="15">
        <v>1647882.1</v>
      </c>
      <c r="G475" s="15">
        <v>823941.1</v>
      </c>
      <c r="H475" s="15">
        <v>0</v>
      </c>
      <c r="I475" s="15">
        <v>0</v>
      </c>
      <c r="J475" s="15">
        <v>0</v>
      </c>
      <c r="K475" s="15">
        <v>823941.1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X475" s="14" t="s">
        <v>321</v>
      </c>
      <c r="Y475" s="15">
        <v>22672.7</v>
      </c>
      <c r="Z475" s="15">
        <v>0</v>
      </c>
      <c r="AA475" s="15">
        <v>5821</v>
      </c>
      <c r="AB475" s="15">
        <v>5208.8</v>
      </c>
      <c r="AC475" s="15">
        <v>1838.3</v>
      </c>
      <c r="AD475" s="15">
        <v>9191.5</v>
      </c>
      <c r="AE475" s="15">
        <v>306.10000000000002</v>
      </c>
      <c r="AF475" s="15">
        <v>0</v>
      </c>
      <c r="AG475" s="15">
        <v>0</v>
      </c>
      <c r="AH475" s="15">
        <v>919.2</v>
      </c>
      <c r="AI475" s="15">
        <v>0</v>
      </c>
      <c r="AJ475" s="15">
        <v>0</v>
      </c>
      <c r="AK475" s="15">
        <v>0</v>
      </c>
      <c r="AL475" s="15">
        <v>0</v>
      </c>
      <c r="AM475" s="15">
        <v>0</v>
      </c>
      <c r="AN475" s="15">
        <v>0</v>
      </c>
      <c r="BI475" s="14" t="s">
        <v>321</v>
      </c>
      <c r="BJ475" s="15">
        <v>0</v>
      </c>
      <c r="BK475" s="15">
        <v>0</v>
      </c>
      <c r="BL475" s="15">
        <v>8058.6</v>
      </c>
      <c r="BM475" s="15">
        <v>0</v>
      </c>
      <c r="BN475" s="15">
        <v>0</v>
      </c>
      <c r="BO475" s="15">
        <v>50549.5</v>
      </c>
      <c r="BP475" s="15">
        <v>0</v>
      </c>
      <c r="BQ475" s="15">
        <v>0</v>
      </c>
      <c r="BR475" s="15">
        <v>0</v>
      </c>
      <c r="BS475" s="15">
        <v>2930.4</v>
      </c>
      <c r="BT475" s="15">
        <v>0</v>
      </c>
      <c r="BU475" s="15">
        <v>0</v>
      </c>
      <c r="BV475" s="15">
        <v>0</v>
      </c>
      <c r="BW475" s="15">
        <v>0</v>
      </c>
      <c r="BX475" s="15">
        <v>0</v>
      </c>
      <c r="BY475" s="15">
        <v>0</v>
      </c>
    </row>
    <row r="476" spans="1:77" ht="15" thickBot="1" x14ac:dyDescent="0.35">
      <c r="A476" s="14" t="s">
        <v>322</v>
      </c>
      <c r="B476" s="15">
        <v>21834438.300000001</v>
      </c>
      <c r="C476" s="15">
        <v>0</v>
      </c>
      <c r="D476" s="15">
        <v>4943646.4000000004</v>
      </c>
      <c r="E476" s="15">
        <v>2883793.7</v>
      </c>
      <c r="F476" s="15">
        <v>1647882.1</v>
      </c>
      <c r="G476" s="15">
        <v>823941.1</v>
      </c>
      <c r="H476" s="15">
        <v>0</v>
      </c>
      <c r="I476" s="15">
        <v>0</v>
      </c>
      <c r="J476" s="15">
        <v>0</v>
      </c>
      <c r="K476" s="15">
        <v>823941.1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X476" s="14" t="s">
        <v>322</v>
      </c>
      <c r="Y476" s="15">
        <v>22672.7</v>
      </c>
      <c r="Z476" s="15">
        <v>0</v>
      </c>
      <c r="AA476" s="15">
        <v>5821</v>
      </c>
      <c r="AB476" s="15">
        <v>5208.8</v>
      </c>
      <c r="AC476" s="15">
        <v>1838.3</v>
      </c>
      <c r="AD476" s="15">
        <v>9191.5</v>
      </c>
      <c r="AE476" s="15">
        <v>306.10000000000002</v>
      </c>
      <c r="AF476" s="15">
        <v>0</v>
      </c>
      <c r="AG476" s="15">
        <v>0</v>
      </c>
      <c r="AH476" s="15">
        <v>919.2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BI476" s="14" t="s">
        <v>322</v>
      </c>
      <c r="BJ476" s="15">
        <v>0</v>
      </c>
      <c r="BK476" s="15">
        <v>0</v>
      </c>
      <c r="BL476" s="15">
        <v>8058.6</v>
      </c>
      <c r="BM476" s="15">
        <v>0</v>
      </c>
      <c r="BN476" s="15">
        <v>0</v>
      </c>
      <c r="BO476" s="15">
        <v>50549.5</v>
      </c>
      <c r="BP476" s="15">
        <v>0</v>
      </c>
      <c r="BQ476" s="15">
        <v>0</v>
      </c>
      <c r="BR476" s="15">
        <v>0</v>
      </c>
      <c r="BS476" s="15">
        <v>2930.4</v>
      </c>
      <c r="BT476" s="15">
        <v>0</v>
      </c>
      <c r="BU476" s="15">
        <v>0</v>
      </c>
      <c r="BV476" s="15">
        <v>0</v>
      </c>
      <c r="BW476" s="15">
        <v>0</v>
      </c>
      <c r="BX476" s="15">
        <v>0</v>
      </c>
      <c r="BY476" s="15">
        <v>0</v>
      </c>
    </row>
    <row r="477" spans="1:77" ht="15" thickBot="1" x14ac:dyDescent="0.35">
      <c r="A477" s="14" t="s">
        <v>323</v>
      </c>
      <c r="B477" s="15">
        <v>21834438.300000001</v>
      </c>
      <c r="C477" s="15">
        <v>0</v>
      </c>
      <c r="D477" s="15">
        <v>3707734.8</v>
      </c>
      <c r="E477" s="15">
        <v>2883793.7</v>
      </c>
      <c r="F477" s="15">
        <v>1647882.1</v>
      </c>
      <c r="G477" s="15">
        <v>823941.1</v>
      </c>
      <c r="H477" s="15">
        <v>0</v>
      </c>
      <c r="I477" s="15">
        <v>0</v>
      </c>
      <c r="J477" s="15">
        <v>0</v>
      </c>
      <c r="K477" s="15">
        <v>823941.1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X477" s="14" t="s">
        <v>323</v>
      </c>
      <c r="Y477" s="15">
        <v>22672.7</v>
      </c>
      <c r="Z477" s="15">
        <v>0</v>
      </c>
      <c r="AA477" s="15">
        <v>5208.8</v>
      </c>
      <c r="AB477" s="15">
        <v>5208.8</v>
      </c>
      <c r="AC477" s="15">
        <v>1838.3</v>
      </c>
      <c r="AD477" s="15">
        <v>9191.5</v>
      </c>
      <c r="AE477" s="15">
        <v>306.10000000000002</v>
      </c>
      <c r="AF477" s="15">
        <v>0</v>
      </c>
      <c r="AG477" s="15">
        <v>0</v>
      </c>
      <c r="AH477" s="15">
        <v>919.2</v>
      </c>
      <c r="AI477" s="15">
        <v>0</v>
      </c>
      <c r="AJ477" s="15">
        <v>0</v>
      </c>
      <c r="AK477" s="15">
        <v>0</v>
      </c>
      <c r="AL477" s="15">
        <v>0</v>
      </c>
      <c r="AM477" s="15">
        <v>0</v>
      </c>
      <c r="AN477" s="15">
        <v>0</v>
      </c>
      <c r="BI477" s="14" t="s">
        <v>323</v>
      </c>
      <c r="BJ477" s="15">
        <v>0</v>
      </c>
      <c r="BK477" s="15">
        <v>0</v>
      </c>
      <c r="BL477" s="15">
        <v>8058.6</v>
      </c>
      <c r="BM477" s="15">
        <v>0</v>
      </c>
      <c r="BN477" s="15">
        <v>0</v>
      </c>
      <c r="BO477" s="15">
        <v>50549.5</v>
      </c>
      <c r="BP477" s="15">
        <v>0</v>
      </c>
      <c r="BQ477" s="15">
        <v>0</v>
      </c>
      <c r="BR477" s="15">
        <v>0</v>
      </c>
      <c r="BS477" s="15">
        <v>2930.4</v>
      </c>
      <c r="BT477" s="15">
        <v>0</v>
      </c>
      <c r="BU477" s="15">
        <v>0</v>
      </c>
      <c r="BV477" s="15">
        <v>0</v>
      </c>
      <c r="BW477" s="15">
        <v>0</v>
      </c>
      <c r="BX477" s="15">
        <v>0</v>
      </c>
      <c r="BY477" s="15">
        <v>0</v>
      </c>
    </row>
    <row r="478" spans="1:77" ht="15" thickBot="1" x14ac:dyDescent="0.35">
      <c r="A478" s="14" t="s">
        <v>325</v>
      </c>
      <c r="B478" s="15">
        <v>21834438.300000001</v>
      </c>
      <c r="C478" s="15">
        <v>0</v>
      </c>
      <c r="D478" s="15">
        <v>3707734.8</v>
      </c>
      <c r="E478" s="15">
        <v>2883793.7</v>
      </c>
      <c r="F478" s="15">
        <v>1647882.1</v>
      </c>
      <c r="G478" s="15">
        <v>823941.1</v>
      </c>
      <c r="H478" s="15">
        <v>0</v>
      </c>
      <c r="I478" s="15">
        <v>0</v>
      </c>
      <c r="J478" s="15">
        <v>0</v>
      </c>
      <c r="K478" s="15">
        <v>823941.1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X478" s="14" t="s">
        <v>325</v>
      </c>
      <c r="Y478" s="15">
        <v>22672.7</v>
      </c>
      <c r="Z478" s="15">
        <v>0</v>
      </c>
      <c r="AA478" s="15">
        <v>5208.8</v>
      </c>
      <c r="AB478" s="15">
        <v>5208.8</v>
      </c>
      <c r="AC478" s="15">
        <v>1838.3</v>
      </c>
      <c r="AD478" s="15">
        <v>9191.5</v>
      </c>
      <c r="AE478" s="15">
        <v>306.10000000000002</v>
      </c>
      <c r="AF478" s="15">
        <v>0</v>
      </c>
      <c r="AG478" s="15">
        <v>0</v>
      </c>
      <c r="AH478" s="15">
        <v>919.2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BI478" s="14" t="s">
        <v>325</v>
      </c>
      <c r="BJ478" s="15">
        <v>0</v>
      </c>
      <c r="BK478" s="15">
        <v>0</v>
      </c>
      <c r="BL478" s="15">
        <v>8058.6</v>
      </c>
      <c r="BM478" s="15">
        <v>0</v>
      </c>
      <c r="BN478" s="15">
        <v>0</v>
      </c>
      <c r="BO478" s="15">
        <v>50549.5</v>
      </c>
      <c r="BP478" s="15">
        <v>0</v>
      </c>
      <c r="BQ478" s="15">
        <v>0</v>
      </c>
      <c r="BR478" s="15">
        <v>0</v>
      </c>
      <c r="BS478" s="15">
        <v>2930.4</v>
      </c>
      <c r="BT478" s="15">
        <v>0</v>
      </c>
      <c r="BU478" s="15">
        <v>0</v>
      </c>
      <c r="BV478" s="15">
        <v>0</v>
      </c>
      <c r="BW478" s="15">
        <v>0</v>
      </c>
      <c r="BX478" s="15">
        <v>0</v>
      </c>
      <c r="BY478" s="15">
        <v>0</v>
      </c>
    </row>
    <row r="479" spans="1:77" ht="15" thickBot="1" x14ac:dyDescent="0.35">
      <c r="A479" s="14" t="s">
        <v>326</v>
      </c>
      <c r="B479" s="15">
        <v>21834438.300000001</v>
      </c>
      <c r="C479" s="15">
        <v>0</v>
      </c>
      <c r="D479" s="15">
        <v>3707734.8</v>
      </c>
      <c r="E479" s="15">
        <v>2883793.7</v>
      </c>
      <c r="F479" s="15">
        <v>1647882.1</v>
      </c>
      <c r="G479" s="15">
        <v>823941.1</v>
      </c>
      <c r="H479" s="15">
        <v>0</v>
      </c>
      <c r="I479" s="15">
        <v>0</v>
      </c>
      <c r="J479" s="15">
        <v>0</v>
      </c>
      <c r="K479" s="15">
        <v>823941.1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X479" s="14" t="s">
        <v>326</v>
      </c>
      <c r="Y479" s="15">
        <v>22672.7</v>
      </c>
      <c r="Z479" s="15">
        <v>0</v>
      </c>
      <c r="AA479" s="15">
        <v>5208.8</v>
      </c>
      <c r="AB479" s="15">
        <v>5208.8</v>
      </c>
      <c r="AC479" s="15">
        <v>1838.3</v>
      </c>
      <c r="AD479" s="15">
        <v>9191.5</v>
      </c>
      <c r="AE479" s="15">
        <v>306.10000000000002</v>
      </c>
      <c r="AF479" s="15">
        <v>0</v>
      </c>
      <c r="AG479" s="15">
        <v>0</v>
      </c>
      <c r="AH479" s="15">
        <v>919.2</v>
      </c>
      <c r="AI479" s="15">
        <v>0</v>
      </c>
      <c r="AJ479" s="15">
        <v>0</v>
      </c>
      <c r="AK479" s="15">
        <v>0</v>
      </c>
      <c r="AL479" s="15">
        <v>0</v>
      </c>
      <c r="AM479" s="15">
        <v>0</v>
      </c>
      <c r="AN479" s="15">
        <v>0</v>
      </c>
      <c r="BI479" s="14" t="s">
        <v>326</v>
      </c>
      <c r="BJ479" s="15">
        <v>0</v>
      </c>
      <c r="BK479" s="15">
        <v>0</v>
      </c>
      <c r="BL479" s="15">
        <v>8058.6</v>
      </c>
      <c r="BM479" s="15">
        <v>0</v>
      </c>
      <c r="BN479" s="15">
        <v>0</v>
      </c>
      <c r="BO479" s="15">
        <v>50549.5</v>
      </c>
      <c r="BP479" s="15">
        <v>0</v>
      </c>
      <c r="BQ479" s="15">
        <v>0</v>
      </c>
      <c r="BR479" s="15">
        <v>0</v>
      </c>
      <c r="BS479" s="15">
        <v>2930.4</v>
      </c>
      <c r="BT479" s="15">
        <v>0</v>
      </c>
      <c r="BU479" s="15">
        <v>0</v>
      </c>
      <c r="BV479" s="15">
        <v>0</v>
      </c>
      <c r="BW479" s="15">
        <v>0</v>
      </c>
      <c r="BX479" s="15">
        <v>0</v>
      </c>
      <c r="BY479" s="15">
        <v>0</v>
      </c>
    </row>
    <row r="480" spans="1:77" ht="15" thickBot="1" x14ac:dyDescent="0.35">
      <c r="A480" s="14" t="s">
        <v>327</v>
      </c>
      <c r="B480" s="15">
        <v>21834438.300000001</v>
      </c>
      <c r="C480" s="15">
        <v>0</v>
      </c>
      <c r="D480" s="15">
        <v>3707734.8</v>
      </c>
      <c r="E480" s="15">
        <v>2883793.7</v>
      </c>
      <c r="F480" s="15">
        <v>1647882.1</v>
      </c>
      <c r="G480" s="15">
        <v>823941.1</v>
      </c>
      <c r="H480" s="15">
        <v>0</v>
      </c>
      <c r="I480" s="15">
        <v>0</v>
      </c>
      <c r="J480" s="15">
        <v>0</v>
      </c>
      <c r="K480" s="15">
        <v>823941.1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X480" s="14" t="s">
        <v>327</v>
      </c>
      <c r="Y480" s="15">
        <v>22672.7</v>
      </c>
      <c r="Z480" s="15">
        <v>0</v>
      </c>
      <c r="AA480" s="15">
        <v>5208.8</v>
      </c>
      <c r="AB480" s="15">
        <v>5208.8</v>
      </c>
      <c r="AC480" s="15">
        <v>1838.3</v>
      </c>
      <c r="AD480" s="15">
        <v>9191.5</v>
      </c>
      <c r="AE480" s="15">
        <v>306.10000000000002</v>
      </c>
      <c r="AF480" s="15">
        <v>0</v>
      </c>
      <c r="AG480" s="15">
        <v>0</v>
      </c>
      <c r="AH480" s="15">
        <v>919.2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BI480" s="14" t="s">
        <v>327</v>
      </c>
      <c r="BJ480" s="15">
        <v>0</v>
      </c>
      <c r="BK480" s="15">
        <v>0</v>
      </c>
      <c r="BL480" s="15">
        <v>8058.6</v>
      </c>
      <c r="BM480" s="15">
        <v>0</v>
      </c>
      <c r="BN480" s="15">
        <v>0</v>
      </c>
      <c r="BO480" s="15">
        <v>30036.6</v>
      </c>
      <c r="BP480" s="15">
        <v>0</v>
      </c>
      <c r="BQ480" s="15">
        <v>0</v>
      </c>
      <c r="BR480" s="15">
        <v>0</v>
      </c>
      <c r="BS480" s="15">
        <v>2930.4</v>
      </c>
      <c r="BT480" s="15">
        <v>0</v>
      </c>
      <c r="BU480" s="15">
        <v>0</v>
      </c>
      <c r="BV480" s="15">
        <v>0</v>
      </c>
      <c r="BW480" s="15">
        <v>0</v>
      </c>
      <c r="BX480" s="15">
        <v>0</v>
      </c>
      <c r="BY480" s="15">
        <v>0</v>
      </c>
    </row>
    <row r="481" spans="1:77" ht="15" thickBot="1" x14ac:dyDescent="0.35">
      <c r="A481" s="14" t="s">
        <v>328</v>
      </c>
      <c r="B481" s="15">
        <v>21834438.300000001</v>
      </c>
      <c r="C481" s="15">
        <v>0</v>
      </c>
      <c r="D481" s="15">
        <v>3707734.8</v>
      </c>
      <c r="E481" s="15">
        <v>2883793.7</v>
      </c>
      <c r="F481" s="15">
        <v>1647882.1</v>
      </c>
      <c r="G481" s="15">
        <v>823941.1</v>
      </c>
      <c r="H481" s="15">
        <v>0</v>
      </c>
      <c r="I481" s="15">
        <v>0</v>
      </c>
      <c r="J481" s="15">
        <v>0</v>
      </c>
      <c r="K481" s="15">
        <v>823941.1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X481" s="14" t="s">
        <v>328</v>
      </c>
      <c r="Y481" s="15">
        <v>22672.7</v>
      </c>
      <c r="Z481" s="15">
        <v>0</v>
      </c>
      <c r="AA481" s="15">
        <v>5208.8</v>
      </c>
      <c r="AB481" s="15">
        <v>5208.8</v>
      </c>
      <c r="AC481" s="15">
        <v>1838.3</v>
      </c>
      <c r="AD481" s="15">
        <v>9191.5</v>
      </c>
      <c r="AE481" s="15">
        <v>306.10000000000002</v>
      </c>
      <c r="AF481" s="15">
        <v>0</v>
      </c>
      <c r="AG481" s="15">
        <v>0</v>
      </c>
      <c r="AH481" s="15">
        <v>919.2</v>
      </c>
      <c r="AI481" s="15">
        <v>0</v>
      </c>
      <c r="AJ481" s="15">
        <v>0</v>
      </c>
      <c r="AK481" s="15">
        <v>0</v>
      </c>
      <c r="AL481" s="15">
        <v>0</v>
      </c>
      <c r="AM481" s="15">
        <v>0</v>
      </c>
      <c r="AN481" s="15">
        <v>0</v>
      </c>
      <c r="BI481" s="14" t="s">
        <v>328</v>
      </c>
      <c r="BJ481" s="15">
        <v>0</v>
      </c>
      <c r="BK481" s="15">
        <v>0</v>
      </c>
      <c r="BL481" s="15">
        <v>8058.6</v>
      </c>
      <c r="BM481" s="15">
        <v>0</v>
      </c>
      <c r="BN481" s="15">
        <v>0</v>
      </c>
      <c r="BO481" s="15">
        <v>30036.6</v>
      </c>
      <c r="BP481" s="15">
        <v>0</v>
      </c>
      <c r="BQ481" s="15">
        <v>0</v>
      </c>
      <c r="BR481" s="15">
        <v>0</v>
      </c>
      <c r="BS481" s="15">
        <v>2930.4</v>
      </c>
      <c r="BT481" s="15">
        <v>0</v>
      </c>
      <c r="BU481" s="15">
        <v>0</v>
      </c>
      <c r="BV481" s="15">
        <v>0</v>
      </c>
      <c r="BW481" s="15">
        <v>0</v>
      </c>
      <c r="BX481" s="15">
        <v>0</v>
      </c>
      <c r="BY481" s="15">
        <v>0</v>
      </c>
    </row>
    <row r="482" spans="1:77" ht="15" thickBot="1" x14ac:dyDescent="0.35">
      <c r="A482" s="14" t="s">
        <v>329</v>
      </c>
      <c r="B482" s="15">
        <v>21834438.300000001</v>
      </c>
      <c r="C482" s="15">
        <v>0</v>
      </c>
      <c r="D482" s="15">
        <v>3707734.8</v>
      </c>
      <c r="E482" s="15">
        <v>2883793.7</v>
      </c>
      <c r="F482" s="15">
        <v>1647882.1</v>
      </c>
      <c r="G482" s="15">
        <v>823941.1</v>
      </c>
      <c r="H482" s="15">
        <v>0</v>
      </c>
      <c r="I482" s="15">
        <v>0</v>
      </c>
      <c r="J482" s="15">
        <v>0</v>
      </c>
      <c r="K482" s="15">
        <v>823941.1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X482" s="14" t="s">
        <v>329</v>
      </c>
      <c r="Y482" s="15">
        <v>22672.7</v>
      </c>
      <c r="Z482" s="15">
        <v>0</v>
      </c>
      <c r="AA482" s="15">
        <v>5208.8</v>
      </c>
      <c r="AB482" s="15">
        <v>5208.8</v>
      </c>
      <c r="AC482" s="15">
        <v>1838.3</v>
      </c>
      <c r="AD482" s="15">
        <v>9191.5</v>
      </c>
      <c r="AE482" s="15">
        <v>306.10000000000002</v>
      </c>
      <c r="AF482" s="15">
        <v>0</v>
      </c>
      <c r="AG482" s="15">
        <v>0</v>
      </c>
      <c r="AH482" s="15">
        <v>919.2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BI482" s="14" t="s">
        <v>329</v>
      </c>
      <c r="BJ482" s="15">
        <v>0</v>
      </c>
      <c r="BK482" s="15">
        <v>0</v>
      </c>
      <c r="BL482" s="15">
        <v>8058.6</v>
      </c>
      <c r="BM482" s="15">
        <v>0</v>
      </c>
      <c r="BN482" s="15">
        <v>0</v>
      </c>
      <c r="BO482" s="15">
        <v>30036.6</v>
      </c>
      <c r="BP482" s="15">
        <v>0</v>
      </c>
      <c r="BQ482" s="15">
        <v>0</v>
      </c>
      <c r="BR482" s="15">
        <v>0</v>
      </c>
      <c r="BS482" s="15">
        <v>2930.4</v>
      </c>
      <c r="BT482" s="15">
        <v>0</v>
      </c>
      <c r="BU482" s="15">
        <v>0</v>
      </c>
      <c r="BV482" s="15">
        <v>0</v>
      </c>
      <c r="BW482" s="15">
        <v>0</v>
      </c>
      <c r="BX482" s="15">
        <v>0</v>
      </c>
      <c r="BY482" s="15">
        <v>0</v>
      </c>
    </row>
    <row r="483" spans="1:77" ht="15" thickBot="1" x14ac:dyDescent="0.35">
      <c r="A483" s="14" t="s">
        <v>330</v>
      </c>
      <c r="B483" s="15">
        <v>21834438.300000001</v>
      </c>
      <c r="C483" s="15">
        <v>0</v>
      </c>
      <c r="D483" s="15">
        <v>3707734.8</v>
      </c>
      <c r="E483" s="15">
        <v>2883793.7</v>
      </c>
      <c r="F483" s="15">
        <v>1647882.1</v>
      </c>
      <c r="G483" s="15">
        <v>823941.1</v>
      </c>
      <c r="H483" s="15">
        <v>0</v>
      </c>
      <c r="I483" s="15">
        <v>0</v>
      </c>
      <c r="J483" s="15">
        <v>0</v>
      </c>
      <c r="K483" s="15">
        <v>823941.1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X483" s="14" t="s">
        <v>330</v>
      </c>
      <c r="Y483" s="15">
        <v>22672.7</v>
      </c>
      <c r="Z483" s="15">
        <v>0</v>
      </c>
      <c r="AA483" s="15">
        <v>5208.8</v>
      </c>
      <c r="AB483" s="15">
        <v>5208.8</v>
      </c>
      <c r="AC483" s="15">
        <v>1838.3</v>
      </c>
      <c r="AD483" s="15">
        <v>9191.5</v>
      </c>
      <c r="AE483" s="15">
        <v>306.10000000000002</v>
      </c>
      <c r="AF483" s="15">
        <v>0</v>
      </c>
      <c r="AG483" s="15">
        <v>0</v>
      </c>
      <c r="AH483" s="15">
        <v>919.2</v>
      </c>
      <c r="AI483" s="15">
        <v>0</v>
      </c>
      <c r="AJ483" s="15">
        <v>0</v>
      </c>
      <c r="AK483" s="15">
        <v>0</v>
      </c>
      <c r="AL483" s="15">
        <v>0</v>
      </c>
      <c r="AM483" s="15">
        <v>0</v>
      </c>
      <c r="AN483" s="15">
        <v>0</v>
      </c>
      <c r="BI483" s="14" t="s">
        <v>330</v>
      </c>
      <c r="BJ483" s="15">
        <v>0</v>
      </c>
      <c r="BK483" s="15">
        <v>0</v>
      </c>
      <c r="BL483" s="15">
        <v>8058.6</v>
      </c>
      <c r="BM483" s="15">
        <v>0</v>
      </c>
      <c r="BN483" s="15">
        <v>0</v>
      </c>
      <c r="BO483" s="15">
        <v>30036.6</v>
      </c>
      <c r="BP483" s="15">
        <v>0</v>
      </c>
      <c r="BQ483" s="15">
        <v>0</v>
      </c>
      <c r="BR483" s="15">
        <v>0</v>
      </c>
      <c r="BS483" s="15">
        <v>2930.4</v>
      </c>
      <c r="BT483" s="15">
        <v>0</v>
      </c>
      <c r="BU483" s="15">
        <v>0</v>
      </c>
      <c r="BV483" s="15">
        <v>0</v>
      </c>
      <c r="BW483" s="15">
        <v>0</v>
      </c>
      <c r="BX483" s="15">
        <v>0</v>
      </c>
      <c r="BY483" s="15">
        <v>0</v>
      </c>
    </row>
    <row r="484" spans="1:77" ht="15" thickBot="1" x14ac:dyDescent="0.35">
      <c r="A484" s="14" t="s">
        <v>331</v>
      </c>
      <c r="B484" s="15">
        <v>21834438.300000001</v>
      </c>
      <c r="C484" s="15">
        <v>0</v>
      </c>
      <c r="D484" s="15">
        <v>3707734.8</v>
      </c>
      <c r="E484" s="15">
        <v>2883793.7</v>
      </c>
      <c r="F484" s="15">
        <v>1647882.1</v>
      </c>
      <c r="G484" s="15">
        <v>823941.1</v>
      </c>
      <c r="H484" s="15">
        <v>0</v>
      </c>
      <c r="I484" s="15">
        <v>0</v>
      </c>
      <c r="J484" s="15">
        <v>0</v>
      </c>
      <c r="K484" s="15">
        <v>823941.1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X484" s="14" t="s">
        <v>331</v>
      </c>
      <c r="Y484" s="15">
        <v>22672.7</v>
      </c>
      <c r="Z484" s="15">
        <v>0</v>
      </c>
      <c r="AA484" s="15">
        <v>5208.8</v>
      </c>
      <c r="AB484" s="15">
        <v>5208.8</v>
      </c>
      <c r="AC484" s="15">
        <v>1838.3</v>
      </c>
      <c r="AD484" s="15">
        <v>9191.5</v>
      </c>
      <c r="AE484" s="15">
        <v>306.10000000000002</v>
      </c>
      <c r="AF484" s="15">
        <v>0</v>
      </c>
      <c r="AG484" s="15">
        <v>0</v>
      </c>
      <c r="AH484" s="15">
        <v>919.2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BI484" s="14" t="s">
        <v>331</v>
      </c>
      <c r="BJ484" s="15">
        <v>0</v>
      </c>
      <c r="BK484" s="15">
        <v>0</v>
      </c>
      <c r="BL484" s="15">
        <v>8058.6</v>
      </c>
      <c r="BM484" s="15">
        <v>0</v>
      </c>
      <c r="BN484" s="15">
        <v>0</v>
      </c>
      <c r="BO484" s="15">
        <v>30036.6</v>
      </c>
      <c r="BP484" s="15">
        <v>0</v>
      </c>
      <c r="BQ484" s="15">
        <v>0</v>
      </c>
      <c r="BR484" s="15">
        <v>0</v>
      </c>
      <c r="BS484" s="15">
        <v>2930.4</v>
      </c>
      <c r="BT484" s="15">
        <v>0</v>
      </c>
      <c r="BU484" s="15">
        <v>0</v>
      </c>
      <c r="BV484" s="15">
        <v>0</v>
      </c>
      <c r="BW484" s="15">
        <v>0</v>
      </c>
      <c r="BX484" s="15">
        <v>0</v>
      </c>
      <c r="BY484" s="15">
        <v>0</v>
      </c>
    </row>
    <row r="485" spans="1:77" ht="15" thickBot="1" x14ac:dyDescent="0.35">
      <c r="A485" s="14" t="s">
        <v>332</v>
      </c>
      <c r="B485" s="15">
        <v>21834438.300000001</v>
      </c>
      <c r="C485" s="15">
        <v>0</v>
      </c>
      <c r="D485" s="15">
        <v>3707734.8</v>
      </c>
      <c r="E485" s="15">
        <v>2883793.7</v>
      </c>
      <c r="F485" s="15">
        <v>1647882.1</v>
      </c>
      <c r="G485" s="15">
        <v>823941.1</v>
      </c>
      <c r="H485" s="15">
        <v>0</v>
      </c>
      <c r="I485" s="15">
        <v>0</v>
      </c>
      <c r="J485" s="15">
        <v>0</v>
      </c>
      <c r="K485" s="15">
        <v>823941.1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X485" s="14" t="s">
        <v>332</v>
      </c>
      <c r="Y485" s="15">
        <v>22672.7</v>
      </c>
      <c r="Z485" s="15">
        <v>0</v>
      </c>
      <c r="AA485" s="15">
        <v>5208.8</v>
      </c>
      <c r="AB485" s="15">
        <v>5208.8</v>
      </c>
      <c r="AC485" s="15">
        <v>1838.3</v>
      </c>
      <c r="AD485" s="15">
        <v>9191.5</v>
      </c>
      <c r="AE485" s="15">
        <v>306.10000000000002</v>
      </c>
      <c r="AF485" s="15">
        <v>0</v>
      </c>
      <c r="AG485" s="15">
        <v>0</v>
      </c>
      <c r="AH485" s="15">
        <v>919.2</v>
      </c>
      <c r="AI485" s="15">
        <v>0</v>
      </c>
      <c r="AJ485" s="15">
        <v>0</v>
      </c>
      <c r="AK485" s="15">
        <v>0</v>
      </c>
      <c r="AL485" s="15">
        <v>0</v>
      </c>
      <c r="AM485" s="15">
        <v>0</v>
      </c>
      <c r="AN485" s="15">
        <v>0</v>
      </c>
      <c r="BI485" s="14" t="s">
        <v>332</v>
      </c>
      <c r="BJ485" s="15">
        <v>0</v>
      </c>
      <c r="BK485" s="15">
        <v>0</v>
      </c>
      <c r="BL485" s="15">
        <v>8058.6</v>
      </c>
      <c r="BM485" s="15">
        <v>0</v>
      </c>
      <c r="BN485" s="15">
        <v>0</v>
      </c>
      <c r="BO485" s="15">
        <v>30036.6</v>
      </c>
      <c r="BP485" s="15">
        <v>0</v>
      </c>
      <c r="BQ485" s="15">
        <v>0</v>
      </c>
      <c r="BR485" s="15">
        <v>0</v>
      </c>
      <c r="BS485" s="15">
        <v>2930.4</v>
      </c>
      <c r="BT485" s="15">
        <v>0</v>
      </c>
      <c r="BU485" s="15">
        <v>0</v>
      </c>
      <c r="BV485" s="15">
        <v>0</v>
      </c>
      <c r="BW485" s="15">
        <v>0</v>
      </c>
      <c r="BX485" s="15">
        <v>0</v>
      </c>
      <c r="BY485" s="15">
        <v>0</v>
      </c>
    </row>
    <row r="486" spans="1:77" ht="15" thickBot="1" x14ac:dyDescent="0.35">
      <c r="A486" s="14" t="s">
        <v>333</v>
      </c>
      <c r="B486" s="15">
        <v>21834438.300000001</v>
      </c>
      <c r="C486" s="15">
        <v>0</v>
      </c>
      <c r="D486" s="15">
        <v>3707734.8</v>
      </c>
      <c r="E486" s="15">
        <v>2883793.7</v>
      </c>
      <c r="F486" s="15">
        <v>1647882.1</v>
      </c>
      <c r="G486" s="15">
        <v>823941.1</v>
      </c>
      <c r="H486" s="15">
        <v>0</v>
      </c>
      <c r="I486" s="15">
        <v>0</v>
      </c>
      <c r="J486" s="15">
        <v>0</v>
      </c>
      <c r="K486" s="15">
        <v>823941.1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X486" s="14" t="s">
        <v>333</v>
      </c>
      <c r="Y486" s="15">
        <v>22672.7</v>
      </c>
      <c r="Z486" s="15">
        <v>0</v>
      </c>
      <c r="AA486" s="15">
        <v>5208.8</v>
      </c>
      <c r="AB486" s="15">
        <v>5208.8</v>
      </c>
      <c r="AC486" s="15">
        <v>1838.3</v>
      </c>
      <c r="AD486" s="15">
        <v>9191.5</v>
      </c>
      <c r="AE486" s="15">
        <v>306.10000000000002</v>
      </c>
      <c r="AF486" s="15">
        <v>0</v>
      </c>
      <c r="AG486" s="15">
        <v>0</v>
      </c>
      <c r="AH486" s="15">
        <v>919.2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BI486" s="14" t="s">
        <v>333</v>
      </c>
      <c r="BJ486" s="15">
        <v>0</v>
      </c>
      <c r="BK486" s="15">
        <v>0</v>
      </c>
      <c r="BL486" s="15">
        <v>8058.6</v>
      </c>
      <c r="BM486" s="15">
        <v>0</v>
      </c>
      <c r="BN486" s="15">
        <v>0</v>
      </c>
      <c r="BO486" s="15">
        <v>30036.6</v>
      </c>
      <c r="BP486" s="15">
        <v>0</v>
      </c>
      <c r="BQ486" s="15">
        <v>0</v>
      </c>
      <c r="BR486" s="15">
        <v>0</v>
      </c>
      <c r="BS486" s="15">
        <v>2930.4</v>
      </c>
      <c r="BT486" s="15">
        <v>0</v>
      </c>
      <c r="BU486" s="15">
        <v>0</v>
      </c>
      <c r="BV486" s="15">
        <v>0</v>
      </c>
      <c r="BW486" s="15">
        <v>0</v>
      </c>
      <c r="BX486" s="15">
        <v>0</v>
      </c>
      <c r="BY486" s="15">
        <v>0</v>
      </c>
    </row>
    <row r="487" spans="1:77" ht="15" thickBot="1" x14ac:dyDescent="0.35">
      <c r="A487" s="14" t="s">
        <v>334</v>
      </c>
      <c r="B487" s="15">
        <v>21834438.300000001</v>
      </c>
      <c r="C487" s="15">
        <v>0</v>
      </c>
      <c r="D487" s="15">
        <v>3707734.8</v>
      </c>
      <c r="E487" s="15">
        <v>2883793.7</v>
      </c>
      <c r="F487" s="15">
        <v>1647882.1</v>
      </c>
      <c r="G487" s="15">
        <v>823941.1</v>
      </c>
      <c r="H487" s="15">
        <v>0</v>
      </c>
      <c r="I487" s="15">
        <v>0</v>
      </c>
      <c r="J487" s="15">
        <v>0</v>
      </c>
      <c r="K487" s="15">
        <v>823941.1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X487" s="14" t="s">
        <v>334</v>
      </c>
      <c r="Y487" s="15">
        <v>22672.7</v>
      </c>
      <c r="Z487" s="15">
        <v>0</v>
      </c>
      <c r="AA487" s="15">
        <v>5208.8</v>
      </c>
      <c r="AB487" s="15">
        <v>5208.8</v>
      </c>
      <c r="AC487" s="15">
        <v>1838.3</v>
      </c>
      <c r="AD487" s="15">
        <v>9191.5</v>
      </c>
      <c r="AE487" s="15">
        <v>306.10000000000002</v>
      </c>
      <c r="AF487" s="15">
        <v>0</v>
      </c>
      <c r="AG487" s="15">
        <v>0</v>
      </c>
      <c r="AH487" s="15">
        <v>919.2</v>
      </c>
      <c r="AI487" s="15">
        <v>0</v>
      </c>
      <c r="AJ487" s="15">
        <v>0</v>
      </c>
      <c r="AK487" s="15">
        <v>0</v>
      </c>
      <c r="AL487" s="15">
        <v>0</v>
      </c>
      <c r="AM487" s="15">
        <v>0</v>
      </c>
      <c r="AN487" s="15">
        <v>0</v>
      </c>
      <c r="BI487" s="14" t="s">
        <v>334</v>
      </c>
      <c r="BJ487" s="15">
        <v>0</v>
      </c>
      <c r="BK487" s="15">
        <v>0</v>
      </c>
      <c r="BL487" s="15">
        <v>8058.6</v>
      </c>
      <c r="BM487" s="15">
        <v>0</v>
      </c>
      <c r="BN487" s="15">
        <v>0</v>
      </c>
      <c r="BO487" s="15">
        <v>30036.6</v>
      </c>
      <c r="BP487" s="15">
        <v>0</v>
      </c>
      <c r="BQ487" s="15">
        <v>0</v>
      </c>
      <c r="BR487" s="15">
        <v>0</v>
      </c>
      <c r="BS487" s="15">
        <v>2930.4</v>
      </c>
      <c r="BT487" s="15">
        <v>0</v>
      </c>
      <c r="BU487" s="15">
        <v>0</v>
      </c>
      <c r="BV487" s="15">
        <v>0</v>
      </c>
      <c r="BW487" s="15">
        <v>0</v>
      </c>
      <c r="BX487" s="15">
        <v>0</v>
      </c>
      <c r="BY487" s="15">
        <v>0</v>
      </c>
    </row>
    <row r="488" spans="1:77" ht="15" thickBot="1" x14ac:dyDescent="0.35">
      <c r="A488" s="14" t="s">
        <v>335</v>
      </c>
      <c r="B488" s="15">
        <v>21834438.300000001</v>
      </c>
      <c r="C488" s="15">
        <v>0</v>
      </c>
      <c r="D488" s="15">
        <v>3707734.8</v>
      </c>
      <c r="E488" s="15">
        <v>2883793.7</v>
      </c>
      <c r="F488" s="15">
        <v>1647882.1</v>
      </c>
      <c r="G488" s="15">
        <v>823941.1</v>
      </c>
      <c r="H488" s="15">
        <v>0</v>
      </c>
      <c r="I488" s="15">
        <v>0</v>
      </c>
      <c r="J488" s="15">
        <v>0</v>
      </c>
      <c r="K488" s="15">
        <v>823941.1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X488" s="14" t="s">
        <v>335</v>
      </c>
      <c r="Y488" s="15">
        <v>22672.7</v>
      </c>
      <c r="Z488" s="15">
        <v>0</v>
      </c>
      <c r="AA488" s="15">
        <v>5208.8</v>
      </c>
      <c r="AB488" s="15">
        <v>5208.8</v>
      </c>
      <c r="AC488" s="15">
        <v>1838.3</v>
      </c>
      <c r="AD488" s="15">
        <v>9191.5</v>
      </c>
      <c r="AE488" s="15">
        <v>306.10000000000002</v>
      </c>
      <c r="AF488" s="15">
        <v>0</v>
      </c>
      <c r="AG488" s="15">
        <v>0</v>
      </c>
      <c r="AH488" s="15">
        <v>919.2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BI488" s="14" t="s">
        <v>335</v>
      </c>
      <c r="BJ488" s="15">
        <v>0</v>
      </c>
      <c r="BK488" s="15">
        <v>0</v>
      </c>
      <c r="BL488" s="15">
        <v>8058.6</v>
      </c>
      <c r="BM488" s="15">
        <v>0</v>
      </c>
      <c r="BN488" s="15">
        <v>0</v>
      </c>
      <c r="BO488" s="15">
        <v>30036.6</v>
      </c>
      <c r="BP488" s="15">
        <v>0</v>
      </c>
      <c r="BQ488" s="15">
        <v>0</v>
      </c>
      <c r="BR488" s="15">
        <v>0</v>
      </c>
      <c r="BS488" s="15">
        <v>2930.4</v>
      </c>
      <c r="BT488" s="15">
        <v>0</v>
      </c>
      <c r="BU488" s="15">
        <v>0</v>
      </c>
      <c r="BV488" s="15">
        <v>0</v>
      </c>
      <c r="BW488" s="15">
        <v>0</v>
      </c>
      <c r="BX488" s="15">
        <v>0</v>
      </c>
      <c r="BY488" s="15">
        <v>0</v>
      </c>
    </row>
    <row r="489" spans="1:77" ht="15" thickBot="1" x14ac:dyDescent="0.35">
      <c r="A489" s="14" t="s">
        <v>336</v>
      </c>
      <c r="B489" s="15">
        <v>21834438.300000001</v>
      </c>
      <c r="C489" s="15">
        <v>0</v>
      </c>
      <c r="D489" s="15">
        <v>3707734.8</v>
      </c>
      <c r="E489" s="15">
        <v>2883793.7</v>
      </c>
      <c r="F489" s="15">
        <v>1647882.1</v>
      </c>
      <c r="G489" s="15">
        <v>823941.1</v>
      </c>
      <c r="H489" s="15">
        <v>0</v>
      </c>
      <c r="I489" s="15">
        <v>0</v>
      </c>
      <c r="J489" s="15">
        <v>0</v>
      </c>
      <c r="K489" s="15">
        <v>823941.1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X489" s="14" t="s">
        <v>336</v>
      </c>
      <c r="Y489" s="15">
        <v>22672.7</v>
      </c>
      <c r="Z489" s="15">
        <v>0</v>
      </c>
      <c r="AA489" s="15">
        <v>5208.8</v>
      </c>
      <c r="AB489" s="15">
        <v>5208.8</v>
      </c>
      <c r="AC489" s="15">
        <v>1838.3</v>
      </c>
      <c r="AD489" s="15">
        <v>9191.5</v>
      </c>
      <c r="AE489" s="15">
        <v>306.10000000000002</v>
      </c>
      <c r="AF489" s="15">
        <v>0</v>
      </c>
      <c r="AG489" s="15">
        <v>0</v>
      </c>
      <c r="AH489" s="15">
        <v>919.2</v>
      </c>
      <c r="AI489" s="15">
        <v>0</v>
      </c>
      <c r="AJ489" s="15">
        <v>0</v>
      </c>
      <c r="AK489" s="15">
        <v>0</v>
      </c>
      <c r="AL489" s="15">
        <v>0</v>
      </c>
      <c r="AM489" s="15">
        <v>0</v>
      </c>
      <c r="AN489" s="15">
        <v>0</v>
      </c>
      <c r="BI489" s="14" t="s">
        <v>336</v>
      </c>
      <c r="BJ489" s="15">
        <v>0</v>
      </c>
      <c r="BK489" s="15">
        <v>0</v>
      </c>
      <c r="BL489" s="15">
        <v>8058.6</v>
      </c>
      <c r="BM489" s="15">
        <v>0</v>
      </c>
      <c r="BN489" s="15">
        <v>0</v>
      </c>
      <c r="BO489" s="15">
        <v>30036.6</v>
      </c>
      <c r="BP489" s="15">
        <v>0</v>
      </c>
      <c r="BQ489" s="15">
        <v>0</v>
      </c>
      <c r="BR489" s="15">
        <v>0</v>
      </c>
      <c r="BS489" s="15">
        <v>2930.4</v>
      </c>
      <c r="BT489" s="15">
        <v>0</v>
      </c>
      <c r="BU489" s="15">
        <v>0</v>
      </c>
      <c r="BV489" s="15">
        <v>0</v>
      </c>
      <c r="BW489" s="15">
        <v>0</v>
      </c>
      <c r="BX489" s="15">
        <v>0</v>
      </c>
      <c r="BY489" s="15">
        <v>0</v>
      </c>
    </row>
    <row r="490" spans="1:77" ht="15" thickBot="1" x14ac:dyDescent="0.35">
      <c r="A490" s="14" t="s">
        <v>337</v>
      </c>
      <c r="B490" s="15">
        <v>21834438.300000001</v>
      </c>
      <c r="C490" s="15">
        <v>0</v>
      </c>
      <c r="D490" s="15">
        <v>3707734.8</v>
      </c>
      <c r="E490" s="15">
        <v>2883793.7</v>
      </c>
      <c r="F490" s="15">
        <v>1647882.1</v>
      </c>
      <c r="G490" s="15">
        <v>823941.1</v>
      </c>
      <c r="H490" s="15">
        <v>0</v>
      </c>
      <c r="I490" s="15">
        <v>0</v>
      </c>
      <c r="J490" s="15">
        <v>0</v>
      </c>
      <c r="K490" s="15">
        <v>823941.1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X490" s="14" t="s">
        <v>337</v>
      </c>
      <c r="Y490" s="15">
        <v>22672.7</v>
      </c>
      <c r="Z490" s="15">
        <v>0</v>
      </c>
      <c r="AA490" s="15">
        <v>5208.8</v>
      </c>
      <c r="AB490" s="15">
        <v>5208.8</v>
      </c>
      <c r="AC490" s="15">
        <v>1838.3</v>
      </c>
      <c r="AD490" s="15">
        <v>9191.5</v>
      </c>
      <c r="AE490" s="15">
        <v>306.10000000000002</v>
      </c>
      <c r="AF490" s="15">
        <v>0</v>
      </c>
      <c r="AG490" s="15">
        <v>0</v>
      </c>
      <c r="AH490" s="15">
        <v>919.2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BI490" s="14" t="s">
        <v>337</v>
      </c>
      <c r="BJ490" s="15">
        <v>0</v>
      </c>
      <c r="BK490" s="15">
        <v>0</v>
      </c>
      <c r="BL490" s="15">
        <v>8058.6</v>
      </c>
      <c r="BM490" s="15">
        <v>0</v>
      </c>
      <c r="BN490" s="15">
        <v>0</v>
      </c>
      <c r="BO490" s="15">
        <v>30036.6</v>
      </c>
      <c r="BP490" s="15">
        <v>0</v>
      </c>
      <c r="BQ490" s="15">
        <v>0</v>
      </c>
      <c r="BR490" s="15">
        <v>0</v>
      </c>
      <c r="BS490" s="15">
        <v>2930.4</v>
      </c>
      <c r="BT490" s="15">
        <v>0</v>
      </c>
      <c r="BU490" s="15">
        <v>0</v>
      </c>
      <c r="BV490" s="15">
        <v>0</v>
      </c>
      <c r="BW490" s="15">
        <v>0</v>
      </c>
      <c r="BX490" s="15">
        <v>0</v>
      </c>
      <c r="BY490" s="15">
        <v>0</v>
      </c>
    </row>
    <row r="491" spans="1:77" ht="15" thickBot="1" x14ac:dyDescent="0.35">
      <c r="A491" s="14" t="s">
        <v>338</v>
      </c>
      <c r="B491" s="15">
        <v>21834438.300000001</v>
      </c>
      <c r="C491" s="15">
        <v>0</v>
      </c>
      <c r="D491" s="15">
        <v>3707734.8</v>
      </c>
      <c r="E491" s="15">
        <v>2883793.7</v>
      </c>
      <c r="F491" s="15">
        <v>1647882.1</v>
      </c>
      <c r="G491" s="15">
        <v>823941.1</v>
      </c>
      <c r="H491" s="15">
        <v>0</v>
      </c>
      <c r="I491" s="15">
        <v>0</v>
      </c>
      <c r="J491" s="15">
        <v>0</v>
      </c>
      <c r="K491" s="15">
        <v>823941.1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X491" s="14" t="s">
        <v>338</v>
      </c>
      <c r="Y491" s="15">
        <v>22672.7</v>
      </c>
      <c r="Z491" s="15">
        <v>0</v>
      </c>
      <c r="AA491" s="15">
        <v>5208.8</v>
      </c>
      <c r="AB491" s="15">
        <v>5208.8</v>
      </c>
      <c r="AC491" s="15">
        <v>1838.3</v>
      </c>
      <c r="AD491" s="15">
        <v>9191.5</v>
      </c>
      <c r="AE491" s="15">
        <v>306.10000000000002</v>
      </c>
      <c r="AF491" s="15">
        <v>0</v>
      </c>
      <c r="AG491" s="15">
        <v>0</v>
      </c>
      <c r="AH491" s="15">
        <v>919.2</v>
      </c>
      <c r="AI491" s="15">
        <v>0</v>
      </c>
      <c r="AJ491" s="15">
        <v>0</v>
      </c>
      <c r="AK491" s="15">
        <v>0</v>
      </c>
      <c r="AL491" s="15">
        <v>0</v>
      </c>
      <c r="AM491" s="15">
        <v>0</v>
      </c>
      <c r="AN491" s="15">
        <v>0</v>
      </c>
      <c r="BI491" s="14" t="s">
        <v>338</v>
      </c>
      <c r="BJ491" s="15">
        <v>0</v>
      </c>
      <c r="BK491" s="15">
        <v>0</v>
      </c>
      <c r="BL491" s="15">
        <v>8058.6</v>
      </c>
      <c r="BM491" s="15">
        <v>0</v>
      </c>
      <c r="BN491" s="15">
        <v>0</v>
      </c>
      <c r="BO491" s="15">
        <v>30036.6</v>
      </c>
      <c r="BP491" s="15">
        <v>0</v>
      </c>
      <c r="BQ491" s="15">
        <v>0</v>
      </c>
      <c r="BR491" s="15">
        <v>0</v>
      </c>
      <c r="BS491" s="15">
        <v>2930.4</v>
      </c>
      <c r="BT491" s="15">
        <v>0</v>
      </c>
      <c r="BU491" s="15">
        <v>0</v>
      </c>
      <c r="BV491" s="15">
        <v>0</v>
      </c>
      <c r="BW491" s="15">
        <v>0</v>
      </c>
      <c r="BX491" s="15">
        <v>0</v>
      </c>
      <c r="BY491" s="15">
        <v>0</v>
      </c>
    </row>
    <row r="492" spans="1:77" ht="15" thickBot="1" x14ac:dyDescent="0.35">
      <c r="A492" s="14" t="s">
        <v>339</v>
      </c>
      <c r="B492" s="15">
        <v>21834438.300000001</v>
      </c>
      <c r="C492" s="15">
        <v>0</v>
      </c>
      <c r="D492" s="15">
        <v>3707734.8</v>
      </c>
      <c r="E492" s="15">
        <v>2883793.7</v>
      </c>
      <c r="F492" s="15">
        <v>1647882.1</v>
      </c>
      <c r="G492" s="15">
        <v>823941.1</v>
      </c>
      <c r="H492" s="15">
        <v>0</v>
      </c>
      <c r="I492" s="15">
        <v>0</v>
      </c>
      <c r="J492" s="15">
        <v>0</v>
      </c>
      <c r="K492" s="15">
        <v>823941.1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X492" s="14" t="s">
        <v>339</v>
      </c>
      <c r="Y492" s="15">
        <v>22672.7</v>
      </c>
      <c r="Z492" s="15">
        <v>0</v>
      </c>
      <c r="AA492" s="15">
        <v>5208.8</v>
      </c>
      <c r="AB492" s="15">
        <v>5208.8</v>
      </c>
      <c r="AC492" s="15">
        <v>1838.3</v>
      </c>
      <c r="AD492" s="15">
        <v>9191.5</v>
      </c>
      <c r="AE492" s="15">
        <v>306.10000000000002</v>
      </c>
      <c r="AF492" s="15">
        <v>0</v>
      </c>
      <c r="AG492" s="15">
        <v>0</v>
      </c>
      <c r="AH492" s="15">
        <v>919.2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BI492" s="14" t="s">
        <v>339</v>
      </c>
      <c r="BJ492" s="15">
        <v>0</v>
      </c>
      <c r="BK492" s="15">
        <v>0</v>
      </c>
      <c r="BL492" s="15">
        <v>8058.6</v>
      </c>
      <c r="BM492" s="15">
        <v>0</v>
      </c>
      <c r="BN492" s="15">
        <v>0</v>
      </c>
      <c r="BO492" s="15">
        <v>30036.6</v>
      </c>
      <c r="BP492" s="15">
        <v>0</v>
      </c>
      <c r="BQ492" s="15">
        <v>0</v>
      </c>
      <c r="BR492" s="15">
        <v>0</v>
      </c>
      <c r="BS492" s="15">
        <v>2930.4</v>
      </c>
      <c r="BT492" s="15">
        <v>0</v>
      </c>
      <c r="BU492" s="15">
        <v>0</v>
      </c>
      <c r="BV492" s="15">
        <v>0</v>
      </c>
      <c r="BW492" s="15">
        <v>0</v>
      </c>
      <c r="BX492" s="15">
        <v>0</v>
      </c>
      <c r="BY492" s="15">
        <v>0</v>
      </c>
    </row>
    <row r="493" spans="1:77" ht="15" thickBot="1" x14ac:dyDescent="0.35">
      <c r="A493" s="14" t="s">
        <v>340</v>
      </c>
      <c r="B493" s="15">
        <v>21834438.300000001</v>
      </c>
      <c r="C493" s="15">
        <v>0</v>
      </c>
      <c r="D493" s="15">
        <v>3707734.8</v>
      </c>
      <c r="E493" s="15">
        <v>2883793.7</v>
      </c>
      <c r="F493" s="15">
        <v>1647882.1</v>
      </c>
      <c r="G493" s="15">
        <v>823941.1</v>
      </c>
      <c r="H493" s="15">
        <v>0</v>
      </c>
      <c r="I493" s="15">
        <v>0</v>
      </c>
      <c r="J493" s="15">
        <v>0</v>
      </c>
      <c r="K493" s="15">
        <v>823941.1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X493" s="14" t="s">
        <v>340</v>
      </c>
      <c r="Y493" s="15">
        <v>22672.7</v>
      </c>
      <c r="Z493" s="15">
        <v>0</v>
      </c>
      <c r="AA493" s="15">
        <v>5208.8</v>
      </c>
      <c r="AB493" s="15">
        <v>5208.8</v>
      </c>
      <c r="AC493" s="15">
        <v>1838.3</v>
      </c>
      <c r="AD493" s="15">
        <v>9191.5</v>
      </c>
      <c r="AE493" s="15">
        <v>306.10000000000002</v>
      </c>
      <c r="AF493" s="15">
        <v>0</v>
      </c>
      <c r="AG493" s="15">
        <v>0</v>
      </c>
      <c r="AH493" s="15">
        <v>919.2</v>
      </c>
      <c r="AI493" s="15">
        <v>0</v>
      </c>
      <c r="AJ493" s="15">
        <v>0</v>
      </c>
      <c r="AK493" s="15">
        <v>0</v>
      </c>
      <c r="AL493" s="15">
        <v>0</v>
      </c>
      <c r="AM493" s="15">
        <v>0</v>
      </c>
      <c r="AN493" s="15">
        <v>0</v>
      </c>
      <c r="BI493" s="14" t="s">
        <v>340</v>
      </c>
      <c r="BJ493" s="15">
        <v>0</v>
      </c>
      <c r="BK493" s="15">
        <v>0</v>
      </c>
      <c r="BL493" s="15">
        <v>8058.6</v>
      </c>
      <c r="BM493" s="15">
        <v>0</v>
      </c>
      <c r="BN493" s="15">
        <v>0</v>
      </c>
      <c r="BO493" s="15">
        <v>30036.6</v>
      </c>
      <c r="BP493" s="15">
        <v>0</v>
      </c>
      <c r="BQ493" s="15">
        <v>0</v>
      </c>
      <c r="BR493" s="15">
        <v>0</v>
      </c>
      <c r="BS493" s="15">
        <v>2930.4</v>
      </c>
      <c r="BT493" s="15">
        <v>0</v>
      </c>
      <c r="BU493" s="15">
        <v>0</v>
      </c>
      <c r="BV493" s="15">
        <v>0</v>
      </c>
      <c r="BW493" s="15">
        <v>0</v>
      </c>
      <c r="BX493" s="15">
        <v>0</v>
      </c>
      <c r="BY493" s="15">
        <v>0</v>
      </c>
    </row>
    <row r="494" spans="1:77" ht="15" thickBot="1" x14ac:dyDescent="0.35">
      <c r="A494" s="14" t="s">
        <v>341</v>
      </c>
      <c r="B494" s="15">
        <v>21834438.300000001</v>
      </c>
      <c r="C494" s="15">
        <v>0</v>
      </c>
      <c r="D494" s="15">
        <v>3707734.8</v>
      </c>
      <c r="E494" s="15">
        <v>2883793.7</v>
      </c>
      <c r="F494" s="15">
        <v>1647882.1</v>
      </c>
      <c r="G494" s="15">
        <v>823941.1</v>
      </c>
      <c r="H494" s="15">
        <v>0</v>
      </c>
      <c r="I494" s="15">
        <v>0</v>
      </c>
      <c r="J494" s="15">
        <v>0</v>
      </c>
      <c r="K494" s="15">
        <v>823941.1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X494" s="14" t="s">
        <v>341</v>
      </c>
      <c r="Y494" s="15">
        <v>22672.7</v>
      </c>
      <c r="Z494" s="15">
        <v>0</v>
      </c>
      <c r="AA494" s="15">
        <v>5208.8</v>
      </c>
      <c r="AB494" s="15">
        <v>5208.8</v>
      </c>
      <c r="AC494" s="15">
        <v>1838.3</v>
      </c>
      <c r="AD494" s="15">
        <v>9191.5</v>
      </c>
      <c r="AE494" s="15">
        <v>306.10000000000002</v>
      </c>
      <c r="AF494" s="15">
        <v>0</v>
      </c>
      <c r="AG494" s="15">
        <v>0</v>
      </c>
      <c r="AH494" s="15">
        <v>919.2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BI494" s="14" t="s">
        <v>341</v>
      </c>
      <c r="BJ494" s="15">
        <v>0</v>
      </c>
      <c r="BK494" s="15">
        <v>0</v>
      </c>
      <c r="BL494" s="15">
        <v>8058.6</v>
      </c>
      <c r="BM494" s="15">
        <v>0</v>
      </c>
      <c r="BN494" s="15">
        <v>0</v>
      </c>
      <c r="BO494" s="15">
        <v>30036.6</v>
      </c>
      <c r="BP494" s="15">
        <v>0</v>
      </c>
      <c r="BQ494" s="15">
        <v>0</v>
      </c>
      <c r="BR494" s="15">
        <v>0</v>
      </c>
      <c r="BS494" s="15">
        <v>2930.4</v>
      </c>
      <c r="BT494" s="15">
        <v>0</v>
      </c>
      <c r="BU494" s="15">
        <v>0</v>
      </c>
      <c r="BV494" s="15">
        <v>0</v>
      </c>
      <c r="BW494" s="15">
        <v>0</v>
      </c>
      <c r="BX494" s="15">
        <v>0</v>
      </c>
      <c r="BY494" s="15">
        <v>0</v>
      </c>
    </row>
    <row r="495" spans="1:77" ht="15" thickBot="1" x14ac:dyDescent="0.35">
      <c r="A495" s="14" t="s">
        <v>342</v>
      </c>
      <c r="B495" s="15">
        <v>21834438.300000001</v>
      </c>
      <c r="C495" s="15">
        <v>0</v>
      </c>
      <c r="D495" s="15">
        <v>3707734.8</v>
      </c>
      <c r="E495" s="15">
        <v>2883793.7</v>
      </c>
      <c r="F495" s="15">
        <v>1647882.1</v>
      </c>
      <c r="G495" s="15">
        <v>823941.1</v>
      </c>
      <c r="H495" s="15">
        <v>0</v>
      </c>
      <c r="I495" s="15">
        <v>0</v>
      </c>
      <c r="J495" s="15">
        <v>0</v>
      </c>
      <c r="K495" s="15">
        <v>823941.1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X495" s="14" t="s">
        <v>342</v>
      </c>
      <c r="Y495" s="15">
        <v>22672.7</v>
      </c>
      <c r="Z495" s="15">
        <v>0</v>
      </c>
      <c r="AA495" s="15">
        <v>5208.8</v>
      </c>
      <c r="AB495" s="15">
        <v>5208.8</v>
      </c>
      <c r="AC495" s="15">
        <v>1838.3</v>
      </c>
      <c r="AD495" s="15">
        <v>9191.5</v>
      </c>
      <c r="AE495" s="15">
        <v>306.10000000000002</v>
      </c>
      <c r="AF495" s="15">
        <v>0</v>
      </c>
      <c r="AG495" s="15">
        <v>0</v>
      </c>
      <c r="AH495" s="15">
        <v>919.2</v>
      </c>
      <c r="AI495" s="15">
        <v>0</v>
      </c>
      <c r="AJ495" s="15">
        <v>0</v>
      </c>
      <c r="AK495" s="15">
        <v>0</v>
      </c>
      <c r="AL495" s="15">
        <v>0</v>
      </c>
      <c r="AM495" s="15">
        <v>0</v>
      </c>
      <c r="AN495" s="15">
        <v>0</v>
      </c>
      <c r="BI495" s="14" t="s">
        <v>342</v>
      </c>
      <c r="BJ495" s="15">
        <v>0</v>
      </c>
      <c r="BK495" s="15">
        <v>0</v>
      </c>
      <c r="BL495" s="15">
        <v>8058.6</v>
      </c>
      <c r="BM495" s="15">
        <v>0</v>
      </c>
      <c r="BN495" s="15">
        <v>0</v>
      </c>
      <c r="BO495" s="15">
        <v>30036.6</v>
      </c>
      <c r="BP495" s="15">
        <v>0</v>
      </c>
      <c r="BQ495" s="15">
        <v>0</v>
      </c>
      <c r="BR495" s="15">
        <v>0</v>
      </c>
      <c r="BS495" s="15">
        <v>2930.4</v>
      </c>
      <c r="BT495" s="15">
        <v>0</v>
      </c>
      <c r="BU495" s="15">
        <v>0</v>
      </c>
      <c r="BV495" s="15">
        <v>0</v>
      </c>
      <c r="BW495" s="15">
        <v>0</v>
      </c>
      <c r="BX495" s="15">
        <v>0</v>
      </c>
      <c r="BY495" s="15">
        <v>0</v>
      </c>
    </row>
    <row r="496" spans="1:77" ht="15" thickBot="1" x14ac:dyDescent="0.35">
      <c r="A496" s="14" t="s">
        <v>343</v>
      </c>
      <c r="B496" s="15">
        <v>21834438.300000001</v>
      </c>
      <c r="C496" s="15">
        <v>0</v>
      </c>
      <c r="D496" s="15">
        <v>3707734.8</v>
      </c>
      <c r="E496" s="15">
        <v>2883793.7</v>
      </c>
      <c r="F496" s="15">
        <v>1647882.1</v>
      </c>
      <c r="G496" s="15">
        <v>823941.1</v>
      </c>
      <c r="H496" s="15">
        <v>0</v>
      </c>
      <c r="I496" s="15">
        <v>0</v>
      </c>
      <c r="J496" s="15">
        <v>0</v>
      </c>
      <c r="K496" s="15">
        <v>823941.1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X496" s="14" t="s">
        <v>343</v>
      </c>
      <c r="Y496" s="15">
        <v>22672.7</v>
      </c>
      <c r="Z496" s="15">
        <v>0</v>
      </c>
      <c r="AA496" s="15">
        <v>5208.8</v>
      </c>
      <c r="AB496" s="15">
        <v>5208.8</v>
      </c>
      <c r="AC496" s="15">
        <v>1838.3</v>
      </c>
      <c r="AD496" s="15">
        <v>9191.5</v>
      </c>
      <c r="AE496" s="15">
        <v>306.10000000000002</v>
      </c>
      <c r="AF496" s="15">
        <v>0</v>
      </c>
      <c r="AG496" s="15">
        <v>0</v>
      </c>
      <c r="AH496" s="15">
        <v>919.2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BI496" s="14" t="s">
        <v>343</v>
      </c>
      <c r="BJ496" s="15">
        <v>0</v>
      </c>
      <c r="BK496" s="15">
        <v>0</v>
      </c>
      <c r="BL496" s="15">
        <v>8058.6</v>
      </c>
      <c r="BM496" s="15">
        <v>0</v>
      </c>
      <c r="BN496" s="15">
        <v>0</v>
      </c>
      <c r="BO496" s="15">
        <v>30036.6</v>
      </c>
      <c r="BP496" s="15">
        <v>0</v>
      </c>
      <c r="BQ496" s="15">
        <v>0</v>
      </c>
      <c r="BR496" s="15">
        <v>0</v>
      </c>
      <c r="BS496" s="15">
        <v>2930.4</v>
      </c>
      <c r="BT496" s="15">
        <v>0</v>
      </c>
      <c r="BU496" s="15">
        <v>0</v>
      </c>
      <c r="BV496" s="15">
        <v>0</v>
      </c>
      <c r="BW496" s="15">
        <v>0</v>
      </c>
      <c r="BX496" s="15">
        <v>0</v>
      </c>
      <c r="BY496" s="15">
        <v>0</v>
      </c>
    </row>
    <row r="497" spans="1:77" ht="15" thickBot="1" x14ac:dyDescent="0.35">
      <c r="A497" s="14" t="s">
        <v>344</v>
      </c>
      <c r="B497" s="15">
        <v>21834438.300000001</v>
      </c>
      <c r="C497" s="15">
        <v>0</v>
      </c>
      <c r="D497" s="15">
        <v>3707734.8</v>
      </c>
      <c r="E497" s="15">
        <v>2883793.7</v>
      </c>
      <c r="F497" s="15">
        <v>1647882.1</v>
      </c>
      <c r="G497" s="15">
        <v>823941.1</v>
      </c>
      <c r="H497" s="15">
        <v>0</v>
      </c>
      <c r="I497" s="15">
        <v>0</v>
      </c>
      <c r="J497" s="15">
        <v>0</v>
      </c>
      <c r="K497" s="15">
        <v>823941.1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X497" s="14" t="s">
        <v>344</v>
      </c>
      <c r="Y497" s="15">
        <v>22672.7</v>
      </c>
      <c r="Z497" s="15">
        <v>0</v>
      </c>
      <c r="AA497" s="15">
        <v>5208.8</v>
      </c>
      <c r="AB497" s="15">
        <v>5208.8</v>
      </c>
      <c r="AC497" s="15">
        <v>1838.3</v>
      </c>
      <c r="AD497" s="15">
        <v>9191.5</v>
      </c>
      <c r="AE497" s="15">
        <v>306.10000000000002</v>
      </c>
      <c r="AF497" s="15">
        <v>0</v>
      </c>
      <c r="AG497" s="15">
        <v>0</v>
      </c>
      <c r="AH497" s="15">
        <v>919.2</v>
      </c>
      <c r="AI497" s="15">
        <v>0</v>
      </c>
      <c r="AJ497" s="15">
        <v>0</v>
      </c>
      <c r="AK497" s="15">
        <v>0</v>
      </c>
      <c r="AL497" s="15">
        <v>0</v>
      </c>
      <c r="AM497" s="15">
        <v>0</v>
      </c>
      <c r="AN497" s="15">
        <v>0</v>
      </c>
      <c r="BI497" s="14" t="s">
        <v>344</v>
      </c>
      <c r="BJ497" s="15">
        <v>0</v>
      </c>
      <c r="BK497" s="15">
        <v>0</v>
      </c>
      <c r="BL497" s="15">
        <v>8058.6</v>
      </c>
      <c r="BM497" s="15">
        <v>0</v>
      </c>
      <c r="BN497" s="15">
        <v>0</v>
      </c>
      <c r="BO497" s="15">
        <v>30036.6</v>
      </c>
      <c r="BP497" s="15">
        <v>0</v>
      </c>
      <c r="BQ497" s="15">
        <v>0</v>
      </c>
      <c r="BR497" s="15">
        <v>0</v>
      </c>
      <c r="BS497" s="15">
        <v>2930.4</v>
      </c>
      <c r="BT497" s="15">
        <v>0</v>
      </c>
      <c r="BU497" s="15">
        <v>0</v>
      </c>
      <c r="BV497" s="15">
        <v>0</v>
      </c>
      <c r="BW497" s="15">
        <v>0</v>
      </c>
      <c r="BX497" s="15">
        <v>0</v>
      </c>
      <c r="BY497" s="15">
        <v>0</v>
      </c>
    </row>
    <row r="498" spans="1:77" ht="15" thickBot="1" x14ac:dyDescent="0.35">
      <c r="A498" s="14" t="s">
        <v>345</v>
      </c>
      <c r="B498" s="15">
        <v>21834438.300000001</v>
      </c>
      <c r="C498" s="15">
        <v>0</v>
      </c>
      <c r="D498" s="15">
        <v>3707734.8</v>
      </c>
      <c r="E498" s="15">
        <v>2883793.7</v>
      </c>
      <c r="F498" s="15">
        <v>1647882.1</v>
      </c>
      <c r="G498" s="15">
        <v>823941.1</v>
      </c>
      <c r="H498" s="15">
        <v>0</v>
      </c>
      <c r="I498" s="15">
        <v>0</v>
      </c>
      <c r="J498" s="15">
        <v>0</v>
      </c>
      <c r="K498" s="15">
        <v>823941.1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X498" s="14" t="s">
        <v>345</v>
      </c>
      <c r="Y498" s="15">
        <v>22672.7</v>
      </c>
      <c r="Z498" s="15">
        <v>0</v>
      </c>
      <c r="AA498" s="15">
        <v>5208.8</v>
      </c>
      <c r="AB498" s="15">
        <v>5208.8</v>
      </c>
      <c r="AC498" s="15">
        <v>1838.3</v>
      </c>
      <c r="AD498" s="15">
        <v>9191.5</v>
      </c>
      <c r="AE498" s="15">
        <v>306.10000000000002</v>
      </c>
      <c r="AF498" s="15">
        <v>0</v>
      </c>
      <c r="AG498" s="15">
        <v>0</v>
      </c>
      <c r="AH498" s="15">
        <v>919.2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BI498" s="14" t="s">
        <v>345</v>
      </c>
      <c r="BJ498" s="15">
        <v>0</v>
      </c>
      <c r="BK498" s="15">
        <v>0</v>
      </c>
      <c r="BL498" s="15">
        <v>8058.6</v>
      </c>
      <c r="BM498" s="15">
        <v>0</v>
      </c>
      <c r="BN498" s="15">
        <v>0</v>
      </c>
      <c r="BO498" s="15">
        <v>30036.6</v>
      </c>
      <c r="BP498" s="15">
        <v>0</v>
      </c>
      <c r="BQ498" s="15">
        <v>0</v>
      </c>
      <c r="BR498" s="15">
        <v>0</v>
      </c>
      <c r="BS498" s="15">
        <v>2930.4</v>
      </c>
      <c r="BT498" s="15">
        <v>0</v>
      </c>
      <c r="BU498" s="15">
        <v>0</v>
      </c>
      <c r="BV498" s="15">
        <v>0</v>
      </c>
      <c r="BW498" s="15">
        <v>0</v>
      </c>
      <c r="BX498" s="15">
        <v>0</v>
      </c>
      <c r="BY498" s="15">
        <v>0</v>
      </c>
    </row>
    <row r="499" spans="1:77" ht="15" thickBot="1" x14ac:dyDescent="0.35">
      <c r="A499" s="14" t="s">
        <v>346</v>
      </c>
      <c r="B499" s="15">
        <v>21834438.300000001</v>
      </c>
      <c r="C499" s="15">
        <v>0</v>
      </c>
      <c r="D499" s="15">
        <v>3707734.8</v>
      </c>
      <c r="E499" s="15">
        <v>2883793.7</v>
      </c>
      <c r="F499" s="15">
        <v>1647882.1</v>
      </c>
      <c r="G499" s="15">
        <v>823941.1</v>
      </c>
      <c r="H499" s="15">
        <v>0</v>
      </c>
      <c r="I499" s="15">
        <v>0</v>
      </c>
      <c r="J499" s="15">
        <v>0</v>
      </c>
      <c r="K499" s="15">
        <v>823941.1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X499" s="14" t="s">
        <v>346</v>
      </c>
      <c r="Y499" s="15">
        <v>22672.7</v>
      </c>
      <c r="Z499" s="15">
        <v>0</v>
      </c>
      <c r="AA499" s="15">
        <v>5208.8</v>
      </c>
      <c r="AB499" s="15">
        <v>5208.8</v>
      </c>
      <c r="AC499" s="15">
        <v>1838.3</v>
      </c>
      <c r="AD499" s="15">
        <v>9191.5</v>
      </c>
      <c r="AE499" s="15">
        <v>306.10000000000002</v>
      </c>
      <c r="AF499" s="15">
        <v>0</v>
      </c>
      <c r="AG499" s="15">
        <v>0</v>
      </c>
      <c r="AH499" s="15">
        <v>919.2</v>
      </c>
      <c r="AI499" s="15">
        <v>0</v>
      </c>
      <c r="AJ499" s="15">
        <v>0</v>
      </c>
      <c r="AK499" s="15">
        <v>0</v>
      </c>
      <c r="AL499" s="15">
        <v>0</v>
      </c>
      <c r="AM499" s="15">
        <v>0</v>
      </c>
      <c r="AN499" s="15">
        <v>0</v>
      </c>
      <c r="BI499" s="14" t="s">
        <v>346</v>
      </c>
      <c r="BJ499" s="15">
        <v>0</v>
      </c>
      <c r="BK499" s="15">
        <v>0</v>
      </c>
      <c r="BL499" s="15">
        <v>8058.6</v>
      </c>
      <c r="BM499" s="15">
        <v>0</v>
      </c>
      <c r="BN499" s="15">
        <v>0</v>
      </c>
      <c r="BO499" s="15">
        <v>30036.6</v>
      </c>
      <c r="BP499" s="15">
        <v>0</v>
      </c>
      <c r="BQ499" s="15">
        <v>0</v>
      </c>
      <c r="BR499" s="15">
        <v>0</v>
      </c>
      <c r="BS499" s="15">
        <v>2930.4</v>
      </c>
      <c r="BT499" s="15">
        <v>0</v>
      </c>
      <c r="BU499" s="15">
        <v>0</v>
      </c>
      <c r="BV499" s="15">
        <v>0</v>
      </c>
      <c r="BW499" s="15">
        <v>0</v>
      </c>
      <c r="BX499" s="15">
        <v>0</v>
      </c>
      <c r="BY499" s="15">
        <v>0</v>
      </c>
    </row>
    <row r="500" spans="1:77" ht="15" thickBot="1" x14ac:dyDescent="0.35">
      <c r="A500" s="14" t="s">
        <v>347</v>
      </c>
      <c r="B500" s="15">
        <v>21834438.300000001</v>
      </c>
      <c r="C500" s="15">
        <v>0</v>
      </c>
      <c r="D500" s="15">
        <v>3707734.8</v>
      </c>
      <c r="E500" s="15">
        <v>2883793.7</v>
      </c>
      <c r="F500" s="15">
        <v>1647882.1</v>
      </c>
      <c r="G500" s="15">
        <v>823941.1</v>
      </c>
      <c r="H500" s="15">
        <v>0</v>
      </c>
      <c r="I500" s="15">
        <v>0</v>
      </c>
      <c r="J500" s="15">
        <v>0</v>
      </c>
      <c r="K500" s="15">
        <v>823941.1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X500" s="14" t="s">
        <v>347</v>
      </c>
      <c r="Y500" s="15">
        <v>22672.7</v>
      </c>
      <c r="Z500" s="15">
        <v>0</v>
      </c>
      <c r="AA500" s="15">
        <v>5208.8</v>
      </c>
      <c r="AB500" s="15">
        <v>5208.8</v>
      </c>
      <c r="AC500" s="15">
        <v>1838.3</v>
      </c>
      <c r="AD500" s="15">
        <v>9191.5</v>
      </c>
      <c r="AE500" s="15">
        <v>306.10000000000002</v>
      </c>
      <c r="AF500" s="15">
        <v>0</v>
      </c>
      <c r="AG500" s="15">
        <v>0</v>
      </c>
      <c r="AH500" s="15">
        <v>919.2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BI500" s="14" t="s">
        <v>347</v>
      </c>
      <c r="BJ500" s="15">
        <v>0</v>
      </c>
      <c r="BK500" s="15">
        <v>0</v>
      </c>
      <c r="BL500" s="15">
        <v>8058.6</v>
      </c>
      <c r="BM500" s="15">
        <v>0</v>
      </c>
      <c r="BN500" s="15">
        <v>0</v>
      </c>
      <c r="BO500" s="15">
        <v>30036.6</v>
      </c>
      <c r="BP500" s="15">
        <v>0</v>
      </c>
      <c r="BQ500" s="15">
        <v>0</v>
      </c>
      <c r="BR500" s="15">
        <v>0</v>
      </c>
      <c r="BS500" s="15">
        <v>2930.4</v>
      </c>
      <c r="BT500" s="15">
        <v>0</v>
      </c>
      <c r="BU500" s="15">
        <v>0</v>
      </c>
      <c r="BV500" s="15">
        <v>0</v>
      </c>
      <c r="BW500" s="15">
        <v>0</v>
      </c>
      <c r="BX500" s="15">
        <v>0</v>
      </c>
      <c r="BY500" s="15">
        <v>0</v>
      </c>
    </row>
    <row r="501" spans="1:77" ht="15" thickBot="1" x14ac:dyDescent="0.35">
      <c r="A501" s="14" t="s">
        <v>348</v>
      </c>
      <c r="B501" s="15">
        <v>21834438.300000001</v>
      </c>
      <c r="C501" s="15">
        <v>0</v>
      </c>
      <c r="D501" s="15">
        <v>3707734.8</v>
      </c>
      <c r="E501" s="15">
        <v>2883793.7</v>
      </c>
      <c r="F501" s="15">
        <v>1647882.1</v>
      </c>
      <c r="G501" s="15">
        <v>823941.1</v>
      </c>
      <c r="H501" s="15">
        <v>0</v>
      </c>
      <c r="I501" s="15">
        <v>0</v>
      </c>
      <c r="J501" s="15">
        <v>0</v>
      </c>
      <c r="K501" s="15">
        <v>823941.1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X501" s="14" t="s">
        <v>348</v>
      </c>
      <c r="Y501" s="15">
        <v>22672.7</v>
      </c>
      <c r="Z501" s="15">
        <v>0</v>
      </c>
      <c r="AA501" s="15">
        <v>5208.8</v>
      </c>
      <c r="AB501" s="15">
        <v>5208.8</v>
      </c>
      <c r="AC501" s="15">
        <v>1838.3</v>
      </c>
      <c r="AD501" s="15">
        <v>9191.5</v>
      </c>
      <c r="AE501" s="15">
        <v>306.10000000000002</v>
      </c>
      <c r="AF501" s="15">
        <v>0</v>
      </c>
      <c r="AG501" s="15">
        <v>0</v>
      </c>
      <c r="AH501" s="15">
        <v>919.2</v>
      </c>
      <c r="AI501" s="15">
        <v>0</v>
      </c>
      <c r="AJ501" s="15">
        <v>0</v>
      </c>
      <c r="AK501" s="15">
        <v>0</v>
      </c>
      <c r="AL501" s="15">
        <v>0</v>
      </c>
      <c r="AM501" s="15">
        <v>0</v>
      </c>
      <c r="AN501" s="15">
        <v>0</v>
      </c>
      <c r="BI501" s="14" t="s">
        <v>348</v>
      </c>
      <c r="BJ501" s="15">
        <v>0</v>
      </c>
      <c r="BK501" s="15">
        <v>0</v>
      </c>
      <c r="BL501" s="15">
        <v>8058.6</v>
      </c>
      <c r="BM501" s="15">
        <v>0</v>
      </c>
      <c r="BN501" s="15">
        <v>0</v>
      </c>
      <c r="BO501" s="15">
        <v>30036.6</v>
      </c>
      <c r="BP501" s="15">
        <v>0</v>
      </c>
      <c r="BQ501" s="15">
        <v>0</v>
      </c>
      <c r="BR501" s="15">
        <v>0</v>
      </c>
      <c r="BS501" s="15">
        <v>0</v>
      </c>
      <c r="BT501" s="15">
        <v>0</v>
      </c>
      <c r="BU501" s="15">
        <v>0</v>
      </c>
      <c r="BV501" s="15">
        <v>0</v>
      </c>
      <c r="BW501" s="15">
        <v>0</v>
      </c>
      <c r="BX501" s="15">
        <v>0</v>
      </c>
      <c r="BY501" s="15">
        <v>0</v>
      </c>
    </row>
    <row r="502" spans="1:77" ht="15" thickBot="1" x14ac:dyDescent="0.35">
      <c r="A502" s="14" t="s">
        <v>349</v>
      </c>
      <c r="B502" s="15">
        <v>21834438.300000001</v>
      </c>
      <c r="C502" s="15">
        <v>0</v>
      </c>
      <c r="D502" s="15">
        <v>3707734.8</v>
      </c>
      <c r="E502" s="15">
        <v>2883793.7</v>
      </c>
      <c r="F502" s="15">
        <v>1647882.1</v>
      </c>
      <c r="G502" s="15">
        <v>823941.1</v>
      </c>
      <c r="H502" s="15">
        <v>0</v>
      </c>
      <c r="I502" s="15">
        <v>0</v>
      </c>
      <c r="J502" s="15">
        <v>0</v>
      </c>
      <c r="K502" s="15">
        <v>823941.1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X502" s="14" t="s">
        <v>349</v>
      </c>
      <c r="Y502" s="15">
        <v>22672.7</v>
      </c>
      <c r="Z502" s="15">
        <v>0</v>
      </c>
      <c r="AA502" s="15">
        <v>5208.8</v>
      </c>
      <c r="AB502" s="15">
        <v>5208.8</v>
      </c>
      <c r="AC502" s="15">
        <v>1838.3</v>
      </c>
      <c r="AD502" s="15">
        <v>9191.5</v>
      </c>
      <c r="AE502" s="15">
        <v>306.10000000000002</v>
      </c>
      <c r="AF502" s="15">
        <v>0</v>
      </c>
      <c r="AG502" s="15">
        <v>0</v>
      </c>
      <c r="AH502" s="15">
        <v>919.2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BI502" s="14" t="s">
        <v>349</v>
      </c>
      <c r="BJ502" s="15">
        <v>0</v>
      </c>
      <c r="BK502" s="15">
        <v>0</v>
      </c>
      <c r="BL502" s="15">
        <v>8058.6</v>
      </c>
      <c r="BM502" s="15">
        <v>0</v>
      </c>
      <c r="BN502" s="15">
        <v>0</v>
      </c>
      <c r="BO502" s="15">
        <v>30036.6</v>
      </c>
      <c r="BP502" s="15">
        <v>0</v>
      </c>
      <c r="BQ502" s="15">
        <v>0</v>
      </c>
      <c r="BR502" s="15">
        <v>0</v>
      </c>
      <c r="BS502" s="15">
        <v>0</v>
      </c>
      <c r="BT502" s="15">
        <v>0</v>
      </c>
      <c r="BU502" s="15">
        <v>0</v>
      </c>
      <c r="BV502" s="15">
        <v>0</v>
      </c>
      <c r="BW502" s="15">
        <v>0</v>
      </c>
      <c r="BX502" s="15">
        <v>0</v>
      </c>
      <c r="BY502" s="15">
        <v>0</v>
      </c>
    </row>
    <row r="503" spans="1:77" ht="15" thickBot="1" x14ac:dyDescent="0.35">
      <c r="A503" s="14" t="s">
        <v>350</v>
      </c>
      <c r="B503" s="15">
        <v>21834438.300000001</v>
      </c>
      <c r="C503" s="15">
        <v>0</v>
      </c>
      <c r="D503" s="15">
        <v>0</v>
      </c>
      <c r="E503" s="15">
        <v>2883793.7</v>
      </c>
      <c r="F503" s="15">
        <v>1647882.1</v>
      </c>
      <c r="G503" s="15">
        <v>823941.1</v>
      </c>
      <c r="H503" s="15">
        <v>0</v>
      </c>
      <c r="I503" s="15">
        <v>0</v>
      </c>
      <c r="J503" s="15">
        <v>0</v>
      </c>
      <c r="K503" s="15">
        <v>823941.1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X503" s="14" t="s">
        <v>350</v>
      </c>
      <c r="Y503" s="15">
        <v>22672.7</v>
      </c>
      <c r="Z503" s="15">
        <v>0</v>
      </c>
      <c r="AA503" s="15">
        <v>306.10000000000002</v>
      </c>
      <c r="AB503" s="15">
        <v>5208.8</v>
      </c>
      <c r="AC503" s="15">
        <v>1838.3</v>
      </c>
      <c r="AD503" s="15">
        <v>9191.5</v>
      </c>
      <c r="AE503" s="15">
        <v>306.10000000000002</v>
      </c>
      <c r="AF503" s="15">
        <v>0</v>
      </c>
      <c r="AG503" s="15">
        <v>0</v>
      </c>
      <c r="AH503" s="15">
        <v>919.2</v>
      </c>
      <c r="AI503" s="15">
        <v>0</v>
      </c>
      <c r="AJ503" s="15">
        <v>0</v>
      </c>
      <c r="AK503" s="15">
        <v>0</v>
      </c>
      <c r="AL503" s="15">
        <v>0</v>
      </c>
      <c r="AM503" s="15">
        <v>0</v>
      </c>
      <c r="AN503" s="15">
        <v>0</v>
      </c>
      <c r="BI503" s="14" t="s">
        <v>350</v>
      </c>
      <c r="BJ503" s="15">
        <v>0</v>
      </c>
      <c r="BK503" s="15">
        <v>0</v>
      </c>
      <c r="BL503" s="15">
        <v>8058.6</v>
      </c>
      <c r="BM503" s="15">
        <v>0</v>
      </c>
      <c r="BN503" s="15">
        <v>0</v>
      </c>
      <c r="BO503" s="15">
        <v>30036.6</v>
      </c>
      <c r="BP503" s="15">
        <v>0</v>
      </c>
      <c r="BQ503" s="15">
        <v>0</v>
      </c>
      <c r="BR503" s="15">
        <v>0</v>
      </c>
      <c r="BS503" s="15">
        <v>0</v>
      </c>
      <c r="BT503" s="15">
        <v>0</v>
      </c>
      <c r="BU503" s="15">
        <v>0</v>
      </c>
      <c r="BV503" s="15">
        <v>0</v>
      </c>
      <c r="BW503" s="15">
        <v>0</v>
      </c>
      <c r="BX503" s="15">
        <v>0</v>
      </c>
      <c r="BY503" s="15">
        <v>0</v>
      </c>
    </row>
    <row r="504" spans="1:77" ht="15" thickBot="1" x14ac:dyDescent="0.35">
      <c r="A504" s="14" t="s">
        <v>351</v>
      </c>
      <c r="B504" s="15">
        <v>21834438.300000001</v>
      </c>
      <c r="C504" s="15">
        <v>0</v>
      </c>
      <c r="D504" s="15">
        <v>0</v>
      </c>
      <c r="E504" s="15">
        <v>2883793.7</v>
      </c>
      <c r="F504" s="15">
        <v>1647882.1</v>
      </c>
      <c r="G504" s="15">
        <v>823941.1</v>
      </c>
      <c r="H504" s="15">
        <v>0</v>
      </c>
      <c r="I504" s="15">
        <v>0</v>
      </c>
      <c r="J504" s="15">
        <v>0</v>
      </c>
      <c r="K504" s="15">
        <v>823941.1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X504" s="14" t="s">
        <v>351</v>
      </c>
      <c r="Y504" s="15">
        <v>22672.7</v>
      </c>
      <c r="Z504" s="15">
        <v>0</v>
      </c>
      <c r="AA504" s="15">
        <v>306.10000000000002</v>
      </c>
      <c r="AB504" s="15">
        <v>5208.8</v>
      </c>
      <c r="AC504" s="15">
        <v>1838.3</v>
      </c>
      <c r="AD504" s="15">
        <v>9191.5</v>
      </c>
      <c r="AE504" s="15">
        <v>306.10000000000002</v>
      </c>
      <c r="AF504" s="15">
        <v>0</v>
      </c>
      <c r="AG504" s="15">
        <v>0</v>
      </c>
      <c r="AH504" s="15">
        <v>919.2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BI504" s="14" t="s">
        <v>351</v>
      </c>
      <c r="BJ504" s="15">
        <v>0</v>
      </c>
      <c r="BK504" s="15">
        <v>0</v>
      </c>
      <c r="BL504" s="15">
        <v>8058.6</v>
      </c>
      <c r="BM504" s="15">
        <v>0</v>
      </c>
      <c r="BN504" s="15">
        <v>0</v>
      </c>
      <c r="BO504" s="15">
        <v>30036.6</v>
      </c>
      <c r="BP504" s="15">
        <v>0</v>
      </c>
      <c r="BQ504" s="15">
        <v>0</v>
      </c>
      <c r="BR504" s="15">
        <v>0</v>
      </c>
      <c r="BS504" s="15">
        <v>0</v>
      </c>
      <c r="BT504" s="15">
        <v>0</v>
      </c>
      <c r="BU504" s="15">
        <v>0</v>
      </c>
      <c r="BV504" s="15">
        <v>0</v>
      </c>
      <c r="BW504" s="15">
        <v>0</v>
      </c>
      <c r="BX504" s="15">
        <v>0</v>
      </c>
      <c r="BY504" s="15">
        <v>0</v>
      </c>
    </row>
    <row r="505" spans="1:77" ht="15" thickBot="1" x14ac:dyDescent="0.35">
      <c r="A505" s="14" t="s">
        <v>352</v>
      </c>
      <c r="B505" s="15">
        <v>21834438.300000001</v>
      </c>
      <c r="C505" s="15">
        <v>0</v>
      </c>
      <c r="D505" s="15">
        <v>0</v>
      </c>
      <c r="E505" s="15">
        <v>2883793.7</v>
      </c>
      <c r="F505" s="15">
        <v>1647882.1</v>
      </c>
      <c r="G505" s="15">
        <v>823941.1</v>
      </c>
      <c r="H505" s="15">
        <v>0</v>
      </c>
      <c r="I505" s="15">
        <v>0</v>
      </c>
      <c r="J505" s="15">
        <v>0</v>
      </c>
      <c r="K505" s="15">
        <v>823941.1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X505" s="14" t="s">
        <v>352</v>
      </c>
      <c r="Y505" s="15">
        <v>22672.7</v>
      </c>
      <c r="Z505" s="15">
        <v>0</v>
      </c>
      <c r="AA505" s="15">
        <v>306.10000000000002</v>
      </c>
      <c r="AB505" s="15">
        <v>5208.8</v>
      </c>
      <c r="AC505" s="15">
        <v>1838.3</v>
      </c>
      <c r="AD505" s="15">
        <v>9191.5</v>
      </c>
      <c r="AE505" s="15">
        <v>306.10000000000002</v>
      </c>
      <c r="AF505" s="15">
        <v>0</v>
      </c>
      <c r="AG505" s="15">
        <v>0</v>
      </c>
      <c r="AH505" s="15">
        <v>919.2</v>
      </c>
      <c r="AI505" s="15">
        <v>0</v>
      </c>
      <c r="AJ505" s="15">
        <v>0</v>
      </c>
      <c r="AK505" s="15">
        <v>0</v>
      </c>
      <c r="AL505" s="15">
        <v>0</v>
      </c>
      <c r="AM505" s="15">
        <v>0</v>
      </c>
      <c r="AN505" s="15">
        <v>0</v>
      </c>
      <c r="BI505" s="14" t="s">
        <v>352</v>
      </c>
      <c r="BJ505" s="15">
        <v>0</v>
      </c>
      <c r="BK505" s="15">
        <v>0</v>
      </c>
      <c r="BL505" s="15">
        <v>8058.6</v>
      </c>
      <c r="BM505" s="15">
        <v>0</v>
      </c>
      <c r="BN505" s="15">
        <v>0</v>
      </c>
      <c r="BO505" s="15">
        <v>30036.6</v>
      </c>
      <c r="BP505" s="15">
        <v>0</v>
      </c>
      <c r="BQ505" s="15">
        <v>0</v>
      </c>
      <c r="BR505" s="15">
        <v>0</v>
      </c>
      <c r="BS505" s="15">
        <v>0</v>
      </c>
      <c r="BT505" s="15">
        <v>0</v>
      </c>
      <c r="BU505" s="15">
        <v>0</v>
      </c>
      <c r="BV505" s="15">
        <v>0</v>
      </c>
      <c r="BW505" s="15">
        <v>0</v>
      </c>
      <c r="BX505" s="15">
        <v>0</v>
      </c>
      <c r="BY505" s="15">
        <v>0</v>
      </c>
    </row>
    <row r="506" spans="1:77" ht="15" thickBot="1" x14ac:dyDescent="0.35">
      <c r="A506" s="14" t="s">
        <v>353</v>
      </c>
      <c r="B506" s="15">
        <v>21834438.300000001</v>
      </c>
      <c r="C506" s="15">
        <v>0</v>
      </c>
      <c r="D506" s="15">
        <v>0</v>
      </c>
      <c r="E506" s="15">
        <v>2883793.7</v>
      </c>
      <c r="F506" s="15">
        <v>1647882.1</v>
      </c>
      <c r="G506" s="15">
        <v>823941.1</v>
      </c>
      <c r="H506" s="15">
        <v>0</v>
      </c>
      <c r="I506" s="15">
        <v>0</v>
      </c>
      <c r="J506" s="15">
        <v>0</v>
      </c>
      <c r="K506" s="15">
        <v>823941.1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X506" s="14" t="s">
        <v>353</v>
      </c>
      <c r="Y506" s="15">
        <v>22672.7</v>
      </c>
      <c r="Z506" s="15">
        <v>0</v>
      </c>
      <c r="AA506" s="15">
        <v>306.10000000000002</v>
      </c>
      <c r="AB506" s="15">
        <v>5208.8</v>
      </c>
      <c r="AC506" s="15">
        <v>1838.3</v>
      </c>
      <c r="AD506" s="15">
        <v>9191.5</v>
      </c>
      <c r="AE506" s="15">
        <v>306.10000000000002</v>
      </c>
      <c r="AF506" s="15">
        <v>0</v>
      </c>
      <c r="AG506" s="15">
        <v>0</v>
      </c>
      <c r="AH506" s="15">
        <v>919.2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BI506" s="14" t="s">
        <v>353</v>
      </c>
      <c r="BJ506" s="15">
        <v>0</v>
      </c>
      <c r="BK506" s="15">
        <v>0</v>
      </c>
      <c r="BL506" s="15">
        <v>8058.6</v>
      </c>
      <c r="BM506" s="15">
        <v>0</v>
      </c>
      <c r="BN506" s="15">
        <v>0</v>
      </c>
      <c r="BO506" s="15">
        <v>30036.6</v>
      </c>
      <c r="BP506" s="15">
        <v>0</v>
      </c>
      <c r="BQ506" s="15">
        <v>0</v>
      </c>
      <c r="BR506" s="15">
        <v>0</v>
      </c>
      <c r="BS506" s="15">
        <v>0</v>
      </c>
      <c r="BT506" s="15">
        <v>0</v>
      </c>
      <c r="BU506" s="15">
        <v>0</v>
      </c>
      <c r="BV506" s="15">
        <v>0</v>
      </c>
      <c r="BW506" s="15">
        <v>0</v>
      </c>
      <c r="BX506" s="15">
        <v>0</v>
      </c>
      <c r="BY506" s="15">
        <v>0</v>
      </c>
    </row>
    <row r="507" spans="1:77" ht="15" thickBot="1" x14ac:dyDescent="0.35">
      <c r="A507" s="14" t="s">
        <v>354</v>
      </c>
      <c r="B507" s="15">
        <v>21834438.300000001</v>
      </c>
      <c r="C507" s="15">
        <v>0</v>
      </c>
      <c r="D507" s="15">
        <v>0</v>
      </c>
      <c r="E507" s="15">
        <v>2883793.7</v>
      </c>
      <c r="F507" s="15">
        <v>1647882.1</v>
      </c>
      <c r="G507" s="15">
        <v>823941.1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X507" s="14" t="s">
        <v>354</v>
      </c>
      <c r="Y507" s="15">
        <v>22672.7</v>
      </c>
      <c r="Z507" s="15">
        <v>0</v>
      </c>
      <c r="AA507" s="15">
        <v>306.10000000000002</v>
      </c>
      <c r="AB507" s="15">
        <v>5208.8</v>
      </c>
      <c r="AC507" s="15">
        <v>1838.3</v>
      </c>
      <c r="AD507" s="15">
        <v>9191.5</v>
      </c>
      <c r="AE507" s="15">
        <v>306.10000000000002</v>
      </c>
      <c r="AF507" s="15">
        <v>0</v>
      </c>
      <c r="AG507" s="15">
        <v>0</v>
      </c>
      <c r="AH507" s="15">
        <v>306.10000000000002</v>
      </c>
      <c r="AI507" s="15">
        <v>0</v>
      </c>
      <c r="AJ507" s="15">
        <v>0</v>
      </c>
      <c r="AK507" s="15">
        <v>0</v>
      </c>
      <c r="AL507" s="15">
        <v>0</v>
      </c>
      <c r="AM507" s="15">
        <v>0</v>
      </c>
      <c r="AN507" s="15">
        <v>0</v>
      </c>
      <c r="BI507" s="14" t="s">
        <v>354</v>
      </c>
      <c r="BJ507" s="15">
        <v>0</v>
      </c>
      <c r="BK507" s="15">
        <v>0</v>
      </c>
      <c r="BL507" s="15">
        <v>8058.6</v>
      </c>
      <c r="BM507" s="15">
        <v>0</v>
      </c>
      <c r="BN507" s="15">
        <v>0</v>
      </c>
      <c r="BO507" s="15">
        <v>30036.6</v>
      </c>
      <c r="BP507" s="15">
        <v>0</v>
      </c>
      <c r="BQ507" s="15">
        <v>0</v>
      </c>
      <c r="BR507" s="15">
        <v>0</v>
      </c>
      <c r="BS507" s="15">
        <v>0</v>
      </c>
      <c r="BT507" s="15">
        <v>0</v>
      </c>
      <c r="BU507" s="15">
        <v>0</v>
      </c>
      <c r="BV507" s="15">
        <v>0</v>
      </c>
      <c r="BW507" s="15">
        <v>0</v>
      </c>
      <c r="BX507" s="15">
        <v>0</v>
      </c>
      <c r="BY507" s="15">
        <v>0</v>
      </c>
    </row>
    <row r="508" spans="1:77" ht="15" thickBot="1" x14ac:dyDescent="0.35">
      <c r="A508" s="14" t="s">
        <v>355</v>
      </c>
      <c r="B508" s="15">
        <v>21834438.300000001</v>
      </c>
      <c r="C508" s="15">
        <v>0</v>
      </c>
      <c r="D508" s="15">
        <v>0</v>
      </c>
      <c r="E508" s="15">
        <v>2883793.7</v>
      </c>
      <c r="F508" s="15">
        <v>1647882.1</v>
      </c>
      <c r="G508" s="15">
        <v>823941.1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X508" s="14" t="s">
        <v>355</v>
      </c>
      <c r="Y508" s="15">
        <v>22672.7</v>
      </c>
      <c r="Z508" s="15">
        <v>0</v>
      </c>
      <c r="AA508" s="15">
        <v>306.10000000000002</v>
      </c>
      <c r="AB508" s="15">
        <v>5208.8</v>
      </c>
      <c r="AC508" s="15">
        <v>1838.3</v>
      </c>
      <c r="AD508" s="15">
        <v>9191.5</v>
      </c>
      <c r="AE508" s="15">
        <v>306.10000000000002</v>
      </c>
      <c r="AF508" s="15">
        <v>0</v>
      </c>
      <c r="AG508" s="15">
        <v>0</v>
      </c>
      <c r="AH508" s="15">
        <v>306.10000000000002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BI508" s="14" t="s">
        <v>355</v>
      </c>
      <c r="BJ508" s="15">
        <v>0</v>
      </c>
      <c r="BK508" s="15">
        <v>0</v>
      </c>
      <c r="BL508" s="15">
        <v>8058.6</v>
      </c>
      <c r="BM508" s="15">
        <v>0</v>
      </c>
      <c r="BN508" s="15">
        <v>0</v>
      </c>
      <c r="BO508" s="15">
        <v>30036.6</v>
      </c>
      <c r="BP508" s="15">
        <v>0</v>
      </c>
      <c r="BQ508" s="15">
        <v>0</v>
      </c>
      <c r="BR508" s="15">
        <v>0</v>
      </c>
      <c r="BS508" s="15">
        <v>0</v>
      </c>
      <c r="BT508" s="15">
        <v>0</v>
      </c>
      <c r="BU508" s="15">
        <v>0</v>
      </c>
      <c r="BV508" s="15">
        <v>0</v>
      </c>
      <c r="BW508" s="15">
        <v>0</v>
      </c>
      <c r="BX508" s="15">
        <v>0</v>
      </c>
      <c r="BY508" s="15">
        <v>0</v>
      </c>
    </row>
    <row r="509" spans="1:77" ht="15" thickBot="1" x14ac:dyDescent="0.35">
      <c r="A509" s="14" t="s">
        <v>356</v>
      </c>
      <c r="B509" s="15">
        <v>21834438.300000001</v>
      </c>
      <c r="C509" s="15">
        <v>0</v>
      </c>
      <c r="D509" s="15">
        <v>0</v>
      </c>
      <c r="E509" s="15">
        <v>2883793.7</v>
      </c>
      <c r="F509" s="15">
        <v>1647882.1</v>
      </c>
      <c r="G509" s="15">
        <v>823941.1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X509" s="14" t="s">
        <v>356</v>
      </c>
      <c r="Y509" s="15">
        <v>22672.7</v>
      </c>
      <c r="Z509" s="15">
        <v>0</v>
      </c>
      <c r="AA509" s="15">
        <v>306.10000000000002</v>
      </c>
      <c r="AB509" s="15">
        <v>5208.8</v>
      </c>
      <c r="AC509" s="15">
        <v>1838.3</v>
      </c>
      <c r="AD509" s="15">
        <v>9191.5</v>
      </c>
      <c r="AE509" s="15">
        <v>306.10000000000002</v>
      </c>
      <c r="AF509" s="15">
        <v>0</v>
      </c>
      <c r="AG509" s="15">
        <v>0</v>
      </c>
      <c r="AH509" s="15">
        <v>306.10000000000002</v>
      </c>
      <c r="AI509" s="15">
        <v>0</v>
      </c>
      <c r="AJ509" s="15">
        <v>0</v>
      </c>
      <c r="AK509" s="15">
        <v>0</v>
      </c>
      <c r="AL509" s="15">
        <v>0</v>
      </c>
      <c r="AM509" s="15">
        <v>0</v>
      </c>
      <c r="AN509" s="15">
        <v>0</v>
      </c>
      <c r="BI509" s="14" t="s">
        <v>356</v>
      </c>
      <c r="BJ509" s="15">
        <v>0</v>
      </c>
      <c r="BK509" s="15">
        <v>0</v>
      </c>
      <c r="BL509" s="15">
        <v>8058.6</v>
      </c>
      <c r="BM509" s="15">
        <v>0</v>
      </c>
      <c r="BN509" s="15">
        <v>0</v>
      </c>
      <c r="BO509" s="15">
        <v>30036.6</v>
      </c>
      <c r="BP509" s="15">
        <v>0</v>
      </c>
      <c r="BQ509" s="15">
        <v>0</v>
      </c>
      <c r="BR509" s="15">
        <v>0</v>
      </c>
      <c r="BS509" s="15">
        <v>0</v>
      </c>
      <c r="BT509" s="15">
        <v>0</v>
      </c>
      <c r="BU509" s="15">
        <v>0</v>
      </c>
      <c r="BV509" s="15">
        <v>0</v>
      </c>
      <c r="BW509" s="15">
        <v>0</v>
      </c>
      <c r="BX509" s="15">
        <v>0</v>
      </c>
      <c r="BY509" s="15">
        <v>0</v>
      </c>
    </row>
    <row r="510" spans="1:77" ht="15" thickBot="1" x14ac:dyDescent="0.35">
      <c r="A510" s="14" t="s">
        <v>357</v>
      </c>
      <c r="B510" s="15">
        <v>20186556.199999999</v>
      </c>
      <c r="C510" s="15">
        <v>0</v>
      </c>
      <c r="D510" s="15">
        <v>0</v>
      </c>
      <c r="E510" s="15">
        <v>2883793.7</v>
      </c>
      <c r="F510" s="15">
        <v>1647882.1</v>
      </c>
      <c r="G510" s="15">
        <v>823941.1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X510" s="14" t="s">
        <v>357</v>
      </c>
      <c r="Y510" s="15">
        <v>22059.599999999999</v>
      </c>
      <c r="Z510" s="15">
        <v>0</v>
      </c>
      <c r="AA510" s="15">
        <v>306.10000000000002</v>
      </c>
      <c r="AB510" s="15">
        <v>5208.8</v>
      </c>
      <c r="AC510" s="15">
        <v>1838.3</v>
      </c>
      <c r="AD510" s="15">
        <v>9191.5</v>
      </c>
      <c r="AE510" s="15">
        <v>306.10000000000002</v>
      </c>
      <c r="AF510" s="15">
        <v>0</v>
      </c>
      <c r="AG510" s="15">
        <v>0</v>
      </c>
      <c r="AH510" s="15">
        <v>306.10000000000002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BI510" s="14" t="s">
        <v>357</v>
      </c>
      <c r="BJ510" s="15">
        <v>0</v>
      </c>
      <c r="BK510" s="15">
        <v>0</v>
      </c>
      <c r="BL510" s="15">
        <v>8058.6</v>
      </c>
      <c r="BM510" s="15">
        <v>0</v>
      </c>
      <c r="BN510" s="15">
        <v>0</v>
      </c>
      <c r="BO510" s="15">
        <v>30036.6</v>
      </c>
      <c r="BP510" s="15">
        <v>0</v>
      </c>
      <c r="BQ510" s="15">
        <v>0</v>
      </c>
      <c r="BR510" s="15">
        <v>0</v>
      </c>
      <c r="BS510" s="15">
        <v>0</v>
      </c>
      <c r="BT510" s="15">
        <v>0</v>
      </c>
      <c r="BU510" s="15">
        <v>0</v>
      </c>
      <c r="BV510" s="15">
        <v>0</v>
      </c>
      <c r="BW510" s="15">
        <v>0</v>
      </c>
      <c r="BX510" s="15">
        <v>0</v>
      </c>
      <c r="BY510" s="15">
        <v>0</v>
      </c>
    </row>
    <row r="511" spans="1:77" ht="15" thickBot="1" x14ac:dyDescent="0.35">
      <c r="A511" s="14" t="s">
        <v>359</v>
      </c>
      <c r="B511" s="15">
        <v>20186556.199999999</v>
      </c>
      <c r="C511" s="15">
        <v>0</v>
      </c>
      <c r="D511" s="15">
        <v>0</v>
      </c>
      <c r="E511" s="15">
        <v>2883793.7</v>
      </c>
      <c r="F511" s="15">
        <v>1647882.1</v>
      </c>
      <c r="G511" s="15">
        <v>823941.1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X511" s="14" t="s">
        <v>359</v>
      </c>
      <c r="Y511" s="15">
        <v>22059.599999999999</v>
      </c>
      <c r="Z511" s="15">
        <v>0</v>
      </c>
      <c r="AA511" s="15">
        <v>306.10000000000002</v>
      </c>
      <c r="AB511" s="15">
        <v>5208.8</v>
      </c>
      <c r="AC511" s="15">
        <v>1838.3</v>
      </c>
      <c r="AD511" s="15">
        <v>9191.5</v>
      </c>
      <c r="AE511" s="15">
        <v>306.10000000000002</v>
      </c>
      <c r="AF511" s="15">
        <v>0</v>
      </c>
      <c r="AG511" s="15">
        <v>0</v>
      </c>
      <c r="AH511" s="15">
        <v>306.10000000000002</v>
      </c>
      <c r="AI511" s="15">
        <v>0</v>
      </c>
      <c r="AJ511" s="15">
        <v>0</v>
      </c>
      <c r="AK511" s="15">
        <v>0</v>
      </c>
      <c r="AL511" s="15">
        <v>0</v>
      </c>
      <c r="AM511" s="15">
        <v>0</v>
      </c>
      <c r="AN511" s="15">
        <v>0</v>
      </c>
      <c r="BI511" s="14" t="s">
        <v>359</v>
      </c>
      <c r="BJ511" s="15">
        <v>0</v>
      </c>
      <c r="BK511" s="15">
        <v>0</v>
      </c>
      <c r="BL511" s="15">
        <v>8058.6</v>
      </c>
      <c r="BM511" s="15">
        <v>0</v>
      </c>
      <c r="BN511" s="15">
        <v>0</v>
      </c>
      <c r="BO511" s="15">
        <v>30036.6</v>
      </c>
      <c r="BP511" s="15">
        <v>0</v>
      </c>
      <c r="BQ511" s="15">
        <v>0</v>
      </c>
      <c r="BR511" s="15">
        <v>0</v>
      </c>
      <c r="BS511" s="15">
        <v>0</v>
      </c>
      <c r="BT511" s="15">
        <v>0</v>
      </c>
      <c r="BU511" s="15">
        <v>0</v>
      </c>
      <c r="BV511" s="15">
        <v>0</v>
      </c>
      <c r="BW511" s="15">
        <v>0</v>
      </c>
      <c r="BX511" s="15">
        <v>0</v>
      </c>
      <c r="BY511" s="15">
        <v>0</v>
      </c>
    </row>
    <row r="512" spans="1:77" ht="15" thickBot="1" x14ac:dyDescent="0.35">
      <c r="A512" s="14" t="s">
        <v>360</v>
      </c>
      <c r="B512" s="15">
        <v>20186556.199999999</v>
      </c>
      <c r="C512" s="15">
        <v>0</v>
      </c>
      <c r="D512" s="15">
        <v>0</v>
      </c>
      <c r="E512" s="15">
        <v>2883793.7</v>
      </c>
      <c r="F512" s="15">
        <v>1647882.1</v>
      </c>
      <c r="G512" s="15">
        <v>823941.1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X512" s="14" t="s">
        <v>360</v>
      </c>
      <c r="Y512" s="15">
        <v>22059.599999999999</v>
      </c>
      <c r="Z512" s="15">
        <v>0</v>
      </c>
      <c r="AA512" s="15">
        <v>306.10000000000002</v>
      </c>
      <c r="AB512" s="15">
        <v>5208.8</v>
      </c>
      <c r="AC512" s="15">
        <v>1838.3</v>
      </c>
      <c r="AD512" s="15">
        <v>9191.5</v>
      </c>
      <c r="AE512" s="15">
        <v>306.10000000000002</v>
      </c>
      <c r="AF512" s="15">
        <v>0</v>
      </c>
      <c r="AG512" s="15">
        <v>0</v>
      </c>
      <c r="AH512" s="15">
        <v>306.10000000000002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BI512" s="14" t="s">
        <v>360</v>
      </c>
      <c r="BJ512" s="15">
        <v>0</v>
      </c>
      <c r="BK512" s="15">
        <v>0</v>
      </c>
      <c r="BL512" s="15">
        <v>8058.6</v>
      </c>
      <c r="BM512" s="15">
        <v>0</v>
      </c>
      <c r="BN512" s="15">
        <v>0</v>
      </c>
      <c r="BO512" s="15">
        <v>30036.6</v>
      </c>
      <c r="BP512" s="15">
        <v>0</v>
      </c>
      <c r="BQ512" s="15">
        <v>0</v>
      </c>
      <c r="BR512" s="15">
        <v>0</v>
      </c>
      <c r="BS512" s="15">
        <v>0</v>
      </c>
      <c r="BT512" s="15">
        <v>0</v>
      </c>
      <c r="BU512" s="15">
        <v>0</v>
      </c>
      <c r="BV512" s="15">
        <v>0</v>
      </c>
      <c r="BW512" s="15">
        <v>0</v>
      </c>
      <c r="BX512" s="15">
        <v>0</v>
      </c>
      <c r="BY512" s="15">
        <v>0</v>
      </c>
    </row>
    <row r="513" spans="1:77" ht="15" thickBot="1" x14ac:dyDescent="0.35">
      <c r="A513" s="14" t="s">
        <v>361</v>
      </c>
      <c r="B513" s="15">
        <v>20186556.199999999</v>
      </c>
      <c r="C513" s="15">
        <v>0</v>
      </c>
      <c r="D513" s="15">
        <v>0</v>
      </c>
      <c r="E513" s="15">
        <v>2883793.7</v>
      </c>
      <c r="F513" s="15">
        <v>1647882.1</v>
      </c>
      <c r="G513" s="15">
        <v>823941.1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X513" s="14" t="s">
        <v>361</v>
      </c>
      <c r="Y513" s="15">
        <v>22059.599999999999</v>
      </c>
      <c r="Z513" s="15">
        <v>0</v>
      </c>
      <c r="AA513" s="15">
        <v>306.10000000000002</v>
      </c>
      <c r="AB513" s="15">
        <v>5208.8</v>
      </c>
      <c r="AC513" s="15">
        <v>1838.3</v>
      </c>
      <c r="AD513" s="15">
        <v>9191.5</v>
      </c>
      <c r="AE513" s="15">
        <v>306.10000000000002</v>
      </c>
      <c r="AF513" s="15">
        <v>0</v>
      </c>
      <c r="AG513" s="15">
        <v>0</v>
      </c>
      <c r="AH513" s="15">
        <v>306.10000000000002</v>
      </c>
      <c r="AI513" s="15">
        <v>0</v>
      </c>
      <c r="AJ513" s="15">
        <v>0</v>
      </c>
      <c r="AK513" s="15">
        <v>0</v>
      </c>
      <c r="AL513" s="15">
        <v>0</v>
      </c>
      <c r="AM513" s="15">
        <v>0</v>
      </c>
      <c r="AN513" s="15">
        <v>0</v>
      </c>
      <c r="BI513" s="14" t="s">
        <v>361</v>
      </c>
      <c r="BJ513" s="15">
        <v>0</v>
      </c>
      <c r="BK513" s="15">
        <v>0</v>
      </c>
      <c r="BL513" s="15">
        <v>8058.6</v>
      </c>
      <c r="BM513" s="15">
        <v>0</v>
      </c>
      <c r="BN513" s="15">
        <v>0</v>
      </c>
      <c r="BO513" s="15">
        <v>30036.6</v>
      </c>
      <c r="BP513" s="15">
        <v>0</v>
      </c>
      <c r="BQ513" s="15">
        <v>0</v>
      </c>
      <c r="BR513" s="15">
        <v>0</v>
      </c>
      <c r="BS513" s="15">
        <v>0</v>
      </c>
      <c r="BT513" s="15">
        <v>0</v>
      </c>
      <c r="BU513" s="15">
        <v>0</v>
      </c>
      <c r="BV513" s="15">
        <v>0</v>
      </c>
      <c r="BW513" s="15">
        <v>0</v>
      </c>
      <c r="BX513" s="15">
        <v>0</v>
      </c>
      <c r="BY513" s="15">
        <v>0</v>
      </c>
    </row>
    <row r="514" spans="1:77" ht="15" thickBot="1" x14ac:dyDescent="0.35">
      <c r="A514" s="14" t="s">
        <v>362</v>
      </c>
      <c r="B514" s="15">
        <v>20186556.199999999</v>
      </c>
      <c r="C514" s="15">
        <v>0</v>
      </c>
      <c r="D514" s="15">
        <v>0</v>
      </c>
      <c r="E514" s="15">
        <v>2883793.7</v>
      </c>
      <c r="F514" s="15">
        <v>1647882.1</v>
      </c>
      <c r="G514" s="15">
        <v>823941.1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X514" s="14" t="s">
        <v>362</v>
      </c>
      <c r="Y514" s="15">
        <v>22059.599999999999</v>
      </c>
      <c r="Z514" s="15">
        <v>0</v>
      </c>
      <c r="AA514" s="15">
        <v>306.10000000000002</v>
      </c>
      <c r="AB514" s="15">
        <v>5208.8</v>
      </c>
      <c r="AC514" s="15">
        <v>1838.3</v>
      </c>
      <c r="AD514" s="15">
        <v>9191.5</v>
      </c>
      <c r="AE514" s="15">
        <v>306.10000000000002</v>
      </c>
      <c r="AF514" s="15">
        <v>0</v>
      </c>
      <c r="AG514" s="15">
        <v>0</v>
      </c>
      <c r="AH514" s="15">
        <v>306.10000000000002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BI514" s="14" t="s">
        <v>362</v>
      </c>
      <c r="BJ514" s="15">
        <v>0</v>
      </c>
      <c r="BK514" s="15">
        <v>0</v>
      </c>
      <c r="BL514" s="15">
        <v>8058.6</v>
      </c>
      <c r="BM514" s="15">
        <v>0</v>
      </c>
      <c r="BN514" s="15">
        <v>0</v>
      </c>
      <c r="BO514" s="15">
        <v>30036.6</v>
      </c>
      <c r="BP514" s="15">
        <v>0</v>
      </c>
      <c r="BQ514" s="15">
        <v>0</v>
      </c>
      <c r="BR514" s="15">
        <v>0</v>
      </c>
      <c r="BS514" s="15">
        <v>0</v>
      </c>
      <c r="BT514" s="15">
        <v>0</v>
      </c>
      <c r="BU514" s="15">
        <v>0</v>
      </c>
      <c r="BV514" s="15">
        <v>0</v>
      </c>
      <c r="BW514" s="15">
        <v>0</v>
      </c>
      <c r="BX514" s="15">
        <v>0</v>
      </c>
      <c r="BY514" s="15">
        <v>0</v>
      </c>
    </row>
    <row r="515" spans="1:77" ht="15" thickBot="1" x14ac:dyDescent="0.35">
      <c r="A515" s="14" t="s">
        <v>363</v>
      </c>
      <c r="B515" s="15">
        <v>20186556.199999999</v>
      </c>
      <c r="C515" s="15">
        <v>0</v>
      </c>
      <c r="D515" s="15">
        <v>0</v>
      </c>
      <c r="E515" s="15">
        <v>2883793.7</v>
      </c>
      <c r="F515" s="15">
        <v>1647882.1</v>
      </c>
      <c r="G515" s="15">
        <v>823941.1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X515" s="14" t="s">
        <v>363</v>
      </c>
      <c r="Y515" s="15">
        <v>22059.599999999999</v>
      </c>
      <c r="Z515" s="15">
        <v>0</v>
      </c>
      <c r="AA515" s="15">
        <v>306.10000000000002</v>
      </c>
      <c r="AB515" s="15">
        <v>5208.8</v>
      </c>
      <c r="AC515" s="15">
        <v>1838.3</v>
      </c>
      <c r="AD515" s="15">
        <v>9191.5</v>
      </c>
      <c r="AE515" s="15">
        <v>306.10000000000002</v>
      </c>
      <c r="AF515" s="15">
        <v>0</v>
      </c>
      <c r="AG515" s="15">
        <v>0</v>
      </c>
      <c r="AH515" s="15">
        <v>306.10000000000002</v>
      </c>
      <c r="AI515" s="15">
        <v>0</v>
      </c>
      <c r="AJ515" s="15">
        <v>0</v>
      </c>
      <c r="AK515" s="15">
        <v>0</v>
      </c>
      <c r="AL515" s="15">
        <v>0</v>
      </c>
      <c r="AM515" s="15">
        <v>0</v>
      </c>
      <c r="AN515" s="15">
        <v>0</v>
      </c>
      <c r="BI515" s="14" t="s">
        <v>363</v>
      </c>
      <c r="BJ515" s="15">
        <v>0</v>
      </c>
      <c r="BK515" s="15">
        <v>0</v>
      </c>
      <c r="BL515" s="15">
        <v>8058.6</v>
      </c>
      <c r="BM515" s="15">
        <v>0</v>
      </c>
      <c r="BN515" s="15">
        <v>0</v>
      </c>
      <c r="BO515" s="15">
        <v>30036.6</v>
      </c>
      <c r="BP515" s="15">
        <v>0</v>
      </c>
      <c r="BQ515" s="15">
        <v>0</v>
      </c>
      <c r="BR515" s="15">
        <v>0</v>
      </c>
      <c r="BS515" s="15">
        <v>0</v>
      </c>
      <c r="BT515" s="15">
        <v>0</v>
      </c>
      <c r="BU515" s="15">
        <v>0</v>
      </c>
      <c r="BV515" s="15">
        <v>0</v>
      </c>
      <c r="BW515" s="15">
        <v>0</v>
      </c>
      <c r="BX515" s="15">
        <v>0</v>
      </c>
      <c r="BY515" s="15">
        <v>0</v>
      </c>
    </row>
    <row r="516" spans="1:77" ht="15" thickBot="1" x14ac:dyDescent="0.35">
      <c r="A516" s="14" t="s">
        <v>364</v>
      </c>
      <c r="B516" s="15">
        <v>20186556.199999999</v>
      </c>
      <c r="C516" s="15">
        <v>0</v>
      </c>
      <c r="D516" s="15">
        <v>0</v>
      </c>
      <c r="E516" s="15">
        <v>2883793.7</v>
      </c>
      <c r="F516" s="15">
        <v>1647882.1</v>
      </c>
      <c r="G516" s="15">
        <v>823941.1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X516" s="14" t="s">
        <v>364</v>
      </c>
      <c r="Y516" s="15">
        <v>22059.599999999999</v>
      </c>
      <c r="Z516" s="15">
        <v>0</v>
      </c>
      <c r="AA516" s="15">
        <v>306.10000000000002</v>
      </c>
      <c r="AB516" s="15">
        <v>5208.8</v>
      </c>
      <c r="AC516" s="15">
        <v>1838.3</v>
      </c>
      <c r="AD516" s="15">
        <v>9191.5</v>
      </c>
      <c r="AE516" s="15">
        <v>306.10000000000002</v>
      </c>
      <c r="AF516" s="15">
        <v>0</v>
      </c>
      <c r="AG516" s="15">
        <v>0</v>
      </c>
      <c r="AH516" s="15">
        <v>306.10000000000002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BI516" s="14" t="s">
        <v>364</v>
      </c>
      <c r="BJ516" s="15">
        <v>0</v>
      </c>
      <c r="BK516" s="15">
        <v>0</v>
      </c>
      <c r="BL516" s="15">
        <v>8058.6</v>
      </c>
      <c r="BM516" s="15">
        <v>0</v>
      </c>
      <c r="BN516" s="15">
        <v>0</v>
      </c>
      <c r="BO516" s="15">
        <v>30036.6</v>
      </c>
      <c r="BP516" s="15">
        <v>0</v>
      </c>
      <c r="BQ516" s="15">
        <v>0</v>
      </c>
      <c r="BR516" s="15">
        <v>0</v>
      </c>
      <c r="BS516" s="15">
        <v>0</v>
      </c>
      <c r="BT516" s="15">
        <v>0</v>
      </c>
      <c r="BU516" s="15">
        <v>0</v>
      </c>
      <c r="BV516" s="15">
        <v>0</v>
      </c>
      <c r="BW516" s="15">
        <v>0</v>
      </c>
      <c r="BX516" s="15">
        <v>0</v>
      </c>
      <c r="BY516" s="15">
        <v>0</v>
      </c>
    </row>
    <row r="517" spans="1:77" ht="15" thickBot="1" x14ac:dyDescent="0.35">
      <c r="A517" s="14" t="s">
        <v>365</v>
      </c>
      <c r="B517" s="15">
        <v>20186556.199999999</v>
      </c>
      <c r="C517" s="15">
        <v>0</v>
      </c>
      <c r="D517" s="15">
        <v>0</v>
      </c>
      <c r="E517" s="15">
        <v>2883793.7</v>
      </c>
      <c r="F517" s="15">
        <v>1647882.1</v>
      </c>
      <c r="G517" s="15">
        <v>823941.1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X517" s="14" t="s">
        <v>365</v>
      </c>
      <c r="Y517" s="15">
        <v>22059.599999999999</v>
      </c>
      <c r="Z517" s="15">
        <v>0</v>
      </c>
      <c r="AA517" s="15">
        <v>306.10000000000002</v>
      </c>
      <c r="AB517" s="15">
        <v>5208.8</v>
      </c>
      <c r="AC517" s="15">
        <v>1838.3</v>
      </c>
      <c r="AD517" s="15">
        <v>9191.5</v>
      </c>
      <c r="AE517" s="15">
        <v>306.10000000000002</v>
      </c>
      <c r="AF517" s="15">
        <v>0</v>
      </c>
      <c r="AG517" s="15">
        <v>0</v>
      </c>
      <c r="AH517" s="15">
        <v>306.10000000000002</v>
      </c>
      <c r="AI517" s="15">
        <v>0</v>
      </c>
      <c r="AJ517" s="15">
        <v>0</v>
      </c>
      <c r="AK517" s="15">
        <v>0</v>
      </c>
      <c r="AL517" s="15">
        <v>0</v>
      </c>
      <c r="AM517" s="15">
        <v>0</v>
      </c>
      <c r="AN517" s="15">
        <v>0</v>
      </c>
      <c r="BI517" s="14" t="s">
        <v>365</v>
      </c>
      <c r="BJ517" s="15">
        <v>0</v>
      </c>
      <c r="BK517" s="15">
        <v>0</v>
      </c>
      <c r="BL517" s="15">
        <v>8058.6</v>
      </c>
      <c r="BM517" s="15">
        <v>0</v>
      </c>
      <c r="BN517" s="15">
        <v>0</v>
      </c>
      <c r="BO517" s="15">
        <v>30036.6</v>
      </c>
      <c r="BP517" s="15">
        <v>0</v>
      </c>
      <c r="BQ517" s="15">
        <v>0</v>
      </c>
      <c r="BR517" s="15">
        <v>0</v>
      </c>
      <c r="BS517" s="15">
        <v>0</v>
      </c>
      <c r="BT517" s="15">
        <v>0</v>
      </c>
      <c r="BU517" s="15">
        <v>0</v>
      </c>
      <c r="BV517" s="15">
        <v>0</v>
      </c>
      <c r="BW517" s="15">
        <v>0</v>
      </c>
      <c r="BX517" s="15">
        <v>0</v>
      </c>
      <c r="BY517" s="15">
        <v>0</v>
      </c>
    </row>
    <row r="518" spans="1:77" ht="15" thickBot="1" x14ac:dyDescent="0.35">
      <c r="A518" s="14" t="s">
        <v>366</v>
      </c>
      <c r="B518" s="15">
        <v>20186556.199999999</v>
      </c>
      <c r="C518" s="15">
        <v>0</v>
      </c>
      <c r="D518" s="15">
        <v>0</v>
      </c>
      <c r="E518" s="15">
        <v>2883793.7</v>
      </c>
      <c r="F518" s="15">
        <v>1647882.1</v>
      </c>
      <c r="G518" s="15">
        <v>823941.1</v>
      </c>
      <c r="H518" s="15">
        <v>0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X518" s="14" t="s">
        <v>366</v>
      </c>
      <c r="Y518" s="15">
        <v>22059.599999999999</v>
      </c>
      <c r="Z518" s="15">
        <v>0</v>
      </c>
      <c r="AA518" s="15">
        <v>306.10000000000002</v>
      </c>
      <c r="AB518" s="15">
        <v>5208.8</v>
      </c>
      <c r="AC518" s="15">
        <v>1838.3</v>
      </c>
      <c r="AD518" s="15">
        <v>9191.5</v>
      </c>
      <c r="AE518" s="15">
        <v>306.10000000000002</v>
      </c>
      <c r="AF518" s="15">
        <v>0</v>
      </c>
      <c r="AG518" s="15">
        <v>0</v>
      </c>
      <c r="AH518" s="15">
        <v>306.10000000000002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BI518" s="14" t="s">
        <v>366</v>
      </c>
      <c r="BJ518" s="15">
        <v>0</v>
      </c>
      <c r="BK518" s="15">
        <v>0</v>
      </c>
      <c r="BL518" s="15">
        <v>8058.6</v>
      </c>
      <c r="BM518" s="15">
        <v>0</v>
      </c>
      <c r="BN518" s="15">
        <v>0</v>
      </c>
      <c r="BO518" s="15">
        <v>30036.6</v>
      </c>
      <c r="BP518" s="15">
        <v>0</v>
      </c>
      <c r="BQ518" s="15">
        <v>0</v>
      </c>
      <c r="BR518" s="15">
        <v>0</v>
      </c>
      <c r="BS518" s="15">
        <v>0</v>
      </c>
      <c r="BT518" s="15">
        <v>0</v>
      </c>
      <c r="BU518" s="15">
        <v>0</v>
      </c>
      <c r="BV518" s="15">
        <v>0</v>
      </c>
      <c r="BW518" s="15">
        <v>0</v>
      </c>
      <c r="BX518" s="15">
        <v>0</v>
      </c>
      <c r="BY518" s="15">
        <v>0</v>
      </c>
    </row>
    <row r="519" spans="1:77" ht="15" thickBot="1" x14ac:dyDescent="0.35">
      <c r="A519" s="14" t="s">
        <v>367</v>
      </c>
      <c r="B519" s="15">
        <v>20186556.199999999</v>
      </c>
      <c r="C519" s="15">
        <v>0</v>
      </c>
      <c r="D519" s="15">
        <v>0</v>
      </c>
      <c r="E519" s="15">
        <v>2883793.7</v>
      </c>
      <c r="F519" s="15">
        <v>1647882.1</v>
      </c>
      <c r="G519" s="15">
        <v>823941.1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X519" s="14" t="s">
        <v>367</v>
      </c>
      <c r="Y519" s="15">
        <v>22059.599999999999</v>
      </c>
      <c r="Z519" s="15">
        <v>0</v>
      </c>
      <c r="AA519" s="15">
        <v>306.10000000000002</v>
      </c>
      <c r="AB519" s="15">
        <v>5208.8</v>
      </c>
      <c r="AC519" s="15">
        <v>1838.3</v>
      </c>
      <c r="AD519" s="15">
        <v>9191.5</v>
      </c>
      <c r="AE519" s="15">
        <v>306.10000000000002</v>
      </c>
      <c r="AF519" s="15">
        <v>0</v>
      </c>
      <c r="AG519" s="15">
        <v>0</v>
      </c>
      <c r="AH519" s="15">
        <v>306.10000000000002</v>
      </c>
      <c r="AI519" s="15">
        <v>0</v>
      </c>
      <c r="AJ519" s="15">
        <v>0</v>
      </c>
      <c r="AK519" s="15">
        <v>0</v>
      </c>
      <c r="AL519" s="15">
        <v>0</v>
      </c>
      <c r="AM519" s="15">
        <v>0</v>
      </c>
      <c r="AN519" s="15">
        <v>0</v>
      </c>
      <c r="BI519" s="14" t="s">
        <v>367</v>
      </c>
      <c r="BJ519" s="15">
        <v>0</v>
      </c>
      <c r="BK519" s="15">
        <v>0</v>
      </c>
      <c r="BL519" s="15">
        <v>8058.6</v>
      </c>
      <c r="BM519" s="15">
        <v>0</v>
      </c>
      <c r="BN519" s="15">
        <v>0</v>
      </c>
      <c r="BO519" s="15">
        <v>30036.6</v>
      </c>
      <c r="BP519" s="15">
        <v>0</v>
      </c>
      <c r="BQ519" s="15">
        <v>0</v>
      </c>
      <c r="BR519" s="15">
        <v>0</v>
      </c>
      <c r="BS519" s="15">
        <v>0</v>
      </c>
      <c r="BT519" s="15">
        <v>0</v>
      </c>
      <c r="BU519" s="15">
        <v>0</v>
      </c>
      <c r="BV519" s="15">
        <v>0</v>
      </c>
      <c r="BW519" s="15">
        <v>0</v>
      </c>
      <c r="BX519" s="15">
        <v>0</v>
      </c>
      <c r="BY519" s="15">
        <v>0</v>
      </c>
    </row>
    <row r="520" spans="1:77" ht="15" thickBot="1" x14ac:dyDescent="0.35">
      <c r="A520" s="14" t="s">
        <v>368</v>
      </c>
      <c r="B520" s="15">
        <v>20186556.199999999</v>
      </c>
      <c r="C520" s="15">
        <v>0</v>
      </c>
      <c r="D520" s="15">
        <v>0</v>
      </c>
      <c r="E520" s="15">
        <v>2883793.7</v>
      </c>
      <c r="F520" s="15">
        <v>1647882.1</v>
      </c>
      <c r="G520" s="15">
        <v>823941.1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X520" s="14" t="s">
        <v>368</v>
      </c>
      <c r="Y520" s="15">
        <v>22059.599999999999</v>
      </c>
      <c r="Z520" s="15">
        <v>0</v>
      </c>
      <c r="AA520" s="15">
        <v>306.10000000000002</v>
      </c>
      <c r="AB520" s="15">
        <v>0</v>
      </c>
      <c r="AC520" s="15">
        <v>1838.3</v>
      </c>
      <c r="AD520" s="15">
        <v>9191.5</v>
      </c>
      <c r="AE520" s="15">
        <v>306.10000000000002</v>
      </c>
      <c r="AF520" s="15">
        <v>0</v>
      </c>
      <c r="AG520" s="15">
        <v>0</v>
      </c>
      <c r="AH520" s="15">
        <v>306.10000000000002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BI520" s="14" t="s">
        <v>368</v>
      </c>
      <c r="BJ520" s="15">
        <v>0</v>
      </c>
      <c r="BK520" s="15">
        <v>0</v>
      </c>
      <c r="BL520" s="15">
        <v>8058.6</v>
      </c>
      <c r="BM520" s="15">
        <v>0</v>
      </c>
      <c r="BN520" s="15">
        <v>0</v>
      </c>
      <c r="BO520" s="15">
        <v>30036.6</v>
      </c>
      <c r="BP520" s="15">
        <v>0</v>
      </c>
      <c r="BQ520" s="15">
        <v>0</v>
      </c>
      <c r="BR520" s="15">
        <v>0</v>
      </c>
      <c r="BS520" s="15">
        <v>0</v>
      </c>
      <c r="BT520" s="15">
        <v>0</v>
      </c>
      <c r="BU520" s="15">
        <v>0</v>
      </c>
      <c r="BV520" s="15">
        <v>0</v>
      </c>
      <c r="BW520" s="15">
        <v>0</v>
      </c>
      <c r="BX520" s="15">
        <v>0</v>
      </c>
      <c r="BY520" s="15">
        <v>0</v>
      </c>
    </row>
    <row r="521" spans="1:77" ht="15" thickBot="1" x14ac:dyDescent="0.35">
      <c r="A521" s="14" t="s">
        <v>369</v>
      </c>
      <c r="B521" s="15">
        <v>20186556.199999999</v>
      </c>
      <c r="C521" s="15">
        <v>0</v>
      </c>
      <c r="D521" s="15">
        <v>0</v>
      </c>
      <c r="E521" s="15">
        <v>2883793.7</v>
      </c>
      <c r="F521" s="15">
        <v>1647882.1</v>
      </c>
      <c r="G521" s="15">
        <v>823941.1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X521" s="14" t="s">
        <v>369</v>
      </c>
      <c r="Y521" s="15">
        <v>22059.599999999999</v>
      </c>
      <c r="Z521" s="15">
        <v>0</v>
      </c>
      <c r="AA521" s="15">
        <v>306.10000000000002</v>
      </c>
      <c r="AB521" s="15">
        <v>0</v>
      </c>
      <c r="AC521" s="15">
        <v>1838.3</v>
      </c>
      <c r="AD521" s="15">
        <v>9191.5</v>
      </c>
      <c r="AE521" s="15">
        <v>306.10000000000002</v>
      </c>
      <c r="AF521" s="15">
        <v>0</v>
      </c>
      <c r="AG521" s="15">
        <v>0</v>
      </c>
      <c r="AH521" s="15">
        <v>306.10000000000002</v>
      </c>
      <c r="AI521" s="15">
        <v>0</v>
      </c>
      <c r="AJ521" s="15">
        <v>0</v>
      </c>
      <c r="AK521" s="15">
        <v>0</v>
      </c>
      <c r="AL521" s="15">
        <v>0</v>
      </c>
      <c r="AM521" s="15">
        <v>0</v>
      </c>
      <c r="AN521" s="15">
        <v>0</v>
      </c>
      <c r="BI521" s="14" t="s">
        <v>369</v>
      </c>
      <c r="BJ521" s="15">
        <v>0</v>
      </c>
      <c r="BK521" s="15">
        <v>0</v>
      </c>
      <c r="BL521" s="15">
        <v>8058.6</v>
      </c>
      <c r="BM521" s="15">
        <v>0</v>
      </c>
      <c r="BN521" s="15">
        <v>0</v>
      </c>
      <c r="BO521" s="15">
        <v>30036.6</v>
      </c>
      <c r="BP521" s="15">
        <v>0</v>
      </c>
      <c r="BQ521" s="15">
        <v>0</v>
      </c>
      <c r="BR521" s="15">
        <v>0</v>
      </c>
      <c r="BS521" s="15">
        <v>0</v>
      </c>
      <c r="BT521" s="15">
        <v>0</v>
      </c>
      <c r="BU521" s="15">
        <v>0</v>
      </c>
      <c r="BV521" s="15">
        <v>0</v>
      </c>
      <c r="BW521" s="15">
        <v>0</v>
      </c>
      <c r="BX521" s="15">
        <v>0</v>
      </c>
      <c r="BY521" s="15">
        <v>0</v>
      </c>
    </row>
    <row r="522" spans="1:77" ht="15" thickBot="1" x14ac:dyDescent="0.35">
      <c r="A522" s="14" t="s">
        <v>370</v>
      </c>
      <c r="B522" s="15">
        <v>20186556.199999999</v>
      </c>
      <c r="C522" s="15">
        <v>0</v>
      </c>
      <c r="D522" s="15">
        <v>0</v>
      </c>
      <c r="E522" s="15">
        <v>2883793.7</v>
      </c>
      <c r="F522" s="15">
        <v>1647882.1</v>
      </c>
      <c r="G522" s="15">
        <v>823941.1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X522" s="14" t="s">
        <v>370</v>
      </c>
      <c r="Y522" s="15">
        <v>22059.599999999999</v>
      </c>
      <c r="Z522" s="15">
        <v>0</v>
      </c>
      <c r="AA522" s="15">
        <v>306.10000000000002</v>
      </c>
      <c r="AB522" s="15">
        <v>0</v>
      </c>
      <c r="AC522" s="15">
        <v>1838.3</v>
      </c>
      <c r="AD522" s="15">
        <v>9191.5</v>
      </c>
      <c r="AE522" s="15">
        <v>306.10000000000002</v>
      </c>
      <c r="AF522" s="15">
        <v>0</v>
      </c>
      <c r="AG522" s="15">
        <v>0</v>
      </c>
      <c r="AH522" s="15">
        <v>306.10000000000002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BI522" s="14" t="s">
        <v>370</v>
      </c>
      <c r="BJ522" s="15">
        <v>0</v>
      </c>
      <c r="BK522" s="15">
        <v>0</v>
      </c>
      <c r="BL522" s="15">
        <v>8058.6</v>
      </c>
      <c r="BM522" s="15">
        <v>0</v>
      </c>
      <c r="BN522" s="15">
        <v>0</v>
      </c>
      <c r="BO522" s="15">
        <v>30036.6</v>
      </c>
      <c r="BP522" s="15">
        <v>0</v>
      </c>
      <c r="BQ522" s="15">
        <v>0</v>
      </c>
      <c r="BR522" s="15">
        <v>0</v>
      </c>
      <c r="BS522" s="15">
        <v>0</v>
      </c>
      <c r="BT522" s="15">
        <v>0</v>
      </c>
      <c r="BU522" s="15">
        <v>0</v>
      </c>
      <c r="BV522" s="15">
        <v>0</v>
      </c>
      <c r="BW522" s="15">
        <v>0</v>
      </c>
      <c r="BX522" s="15">
        <v>0</v>
      </c>
      <c r="BY522" s="15">
        <v>0</v>
      </c>
    </row>
    <row r="523" spans="1:77" ht="15" thickBot="1" x14ac:dyDescent="0.35">
      <c r="A523" s="14" t="s">
        <v>371</v>
      </c>
      <c r="B523" s="15">
        <v>20186556.199999999</v>
      </c>
      <c r="C523" s="15">
        <v>0</v>
      </c>
      <c r="D523" s="15">
        <v>0</v>
      </c>
      <c r="E523" s="15">
        <v>2883793.7</v>
      </c>
      <c r="F523" s="15">
        <v>1647882.1</v>
      </c>
      <c r="G523" s="15">
        <v>823941.1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X523" s="14" t="s">
        <v>371</v>
      </c>
      <c r="Y523" s="15">
        <v>22059.599999999999</v>
      </c>
      <c r="Z523" s="15">
        <v>0</v>
      </c>
      <c r="AA523" s="15">
        <v>306.10000000000002</v>
      </c>
      <c r="AB523" s="15">
        <v>0</v>
      </c>
      <c r="AC523" s="15">
        <v>1838.3</v>
      </c>
      <c r="AD523" s="15">
        <v>9191.5</v>
      </c>
      <c r="AE523" s="15">
        <v>306.10000000000002</v>
      </c>
      <c r="AF523" s="15">
        <v>0</v>
      </c>
      <c r="AG523" s="15">
        <v>0</v>
      </c>
      <c r="AH523" s="15">
        <v>306.10000000000002</v>
      </c>
      <c r="AI523" s="15">
        <v>0</v>
      </c>
      <c r="AJ523" s="15">
        <v>0</v>
      </c>
      <c r="AK523" s="15">
        <v>0</v>
      </c>
      <c r="AL523" s="15">
        <v>0</v>
      </c>
      <c r="AM523" s="15">
        <v>0</v>
      </c>
      <c r="AN523" s="15">
        <v>0</v>
      </c>
      <c r="BI523" s="14" t="s">
        <v>371</v>
      </c>
      <c r="BJ523" s="15">
        <v>0</v>
      </c>
      <c r="BK523" s="15">
        <v>0</v>
      </c>
      <c r="BL523" s="15">
        <v>8058.6</v>
      </c>
      <c r="BM523" s="15">
        <v>0</v>
      </c>
      <c r="BN523" s="15">
        <v>0</v>
      </c>
      <c r="BO523" s="15">
        <v>30036.6</v>
      </c>
      <c r="BP523" s="15">
        <v>0</v>
      </c>
      <c r="BQ523" s="15">
        <v>0</v>
      </c>
      <c r="BR523" s="15">
        <v>0</v>
      </c>
      <c r="BS523" s="15">
        <v>0</v>
      </c>
      <c r="BT523" s="15">
        <v>0</v>
      </c>
      <c r="BU523" s="15">
        <v>0</v>
      </c>
      <c r="BV523" s="15">
        <v>0</v>
      </c>
      <c r="BW523" s="15">
        <v>0</v>
      </c>
      <c r="BX523" s="15">
        <v>0</v>
      </c>
      <c r="BY523" s="15">
        <v>0</v>
      </c>
    </row>
    <row r="524" spans="1:77" ht="15" thickBot="1" x14ac:dyDescent="0.35">
      <c r="A524" s="14" t="s">
        <v>372</v>
      </c>
      <c r="B524" s="15">
        <v>20186556.199999999</v>
      </c>
      <c r="C524" s="15">
        <v>0</v>
      </c>
      <c r="D524" s="15">
        <v>0</v>
      </c>
      <c r="E524" s="15">
        <v>2883793.7</v>
      </c>
      <c r="F524" s="15">
        <v>823941.1</v>
      </c>
      <c r="G524" s="15">
        <v>823941.1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X524" s="14" t="s">
        <v>372</v>
      </c>
      <c r="Y524" s="15">
        <v>22059.599999999999</v>
      </c>
      <c r="Z524" s="15">
        <v>0</v>
      </c>
      <c r="AA524" s="15">
        <v>306.10000000000002</v>
      </c>
      <c r="AB524" s="15">
        <v>0</v>
      </c>
      <c r="AC524" s="15">
        <v>1838.3</v>
      </c>
      <c r="AD524" s="15">
        <v>9191.5</v>
      </c>
      <c r="AE524" s="15">
        <v>306.10000000000002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BI524" s="14" t="s">
        <v>372</v>
      </c>
      <c r="BJ524" s="15">
        <v>0</v>
      </c>
      <c r="BK524" s="15">
        <v>0</v>
      </c>
      <c r="BL524" s="15">
        <v>8058.6</v>
      </c>
      <c r="BM524" s="15">
        <v>0</v>
      </c>
      <c r="BN524" s="15">
        <v>0</v>
      </c>
      <c r="BO524" s="15">
        <v>30036.6</v>
      </c>
      <c r="BP524" s="15">
        <v>0</v>
      </c>
      <c r="BQ524" s="15">
        <v>0</v>
      </c>
      <c r="BR524" s="15">
        <v>0</v>
      </c>
      <c r="BS524" s="15">
        <v>0</v>
      </c>
      <c r="BT524" s="15">
        <v>0</v>
      </c>
      <c r="BU524" s="15">
        <v>0</v>
      </c>
      <c r="BV524" s="15">
        <v>0</v>
      </c>
      <c r="BW524" s="15">
        <v>0</v>
      </c>
      <c r="BX524" s="15">
        <v>0</v>
      </c>
      <c r="BY524" s="15">
        <v>0</v>
      </c>
    </row>
    <row r="525" spans="1:77" ht="15" thickBot="1" x14ac:dyDescent="0.35">
      <c r="A525" s="14" t="s">
        <v>373</v>
      </c>
      <c r="B525" s="15">
        <v>20186556.199999999</v>
      </c>
      <c r="C525" s="15">
        <v>0</v>
      </c>
      <c r="D525" s="15">
        <v>0</v>
      </c>
      <c r="E525" s="15">
        <v>2883793.7</v>
      </c>
      <c r="F525" s="15">
        <v>823941.1</v>
      </c>
      <c r="G525" s="15">
        <v>823941.1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X525" s="14" t="s">
        <v>373</v>
      </c>
      <c r="Y525" s="15">
        <v>22059.599999999999</v>
      </c>
      <c r="Z525" s="15">
        <v>0</v>
      </c>
      <c r="AA525" s="15">
        <v>306.10000000000002</v>
      </c>
      <c r="AB525" s="15">
        <v>0</v>
      </c>
      <c r="AC525" s="15">
        <v>1838.3</v>
      </c>
      <c r="AD525" s="15">
        <v>9191.5</v>
      </c>
      <c r="AE525" s="15">
        <v>306.10000000000002</v>
      </c>
      <c r="AF525" s="15">
        <v>0</v>
      </c>
      <c r="AG525" s="15">
        <v>0</v>
      </c>
      <c r="AH525" s="15">
        <v>0</v>
      </c>
      <c r="AI525" s="15">
        <v>0</v>
      </c>
      <c r="AJ525" s="15">
        <v>0</v>
      </c>
      <c r="AK525" s="15">
        <v>0</v>
      </c>
      <c r="AL525" s="15">
        <v>0</v>
      </c>
      <c r="AM525" s="15">
        <v>0</v>
      </c>
      <c r="AN525" s="15">
        <v>0</v>
      </c>
      <c r="BI525" s="14" t="s">
        <v>373</v>
      </c>
      <c r="BJ525" s="15">
        <v>0</v>
      </c>
      <c r="BK525" s="15">
        <v>0</v>
      </c>
      <c r="BL525" s="15">
        <v>8058.6</v>
      </c>
      <c r="BM525" s="15">
        <v>0</v>
      </c>
      <c r="BN525" s="15">
        <v>0</v>
      </c>
      <c r="BO525" s="15">
        <v>30036.6</v>
      </c>
      <c r="BP525" s="15">
        <v>0</v>
      </c>
      <c r="BQ525" s="15">
        <v>0</v>
      </c>
      <c r="BR525" s="15">
        <v>0</v>
      </c>
      <c r="BS525" s="15">
        <v>0</v>
      </c>
      <c r="BT525" s="15">
        <v>0</v>
      </c>
      <c r="BU525" s="15">
        <v>0</v>
      </c>
      <c r="BV525" s="15">
        <v>0</v>
      </c>
      <c r="BW525" s="15">
        <v>0</v>
      </c>
      <c r="BX525" s="15">
        <v>0</v>
      </c>
      <c r="BY525" s="15">
        <v>0</v>
      </c>
    </row>
    <row r="526" spans="1:77" ht="15" thickBot="1" x14ac:dyDescent="0.35">
      <c r="A526" s="14" t="s">
        <v>374</v>
      </c>
      <c r="B526" s="15">
        <v>20186556.199999999</v>
      </c>
      <c r="C526" s="15">
        <v>0</v>
      </c>
      <c r="D526" s="15">
        <v>0</v>
      </c>
      <c r="E526" s="15">
        <v>0</v>
      </c>
      <c r="F526" s="15">
        <v>823941.1</v>
      </c>
      <c r="G526" s="15">
        <v>823941.1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X526" s="14" t="s">
        <v>374</v>
      </c>
      <c r="Y526" s="15">
        <v>22059.599999999999</v>
      </c>
      <c r="Z526" s="15">
        <v>0</v>
      </c>
      <c r="AA526" s="15">
        <v>306.10000000000002</v>
      </c>
      <c r="AB526" s="15">
        <v>0</v>
      </c>
      <c r="AC526" s="15">
        <v>1838.3</v>
      </c>
      <c r="AD526" s="15">
        <v>9191.5</v>
      </c>
      <c r="AE526" s="15">
        <v>306.10000000000002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BI526" s="14" t="s">
        <v>374</v>
      </c>
      <c r="BJ526" s="15">
        <v>0</v>
      </c>
      <c r="BK526" s="15">
        <v>0</v>
      </c>
      <c r="BL526" s="15">
        <v>8058.6</v>
      </c>
      <c r="BM526" s="15">
        <v>0</v>
      </c>
      <c r="BN526" s="15">
        <v>0</v>
      </c>
      <c r="BO526" s="15">
        <v>30036.6</v>
      </c>
      <c r="BP526" s="15">
        <v>0</v>
      </c>
      <c r="BQ526" s="15">
        <v>0</v>
      </c>
      <c r="BR526" s="15">
        <v>0</v>
      </c>
      <c r="BS526" s="15">
        <v>0</v>
      </c>
      <c r="BT526" s="15">
        <v>0</v>
      </c>
      <c r="BU526" s="15">
        <v>0</v>
      </c>
      <c r="BV526" s="15">
        <v>0</v>
      </c>
      <c r="BW526" s="15">
        <v>0</v>
      </c>
      <c r="BX526" s="15">
        <v>0</v>
      </c>
      <c r="BY526" s="15">
        <v>0</v>
      </c>
    </row>
    <row r="527" spans="1:77" ht="15" thickBot="1" x14ac:dyDescent="0.35">
      <c r="A527" s="14" t="s">
        <v>375</v>
      </c>
      <c r="B527" s="15">
        <v>20186556.199999999</v>
      </c>
      <c r="C527" s="15">
        <v>0</v>
      </c>
      <c r="D527" s="15">
        <v>0</v>
      </c>
      <c r="E527" s="15">
        <v>0</v>
      </c>
      <c r="F527" s="15">
        <v>823941.1</v>
      </c>
      <c r="G527" s="15">
        <v>823941.1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X527" s="14" t="s">
        <v>375</v>
      </c>
      <c r="Y527" s="15">
        <v>22059.599999999999</v>
      </c>
      <c r="Z527" s="15">
        <v>0</v>
      </c>
      <c r="AA527" s="15">
        <v>306.10000000000002</v>
      </c>
      <c r="AB527" s="15">
        <v>0</v>
      </c>
      <c r="AC527" s="15">
        <v>1838.3</v>
      </c>
      <c r="AD527" s="15">
        <v>7966.3</v>
      </c>
      <c r="AE527" s="15">
        <v>306.10000000000002</v>
      </c>
      <c r="AF527" s="15">
        <v>0</v>
      </c>
      <c r="AG527" s="15">
        <v>0</v>
      </c>
      <c r="AH527" s="15">
        <v>0</v>
      </c>
      <c r="AI527" s="15">
        <v>0</v>
      </c>
      <c r="AJ527" s="15">
        <v>0</v>
      </c>
      <c r="AK527" s="15">
        <v>0</v>
      </c>
      <c r="AL527" s="15">
        <v>0</v>
      </c>
      <c r="AM527" s="15">
        <v>0</v>
      </c>
      <c r="AN527" s="15">
        <v>0</v>
      </c>
      <c r="BI527" s="14" t="s">
        <v>375</v>
      </c>
      <c r="BJ527" s="15">
        <v>0</v>
      </c>
      <c r="BK527" s="15">
        <v>0</v>
      </c>
      <c r="BL527" s="15">
        <v>8058.6</v>
      </c>
      <c r="BM527" s="15">
        <v>0</v>
      </c>
      <c r="BN527" s="15">
        <v>0</v>
      </c>
      <c r="BO527" s="15">
        <v>30036.6</v>
      </c>
      <c r="BP527" s="15">
        <v>0</v>
      </c>
      <c r="BQ527" s="15">
        <v>0</v>
      </c>
      <c r="BR527" s="15">
        <v>0</v>
      </c>
      <c r="BS527" s="15">
        <v>0</v>
      </c>
      <c r="BT527" s="15">
        <v>0</v>
      </c>
      <c r="BU527" s="15">
        <v>0</v>
      </c>
      <c r="BV527" s="15">
        <v>0</v>
      </c>
      <c r="BW527" s="15">
        <v>0</v>
      </c>
      <c r="BX527" s="15">
        <v>0</v>
      </c>
      <c r="BY527" s="15">
        <v>0</v>
      </c>
    </row>
    <row r="528" spans="1:77" ht="15" thickBot="1" x14ac:dyDescent="0.35">
      <c r="A528" s="14" t="s">
        <v>376</v>
      </c>
      <c r="B528" s="15">
        <v>17302762.399999999</v>
      </c>
      <c r="C528" s="15">
        <v>0</v>
      </c>
      <c r="D528" s="15">
        <v>0</v>
      </c>
      <c r="E528" s="15">
        <v>0</v>
      </c>
      <c r="F528" s="15">
        <v>823941.1</v>
      </c>
      <c r="G528" s="15">
        <v>823941.1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X528" s="14" t="s">
        <v>376</v>
      </c>
      <c r="Y528" s="15">
        <v>21140.5</v>
      </c>
      <c r="Z528" s="15">
        <v>0</v>
      </c>
      <c r="AA528" s="15">
        <v>306.10000000000002</v>
      </c>
      <c r="AB528" s="15">
        <v>0</v>
      </c>
      <c r="AC528" s="15">
        <v>1838.3</v>
      </c>
      <c r="AD528" s="15">
        <v>7966.3</v>
      </c>
      <c r="AE528" s="15">
        <v>306.10000000000002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BI528" s="14" t="s">
        <v>376</v>
      </c>
      <c r="BJ528" s="15">
        <v>0</v>
      </c>
      <c r="BK528" s="15">
        <v>0</v>
      </c>
      <c r="BL528" s="15">
        <v>8058.6</v>
      </c>
      <c r="BM528" s="15">
        <v>0</v>
      </c>
      <c r="BN528" s="15">
        <v>0</v>
      </c>
      <c r="BO528" s="15">
        <v>30036.6</v>
      </c>
      <c r="BP528" s="15">
        <v>0</v>
      </c>
      <c r="BQ528" s="15">
        <v>0</v>
      </c>
      <c r="BR528" s="15">
        <v>0</v>
      </c>
      <c r="BS528" s="15">
        <v>0</v>
      </c>
      <c r="BT528" s="15">
        <v>0</v>
      </c>
      <c r="BU528" s="15">
        <v>0</v>
      </c>
      <c r="BV528" s="15">
        <v>0</v>
      </c>
      <c r="BW528" s="15">
        <v>0</v>
      </c>
      <c r="BX528" s="15">
        <v>0</v>
      </c>
      <c r="BY528" s="15">
        <v>0</v>
      </c>
    </row>
    <row r="529" spans="1:77" ht="15" thickBot="1" x14ac:dyDescent="0.35">
      <c r="A529" s="14" t="s">
        <v>378</v>
      </c>
      <c r="B529" s="15">
        <v>11123204.4</v>
      </c>
      <c r="C529" s="15">
        <v>0</v>
      </c>
      <c r="D529" s="15">
        <v>0</v>
      </c>
      <c r="E529" s="15">
        <v>0</v>
      </c>
      <c r="F529" s="15">
        <v>823941.1</v>
      </c>
      <c r="G529" s="15">
        <v>823941.1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X529" s="14" t="s">
        <v>378</v>
      </c>
      <c r="Y529" s="15">
        <v>12868.1</v>
      </c>
      <c r="Z529" s="15">
        <v>0</v>
      </c>
      <c r="AA529" s="15">
        <v>306.10000000000002</v>
      </c>
      <c r="AB529" s="15">
        <v>0</v>
      </c>
      <c r="AC529" s="15">
        <v>1838.3</v>
      </c>
      <c r="AD529" s="15">
        <v>7966.3</v>
      </c>
      <c r="AE529" s="15">
        <v>306.10000000000002</v>
      </c>
      <c r="AF529" s="15">
        <v>0</v>
      </c>
      <c r="AG529" s="15">
        <v>0</v>
      </c>
      <c r="AH529" s="15">
        <v>0</v>
      </c>
      <c r="AI529" s="15">
        <v>0</v>
      </c>
      <c r="AJ529" s="15">
        <v>0</v>
      </c>
      <c r="AK529" s="15">
        <v>0</v>
      </c>
      <c r="AL529" s="15">
        <v>0</v>
      </c>
      <c r="AM529" s="15">
        <v>0</v>
      </c>
      <c r="AN529" s="15">
        <v>0</v>
      </c>
      <c r="BI529" s="14" t="s">
        <v>378</v>
      </c>
      <c r="BJ529" s="15">
        <v>0</v>
      </c>
      <c r="BK529" s="15">
        <v>0</v>
      </c>
      <c r="BL529" s="15">
        <v>8058.6</v>
      </c>
      <c r="BM529" s="15">
        <v>0</v>
      </c>
      <c r="BN529" s="15">
        <v>0</v>
      </c>
      <c r="BO529" s="15">
        <v>4395.6000000000004</v>
      </c>
      <c r="BP529" s="15">
        <v>0</v>
      </c>
      <c r="BQ529" s="15">
        <v>0</v>
      </c>
      <c r="BR529" s="15">
        <v>0</v>
      </c>
      <c r="BS529" s="15">
        <v>0</v>
      </c>
      <c r="BT529" s="15">
        <v>0</v>
      </c>
      <c r="BU529" s="15">
        <v>0</v>
      </c>
      <c r="BV529" s="15">
        <v>0</v>
      </c>
      <c r="BW529" s="15">
        <v>0</v>
      </c>
      <c r="BX529" s="15">
        <v>0</v>
      </c>
      <c r="BY529" s="15">
        <v>0</v>
      </c>
    </row>
    <row r="530" spans="1:77" ht="15" thickBot="1" x14ac:dyDescent="0.35">
      <c r="A530" s="14" t="s">
        <v>379</v>
      </c>
      <c r="B530" s="15">
        <v>11123204.4</v>
      </c>
      <c r="C530" s="15">
        <v>0</v>
      </c>
      <c r="D530" s="15">
        <v>0</v>
      </c>
      <c r="E530" s="15">
        <v>0</v>
      </c>
      <c r="F530" s="15">
        <v>823941.1</v>
      </c>
      <c r="G530" s="15">
        <v>823941.1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X530" s="14" t="s">
        <v>379</v>
      </c>
      <c r="Y530" s="15">
        <v>12868.1</v>
      </c>
      <c r="Z530" s="15">
        <v>0</v>
      </c>
      <c r="AA530" s="15">
        <v>306.10000000000002</v>
      </c>
      <c r="AB530" s="15">
        <v>0</v>
      </c>
      <c r="AC530" s="15">
        <v>919.2</v>
      </c>
      <c r="AD530" s="15">
        <v>7966.3</v>
      </c>
      <c r="AE530" s="15">
        <v>306.10000000000002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BI530" s="14" t="s">
        <v>379</v>
      </c>
      <c r="BJ530" s="15">
        <v>0</v>
      </c>
      <c r="BK530" s="15">
        <v>0</v>
      </c>
      <c r="BL530" s="15">
        <v>8058.6</v>
      </c>
      <c r="BM530" s="15">
        <v>0</v>
      </c>
      <c r="BN530" s="15">
        <v>0</v>
      </c>
      <c r="BO530" s="15">
        <v>4395.6000000000004</v>
      </c>
      <c r="BP530" s="15">
        <v>0</v>
      </c>
      <c r="BQ530" s="15">
        <v>0</v>
      </c>
      <c r="BR530" s="15">
        <v>0</v>
      </c>
      <c r="BS530" s="15">
        <v>0</v>
      </c>
      <c r="BT530" s="15">
        <v>0</v>
      </c>
      <c r="BU530" s="15">
        <v>0</v>
      </c>
      <c r="BV530" s="15">
        <v>0</v>
      </c>
      <c r="BW530" s="15">
        <v>0</v>
      </c>
      <c r="BX530" s="15">
        <v>0</v>
      </c>
      <c r="BY530" s="15">
        <v>0</v>
      </c>
    </row>
    <row r="531" spans="1:77" ht="15" thickBot="1" x14ac:dyDescent="0.35">
      <c r="A531" s="14" t="s">
        <v>380</v>
      </c>
      <c r="B531" s="15">
        <v>11123204.4</v>
      </c>
      <c r="C531" s="15">
        <v>0</v>
      </c>
      <c r="D531" s="15">
        <v>0</v>
      </c>
      <c r="E531" s="15">
        <v>0</v>
      </c>
      <c r="F531" s="15">
        <v>823941.1</v>
      </c>
      <c r="G531" s="15">
        <v>823941.1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X531" s="14" t="s">
        <v>380</v>
      </c>
      <c r="Y531" s="15">
        <v>12868.1</v>
      </c>
      <c r="Z531" s="15">
        <v>0</v>
      </c>
      <c r="AA531" s="15">
        <v>306.10000000000002</v>
      </c>
      <c r="AB531" s="15">
        <v>0</v>
      </c>
      <c r="AC531" s="15">
        <v>919.2</v>
      </c>
      <c r="AD531" s="15">
        <v>7966.3</v>
      </c>
      <c r="AE531" s="15">
        <v>306.10000000000002</v>
      </c>
      <c r="AF531" s="15">
        <v>0</v>
      </c>
      <c r="AG531" s="15">
        <v>0</v>
      </c>
      <c r="AH531" s="15">
        <v>0</v>
      </c>
      <c r="AI531" s="15">
        <v>0</v>
      </c>
      <c r="AJ531" s="15">
        <v>0</v>
      </c>
      <c r="AK531" s="15">
        <v>0</v>
      </c>
      <c r="AL531" s="15">
        <v>0</v>
      </c>
      <c r="AM531" s="15">
        <v>0</v>
      </c>
      <c r="AN531" s="15">
        <v>0</v>
      </c>
      <c r="BI531" s="14" t="s">
        <v>380</v>
      </c>
      <c r="BJ531" s="15">
        <v>0</v>
      </c>
      <c r="BK531" s="15">
        <v>0</v>
      </c>
      <c r="BL531" s="15">
        <v>8058.6</v>
      </c>
      <c r="BM531" s="15">
        <v>0</v>
      </c>
      <c r="BN531" s="15">
        <v>0</v>
      </c>
      <c r="BO531" s="15">
        <v>4395.6000000000004</v>
      </c>
      <c r="BP531" s="15">
        <v>0</v>
      </c>
      <c r="BQ531" s="15">
        <v>0</v>
      </c>
      <c r="BR531" s="15">
        <v>0</v>
      </c>
      <c r="BS531" s="15">
        <v>0</v>
      </c>
      <c r="BT531" s="15">
        <v>0</v>
      </c>
      <c r="BU531" s="15">
        <v>0</v>
      </c>
      <c r="BV531" s="15">
        <v>0</v>
      </c>
      <c r="BW531" s="15">
        <v>0</v>
      </c>
      <c r="BX531" s="15">
        <v>0</v>
      </c>
      <c r="BY531" s="15">
        <v>0</v>
      </c>
    </row>
    <row r="532" spans="1:77" ht="15" thickBot="1" x14ac:dyDescent="0.35">
      <c r="A532" s="14" t="s">
        <v>381</v>
      </c>
      <c r="B532" s="15">
        <v>6591528.5</v>
      </c>
      <c r="C532" s="15">
        <v>0</v>
      </c>
      <c r="D532" s="15">
        <v>0</v>
      </c>
      <c r="E532" s="15">
        <v>0</v>
      </c>
      <c r="F532" s="15">
        <v>823941.1</v>
      </c>
      <c r="G532" s="15">
        <v>823941.1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X532" s="14" t="s">
        <v>381</v>
      </c>
      <c r="Y532" s="15">
        <v>7659.3</v>
      </c>
      <c r="Z532" s="15">
        <v>0</v>
      </c>
      <c r="AA532" s="15">
        <v>306.10000000000002</v>
      </c>
      <c r="AB532" s="15">
        <v>0</v>
      </c>
      <c r="AC532" s="15">
        <v>919.2</v>
      </c>
      <c r="AD532" s="15">
        <v>7966.3</v>
      </c>
      <c r="AE532" s="15">
        <v>306.10000000000002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BI532" s="14" t="s">
        <v>381</v>
      </c>
      <c r="BJ532" s="15">
        <v>0</v>
      </c>
      <c r="BK532" s="15">
        <v>0</v>
      </c>
      <c r="BL532" s="15">
        <v>8058.6</v>
      </c>
      <c r="BM532" s="15">
        <v>0</v>
      </c>
      <c r="BN532" s="15">
        <v>0</v>
      </c>
      <c r="BO532" s="15">
        <v>4395.6000000000004</v>
      </c>
      <c r="BP532" s="15">
        <v>0</v>
      </c>
      <c r="BQ532" s="15">
        <v>0</v>
      </c>
      <c r="BR532" s="15">
        <v>0</v>
      </c>
      <c r="BS532" s="15">
        <v>0</v>
      </c>
      <c r="BT532" s="15">
        <v>0</v>
      </c>
      <c r="BU532" s="15">
        <v>0</v>
      </c>
      <c r="BV532" s="15">
        <v>0</v>
      </c>
      <c r="BW532" s="15">
        <v>0</v>
      </c>
      <c r="BX532" s="15">
        <v>0</v>
      </c>
      <c r="BY532" s="15">
        <v>0</v>
      </c>
    </row>
    <row r="533" spans="1:77" ht="15" thickBot="1" x14ac:dyDescent="0.35">
      <c r="A533" s="14" t="s">
        <v>382</v>
      </c>
      <c r="B533" s="15">
        <v>0</v>
      </c>
      <c r="C533" s="15">
        <v>0</v>
      </c>
      <c r="D533" s="15">
        <v>0</v>
      </c>
      <c r="E533" s="15">
        <v>0</v>
      </c>
      <c r="F533" s="15">
        <v>823941.1</v>
      </c>
      <c r="G533" s="15">
        <v>823941.1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X533" s="14" t="s">
        <v>382</v>
      </c>
      <c r="Y533" s="15">
        <v>306.10000000000002</v>
      </c>
      <c r="Z533" s="15">
        <v>0</v>
      </c>
      <c r="AA533" s="15">
        <v>306.10000000000002</v>
      </c>
      <c r="AB533" s="15">
        <v>0</v>
      </c>
      <c r="AC533" s="15">
        <v>919.2</v>
      </c>
      <c r="AD533" s="15">
        <v>7966.3</v>
      </c>
      <c r="AE533" s="15">
        <v>306.10000000000002</v>
      </c>
      <c r="AF533" s="15">
        <v>0</v>
      </c>
      <c r="AG533" s="15">
        <v>0</v>
      </c>
      <c r="AH533" s="15">
        <v>0</v>
      </c>
      <c r="AI533" s="15">
        <v>0</v>
      </c>
      <c r="AJ533" s="15">
        <v>0</v>
      </c>
      <c r="AK533" s="15">
        <v>0</v>
      </c>
      <c r="AL533" s="15">
        <v>0</v>
      </c>
      <c r="AM533" s="15">
        <v>0</v>
      </c>
      <c r="AN533" s="15">
        <v>0</v>
      </c>
      <c r="BI533" s="14" t="s">
        <v>382</v>
      </c>
      <c r="BJ533" s="15">
        <v>0</v>
      </c>
      <c r="BK533" s="15">
        <v>0</v>
      </c>
      <c r="BL533" s="15">
        <v>8058.6</v>
      </c>
      <c r="BM533" s="15">
        <v>0</v>
      </c>
      <c r="BN533" s="15">
        <v>0</v>
      </c>
      <c r="BO533" s="15">
        <v>4395.6000000000004</v>
      </c>
      <c r="BP533" s="15">
        <v>0</v>
      </c>
      <c r="BQ533" s="15">
        <v>0</v>
      </c>
      <c r="BR533" s="15">
        <v>0</v>
      </c>
      <c r="BS533" s="15">
        <v>0</v>
      </c>
      <c r="BT533" s="15">
        <v>0</v>
      </c>
      <c r="BU533" s="15">
        <v>0</v>
      </c>
      <c r="BV533" s="15">
        <v>0</v>
      </c>
      <c r="BW533" s="15">
        <v>0</v>
      </c>
      <c r="BX533" s="15">
        <v>0</v>
      </c>
      <c r="BY533" s="15">
        <v>0</v>
      </c>
    </row>
    <row r="534" spans="1:77" ht="15" thickBot="1" x14ac:dyDescent="0.35">
      <c r="A534" s="14" t="s">
        <v>383</v>
      </c>
      <c r="B534" s="15">
        <v>0</v>
      </c>
      <c r="C534" s="15">
        <v>0</v>
      </c>
      <c r="D534" s="15">
        <v>0</v>
      </c>
      <c r="E534" s="15">
        <v>0</v>
      </c>
      <c r="F534" s="15">
        <v>823941.1</v>
      </c>
      <c r="G534" s="15">
        <v>823941.1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X534" s="14" t="s">
        <v>383</v>
      </c>
      <c r="Y534" s="15">
        <v>0</v>
      </c>
      <c r="Z534" s="15">
        <v>0</v>
      </c>
      <c r="AA534" s="15">
        <v>306.10000000000002</v>
      </c>
      <c r="AB534" s="15">
        <v>0</v>
      </c>
      <c r="AC534" s="15">
        <v>919.2</v>
      </c>
      <c r="AD534" s="15">
        <v>7966.3</v>
      </c>
      <c r="AE534" s="15">
        <v>306.10000000000002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BI534" s="14" t="s">
        <v>383</v>
      </c>
      <c r="BJ534" s="15">
        <v>0</v>
      </c>
      <c r="BK534" s="15">
        <v>0</v>
      </c>
      <c r="BL534" s="15">
        <v>8058.6</v>
      </c>
      <c r="BM534" s="15">
        <v>0</v>
      </c>
      <c r="BN534" s="15">
        <v>0</v>
      </c>
      <c r="BO534" s="15">
        <v>4395.6000000000004</v>
      </c>
      <c r="BP534" s="15">
        <v>0</v>
      </c>
      <c r="BQ534" s="15">
        <v>0</v>
      </c>
      <c r="BR534" s="15">
        <v>0</v>
      </c>
      <c r="BS534" s="15">
        <v>0</v>
      </c>
      <c r="BT534" s="15">
        <v>0</v>
      </c>
      <c r="BU534" s="15">
        <v>0</v>
      </c>
      <c r="BV534" s="15">
        <v>0</v>
      </c>
      <c r="BW534" s="15">
        <v>0</v>
      </c>
      <c r="BX534" s="15">
        <v>0</v>
      </c>
      <c r="BY534" s="15">
        <v>0</v>
      </c>
    </row>
    <row r="535" spans="1:77" ht="15" thickBot="1" x14ac:dyDescent="0.35">
      <c r="A535" s="14" t="s">
        <v>384</v>
      </c>
      <c r="B535" s="15">
        <v>0</v>
      </c>
      <c r="C535" s="15">
        <v>0</v>
      </c>
      <c r="D535" s="15">
        <v>0</v>
      </c>
      <c r="E535" s="15">
        <v>0</v>
      </c>
      <c r="F535" s="15">
        <v>0</v>
      </c>
      <c r="G535" s="15">
        <v>823941.1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X535" s="14" t="s">
        <v>384</v>
      </c>
      <c r="Y535" s="15">
        <v>0</v>
      </c>
      <c r="Z535" s="15">
        <v>0</v>
      </c>
      <c r="AA535" s="15">
        <v>306.10000000000002</v>
      </c>
      <c r="AB535" s="15">
        <v>0</v>
      </c>
      <c r="AC535" s="15">
        <v>306.10000000000002</v>
      </c>
      <c r="AD535" s="15">
        <v>7966.3</v>
      </c>
      <c r="AE535" s="15">
        <v>306.10000000000002</v>
      </c>
      <c r="AF535" s="15">
        <v>0</v>
      </c>
      <c r="AG535" s="15">
        <v>0</v>
      </c>
      <c r="AH535" s="15">
        <v>0</v>
      </c>
      <c r="AI535" s="15">
        <v>0</v>
      </c>
      <c r="AJ535" s="15">
        <v>0</v>
      </c>
      <c r="AK535" s="15">
        <v>0</v>
      </c>
      <c r="AL535" s="15">
        <v>0</v>
      </c>
      <c r="AM535" s="15">
        <v>0</v>
      </c>
      <c r="AN535" s="15">
        <v>0</v>
      </c>
      <c r="BI535" s="14" t="s">
        <v>384</v>
      </c>
      <c r="BJ535" s="15">
        <v>0</v>
      </c>
      <c r="BK535" s="15">
        <v>0</v>
      </c>
      <c r="BL535" s="15">
        <v>8058.6</v>
      </c>
      <c r="BM535" s="15">
        <v>0</v>
      </c>
      <c r="BN535" s="15">
        <v>0</v>
      </c>
      <c r="BO535" s="15">
        <v>732.6</v>
      </c>
      <c r="BP535" s="15">
        <v>0</v>
      </c>
      <c r="BQ535" s="15">
        <v>0</v>
      </c>
      <c r="BR535" s="15">
        <v>0</v>
      </c>
      <c r="BS535" s="15">
        <v>0</v>
      </c>
      <c r="BT535" s="15">
        <v>0</v>
      </c>
      <c r="BU535" s="15">
        <v>0</v>
      </c>
      <c r="BV535" s="15">
        <v>0</v>
      </c>
      <c r="BW535" s="15">
        <v>0</v>
      </c>
      <c r="BX535" s="15">
        <v>0</v>
      </c>
      <c r="BY535" s="15">
        <v>0</v>
      </c>
    </row>
    <row r="536" spans="1:77" ht="15" thickBot="1" x14ac:dyDescent="0.35">
      <c r="A536" s="14" t="s">
        <v>385</v>
      </c>
      <c r="B536" s="15">
        <v>0</v>
      </c>
      <c r="C536" s="15">
        <v>0</v>
      </c>
      <c r="D536" s="15">
        <v>0</v>
      </c>
      <c r="E536" s="15">
        <v>0</v>
      </c>
      <c r="F536" s="15">
        <v>0</v>
      </c>
      <c r="G536" s="15">
        <v>411970.5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X536" s="14" t="s">
        <v>385</v>
      </c>
      <c r="Y536" s="15">
        <v>0</v>
      </c>
      <c r="Z536" s="15">
        <v>0</v>
      </c>
      <c r="AA536" s="15">
        <v>306.10000000000002</v>
      </c>
      <c r="AB536" s="15">
        <v>0</v>
      </c>
      <c r="AC536" s="15">
        <v>306.10000000000002</v>
      </c>
      <c r="AD536" s="15">
        <v>5208.8</v>
      </c>
      <c r="AE536" s="15">
        <v>306.10000000000002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BI536" s="14" t="s">
        <v>385</v>
      </c>
      <c r="BJ536" s="15">
        <v>0</v>
      </c>
      <c r="BK536" s="15">
        <v>0</v>
      </c>
      <c r="BL536" s="15">
        <v>8058.6</v>
      </c>
      <c r="BM536" s="15">
        <v>0</v>
      </c>
      <c r="BN536" s="15">
        <v>0</v>
      </c>
      <c r="BO536" s="15">
        <v>732.6</v>
      </c>
      <c r="BP536" s="15">
        <v>0</v>
      </c>
      <c r="BQ536" s="15">
        <v>0</v>
      </c>
      <c r="BR536" s="15">
        <v>0</v>
      </c>
      <c r="BS536" s="15">
        <v>0</v>
      </c>
      <c r="BT536" s="15">
        <v>0</v>
      </c>
      <c r="BU536" s="15">
        <v>0</v>
      </c>
      <c r="BV536" s="15">
        <v>0</v>
      </c>
      <c r="BW536" s="15">
        <v>0</v>
      </c>
      <c r="BX536" s="15">
        <v>0</v>
      </c>
      <c r="BY536" s="15">
        <v>0</v>
      </c>
    </row>
    <row r="537" spans="1:77" ht="15" thickBot="1" x14ac:dyDescent="0.35">
      <c r="A537" s="14" t="s">
        <v>386</v>
      </c>
      <c r="B537" s="15">
        <v>0</v>
      </c>
      <c r="C537" s="15">
        <v>0</v>
      </c>
      <c r="D537" s="15">
        <v>0</v>
      </c>
      <c r="E537" s="15">
        <v>0</v>
      </c>
      <c r="F537" s="15">
        <v>0</v>
      </c>
      <c r="G537" s="15">
        <v>411970.5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X537" s="14" t="s">
        <v>386</v>
      </c>
      <c r="Y537" s="15">
        <v>0</v>
      </c>
      <c r="Z537" s="15">
        <v>0</v>
      </c>
      <c r="AA537" s="15">
        <v>306.10000000000002</v>
      </c>
      <c r="AB537" s="15">
        <v>0</v>
      </c>
      <c r="AC537" s="15">
        <v>306.10000000000002</v>
      </c>
      <c r="AD537" s="15">
        <v>5208.8</v>
      </c>
      <c r="AE537" s="15">
        <v>306.10000000000002</v>
      </c>
      <c r="AF537" s="15">
        <v>0</v>
      </c>
      <c r="AG537" s="15">
        <v>0</v>
      </c>
      <c r="AH537" s="15">
        <v>0</v>
      </c>
      <c r="AI537" s="15">
        <v>0</v>
      </c>
      <c r="AJ537" s="15">
        <v>0</v>
      </c>
      <c r="AK537" s="15">
        <v>0</v>
      </c>
      <c r="AL537" s="15">
        <v>0</v>
      </c>
      <c r="AM537" s="15">
        <v>0</v>
      </c>
      <c r="AN537" s="15">
        <v>0</v>
      </c>
      <c r="BI537" s="14" t="s">
        <v>386</v>
      </c>
      <c r="BJ537" s="15">
        <v>0</v>
      </c>
      <c r="BK537" s="15">
        <v>0</v>
      </c>
      <c r="BL537" s="15">
        <v>8058.6</v>
      </c>
      <c r="BM537" s="15">
        <v>0</v>
      </c>
      <c r="BN537" s="15">
        <v>0</v>
      </c>
      <c r="BO537" s="15">
        <v>732.6</v>
      </c>
      <c r="BP537" s="15">
        <v>0</v>
      </c>
      <c r="BQ537" s="15">
        <v>0</v>
      </c>
      <c r="BR537" s="15">
        <v>0</v>
      </c>
      <c r="BS537" s="15">
        <v>0</v>
      </c>
      <c r="BT537" s="15">
        <v>0</v>
      </c>
      <c r="BU537" s="15">
        <v>0</v>
      </c>
      <c r="BV537" s="15">
        <v>0</v>
      </c>
      <c r="BW537" s="15">
        <v>0</v>
      </c>
      <c r="BX537" s="15">
        <v>0</v>
      </c>
      <c r="BY537" s="15">
        <v>0</v>
      </c>
    </row>
    <row r="538" spans="1:77" ht="15" thickBot="1" x14ac:dyDescent="0.35">
      <c r="A538" s="14" t="s">
        <v>387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411970.5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X538" s="14" t="s">
        <v>387</v>
      </c>
      <c r="Y538" s="15">
        <v>0</v>
      </c>
      <c r="Z538" s="15">
        <v>0</v>
      </c>
      <c r="AA538" s="15">
        <v>0</v>
      </c>
      <c r="AB538" s="15">
        <v>0</v>
      </c>
      <c r="AC538" s="15">
        <v>306.10000000000002</v>
      </c>
      <c r="AD538" s="15">
        <v>5208.8</v>
      </c>
      <c r="AE538" s="15">
        <v>306.10000000000002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BI538" s="14" t="s">
        <v>387</v>
      </c>
      <c r="BJ538" s="15">
        <v>0</v>
      </c>
      <c r="BK538" s="15">
        <v>0</v>
      </c>
      <c r="BL538" s="15">
        <v>8058.6</v>
      </c>
      <c r="BM538" s="15">
        <v>0</v>
      </c>
      <c r="BN538" s="15">
        <v>0</v>
      </c>
      <c r="BO538" s="15">
        <v>732.6</v>
      </c>
      <c r="BP538" s="15">
        <v>0</v>
      </c>
      <c r="BQ538" s="15">
        <v>0</v>
      </c>
      <c r="BR538" s="15">
        <v>0</v>
      </c>
      <c r="BS538" s="15">
        <v>0</v>
      </c>
      <c r="BT538" s="15">
        <v>0</v>
      </c>
      <c r="BU538" s="15">
        <v>0</v>
      </c>
      <c r="BV538" s="15">
        <v>0</v>
      </c>
      <c r="BW538" s="15">
        <v>0</v>
      </c>
      <c r="BX538" s="15">
        <v>0</v>
      </c>
      <c r="BY538" s="15">
        <v>0</v>
      </c>
    </row>
    <row r="539" spans="1:77" ht="15" thickBot="1" x14ac:dyDescent="0.35">
      <c r="A539" s="14" t="s">
        <v>388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411970.5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X539" s="14" t="s">
        <v>388</v>
      </c>
      <c r="Y539" s="15">
        <v>0</v>
      </c>
      <c r="Z539" s="15">
        <v>0</v>
      </c>
      <c r="AA539" s="15">
        <v>0</v>
      </c>
      <c r="AB539" s="15">
        <v>0</v>
      </c>
      <c r="AC539" s="15">
        <v>306.10000000000002</v>
      </c>
      <c r="AD539" s="15">
        <v>5208.8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>
        <v>0</v>
      </c>
      <c r="AK539" s="15">
        <v>0</v>
      </c>
      <c r="AL539" s="15">
        <v>0</v>
      </c>
      <c r="AM539" s="15">
        <v>0</v>
      </c>
      <c r="AN539" s="15">
        <v>0</v>
      </c>
      <c r="BI539" s="14" t="s">
        <v>388</v>
      </c>
      <c r="BJ539" s="15">
        <v>0</v>
      </c>
      <c r="BK539" s="15">
        <v>0</v>
      </c>
      <c r="BL539" s="15">
        <v>8058.6</v>
      </c>
      <c r="BM539" s="15">
        <v>0</v>
      </c>
      <c r="BN539" s="15">
        <v>0</v>
      </c>
      <c r="BO539" s="15">
        <v>732.6</v>
      </c>
      <c r="BP539" s="15">
        <v>0</v>
      </c>
      <c r="BQ539" s="15">
        <v>0</v>
      </c>
      <c r="BR539" s="15">
        <v>0</v>
      </c>
      <c r="BS539" s="15">
        <v>0</v>
      </c>
      <c r="BT539" s="15">
        <v>0</v>
      </c>
      <c r="BU539" s="15">
        <v>0</v>
      </c>
      <c r="BV539" s="15">
        <v>0</v>
      </c>
      <c r="BW539" s="15">
        <v>0</v>
      </c>
      <c r="BX539" s="15">
        <v>0</v>
      </c>
      <c r="BY539" s="15">
        <v>0</v>
      </c>
    </row>
    <row r="540" spans="1:77" ht="15" thickBot="1" x14ac:dyDescent="0.35">
      <c r="A540" s="14" t="s">
        <v>389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411970.5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X540" s="14" t="s">
        <v>389</v>
      </c>
      <c r="Y540" s="15">
        <v>0</v>
      </c>
      <c r="Z540" s="15">
        <v>0</v>
      </c>
      <c r="AA540" s="15">
        <v>0</v>
      </c>
      <c r="AB540" s="15">
        <v>0</v>
      </c>
      <c r="AC540" s="15">
        <v>306.10000000000002</v>
      </c>
      <c r="AD540" s="15">
        <v>5208.8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BI540" s="14" t="s">
        <v>389</v>
      </c>
      <c r="BJ540" s="15">
        <v>0</v>
      </c>
      <c r="BK540" s="15">
        <v>0</v>
      </c>
      <c r="BL540" s="15">
        <v>8058.6</v>
      </c>
      <c r="BM540" s="15">
        <v>0</v>
      </c>
      <c r="BN540" s="15">
        <v>0</v>
      </c>
      <c r="BO540" s="15">
        <v>732.6</v>
      </c>
      <c r="BP540" s="15">
        <v>0</v>
      </c>
      <c r="BQ540" s="15">
        <v>0</v>
      </c>
      <c r="BR540" s="15">
        <v>0</v>
      </c>
      <c r="BS540" s="15">
        <v>0</v>
      </c>
      <c r="BT540" s="15">
        <v>0</v>
      </c>
      <c r="BU540" s="15">
        <v>0</v>
      </c>
      <c r="BV540" s="15">
        <v>0</v>
      </c>
      <c r="BW540" s="15">
        <v>0</v>
      </c>
      <c r="BX540" s="15">
        <v>0</v>
      </c>
      <c r="BY540" s="15">
        <v>0</v>
      </c>
    </row>
    <row r="541" spans="1:77" ht="15" thickBot="1" x14ac:dyDescent="0.35">
      <c r="A541" s="14" t="s">
        <v>390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411970.5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X541" s="14" t="s">
        <v>390</v>
      </c>
      <c r="Y541" s="15">
        <v>0</v>
      </c>
      <c r="Z541" s="15">
        <v>0</v>
      </c>
      <c r="AA541" s="15">
        <v>0</v>
      </c>
      <c r="AB541" s="15">
        <v>0</v>
      </c>
      <c r="AC541" s="15">
        <v>306.10000000000002</v>
      </c>
      <c r="AD541" s="15">
        <v>5208.8</v>
      </c>
      <c r="AE541" s="15">
        <v>0</v>
      </c>
      <c r="AF541" s="15">
        <v>0</v>
      </c>
      <c r="AG541" s="15">
        <v>0</v>
      </c>
      <c r="AH541" s="15">
        <v>0</v>
      </c>
      <c r="AI541" s="15">
        <v>0</v>
      </c>
      <c r="AJ541" s="15">
        <v>0</v>
      </c>
      <c r="AK541" s="15">
        <v>0</v>
      </c>
      <c r="AL541" s="15">
        <v>0</v>
      </c>
      <c r="AM541" s="15">
        <v>0</v>
      </c>
      <c r="AN541" s="15">
        <v>0</v>
      </c>
      <c r="BI541" s="14" t="s">
        <v>390</v>
      </c>
      <c r="BJ541" s="15">
        <v>0</v>
      </c>
      <c r="BK541" s="15">
        <v>0</v>
      </c>
      <c r="BL541" s="15">
        <v>8058.6</v>
      </c>
      <c r="BM541" s="15">
        <v>0</v>
      </c>
      <c r="BN541" s="15">
        <v>0</v>
      </c>
      <c r="BO541" s="15">
        <v>732.6</v>
      </c>
      <c r="BP541" s="15">
        <v>0</v>
      </c>
      <c r="BQ541" s="15">
        <v>0</v>
      </c>
      <c r="BR541" s="15">
        <v>0</v>
      </c>
      <c r="BS541" s="15">
        <v>0</v>
      </c>
      <c r="BT541" s="15">
        <v>0</v>
      </c>
      <c r="BU541" s="15">
        <v>0</v>
      </c>
      <c r="BV541" s="15">
        <v>0</v>
      </c>
      <c r="BW541" s="15">
        <v>0</v>
      </c>
      <c r="BX541" s="15">
        <v>0</v>
      </c>
      <c r="BY541" s="15">
        <v>0</v>
      </c>
    </row>
    <row r="542" spans="1:77" ht="15" thickBot="1" x14ac:dyDescent="0.35">
      <c r="A542" s="14" t="s">
        <v>391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411970.5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X542" s="14" t="s">
        <v>391</v>
      </c>
      <c r="Y542" s="15">
        <v>0</v>
      </c>
      <c r="Z542" s="15">
        <v>0</v>
      </c>
      <c r="AA542" s="15">
        <v>0</v>
      </c>
      <c r="AB542" s="15">
        <v>0</v>
      </c>
      <c r="AC542" s="15">
        <v>306.10000000000002</v>
      </c>
      <c r="AD542" s="15">
        <v>5208.8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BI542" s="14" t="s">
        <v>391</v>
      </c>
      <c r="BJ542" s="15">
        <v>0</v>
      </c>
      <c r="BK542" s="15">
        <v>0</v>
      </c>
      <c r="BL542" s="15">
        <v>8058.6</v>
      </c>
      <c r="BM542" s="15">
        <v>0</v>
      </c>
      <c r="BN542" s="15">
        <v>0</v>
      </c>
      <c r="BO542" s="15">
        <v>0</v>
      </c>
      <c r="BP542" s="15">
        <v>0</v>
      </c>
      <c r="BQ542" s="15">
        <v>0</v>
      </c>
      <c r="BR542" s="15">
        <v>0</v>
      </c>
      <c r="BS542" s="15">
        <v>0</v>
      </c>
      <c r="BT542" s="15">
        <v>0</v>
      </c>
      <c r="BU542" s="15">
        <v>0</v>
      </c>
      <c r="BV542" s="15">
        <v>0</v>
      </c>
      <c r="BW542" s="15">
        <v>0</v>
      </c>
      <c r="BX542" s="15">
        <v>0</v>
      </c>
      <c r="BY542" s="15">
        <v>0</v>
      </c>
    </row>
    <row r="543" spans="1:77" ht="15" thickBot="1" x14ac:dyDescent="0.35">
      <c r="A543" s="14" t="s">
        <v>392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411970.5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X543" s="14" t="s">
        <v>392</v>
      </c>
      <c r="Y543" s="15">
        <v>0</v>
      </c>
      <c r="Z543" s="15">
        <v>0</v>
      </c>
      <c r="AA543" s="15">
        <v>0</v>
      </c>
      <c r="AB543" s="15">
        <v>0</v>
      </c>
      <c r="AC543" s="15">
        <v>306.10000000000002</v>
      </c>
      <c r="AD543" s="15">
        <v>5208.8</v>
      </c>
      <c r="AE543" s="15">
        <v>0</v>
      </c>
      <c r="AF543" s="15">
        <v>0</v>
      </c>
      <c r="AG543" s="15">
        <v>0</v>
      </c>
      <c r="AH543" s="15">
        <v>0</v>
      </c>
      <c r="AI543" s="15">
        <v>0</v>
      </c>
      <c r="AJ543" s="15">
        <v>0</v>
      </c>
      <c r="AK543" s="15">
        <v>0</v>
      </c>
      <c r="AL543" s="15">
        <v>0</v>
      </c>
      <c r="AM543" s="15">
        <v>0</v>
      </c>
      <c r="AN543" s="15">
        <v>0</v>
      </c>
      <c r="BI543" s="14" t="s">
        <v>392</v>
      </c>
      <c r="BJ543" s="15">
        <v>0</v>
      </c>
      <c r="BK543" s="15">
        <v>0</v>
      </c>
      <c r="BL543" s="15">
        <v>8058.6</v>
      </c>
      <c r="BM543" s="15">
        <v>0</v>
      </c>
      <c r="BN543" s="15">
        <v>0</v>
      </c>
      <c r="BO543" s="15">
        <v>0</v>
      </c>
      <c r="BP543" s="15">
        <v>0</v>
      </c>
      <c r="BQ543" s="15">
        <v>0</v>
      </c>
      <c r="BR543" s="15">
        <v>0</v>
      </c>
      <c r="BS543" s="15">
        <v>0</v>
      </c>
      <c r="BT543" s="15">
        <v>0</v>
      </c>
      <c r="BU543" s="15">
        <v>0</v>
      </c>
      <c r="BV543" s="15">
        <v>0</v>
      </c>
      <c r="BW543" s="15">
        <v>0</v>
      </c>
      <c r="BX543" s="15">
        <v>0</v>
      </c>
      <c r="BY543" s="15">
        <v>0</v>
      </c>
    </row>
    <row r="544" spans="1:77" ht="15" thickBot="1" x14ac:dyDescent="0.35">
      <c r="A544" s="14" t="s">
        <v>393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411970.5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X544" s="14" t="s">
        <v>393</v>
      </c>
      <c r="Y544" s="15">
        <v>0</v>
      </c>
      <c r="Z544" s="15">
        <v>0</v>
      </c>
      <c r="AA544" s="15">
        <v>0</v>
      </c>
      <c r="AB544" s="15">
        <v>0</v>
      </c>
      <c r="AC544" s="15">
        <v>306.10000000000002</v>
      </c>
      <c r="AD544" s="15">
        <v>5208.8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BI544" s="14" t="s">
        <v>393</v>
      </c>
      <c r="BJ544" s="15">
        <v>0</v>
      </c>
      <c r="BK544" s="15">
        <v>0</v>
      </c>
      <c r="BL544" s="15">
        <v>8058.6</v>
      </c>
      <c r="BM544" s="15">
        <v>0</v>
      </c>
      <c r="BN544" s="15">
        <v>0</v>
      </c>
      <c r="BO544" s="15">
        <v>0</v>
      </c>
      <c r="BP544" s="15">
        <v>0</v>
      </c>
      <c r="BQ544" s="15">
        <v>0</v>
      </c>
      <c r="BR544" s="15">
        <v>0</v>
      </c>
      <c r="BS544" s="15">
        <v>0</v>
      </c>
      <c r="BT544" s="15">
        <v>0</v>
      </c>
      <c r="BU544" s="15">
        <v>0</v>
      </c>
      <c r="BV544" s="15">
        <v>0</v>
      </c>
      <c r="BW544" s="15">
        <v>0</v>
      </c>
      <c r="BX544" s="15">
        <v>0</v>
      </c>
      <c r="BY544" s="15">
        <v>0</v>
      </c>
    </row>
    <row r="545" spans="1:77" ht="15" thickBot="1" x14ac:dyDescent="0.35">
      <c r="A545" s="14" t="s">
        <v>394</v>
      </c>
      <c r="B545" s="15">
        <v>0</v>
      </c>
      <c r="C545" s="15">
        <v>0</v>
      </c>
      <c r="D545" s="15">
        <v>0</v>
      </c>
      <c r="E545" s="15">
        <v>0</v>
      </c>
      <c r="F545" s="15">
        <v>0</v>
      </c>
      <c r="G545" s="15">
        <v>411970.5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X545" s="14" t="s">
        <v>394</v>
      </c>
      <c r="Y545" s="15">
        <v>0</v>
      </c>
      <c r="Z545" s="15">
        <v>0</v>
      </c>
      <c r="AA545" s="15">
        <v>0</v>
      </c>
      <c r="AB545" s="15">
        <v>0</v>
      </c>
      <c r="AC545" s="15">
        <v>306.10000000000002</v>
      </c>
      <c r="AD545" s="15">
        <v>5208.8</v>
      </c>
      <c r="AE545" s="15">
        <v>0</v>
      </c>
      <c r="AF545" s="15">
        <v>0</v>
      </c>
      <c r="AG545" s="15">
        <v>0</v>
      </c>
      <c r="AH545" s="15">
        <v>0</v>
      </c>
      <c r="AI545" s="15">
        <v>0</v>
      </c>
      <c r="AJ545" s="15">
        <v>0</v>
      </c>
      <c r="AK545" s="15">
        <v>0</v>
      </c>
      <c r="AL545" s="15">
        <v>0</v>
      </c>
      <c r="AM545" s="15">
        <v>0</v>
      </c>
      <c r="AN545" s="15">
        <v>0</v>
      </c>
      <c r="BI545" s="14" t="s">
        <v>394</v>
      </c>
      <c r="BJ545" s="15">
        <v>0</v>
      </c>
      <c r="BK545" s="15">
        <v>0</v>
      </c>
      <c r="BL545" s="15">
        <v>8058.6</v>
      </c>
      <c r="BM545" s="15">
        <v>0</v>
      </c>
      <c r="BN545" s="15">
        <v>0</v>
      </c>
      <c r="BO545" s="15">
        <v>0</v>
      </c>
      <c r="BP545" s="15">
        <v>0</v>
      </c>
      <c r="BQ545" s="15">
        <v>0</v>
      </c>
      <c r="BR545" s="15">
        <v>0</v>
      </c>
      <c r="BS545" s="15">
        <v>0</v>
      </c>
      <c r="BT545" s="15">
        <v>0</v>
      </c>
      <c r="BU545" s="15">
        <v>0</v>
      </c>
      <c r="BV545" s="15">
        <v>0</v>
      </c>
      <c r="BW545" s="15">
        <v>0</v>
      </c>
      <c r="BX545" s="15">
        <v>0</v>
      </c>
      <c r="BY545" s="15">
        <v>0</v>
      </c>
    </row>
    <row r="546" spans="1:77" ht="15" thickBot="1" x14ac:dyDescent="0.35">
      <c r="A546" s="14" t="s">
        <v>395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411970.5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X546" s="14" t="s">
        <v>395</v>
      </c>
      <c r="Y546" s="15">
        <v>0</v>
      </c>
      <c r="Z546" s="15">
        <v>0</v>
      </c>
      <c r="AA546" s="15">
        <v>0</v>
      </c>
      <c r="AB546" s="15">
        <v>0</v>
      </c>
      <c r="AC546" s="15">
        <v>306.10000000000002</v>
      </c>
      <c r="AD546" s="15">
        <v>5208.8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BI546" s="14" t="s">
        <v>395</v>
      </c>
      <c r="BJ546" s="15">
        <v>0</v>
      </c>
      <c r="BK546" s="15">
        <v>0</v>
      </c>
      <c r="BL546" s="15">
        <v>8058.6</v>
      </c>
      <c r="BM546" s="15">
        <v>0</v>
      </c>
      <c r="BN546" s="15">
        <v>0</v>
      </c>
      <c r="BO546" s="15">
        <v>0</v>
      </c>
      <c r="BP546" s="15">
        <v>0</v>
      </c>
      <c r="BQ546" s="15">
        <v>0</v>
      </c>
      <c r="BR546" s="15">
        <v>0</v>
      </c>
      <c r="BS546" s="15">
        <v>0</v>
      </c>
      <c r="BT546" s="15">
        <v>0</v>
      </c>
      <c r="BU546" s="15">
        <v>0</v>
      </c>
      <c r="BV546" s="15">
        <v>0</v>
      </c>
      <c r="BW546" s="15">
        <v>0</v>
      </c>
      <c r="BX546" s="15">
        <v>0</v>
      </c>
      <c r="BY546" s="15">
        <v>0</v>
      </c>
    </row>
    <row r="547" spans="1:77" ht="15" thickBot="1" x14ac:dyDescent="0.35">
      <c r="A547" s="14" t="s">
        <v>396</v>
      </c>
      <c r="B547" s="15">
        <v>0</v>
      </c>
      <c r="C547" s="15">
        <v>0</v>
      </c>
      <c r="D547" s="15">
        <v>0</v>
      </c>
      <c r="E547" s="15">
        <v>0</v>
      </c>
      <c r="F547" s="15">
        <v>0</v>
      </c>
      <c r="G547" s="15">
        <v>411970.5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X547" s="14" t="s">
        <v>396</v>
      </c>
      <c r="Y547" s="15">
        <v>0</v>
      </c>
      <c r="Z547" s="15">
        <v>0</v>
      </c>
      <c r="AA547" s="15">
        <v>0</v>
      </c>
      <c r="AB547" s="15">
        <v>0</v>
      </c>
      <c r="AC547" s="15">
        <v>306.10000000000002</v>
      </c>
      <c r="AD547" s="15">
        <v>5208.8</v>
      </c>
      <c r="AE547" s="15">
        <v>0</v>
      </c>
      <c r="AF547" s="15">
        <v>0</v>
      </c>
      <c r="AG547" s="15">
        <v>0</v>
      </c>
      <c r="AH547" s="15">
        <v>0</v>
      </c>
      <c r="AI547" s="15">
        <v>0</v>
      </c>
      <c r="AJ547" s="15">
        <v>0</v>
      </c>
      <c r="AK547" s="15">
        <v>0</v>
      </c>
      <c r="AL547" s="15">
        <v>0</v>
      </c>
      <c r="AM547" s="15">
        <v>0</v>
      </c>
      <c r="AN547" s="15">
        <v>0</v>
      </c>
      <c r="BI547" s="14" t="s">
        <v>396</v>
      </c>
      <c r="BJ547" s="15">
        <v>0</v>
      </c>
      <c r="BK547" s="15">
        <v>0</v>
      </c>
      <c r="BL547" s="15">
        <v>8058.6</v>
      </c>
      <c r="BM547" s="15">
        <v>0</v>
      </c>
      <c r="BN547" s="15">
        <v>0</v>
      </c>
      <c r="BO547" s="15">
        <v>0</v>
      </c>
      <c r="BP547" s="15">
        <v>0</v>
      </c>
      <c r="BQ547" s="15">
        <v>0</v>
      </c>
      <c r="BR547" s="15">
        <v>0</v>
      </c>
      <c r="BS547" s="15">
        <v>0</v>
      </c>
      <c r="BT547" s="15">
        <v>0</v>
      </c>
      <c r="BU547" s="15">
        <v>0</v>
      </c>
      <c r="BV547" s="15">
        <v>0</v>
      </c>
      <c r="BW547" s="15">
        <v>0</v>
      </c>
      <c r="BX547" s="15">
        <v>0</v>
      </c>
      <c r="BY547" s="15">
        <v>0</v>
      </c>
    </row>
    <row r="548" spans="1:77" ht="15" thickBot="1" x14ac:dyDescent="0.35">
      <c r="A548" s="14" t="s">
        <v>397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411970.5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X548" s="14" t="s">
        <v>397</v>
      </c>
      <c r="Y548" s="15">
        <v>0</v>
      </c>
      <c r="Z548" s="15">
        <v>0</v>
      </c>
      <c r="AA548" s="15">
        <v>0</v>
      </c>
      <c r="AB548" s="15">
        <v>0</v>
      </c>
      <c r="AC548" s="15">
        <v>306.10000000000002</v>
      </c>
      <c r="AD548" s="15">
        <v>5208.8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BI548" s="14" t="s">
        <v>397</v>
      </c>
      <c r="BJ548" s="15">
        <v>0</v>
      </c>
      <c r="BK548" s="15">
        <v>0</v>
      </c>
      <c r="BL548" s="15">
        <v>8058.6</v>
      </c>
      <c r="BM548" s="15">
        <v>0</v>
      </c>
      <c r="BN548" s="15">
        <v>0</v>
      </c>
      <c r="BO548" s="15">
        <v>0</v>
      </c>
      <c r="BP548" s="15">
        <v>0</v>
      </c>
      <c r="BQ548" s="15">
        <v>0</v>
      </c>
      <c r="BR548" s="15">
        <v>0</v>
      </c>
      <c r="BS548" s="15">
        <v>0</v>
      </c>
      <c r="BT548" s="15">
        <v>0</v>
      </c>
      <c r="BU548" s="15">
        <v>0</v>
      </c>
      <c r="BV548" s="15">
        <v>0</v>
      </c>
      <c r="BW548" s="15">
        <v>0</v>
      </c>
      <c r="BX548" s="15">
        <v>0</v>
      </c>
      <c r="BY548" s="15">
        <v>0</v>
      </c>
    </row>
    <row r="549" spans="1:77" ht="15" thickBot="1" x14ac:dyDescent="0.35">
      <c r="A549" s="14" t="s">
        <v>398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411970.5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X549" s="14" t="s">
        <v>398</v>
      </c>
      <c r="Y549" s="15">
        <v>0</v>
      </c>
      <c r="Z549" s="15">
        <v>0</v>
      </c>
      <c r="AA549" s="15">
        <v>0</v>
      </c>
      <c r="AB549" s="15">
        <v>0</v>
      </c>
      <c r="AC549" s="15">
        <v>306.10000000000002</v>
      </c>
      <c r="AD549" s="15">
        <v>613.1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  <c r="AK549" s="15">
        <v>0</v>
      </c>
      <c r="AL549" s="15">
        <v>0</v>
      </c>
      <c r="AM549" s="15">
        <v>0</v>
      </c>
      <c r="AN549" s="15">
        <v>0</v>
      </c>
      <c r="BI549" s="14" t="s">
        <v>398</v>
      </c>
      <c r="BJ549" s="15">
        <v>0</v>
      </c>
      <c r="BK549" s="15">
        <v>0</v>
      </c>
      <c r="BL549" s="15">
        <v>8058.6</v>
      </c>
      <c r="BM549" s="15">
        <v>0</v>
      </c>
      <c r="BN549" s="15">
        <v>0</v>
      </c>
      <c r="BO549" s="15">
        <v>0</v>
      </c>
      <c r="BP549" s="15">
        <v>0</v>
      </c>
      <c r="BQ549" s="15">
        <v>0</v>
      </c>
      <c r="BR549" s="15">
        <v>0</v>
      </c>
      <c r="BS549" s="15">
        <v>0</v>
      </c>
      <c r="BT549" s="15">
        <v>0</v>
      </c>
      <c r="BU549" s="15">
        <v>0</v>
      </c>
      <c r="BV549" s="15">
        <v>0</v>
      </c>
      <c r="BW549" s="15">
        <v>0</v>
      </c>
      <c r="BX549" s="15">
        <v>0</v>
      </c>
      <c r="BY549" s="15">
        <v>0</v>
      </c>
    </row>
    <row r="550" spans="1:77" ht="15" thickBot="1" x14ac:dyDescent="0.35">
      <c r="A550" s="14" t="s">
        <v>399</v>
      </c>
      <c r="B550" s="15">
        <v>0</v>
      </c>
      <c r="C550" s="15">
        <v>0</v>
      </c>
      <c r="D550" s="15">
        <v>0</v>
      </c>
      <c r="E550" s="15">
        <v>0</v>
      </c>
      <c r="F550" s="15">
        <v>0</v>
      </c>
      <c r="G550" s="15">
        <v>411970.5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X550" s="14" t="s">
        <v>399</v>
      </c>
      <c r="Y550" s="15">
        <v>0</v>
      </c>
      <c r="Z550" s="15">
        <v>0</v>
      </c>
      <c r="AA550" s="15">
        <v>0</v>
      </c>
      <c r="AB550" s="15">
        <v>0</v>
      </c>
      <c r="AC550" s="15">
        <v>306.10000000000002</v>
      </c>
      <c r="AD550" s="15">
        <v>613.1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BI550" s="14" t="s">
        <v>399</v>
      </c>
      <c r="BJ550" s="15">
        <v>0</v>
      </c>
      <c r="BK550" s="15">
        <v>0</v>
      </c>
      <c r="BL550" s="15">
        <v>8058.6</v>
      </c>
      <c r="BM550" s="15">
        <v>0</v>
      </c>
      <c r="BN550" s="15">
        <v>0</v>
      </c>
      <c r="BO550" s="15">
        <v>0</v>
      </c>
      <c r="BP550" s="15">
        <v>0</v>
      </c>
      <c r="BQ550" s="15">
        <v>0</v>
      </c>
      <c r="BR550" s="15">
        <v>0</v>
      </c>
      <c r="BS550" s="15">
        <v>0</v>
      </c>
      <c r="BT550" s="15">
        <v>0</v>
      </c>
      <c r="BU550" s="15">
        <v>0</v>
      </c>
      <c r="BV550" s="15">
        <v>0</v>
      </c>
      <c r="BW550" s="15">
        <v>0</v>
      </c>
      <c r="BX550" s="15">
        <v>0</v>
      </c>
      <c r="BY550" s="15">
        <v>0</v>
      </c>
    </row>
    <row r="551" spans="1:77" ht="15" thickBot="1" x14ac:dyDescent="0.35">
      <c r="A551" s="14" t="s">
        <v>400</v>
      </c>
      <c r="B551" s="15">
        <v>0</v>
      </c>
      <c r="C551" s="15">
        <v>0</v>
      </c>
      <c r="D551" s="15">
        <v>0</v>
      </c>
      <c r="E551" s="15">
        <v>0</v>
      </c>
      <c r="F551" s="15">
        <v>0</v>
      </c>
      <c r="G551" s="15">
        <v>411970.5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X551" s="14" t="s">
        <v>400</v>
      </c>
      <c r="Y551" s="15">
        <v>0</v>
      </c>
      <c r="Z551" s="15">
        <v>0</v>
      </c>
      <c r="AA551" s="15">
        <v>0</v>
      </c>
      <c r="AB551" s="15">
        <v>0</v>
      </c>
      <c r="AC551" s="15">
        <v>306.10000000000002</v>
      </c>
      <c r="AD551" s="15">
        <v>613.1</v>
      </c>
      <c r="AE551" s="15">
        <v>0</v>
      </c>
      <c r="AF551" s="15">
        <v>0</v>
      </c>
      <c r="AG551" s="15">
        <v>0</v>
      </c>
      <c r="AH551" s="15">
        <v>0</v>
      </c>
      <c r="AI551" s="15">
        <v>0</v>
      </c>
      <c r="AJ551" s="15">
        <v>0</v>
      </c>
      <c r="AK551" s="15">
        <v>0</v>
      </c>
      <c r="AL551" s="15">
        <v>0</v>
      </c>
      <c r="AM551" s="15">
        <v>0</v>
      </c>
      <c r="AN551" s="15">
        <v>0</v>
      </c>
      <c r="BI551" s="14" t="s">
        <v>400</v>
      </c>
      <c r="BJ551" s="15">
        <v>0</v>
      </c>
      <c r="BK551" s="15">
        <v>0</v>
      </c>
      <c r="BL551" s="15">
        <v>8058.6</v>
      </c>
      <c r="BM551" s="15">
        <v>0</v>
      </c>
      <c r="BN551" s="15">
        <v>0</v>
      </c>
      <c r="BO551" s="15">
        <v>0</v>
      </c>
      <c r="BP551" s="15">
        <v>0</v>
      </c>
      <c r="BQ551" s="15">
        <v>0</v>
      </c>
      <c r="BR551" s="15">
        <v>0</v>
      </c>
      <c r="BS551" s="15">
        <v>0</v>
      </c>
      <c r="BT551" s="15">
        <v>0</v>
      </c>
      <c r="BU551" s="15">
        <v>0</v>
      </c>
      <c r="BV551" s="15">
        <v>0</v>
      </c>
      <c r="BW551" s="15">
        <v>0</v>
      </c>
      <c r="BX551" s="15">
        <v>0</v>
      </c>
      <c r="BY551" s="15">
        <v>0</v>
      </c>
    </row>
    <row r="552" spans="1:77" ht="15" thickBot="1" x14ac:dyDescent="0.35">
      <c r="A552" s="14" t="s">
        <v>401</v>
      </c>
      <c r="B552" s="15">
        <v>0</v>
      </c>
      <c r="C552" s="15">
        <v>0</v>
      </c>
      <c r="D552" s="15">
        <v>0</v>
      </c>
      <c r="E552" s="15">
        <v>0</v>
      </c>
      <c r="F552" s="15">
        <v>0</v>
      </c>
      <c r="G552" s="15">
        <v>411970.5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X552" s="14" t="s">
        <v>401</v>
      </c>
      <c r="Y552" s="15">
        <v>0</v>
      </c>
      <c r="Z552" s="15">
        <v>0</v>
      </c>
      <c r="AA552" s="15">
        <v>0</v>
      </c>
      <c r="AB552" s="15">
        <v>0</v>
      </c>
      <c r="AC552" s="15">
        <v>306.10000000000002</v>
      </c>
      <c r="AD552" s="15">
        <v>613.1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BI552" s="14" t="s">
        <v>401</v>
      </c>
      <c r="BJ552" s="15">
        <v>0</v>
      </c>
      <c r="BK552" s="15">
        <v>0</v>
      </c>
      <c r="BL552" s="15">
        <v>8058.6</v>
      </c>
      <c r="BM552" s="15">
        <v>0</v>
      </c>
      <c r="BN552" s="15">
        <v>0</v>
      </c>
      <c r="BO552" s="15">
        <v>0</v>
      </c>
      <c r="BP552" s="15">
        <v>0</v>
      </c>
      <c r="BQ552" s="15">
        <v>0</v>
      </c>
      <c r="BR552" s="15">
        <v>0</v>
      </c>
      <c r="BS552" s="15">
        <v>0</v>
      </c>
      <c r="BT552" s="15">
        <v>0</v>
      </c>
      <c r="BU552" s="15">
        <v>0</v>
      </c>
      <c r="BV552" s="15">
        <v>0</v>
      </c>
      <c r="BW552" s="15">
        <v>0</v>
      </c>
      <c r="BX552" s="15">
        <v>0</v>
      </c>
      <c r="BY552" s="15">
        <v>0</v>
      </c>
    </row>
    <row r="553" spans="1:77" ht="15" thickBot="1" x14ac:dyDescent="0.35">
      <c r="A553" s="14" t="s">
        <v>402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X553" s="14" t="s">
        <v>402</v>
      </c>
      <c r="Y553" s="15">
        <v>0</v>
      </c>
      <c r="Z553" s="15">
        <v>0</v>
      </c>
      <c r="AA553" s="15">
        <v>0</v>
      </c>
      <c r="AB553" s="15">
        <v>0</v>
      </c>
      <c r="AC553" s="15">
        <v>306.10000000000002</v>
      </c>
      <c r="AD553" s="15">
        <v>613.1</v>
      </c>
      <c r="AE553" s="15">
        <v>0</v>
      </c>
      <c r="AF553" s="15">
        <v>0</v>
      </c>
      <c r="AG553" s="15">
        <v>0</v>
      </c>
      <c r="AH553" s="15">
        <v>0</v>
      </c>
      <c r="AI553" s="15">
        <v>0</v>
      </c>
      <c r="AJ553" s="15">
        <v>0</v>
      </c>
      <c r="AK553" s="15">
        <v>0</v>
      </c>
      <c r="AL553" s="15">
        <v>0</v>
      </c>
      <c r="AM553" s="15">
        <v>0</v>
      </c>
      <c r="AN553" s="15">
        <v>0</v>
      </c>
      <c r="BI553" s="14" t="s">
        <v>402</v>
      </c>
      <c r="BJ553" s="15">
        <v>0</v>
      </c>
      <c r="BK553" s="15">
        <v>0</v>
      </c>
      <c r="BL553" s="15">
        <v>8058.6</v>
      </c>
      <c r="BM553" s="15">
        <v>0</v>
      </c>
      <c r="BN553" s="15">
        <v>0</v>
      </c>
      <c r="BO553" s="15">
        <v>0</v>
      </c>
      <c r="BP553" s="15">
        <v>0</v>
      </c>
      <c r="BQ553" s="15">
        <v>0</v>
      </c>
      <c r="BR553" s="15">
        <v>0</v>
      </c>
      <c r="BS553" s="15">
        <v>0</v>
      </c>
      <c r="BT553" s="15">
        <v>0</v>
      </c>
      <c r="BU553" s="15">
        <v>0</v>
      </c>
      <c r="BV553" s="15">
        <v>0</v>
      </c>
      <c r="BW553" s="15">
        <v>0</v>
      </c>
      <c r="BX553" s="15">
        <v>0</v>
      </c>
      <c r="BY553" s="15">
        <v>0</v>
      </c>
    </row>
    <row r="554" spans="1:77" ht="15" thickBot="1" x14ac:dyDescent="0.35">
      <c r="A554" s="14" t="s">
        <v>403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X554" s="14" t="s">
        <v>403</v>
      </c>
      <c r="Y554" s="15">
        <v>0</v>
      </c>
      <c r="Z554" s="15">
        <v>0</v>
      </c>
      <c r="AA554" s="15">
        <v>0</v>
      </c>
      <c r="AB554" s="15">
        <v>0</v>
      </c>
      <c r="AC554" s="15">
        <v>306.10000000000002</v>
      </c>
      <c r="AD554" s="15">
        <v>613.1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BI554" s="14" t="s">
        <v>403</v>
      </c>
      <c r="BJ554" s="15">
        <v>0</v>
      </c>
      <c r="BK554" s="15">
        <v>0</v>
      </c>
      <c r="BL554" s="15">
        <v>8058.6</v>
      </c>
      <c r="BM554" s="15">
        <v>0</v>
      </c>
      <c r="BN554" s="15">
        <v>0</v>
      </c>
      <c r="BO554" s="15">
        <v>0</v>
      </c>
      <c r="BP554" s="15">
        <v>0</v>
      </c>
      <c r="BQ554" s="15">
        <v>0</v>
      </c>
      <c r="BR554" s="15">
        <v>0</v>
      </c>
      <c r="BS554" s="15">
        <v>0</v>
      </c>
      <c r="BT554" s="15">
        <v>0</v>
      </c>
      <c r="BU554" s="15">
        <v>0</v>
      </c>
      <c r="BV554" s="15">
        <v>0</v>
      </c>
      <c r="BW554" s="15">
        <v>0</v>
      </c>
      <c r="BX554" s="15">
        <v>0</v>
      </c>
      <c r="BY554" s="15">
        <v>0</v>
      </c>
    </row>
    <row r="555" spans="1:77" ht="15" thickBot="1" x14ac:dyDescent="0.35">
      <c r="A555" s="14" t="s">
        <v>404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X555" s="14" t="s">
        <v>404</v>
      </c>
      <c r="Y555" s="15">
        <v>0</v>
      </c>
      <c r="Z555" s="15">
        <v>0</v>
      </c>
      <c r="AA555" s="15">
        <v>0</v>
      </c>
      <c r="AB555" s="15">
        <v>0</v>
      </c>
      <c r="AC555" s="15">
        <v>306.10000000000002</v>
      </c>
      <c r="AD555" s="15">
        <v>613.1</v>
      </c>
      <c r="AE555" s="15">
        <v>0</v>
      </c>
      <c r="AF555" s="15">
        <v>0</v>
      </c>
      <c r="AG555" s="15">
        <v>0</v>
      </c>
      <c r="AH555" s="15">
        <v>0</v>
      </c>
      <c r="AI555" s="15">
        <v>0</v>
      </c>
      <c r="AJ555" s="15">
        <v>0</v>
      </c>
      <c r="AK555" s="15">
        <v>0</v>
      </c>
      <c r="AL555" s="15">
        <v>0</v>
      </c>
      <c r="AM555" s="15">
        <v>0</v>
      </c>
      <c r="AN555" s="15">
        <v>0</v>
      </c>
      <c r="BI555" s="14" t="s">
        <v>404</v>
      </c>
      <c r="BJ555" s="15">
        <v>0</v>
      </c>
      <c r="BK555" s="15">
        <v>0</v>
      </c>
      <c r="BL555" s="15">
        <v>8058.6</v>
      </c>
      <c r="BM555" s="15">
        <v>0</v>
      </c>
      <c r="BN555" s="15">
        <v>0</v>
      </c>
      <c r="BO555" s="15">
        <v>0</v>
      </c>
      <c r="BP555" s="15">
        <v>0</v>
      </c>
      <c r="BQ555" s="15">
        <v>0</v>
      </c>
      <c r="BR555" s="15">
        <v>0</v>
      </c>
      <c r="BS555" s="15">
        <v>0</v>
      </c>
      <c r="BT555" s="15">
        <v>0</v>
      </c>
      <c r="BU555" s="15">
        <v>0</v>
      </c>
      <c r="BV555" s="15">
        <v>0</v>
      </c>
      <c r="BW555" s="15">
        <v>0</v>
      </c>
      <c r="BX555" s="15">
        <v>0</v>
      </c>
      <c r="BY555" s="15">
        <v>0</v>
      </c>
    </row>
    <row r="556" spans="1:77" ht="15" thickBot="1" x14ac:dyDescent="0.35">
      <c r="A556" s="14" t="s">
        <v>405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X556" s="14" t="s">
        <v>405</v>
      </c>
      <c r="Y556" s="15">
        <v>0</v>
      </c>
      <c r="Z556" s="15">
        <v>0</v>
      </c>
      <c r="AA556" s="15">
        <v>0</v>
      </c>
      <c r="AB556" s="15">
        <v>0</v>
      </c>
      <c r="AC556" s="15">
        <v>306.10000000000002</v>
      </c>
      <c r="AD556" s="15">
        <v>613.1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BI556" s="14" t="s">
        <v>405</v>
      </c>
      <c r="BJ556" s="15">
        <v>0</v>
      </c>
      <c r="BK556" s="15">
        <v>0</v>
      </c>
      <c r="BL556" s="15">
        <v>8058.6</v>
      </c>
      <c r="BM556" s="15">
        <v>0</v>
      </c>
      <c r="BN556" s="15">
        <v>0</v>
      </c>
      <c r="BO556" s="15">
        <v>0</v>
      </c>
      <c r="BP556" s="15">
        <v>0</v>
      </c>
      <c r="BQ556" s="15">
        <v>0</v>
      </c>
      <c r="BR556" s="15">
        <v>0</v>
      </c>
      <c r="BS556" s="15">
        <v>0</v>
      </c>
      <c r="BT556" s="15">
        <v>0</v>
      </c>
      <c r="BU556" s="15">
        <v>0</v>
      </c>
      <c r="BV556" s="15">
        <v>0</v>
      </c>
      <c r="BW556" s="15">
        <v>0</v>
      </c>
      <c r="BX556" s="15">
        <v>0</v>
      </c>
      <c r="BY556" s="15">
        <v>0</v>
      </c>
    </row>
    <row r="557" spans="1:77" ht="15" thickBot="1" x14ac:dyDescent="0.35">
      <c r="A557" s="14" t="s">
        <v>406</v>
      </c>
      <c r="B557" s="15">
        <v>0</v>
      </c>
      <c r="C557" s="15">
        <v>0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X557" s="14" t="s">
        <v>406</v>
      </c>
      <c r="Y557" s="15">
        <v>0</v>
      </c>
      <c r="Z557" s="15">
        <v>0</v>
      </c>
      <c r="AA557" s="15">
        <v>0</v>
      </c>
      <c r="AB557" s="15">
        <v>0</v>
      </c>
      <c r="AC557" s="15">
        <v>306.10000000000002</v>
      </c>
      <c r="AD557" s="15">
        <v>613.1</v>
      </c>
      <c r="AE557" s="15">
        <v>0</v>
      </c>
      <c r="AF557" s="15">
        <v>0</v>
      </c>
      <c r="AG557" s="15">
        <v>0</v>
      </c>
      <c r="AH557" s="15">
        <v>0</v>
      </c>
      <c r="AI557" s="15">
        <v>0</v>
      </c>
      <c r="AJ557" s="15">
        <v>0</v>
      </c>
      <c r="AK557" s="15">
        <v>0</v>
      </c>
      <c r="AL557" s="15">
        <v>0</v>
      </c>
      <c r="AM557" s="15">
        <v>0</v>
      </c>
      <c r="AN557" s="15">
        <v>0</v>
      </c>
      <c r="BI557" s="14" t="s">
        <v>406</v>
      </c>
      <c r="BJ557" s="15">
        <v>0</v>
      </c>
      <c r="BK557" s="15">
        <v>0</v>
      </c>
      <c r="BL557" s="15">
        <v>8058.6</v>
      </c>
      <c r="BM557" s="15">
        <v>0</v>
      </c>
      <c r="BN557" s="15">
        <v>0</v>
      </c>
      <c r="BO557" s="15">
        <v>0</v>
      </c>
      <c r="BP557" s="15">
        <v>0</v>
      </c>
      <c r="BQ557" s="15">
        <v>0</v>
      </c>
      <c r="BR557" s="15">
        <v>0</v>
      </c>
      <c r="BS557" s="15">
        <v>0</v>
      </c>
      <c r="BT557" s="15">
        <v>0</v>
      </c>
      <c r="BU557" s="15">
        <v>0</v>
      </c>
      <c r="BV557" s="15">
        <v>0</v>
      </c>
      <c r="BW557" s="15">
        <v>0</v>
      </c>
      <c r="BX557" s="15">
        <v>0</v>
      </c>
      <c r="BY557" s="15">
        <v>0</v>
      </c>
    </row>
    <row r="558" spans="1:77" ht="15" thickBot="1" x14ac:dyDescent="0.35">
      <c r="A558" s="14" t="s">
        <v>407</v>
      </c>
      <c r="B558" s="15">
        <v>0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X558" s="14" t="s">
        <v>407</v>
      </c>
      <c r="Y558" s="15">
        <v>0</v>
      </c>
      <c r="Z558" s="15">
        <v>0</v>
      </c>
      <c r="AA558" s="15">
        <v>0</v>
      </c>
      <c r="AB558" s="15">
        <v>0</v>
      </c>
      <c r="AC558" s="15">
        <v>306.10000000000002</v>
      </c>
      <c r="AD558" s="15">
        <v>613.1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BI558" s="14" t="s">
        <v>407</v>
      </c>
      <c r="BJ558" s="15">
        <v>0</v>
      </c>
      <c r="BK558" s="15">
        <v>0</v>
      </c>
      <c r="BL558" s="15">
        <v>8058.6</v>
      </c>
      <c r="BM558" s="15">
        <v>0</v>
      </c>
      <c r="BN558" s="15">
        <v>0</v>
      </c>
      <c r="BO558" s="15">
        <v>0</v>
      </c>
      <c r="BP558" s="15">
        <v>0</v>
      </c>
      <c r="BQ558" s="15">
        <v>0</v>
      </c>
      <c r="BR558" s="15">
        <v>0</v>
      </c>
      <c r="BS558" s="15">
        <v>0</v>
      </c>
      <c r="BT558" s="15">
        <v>0</v>
      </c>
      <c r="BU558" s="15">
        <v>0</v>
      </c>
      <c r="BV558" s="15">
        <v>0</v>
      </c>
      <c r="BW558" s="15">
        <v>0</v>
      </c>
      <c r="BX558" s="15">
        <v>0</v>
      </c>
      <c r="BY558" s="15">
        <v>0</v>
      </c>
    </row>
    <row r="559" spans="1:77" ht="15" thickBot="1" x14ac:dyDescent="0.35">
      <c r="A559" s="14" t="s">
        <v>408</v>
      </c>
      <c r="B559" s="15">
        <v>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X559" s="14" t="s">
        <v>408</v>
      </c>
      <c r="Y559" s="15">
        <v>0</v>
      </c>
      <c r="Z559" s="15">
        <v>0</v>
      </c>
      <c r="AA559" s="15">
        <v>0</v>
      </c>
      <c r="AB559" s="15">
        <v>0</v>
      </c>
      <c r="AC559" s="15">
        <v>306.10000000000002</v>
      </c>
      <c r="AD559" s="15">
        <v>613.1</v>
      </c>
      <c r="AE559" s="15">
        <v>0</v>
      </c>
      <c r="AF559" s="15">
        <v>0</v>
      </c>
      <c r="AG559" s="15">
        <v>0</v>
      </c>
      <c r="AH559" s="15">
        <v>0</v>
      </c>
      <c r="AI559" s="15">
        <v>0</v>
      </c>
      <c r="AJ559" s="15">
        <v>0</v>
      </c>
      <c r="AK559" s="15">
        <v>0</v>
      </c>
      <c r="AL559" s="15">
        <v>0</v>
      </c>
      <c r="AM559" s="15">
        <v>0</v>
      </c>
      <c r="AN559" s="15">
        <v>0</v>
      </c>
      <c r="BI559" s="14" t="s">
        <v>408</v>
      </c>
      <c r="BJ559" s="15">
        <v>0</v>
      </c>
      <c r="BK559" s="15">
        <v>0</v>
      </c>
      <c r="BL559" s="15">
        <v>8058.6</v>
      </c>
      <c r="BM559" s="15">
        <v>0</v>
      </c>
      <c r="BN559" s="15">
        <v>0</v>
      </c>
      <c r="BO559" s="15">
        <v>0</v>
      </c>
      <c r="BP559" s="15">
        <v>0</v>
      </c>
      <c r="BQ559" s="15">
        <v>0</v>
      </c>
      <c r="BR559" s="15">
        <v>0</v>
      </c>
      <c r="BS559" s="15">
        <v>0</v>
      </c>
      <c r="BT559" s="15">
        <v>0</v>
      </c>
      <c r="BU559" s="15">
        <v>0</v>
      </c>
      <c r="BV559" s="15">
        <v>0</v>
      </c>
      <c r="BW559" s="15">
        <v>0</v>
      </c>
      <c r="BX559" s="15">
        <v>0</v>
      </c>
      <c r="BY559" s="15">
        <v>0</v>
      </c>
    </row>
    <row r="560" spans="1:77" ht="15" thickBot="1" x14ac:dyDescent="0.35">
      <c r="A560" s="14" t="s">
        <v>409</v>
      </c>
      <c r="B560" s="15">
        <v>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X560" s="14" t="s">
        <v>409</v>
      </c>
      <c r="Y560" s="15">
        <v>0</v>
      </c>
      <c r="Z560" s="15">
        <v>0</v>
      </c>
      <c r="AA560" s="15">
        <v>0</v>
      </c>
      <c r="AB560" s="15">
        <v>0</v>
      </c>
      <c r="AC560" s="15">
        <v>306.10000000000002</v>
      </c>
      <c r="AD560" s="15">
        <v>613.1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BI560" s="14" t="s">
        <v>409</v>
      </c>
      <c r="BJ560" s="15">
        <v>0</v>
      </c>
      <c r="BK560" s="15">
        <v>0</v>
      </c>
      <c r="BL560" s="15">
        <v>8058.6</v>
      </c>
      <c r="BM560" s="15">
        <v>0</v>
      </c>
      <c r="BN560" s="15">
        <v>0</v>
      </c>
      <c r="BO560" s="15">
        <v>0</v>
      </c>
      <c r="BP560" s="15">
        <v>0</v>
      </c>
      <c r="BQ560" s="15">
        <v>0</v>
      </c>
      <c r="BR560" s="15">
        <v>0</v>
      </c>
      <c r="BS560" s="15">
        <v>0</v>
      </c>
      <c r="BT560" s="15">
        <v>0</v>
      </c>
      <c r="BU560" s="15">
        <v>0</v>
      </c>
      <c r="BV560" s="15">
        <v>0</v>
      </c>
      <c r="BW560" s="15">
        <v>0</v>
      </c>
      <c r="BX560" s="15">
        <v>0</v>
      </c>
      <c r="BY560" s="15">
        <v>0</v>
      </c>
    </row>
    <row r="561" spans="1:77" ht="15" thickBot="1" x14ac:dyDescent="0.35">
      <c r="A561" s="14" t="s">
        <v>410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X561" s="14" t="s">
        <v>410</v>
      </c>
      <c r="Y561" s="15">
        <v>0</v>
      </c>
      <c r="Z561" s="15">
        <v>0</v>
      </c>
      <c r="AA561" s="15">
        <v>0</v>
      </c>
      <c r="AB561" s="15">
        <v>0</v>
      </c>
      <c r="AC561" s="15">
        <v>306.10000000000002</v>
      </c>
      <c r="AD561" s="15">
        <v>613.1</v>
      </c>
      <c r="AE561" s="15">
        <v>0</v>
      </c>
      <c r="AF561" s="15">
        <v>0</v>
      </c>
      <c r="AG561" s="15">
        <v>0</v>
      </c>
      <c r="AH561" s="15">
        <v>0</v>
      </c>
      <c r="AI561" s="15">
        <v>0</v>
      </c>
      <c r="AJ561" s="15">
        <v>0</v>
      </c>
      <c r="AK561" s="15">
        <v>0</v>
      </c>
      <c r="AL561" s="15">
        <v>0</v>
      </c>
      <c r="AM561" s="15">
        <v>0</v>
      </c>
      <c r="AN561" s="15">
        <v>0</v>
      </c>
      <c r="BI561" s="14" t="s">
        <v>410</v>
      </c>
      <c r="BJ561" s="15">
        <v>0</v>
      </c>
      <c r="BK561" s="15">
        <v>0</v>
      </c>
      <c r="BL561" s="15">
        <v>8058.6</v>
      </c>
      <c r="BM561" s="15">
        <v>0</v>
      </c>
      <c r="BN561" s="15">
        <v>0</v>
      </c>
      <c r="BO561" s="15">
        <v>0</v>
      </c>
      <c r="BP561" s="15">
        <v>0</v>
      </c>
      <c r="BQ561" s="15">
        <v>0</v>
      </c>
      <c r="BR561" s="15">
        <v>0</v>
      </c>
      <c r="BS561" s="15">
        <v>0</v>
      </c>
      <c r="BT561" s="15">
        <v>0</v>
      </c>
      <c r="BU561" s="15">
        <v>0</v>
      </c>
      <c r="BV561" s="15">
        <v>0</v>
      </c>
      <c r="BW561" s="15">
        <v>0</v>
      </c>
      <c r="BX561" s="15">
        <v>0</v>
      </c>
      <c r="BY561" s="15">
        <v>0</v>
      </c>
    </row>
    <row r="562" spans="1:77" ht="15" thickBot="1" x14ac:dyDescent="0.35">
      <c r="A562" s="14" t="s">
        <v>411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X562" s="14" t="s">
        <v>411</v>
      </c>
      <c r="Y562" s="15">
        <v>0</v>
      </c>
      <c r="Z562" s="15">
        <v>0</v>
      </c>
      <c r="AA562" s="15">
        <v>0</v>
      </c>
      <c r="AB562" s="15">
        <v>0</v>
      </c>
      <c r="AC562" s="15">
        <v>306.10000000000002</v>
      </c>
      <c r="AD562" s="15">
        <v>613.1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BI562" s="14" t="s">
        <v>411</v>
      </c>
      <c r="BJ562" s="15">
        <v>0</v>
      </c>
      <c r="BK562" s="15">
        <v>0</v>
      </c>
      <c r="BL562" s="15">
        <v>8058.6</v>
      </c>
      <c r="BM562" s="15">
        <v>0</v>
      </c>
      <c r="BN562" s="15">
        <v>0</v>
      </c>
      <c r="BO562" s="15">
        <v>0</v>
      </c>
      <c r="BP562" s="15">
        <v>0</v>
      </c>
      <c r="BQ562" s="15">
        <v>0</v>
      </c>
      <c r="BR562" s="15">
        <v>0</v>
      </c>
      <c r="BS562" s="15">
        <v>0</v>
      </c>
      <c r="BT562" s="15">
        <v>0</v>
      </c>
      <c r="BU562" s="15">
        <v>0</v>
      </c>
      <c r="BV562" s="15">
        <v>0</v>
      </c>
      <c r="BW562" s="15">
        <v>0</v>
      </c>
      <c r="BX562" s="15">
        <v>0</v>
      </c>
      <c r="BY562" s="15">
        <v>0</v>
      </c>
    </row>
    <row r="563" spans="1:77" ht="15" thickBot="1" x14ac:dyDescent="0.35">
      <c r="A563" s="14" t="s">
        <v>412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X563" s="14" t="s">
        <v>412</v>
      </c>
      <c r="Y563" s="15">
        <v>0</v>
      </c>
      <c r="Z563" s="15">
        <v>0</v>
      </c>
      <c r="AA563" s="15">
        <v>0</v>
      </c>
      <c r="AB563" s="15">
        <v>0</v>
      </c>
      <c r="AC563" s="15">
        <v>306.10000000000002</v>
      </c>
      <c r="AD563" s="15">
        <v>613.1</v>
      </c>
      <c r="AE563" s="15">
        <v>0</v>
      </c>
      <c r="AF563" s="15">
        <v>0</v>
      </c>
      <c r="AG563" s="15">
        <v>0</v>
      </c>
      <c r="AH563" s="15">
        <v>0</v>
      </c>
      <c r="AI563" s="15">
        <v>0</v>
      </c>
      <c r="AJ563" s="15">
        <v>0</v>
      </c>
      <c r="AK563" s="15">
        <v>0</v>
      </c>
      <c r="AL563" s="15">
        <v>0</v>
      </c>
      <c r="AM563" s="15">
        <v>0</v>
      </c>
      <c r="AN563" s="15">
        <v>0</v>
      </c>
      <c r="BI563" s="14" t="s">
        <v>412</v>
      </c>
      <c r="BJ563" s="15">
        <v>0</v>
      </c>
      <c r="BK563" s="15">
        <v>0</v>
      </c>
      <c r="BL563" s="15">
        <v>8058.6</v>
      </c>
      <c r="BM563" s="15">
        <v>0</v>
      </c>
      <c r="BN563" s="15">
        <v>0</v>
      </c>
      <c r="BO563" s="15">
        <v>0</v>
      </c>
      <c r="BP563" s="15">
        <v>0</v>
      </c>
      <c r="BQ563" s="15">
        <v>0</v>
      </c>
      <c r="BR563" s="15">
        <v>0</v>
      </c>
      <c r="BS563" s="15">
        <v>0</v>
      </c>
      <c r="BT563" s="15">
        <v>0</v>
      </c>
      <c r="BU563" s="15">
        <v>0</v>
      </c>
      <c r="BV563" s="15">
        <v>0</v>
      </c>
      <c r="BW563" s="15">
        <v>0</v>
      </c>
      <c r="BX563" s="15">
        <v>0</v>
      </c>
      <c r="BY563" s="15">
        <v>0</v>
      </c>
    </row>
    <row r="564" spans="1:77" ht="15" thickBot="1" x14ac:dyDescent="0.35">
      <c r="A564" s="14" t="s">
        <v>413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X564" s="14" t="s">
        <v>413</v>
      </c>
      <c r="Y564" s="15">
        <v>0</v>
      </c>
      <c r="Z564" s="15">
        <v>0</v>
      </c>
      <c r="AA564" s="15">
        <v>0</v>
      </c>
      <c r="AB564" s="15">
        <v>0</v>
      </c>
      <c r="AC564" s="15">
        <v>306.10000000000002</v>
      </c>
      <c r="AD564" s="15">
        <v>613.1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BI564" s="14" t="s">
        <v>413</v>
      </c>
      <c r="BJ564" s="15">
        <v>0</v>
      </c>
      <c r="BK564" s="15">
        <v>0</v>
      </c>
      <c r="BL564" s="15">
        <v>8058.6</v>
      </c>
      <c r="BM564" s="15">
        <v>0</v>
      </c>
      <c r="BN564" s="15">
        <v>0</v>
      </c>
      <c r="BO564" s="15">
        <v>0</v>
      </c>
      <c r="BP564" s="15">
        <v>0</v>
      </c>
      <c r="BQ564" s="15">
        <v>0</v>
      </c>
      <c r="BR564" s="15">
        <v>0</v>
      </c>
      <c r="BS564" s="15">
        <v>0</v>
      </c>
      <c r="BT564" s="15">
        <v>0</v>
      </c>
      <c r="BU564" s="15">
        <v>0</v>
      </c>
      <c r="BV564" s="15">
        <v>0</v>
      </c>
      <c r="BW564" s="15">
        <v>0</v>
      </c>
      <c r="BX564" s="15">
        <v>0</v>
      </c>
      <c r="BY564" s="15">
        <v>0</v>
      </c>
    </row>
    <row r="565" spans="1:77" ht="15" thickBot="1" x14ac:dyDescent="0.35">
      <c r="A565" s="14" t="s">
        <v>414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X565" s="14" t="s">
        <v>414</v>
      </c>
      <c r="Y565" s="15">
        <v>0</v>
      </c>
      <c r="Z565" s="15">
        <v>0</v>
      </c>
      <c r="AA565" s="15">
        <v>0</v>
      </c>
      <c r="AB565" s="15">
        <v>0</v>
      </c>
      <c r="AC565" s="15">
        <v>306.10000000000002</v>
      </c>
      <c r="AD565" s="15">
        <v>613.1</v>
      </c>
      <c r="AE565" s="15">
        <v>0</v>
      </c>
      <c r="AF565" s="15">
        <v>0</v>
      </c>
      <c r="AG565" s="15">
        <v>0</v>
      </c>
      <c r="AH565" s="15">
        <v>0</v>
      </c>
      <c r="AI565" s="15">
        <v>0</v>
      </c>
      <c r="AJ565" s="15">
        <v>0</v>
      </c>
      <c r="AK565" s="15">
        <v>0</v>
      </c>
      <c r="AL565" s="15">
        <v>0</v>
      </c>
      <c r="AM565" s="15">
        <v>0</v>
      </c>
      <c r="AN565" s="15">
        <v>0</v>
      </c>
      <c r="BI565" s="14" t="s">
        <v>414</v>
      </c>
      <c r="BJ565" s="15">
        <v>0</v>
      </c>
      <c r="BK565" s="15">
        <v>0</v>
      </c>
      <c r="BL565" s="15">
        <v>8058.6</v>
      </c>
      <c r="BM565" s="15">
        <v>0</v>
      </c>
      <c r="BN565" s="15">
        <v>0</v>
      </c>
      <c r="BO565" s="15">
        <v>0</v>
      </c>
      <c r="BP565" s="15">
        <v>0</v>
      </c>
      <c r="BQ565" s="15">
        <v>0</v>
      </c>
      <c r="BR565" s="15">
        <v>0</v>
      </c>
      <c r="BS565" s="15">
        <v>0</v>
      </c>
      <c r="BT565" s="15">
        <v>0</v>
      </c>
      <c r="BU565" s="15">
        <v>0</v>
      </c>
      <c r="BV565" s="15">
        <v>0</v>
      </c>
      <c r="BW565" s="15">
        <v>0</v>
      </c>
      <c r="BX565" s="15">
        <v>0</v>
      </c>
      <c r="BY565" s="15">
        <v>0</v>
      </c>
    </row>
    <row r="566" spans="1:77" ht="15" thickBot="1" x14ac:dyDescent="0.35">
      <c r="A566" s="14" t="s">
        <v>415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X566" s="14" t="s">
        <v>415</v>
      </c>
      <c r="Y566" s="15">
        <v>0</v>
      </c>
      <c r="Z566" s="15">
        <v>0</v>
      </c>
      <c r="AA566" s="15">
        <v>0</v>
      </c>
      <c r="AB566" s="15">
        <v>0</v>
      </c>
      <c r="AC566" s="15">
        <v>306.10000000000002</v>
      </c>
      <c r="AD566" s="15">
        <v>613.1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BI566" s="14" t="s">
        <v>415</v>
      </c>
      <c r="BJ566" s="15">
        <v>0</v>
      </c>
      <c r="BK566" s="15">
        <v>0</v>
      </c>
      <c r="BL566" s="15">
        <v>8058.6</v>
      </c>
      <c r="BM566" s="15">
        <v>0</v>
      </c>
      <c r="BN566" s="15">
        <v>0</v>
      </c>
      <c r="BO566" s="15">
        <v>0</v>
      </c>
      <c r="BP566" s="15">
        <v>0</v>
      </c>
      <c r="BQ566" s="15">
        <v>0</v>
      </c>
      <c r="BR566" s="15">
        <v>0</v>
      </c>
      <c r="BS566" s="15">
        <v>0</v>
      </c>
      <c r="BT566" s="15">
        <v>0</v>
      </c>
      <c r="BU566" s="15">
        <v>0</v>
      </c>
      <c r="BV566" s="15">
        <v>0</v>
      </c>
      <c r="BW566" s="15">
        <v>0</v>
      </c>
      <c r="BX566" s="15">
        <v>0</v>
      </c>
      <c r="BY566" s="15">
        <v>0</v>
      </c>
    </row>
    <row r="567" spans="1:77" ht="15" thickBot="1" x14ac:dyDescent="0.35">
      <c r="A567" s="14" t="s">
        <v>416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X567" s="14" t="s">
        <v>416</v>
      </c>
      <c r="Y567" s="15">
        <v>0</v>
      </c>
      <c r="Z567" s="15">
        <v>0</v>
      </c>
      <c r="AA567" s="15">
        <v>0</v>
      </c>
      <c r="AB567" s="15">
        <v>0</v>
      </c>
      <c r="AC567" s="15">
        <v>306.10000000000002</v>
      </c>
      <c r="AD567" s="15">
        <v>0</v>
      </c>
      <c r="AE567" s="15">
        <v>0</v>
      </c>
      <c r="AF567" s="15">
        <v>0</v>
      </c>
      <c r="AG567" s="15">
        <v>0</v>
      </c>
      <c r="AH567" s="15">
        <v>0</v>
      </c>
      <c r="AI567" s="15">
        <v>0</v>
      </c>
      <c r="AJ567" s="15">
        <v>0</v>
      </c>
      <c r="AK567" s="15">
        <v>0</v>
      </c>
      <c r="AL567" s="15">
        <v>0</v>
      </c>
      <c r="AM567" s="15">
        <v>0</v>
      </c>
      <c r="AN567" s="15">
        <v>0</v>
      </c>
      <c r="BI567" s="14" t="s">
        <v>416</v>
      </c>
      <c r="BJ567" s="15">
        <v>0</v>
      </c>
      <c r="BK567" s="15">
        <v>0</v>
      </c>
      <c r="BL567" s="15">
        <v>8058.6</v>
      </c>
      <c r="BM567" s="15">
        <v>0</v>
      </c>
      <c r="BN567" s="15">
        <v>0</v>
      </c>
      <c r="BO567" s="15">
        <v>0</v>
      </c>
      <c r="BP567" s="15">
        <v>0</v>
      </c>
      <c r="BQ567" s="15">
        <v>0</v>
      </c>
      <c r="BR567" s="15">
        <v>0</v>
      </c>
      <c r="BS567" s="15">
        <v>0</v>
      </c>
      <c r="BT567" s="15">
        <v>0</v>
      </c>
      <c r="BU567" s="15">
        <v>0</v>
      </c>
      <c r="BV567" s="15">
        <v>0</v>
      </c>
      <c r="BW567" s="15">
        <v>0</v>
      </c>
      <c r="BX567" s="15">
        <v>0</v>
      </c>
      <c r="BY567" s="15">
        <v>0</v>
      </c>
    </row>
    <row r="568" spans="1:77" ht="15" thickBot="1" x14ac:dyDescent="0.35">
      <c r="A568" s="14" t="s">
        <v>417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X568" s="14" t="s">
        <v>417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BI568" s="14" t="s">
        <v>417</v>
      </c>
      <c r="BJ568" s="15">
        <v>0</v>
      </c>
      <c r="BK568" s="15">
        <v>0</v>
      </c>
      <c r="BL568" s="15">
        <v>8058.6</v>
      </c>
      <c r="BM568" s="15">
        <v>0</v>
      </c>
      <c r="BN568" s="15">
        <v>0</v>
      </c>
      <c r="BO568" s="15">
        <v>0</v>
      </c>
      <c r="BP568" s="15">
        <v>0</v>
      </c>
      <c r="BQ568" s="15">
        <v>0</v>
      </c>
      <c r="BR568" s="15">
        <v>0</v>
      </c>
      <c r="BS568" s="15">
        <v>0</v>
      </c>
      <c r="BT568" s="15">
        <v>0</v>
      </c>
      <c r="BU568" s="15">
        <v>0</v>
      </c>
      <c r="BV568" s="15">
        <v>0</v>
      </c>
      <c r="BW568" s="15">
        <v>0</v>
      </c>
      <c r="BX568" s="15">
        <v>0</v>
      </c>
      <c r="BY568" s="15">
        <v>0</v>
      </c>
    </row>
    <row r="569" spans="1:77" ht="15" thickBot="1" x14ac:dyDescent="0.35">
      <c r="A569" s="14" t="s">
        <v>418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X569" s="14" t="s">
        <v>418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>
        <v>0</v>
      </c>
      <c r="AK569" s="15">
        <v>0</v>
      </c>
      <c r="AL569" s="15">
        <v>0</v>
      </c>
      <c r="AM569" s="15">
        <v>0</v>
      </c>
      <c r="AN569" s="15">
        <v>0</v>
      </c>
      <c r="BI569" s="14" t="s">
        <v>418</v>
      </c>
      <c r="BJ569" s="15">
        <v>0</v>
      </c>
      <c r="BK569" s="15">
        <v>0</v>
      </c>
      <c r="BL569" s="15">
        <v>8058.6</v>
      </c>
      <c r="BM569" s="15">
        <v>0</v>
      </c>
      <c r="BN569" s="15">
        <v>0</v>
      </c>
      <c r="BO569" s="15">
        <v>0</v>
      </c>
      <c r="BP569" s="15">
        <v>0</v>
      </c>
      <c r="BQ569" s="15">
        <v>0</v>
      </c>
      <c r="BR569" s="15">
        <v>0</v>
      </c>
      <c r="BS569" s="15">
        <v>0</v>
      </c>
      <c r="BT569" s="15">
        <v>0</v>
      </c>
      <c r="BU569" s="15">
        <v>0</v>
      </c>
      <c r="BV569" s="15">
        <v>0</v>
      </c>
      <c r="BW569" s="15">
        <v>0</v>
      </c>
      <c r="BX569" s="15">
        <v>0</v>
      </c>
      <c r="BY569" s="15">
        <v>0</v>
      </c>
    </row>
    <row r="570" spans="1:77" ht="15" thickBot="1" x14ac:dyDescent="0.35">
      <c r="A570" s="14" t="s">
        <v>419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X570" s="14" t="s">
        <v>419</v>
      </c>
      <c r="Y570" s="15">
        <v>0</v>
      </c>
      <c r="Z570" s="15">
        <v>0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BI570" s="14" t="s">
        <v>419</v>
      </c>
      <c r="BJ570" s="15">
        <v>0</v>
      </c>
      <c r="BK570" s="15">
        <v>0</v>
      </c>
      <c r="BL570" s="15">
        <v>8058.6</v>
      </c>
      <c r="BM570" s="15">
        <v>0</v>
      </c>
      <c r="BN570" s="15">
        <v>0</v>
      </c>
      <c r="BO570" s="15">
        <v>0</v>
      </c>
      <c r="BP570" s="15">
        <v>0</v>
      </c>
      <c r="BQ570" s="15">
        <v>0</v>
      </c>
      <c r="BR570" s="15">
        <v>0</v>
      </c>
      <c r="BS570" s="15">
        <v>0</v>
      </c>
      <c r="BT570" s="15">
        <v>0</v>
      </c>
      <c r="BU570" s="15">
        <v>0</v>
      </c>
      <c r="BV570" s="15">
        <v>0</v>
      </c>
      <c r="BW570" s="15">
        <v>0</v>
      </c>
      <c r="BX570" s="15">
        <v>0</v>
      </c>
      <c r="BY570" s="15">
        <v>0</v>
      </c>
    </row>
    <row r="571" spans="1:77" ht="15" thickBot="1" x14ac:dyDescent="0.35">
      <c r="A571" s="14" t="s">
        <v>420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X571" s="14" t="s">
        <v>420</v>
      </c>
      <c r="Y571" s="15">
        <v>0</v>
      </c>
      <c r="Z571" s="15">
        <v>0</v>
      </c>
      <c r="AA571" s="15">
        <v>0</v>
      </c>
      <c r="AB571" s="15">
        <v>0</v>
      </c>
      <c r="AC571" s="15">
        <v>0</v>
      </c>
      <c r="AD571" s="15">
        <v>0</v>
      </c>
      <c r="AE571" s="15">
        <v>0</v>
      </c>
      <c r="AF571" s="15">
        <v>0</v>
      </c>
      <c r="AG571" s="15">
        <v>0</v>
      </c>
      <c r="AH571" s="15">
        <v>0</v>
      </c>
      <c r="AI571" s="15">
        <v>0</v>
      </c>
      <c r="AJ571" s="15">
        <v>0</v>
      </c>
      <c r="AK571" s="15">
        <v>0</v>
      </c>
      <c r="AL571" s="15">
        <v>0</v>
      </c>
      <c r="AM571" s="15">
        <v>0</v>
      </c>
      <c r="AN571" s="15">
        <v>0</v>
      </c>
      <c r="BI571" s="14" t="s">
        <v>420</v>
      </c>
      <c r="BJ571" s="15">
        <v>0</v>
      </c>
      <c r="BK571" s="15">
        <v>0</v>
      </c>
      <c r="BL571" s="15">
        <v>8058.6</v>
      </c>
      <c r="BM571" s="15">
        <v>0</v>
      </c>
      <c r="BN571" s="15">
        <v>0</v>
      </c>
      <c r="BO571" s="15">
        <v>0</v>
      </c>
      <c r="BP571" s="15">
        <v>0</v>
      </c>
      <c r="BQ571" s="15">
        <v>0</v>
      </c>
      <c r="BR571" s="15">
        <v>0</v>
      </c>
      <c r="BS571" s="15">
        <v>0</v>
      </c>
      <c r="BT571" s="15">
        <v>0</v>
      </c>
      <c r="BU571" s="15">
        <v>0</v>
      </c>
      <c r="BV571" s="15">
        <v>0</v>
      </c>
      <c r="BW571" s="15">
        <v>0</v>
      </c>
      <c r="BX571" s="15">
        <v>0</v>
      </c>
      <c r="BY571" s="15">
        <v>0</v>
      </c>
    </row>
    <row r="572" spans="1:77" ht="15" thickBot="1" x14ac:dyDescent="0.35">
      <c r="A572" s="14" t="s">
        <v>421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X572" s="14" t="s">
        <v>421</v>
      </c>
      <c r="Y572" s="15">
        <v>0</v>
      </c>
      <c r="Z572" s="15">
        <v>0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BI572" s="14" t="s">
        <v>421</v>
      </c>
      <c r="BJ572" s="15">
        <v>0</v>
      </c>
      <c r="BK572" s="15">
        <v>0</v>
      </c>
      <c r="BL572" s="15">
        <v>8058.6</v>
      </c>
      <c r="BM572" s="15">
        <v>0</v>
      </c>
      <c r="BN572" s="15">
        <v>0</v>
      </c>
      <c r="BO572" s="15">
        <v>0</v>
      </c>
      <c r="BP572" s="15">
        <v>0</v>
      </c>
      <c r="BQ572" s="15">
        <v>0</v>
      </c>
      <c r="BR572" s="15">
        <v>0</v>
      </c>
      <c r="BS572" s="15">
        <v>0</v>
      </c>
      <c r="BT572" s="15">
        <v>0</v>
      </c>
      <c r="BU572" s="15">
        <v>0</v>
      </c>
      <c r="BV572" s="15">
        <v>0</v>
      </c>
      <c r="BW572" s="15">
        <v>0</v>
      </c>
      <c r="BX572" s="15">
        <v>0</v>
      </c>
      <c r="BY572" s="15">
        <v>0</v>
      </c>
    </row>
    <row r="573" spans="1:77" ht="15" thickBot="1" x14ac:dyDescent="0.35">
      <c r="A573" s="14" t="s">
        <v>422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X573" s="14" t="s">
        <v>422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  <c r="AI573" s="15">
        <v>0</v>
      </c>
      <c r="AJ573" s="15">
        <v>0</v>
      </c>
      <c r="AK573" s="15">
        <v>0</v>
      </c>
      <c r="AL573" s="15">
        <v>0</v>
      </c>
      <c r="AM573" s="15">
        <v>0</v>
      </c>
      <c r="AN573" s="15">
        <v>0</v>
      </c>
      <c r="BI573" s="14" t="s">
        <v>422</v>
      </c>
      <c r="BJ573" s="15">
        <v>0</v>
      </c>
      <c r="BK573" s="15">
        <v>0</v>
      </c>
      <c r="BL573" s="15">
        <v>8058.6</v>
      </c>
      <c r="BM573" s="15">
        <v>0</v>
      </c>
      <c r="BN573" s="15">
        <v>0</v>
      </c>
      <c r="BO573" s="15">
        <v>0</v>
      </c>
      <c r="BP573" s="15">
        <v>0</v>
      </c>
      <c r="BQ573" s="15">
        <v>0</v>
      </c>
      <c r="BR573" s="15">
        <v>0</v>
      </c>
      <c r="BS573" s="15">
        <v>0</v>
      </c>
      <c r="BT573" s="15">
        <v>0</v>
      </c>
      <c r="BU573" s="15">
        <v>0</v>
      </c>
      <c r="BV573" s="15">
        <v>0</v>
      </c>
      <c r="BW573" s="15">
        <v>0</v>
      </c>
      <c r="BX573" s="15">
        <v>0</v>
      </c>
      <c r="BY573" s="15">
        <v>0</v>
      </c>
    </row>
    <row r="574" spans="1:77" ht="15" thickBot="1" x14ac:dyDescent="0.35">
      <c r="A574" s="14" t="s">
        <v>423</v>
      </c>
      <c r="B574" s="15">
        <v>0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X574" s="14" t="s">
        <v>423</v>
      </c>
      <c r="Y574" s="15">
        <v>0</v>
      </c>
      <c r="Z574" s="15">
        <v>0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BI574" s="14" t="s">
        <v>423</v>
      </c>
      <c r="BJ574" s="15">
        <v>0</v>
      </c>
      <c r="BK574" s="15">
        <v>0</v>
      </c>
      <c r="BL574" s="15">
        <v>8058.6</v>
      </c>
      <c r="BM574" s="15">
        <v>0</v>
      </c>
      <c r="BN574" s="15">
        <v>0</v>
      </c>
      <c r="BO574" s="15">
        <v>0</v>
      </c>
      <c r="BP574" s="15">
        <v>0</v>
      </c>
      <c r="BQ574" s="15">
        <v>0</v>
      </c>
      <c r="BR574" s="15">
        <v>0</v>
      </c>
      <c r="BS574" s="15">
        <v>0</v>
      </c>
      <c r="BT574" s="15">
        <v>0</v>
      </c>
      <c r="BU574" s="15">
        <v>0</v>
      </c>
      <c r="BV574" s="15">
        <v>0</v>
      </c>
      <c r="BW574" s="15">
        <v>0</v>
      </c>
      <c r="BX574" s="15">
        <v>0</v>
      </c>
      <c r="BY574" s="15">
        <v>0</v>
      </c>
    </row>
    <row r="575" spans="1:77" ht="15" thickBot="1" x14ac:dyDescent="0.35">
      <c r="A575" s="14" t="s">
        <v>424</v>
      </c>
      <c r="B575" s="15">
        <v>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X575" s="14" t="s">
        <v>424</v>
      </c>
      <c r="Y575" s="15">
        <v>0</v>
      </c>
      <c r="Z575" s="15">
        <v>0</v>
      </c>
      <c r="AA575" s="15">
        <v>0</v>
      </c>
      <c r="AB575" s="15">
        <v>0</v>
      </c>
      <c r="AC575" s="15">
        <v>0</v>
      </c>
      <c r="AD575" s="15">
        <v>0</v>
      </c>
      <c r="AE575" s="15">
        <v>0</v>
      </c>
      <c r="AF575" s="15">
        <v>0</v>
      </c>
      <c r="AG575" s="15">
        <v>0</v>
      </c>
      <c r="AH575" s="15">
        <v>0</v>
      </c>
      <c r="AI575" s="15">
        <v>0</v>
      </c>
      <c r="AJ575" s="15">
        <v>0</v>
      </c>
      <c r="AK575" s="15">
        <v>0</v>
      </c>
      <c r="AL575" s="15">
        <v>0</v>
      </c>
      <c r="AM575" s="15">
        <v>0</v>
      </c>
      <c r="AN575" s="15">
        <v>0</v>
      </c>
      <c r="BI575" s="14" t="s">
        <v>424</v>
      </c>
      <c r="BJ575" s="15">
        <v>0</v>
      </c>
      <c r="BK575" s="15">
        <v>0</v>
      </c>
      <c r="BL575" s="15">
        <v>8058.6</v>
      </c>
      <c r="BM575" s="15">
        <v>0</v>
      </c>
      <c r="BN575" s="15">
        <v>0</v>
      </c>
      <c r="BO575" s="15">
        <v>0</v>
      </c>
      <c r="BP575" s="15">
        <v>0</v>
      </c>
      <c r="BQ575" s="15">
        <v>0</v>
      </c>
      <c r="BR575" s="15">
        <v>0</v>
      </c>
      <c r="BS575" s="15">
        <v>0</v>
      </c>
      <c r="BT575" s="15">
        <v>0</v>
      </c>
      <c r="BU575" s="15">
        <v>0</v>
      </c>
      <c r="BV575" s="15">
        <v>0</v>
      </c>
      <c r="BW575" s="15">
        <v>0</v>
      </c>
      <c r="BX575" s="15">
        <v>0</v>
      </c>
      <c r="BY575" s="15">
        <v>0</v>
      </c>
    </row>
    <row r="576" spans="1:77" ht="15" thickBot="1" x14ac:dyDescent="0.35">
      <c r="A576" s="14" t="s">
        <v>425</v>
      </c>
      <c r="B576" s="15">
        <v>0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X576" s="14" t="s">
        <v>425</v>
      </c>
      <c r="Y576" s="15">
        <v>0</v>
      </c>
      <c r="Z576" s="15">
        <v>0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BI576" s="14" t="s">
        <v>425</v>
      </c>
      <c r="BJ576" s="15">
        <v>0</v>
      </c>
      <c r="BK576" s="15">
        <v>0</v>
      </c>
      <c r="BL576" s="15">
        <v>8058.6</v>
      </c>
      <c r="BM576" s="15">
        <v>0</v>
      </c>
      <c r="BN576" s="15">
        <v>0</v>
      </c>
      <c r="BO576" s="15">
        <v>0</v>
      </c>
      <c r="BP576" s="15">
        <v>0</v>
      </c>
      <c r="BQ576" s="15">
        <v>0</v>
      </c>
      <c r="BR576" s="15">
        <v>0</v>
      </c>
      <c r="BS576" s="15">
        <v>0</v>
      </c>
      <c r="BT576" s="15">
        <v>0</v>
      </c>
      <c r="BU576" s="15">
        <v>0</v>
      </c>
      <c r="BV576" s="15">
        <v>0</v>
      </c>
      <c r="BW576" s="15">
        <v>0</v>
      </c>
      <c r="BX576" s="15">
        <v>0</v>
      </c>
      <c r="BY576" s="15">
        <v>0</v>
      </c>
    </row>
    <row r="577" spans="1:77" ht="15" thickBot="1" x14ac:dyDescent="0.35">
      <c r="A577" s="14" t="s">
        <v>426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X577" s="14" t="s">
        <v>426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  <c r="AI577" s="15">
        <v>0</v>
      </c>
      <c r="AJ577" s="15">
        <v>0</v>
      </c>
      <c r="AK577" s="15">
        <v>0</v>
      </c>
      <c r="AL577" s="15">
        <v>0</v>
      </c>
      <c r="AM577" s="15">
        <v>0</v>
      </c>
      <c r="AN577" s="15">
        <v>0</v>
      </c>
      <c r="BI577" s="14" t="s">
        <v>426</v>
      </c>
      <c r="BJ577" s="15">
        <v>0</v>
      </c>
      <c r="BK577" s="15">
        <v>0</v>
      </c>
      <c r="BL577" s="15">
        <v>8058.6</v>
      </c>
      <c r="BM577" s="15">
        <v>0</v>
      </c>
      <c r="BN577" s="15">
        <v>0</v>
      </c>
      <c r="BO577" s="15">
        <v>0</v>
      </c>
      <c r="BP577" s="15">
        <v>0</v>
      </c>
      <c r="BQ577" s="15">
        <v>0</v>
      </c>
      <c r="BR577" s="15">
        <v>0</v>
      </c>
      <c r="BS577" s="15">
        <v>0</v>
      </c>
      <c r="BT577" s="15">
        <v>0</v>
      </c>
      <c r="BU577" s="15">
        <v>0</v>
      </c>
      <c r="BV577" s="15">
        <v>0</v>
      </c>
      <c r="BW577" s="15">
        <v>0</v>
      </c>
      <c r="BX577" s="15">
        <v>0</v>
      </c>
      <c r="BY577" s="15">
        <v>0</v>
      </c>
    </row>
    <row r="578" spans="1:77" ht="15" thickBot="1" x14ac:dyDescent="0.35">
      <c r="A578" s="14" t="s">
        <v>427</v>
      </c>
      <c r="B578" s="15">
        <v>0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X578" s="14" t="s">
        <v>427</v>
      </c>
      <c r="Y578" s="15">
        <v>0</v>
      </c>
      <c r="Z578" s="15">
        <v>0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BI578" s="14" t="s">
        <v>427</v>
      </c>
      <c r="BJ578" s="15">
        <v>0</v>
      </c>
      <c r="BK578" s="15">
        <v>0</v>
      </c>
      <c r="BL578" s="15">
        <v>8058.6</v>
      </c>
      <c r="BM578" s="15">
        <v>0</v>
      </c>
      <c r="BN578" s="15">
        <v>0</v>
      </c>
      <c r="BO578" s="15">
        <v>0</v>
      </c>
      <c r="BP578" s="15">
        <v>0</v>
      </c>
      <c r="BQ578" s="15">
        <v>0</v>
      </c>
      <c r="BR578" s="15">
        <v>0</v>
      </c>
      <c r="BS578" s="15">
        <v>0</v>
      </c>
      <c r="BT578" s="15">
        <v>0</v>
      </c>
      <c r="BU578" s="15">
        <v>0</v>
      </c>
      <c r="BV578" s="15">
        <v>0</v>
      </c>
      <c r="BW578" s="15">
        <v>0</v>
      </c>
      <c r="BX578" s="15">
        <v>0</v>
      </c>
      <c r="BY578" s="15">
        <v>0</v>
      </c>
    </row>
    <row r="579" spans="1:77" ht="15" thickBot="1" x14ac:dyDescent="0.35">
      <c r="A579" s="14" t="s">
        <v>428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X579" s="14" t="s">
        <v>428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  <c r="AK579" s="15">
        <v>0</v>
      </c>
      <c r="AL579" s="15">
        <v>0</v>
      </c>
      <c r="AM579" s="15">
        <v>0</v>
      </c>
      <c r="AN579" s="15">
        <v>0</v>
      </c>
      <c r="BI579" s="14" t="s">
        <v>428</v>
      </c>
      <c r="BJ579" s="15">
        <v>0</v>
      </c>
      <c r="BK579" s="15">
        <v>0</v>
      </c>
      <c r="BL579" s="15">
        <v>8058.6</v>
      </c>
      <c r="BM579" s="15">
        <v>0</v>
      </c>
      <c r="BN579" s="15">
        <v>0</v>
      </c>
      <c r="BO579" s="15">
        <v>0</v>
      </c>
      <c r="BP579" s="15">
        <v>0</v>
      </c>
      <c r="BQ579" s="15">
        <v>0</v>
      </c>
      <c r="BR579" s="15">
        <v>0</v>
      </c>
      <c r="BS579" s="15">
        <v>0</v>
      </c>
      <c r="BT579" s="15">
        <v>0</v>
      </c>
      <c r="BU579" s="15">
        <v>0</v>
      </c>
      <c r="BV579" s="15">
        <v>0</v>
      </c>
      <c r="BW579" s="15">
        <v>0</v>
      </c>
      <c r="BX579" s="15">
        <v>0</v>
      </c>
      <c r="BY579" s="15">
        <v>0</v>
      </c>
    </row>
    <row r="580" spans="1:77" ht="15" thickBot="1" x14ac:dyDescent="0.35">
      <c r="A580" s="14" t="s">
        <v>429</v>
      </c>
      <c r="B580" s="15">
        <v>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X580" s="14" t="s">
        <v>429</v>
      </c>
      <c r="Y580" s="15">
        <v>0</v>
      </c>
      <c r="Z580" s="15">
        <v>0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BI580" s="14" t="s">
        <v>429</v>
      </c>
      <c r="BJ580" s="15">
        <v>0</v>
      </c>
      <c r="BK580" s="15">
        <v>0</v>
      </c>
      <c r="BL580" s="15">
        <v>8058.6</v>
      </c>
      <c r="BM580" s="15">
        <v>0</v>
      </c>
      <c r="BN580" s="15">
        <v>0</v>
      </c>
      <c r="BO580" s="15">
        <v>0</v>
      </c>
      <c r="BP580" s="15">
        <v>0</v>
      </c>
      <c r="BQ580" s="15">
        <v>0</v>
      </c>
      <c r="BR580" s="15">
        <v>0</v>
      </c>
      <c r="BS580" s="15">
        <v>0</v>
      </c>
      <c r="BT580" s="15">
        <v>0</v>
      </c>
      <c r="BU580" s="15">
        <v>0</v>
      </c>
      <c r="BV580" s="15">
        <v>0</v>
      </c>
      <c r="BW580" s="15">
        <v>0</v>
      </c>
      <c r="BX580" s="15">
        <v>0</v>
      </c>
      <c r="BY580" s="15">
        <v>0</v>
      </c>
    </row>
    <row r="581" spans="1:77" ht="15" thickBot="1" x14ac:dyDescent="0.35">
      <c r="A581" s="14" t="s">
        <v>430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X581" s="14" t="s">
        <v>430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  <c r="AK581" s="15">
        <v>0</v>
      </c>
      <c r="AL581" s="15">
        <v>0</v>
      </c>
      <c r="AM581" s="15">
        <v>0</v>
      </c>
      <c r="AN581" s="15">
        <v>0</v>
      </c>
      <c r="BI581" s="14" t="s">
        <v>430</v>
      </c>
      <c r="BJ581" s="15">
        <v>0</v>
      </c>
      <c r="BK581" s="15">
        <v>0</v>
      </c>
      <c r="BL581" s="15">
        <v>8058.6</v>
      </c>
      <c r="BM581" s="15">
        <v>0</v>
      </c>
      <c r="BN581" s="15">
        <v>0</v>
      </c>
      <c r="BO581" s="15">
        <v>0</v>
      </c>
      <c r="BP581" s="15">
        <v>0</v>
      </c>
      <c r="BQ581" s="15">
        <v>0</v>
      </c>
      <c r="BR581" s="15">
        <v>0</v>
      </c>
      <c r="BS581" s="15">
        <v>0</v>
      </c>
      <c r="BT581" s="15">
        <v>0</v>
      </c>
      <c r="BU581" s="15">
        <v>0</v>
      </c>
      <c r="BV581" s="15">
        <v>0</v>
      </c>
      <c r="BW581" s="15">
        <v>0</v>
      </c>
      <c r="BX581" s="15">
        <v>0</v>
      </c>
      <c r="BY581" s="15">
        <v>0</v>
      </c>
    </row>
    <row r="582" spans="1:77" ht="15" thickBot="1" x14ac:dyDescent="0.35">
      <c r="A582" s="14" t="s">
        <v>431</v>
      </c>
      <c r="B582" s="15">
        <v>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X582" s="14" t="s">
        <v>431</v>
      </c>
      <c r="Y582" s="15">
        <v>0</v>
      </c>
      <c r="Z582" s="15">
        <v>0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BI582" s="14" t="s">
        <v>431</v>
      </c>
      <c r="BJ582" s="15">
        <v>0</v>
      </c>
      <c r="BK582" s="15">
        <v>0</v>
      </c>
      <c r="BL582" s="15">
        <v>8058.6</v>
      </c>
      <c r="BM582" s="15">
        <v>0</v>
      </c>
      <c r="BN582" s="15">
        <v>0</v>
      </c>
      <c r="BO582" s="15">
        <v>0</v>
      </c>
      <c r="BP582" s="15">
        <v>0</v>
      </c>
      <c r="BQ582" s="15">
        <v>0</v>
      </c>
      <c r="BR582" s="15">
        <v>0</v>
      </c>
      <c r="BS582" s="15">
        <v>0</v>
      </c>
      <c r="BT582" s="15">
        <v>0</v>
      </c>
      <c r="BU582" s="15">
        <v>0</v>
      </c>
      <c r="BV582" s="15">
        <v>0</v>
      </c>
      <c r="BW582" s="15">
        <v>0</v>
      </c>
      <c r="BX582" s="15">
        <v>0</v>
      </c>
      <c r="BY582" s="15">
        <v>0</v>
      </c>
    </row>
    <row r="583" spans="1:77" ht="15" thickBot="1" x14ac:dyDescent="0.35">
      <c r="A583" s="14" t="s">
        <v>432</v>
      </c>
      <c r="B583" s="15">
        <v>0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X583" s="14" t="s">
        <v>432</v>
      </c>
      <c r="Y583" s="15">
        <v>0</v>
      </c>
      <c r="Z583" s="15">
        <v>0</v>
      </c>
      <c r="AA583" s="15">
        <v>0</v>
      </c>
      <c r="AB583" s="15">
        <v>0</v>
      </c>
      <c r="AC583" s="15">
        <v>0</v>
      </c>
      <c r="AD583" s="15">
        <v>0</v>
      </c>
      <c r="AE583" s="15">
        <v>0</v>
      </c>
      <c r="AF583" s="15">
        <v>0</v>
      </c>
      <c r="AG583" s="15">
        <v>0</v>
      </c>
      <c r="AH583" s="15">
        <v>0</v>
      </c>
      <c r="AI583" s="15">
        <v>0</v>
      </c>
      <c r="AJ583" s="15">
        <v>0</v>
      </c>
      <c r="AK583" s="15">
        <v>0</v>
      </c>
      <c r="AL583" s="15">
        <v>0</v>
      </c>
      <c r="AM583" s="15">
        <v>0</v>
      </c>
      <c r="AN583" s="15">
        <v>0</v>
      </c>
      <c r="BI583" s="14" t="s">
        <v>432</v>
      </c>
      <c r="BJ583" s="15">
        <v>0</v>
      </c>
      <c r="BK583" s="15">
        <v>0</v>
      </c>
      <c r="BL583" s="15">
        <v>8058.6</v>
      </c>
      <c r="BM583" s="15">
        <v>0</v>
      </c>
      <c r="BN583" s="15">
        <v>0</v>
      </c>
      <c r="BO583" s="15">
        <v>0</v>
      </c>
      <c r="BP583" s="15">
        <v>0</v>
      </c>
      <c r="BQ583" s="15">
        <v>0</v>
      </c>
      <c r="BR583" s="15">
        <v>0</v>
      </c>
      <c r="BS583" s="15">
        <v>0</v>
      </c>
      <c r="BT583" s="15">
        <v>0</v>
      </c>
      <c r="BU583" s="15">
        <v>0</v>
      </c>
      <c r="BV583" s="15">
        <v>0</v>
      </c>
      <c r="BW583" s="15">
        <v>0</v>
      </c>
      <c r="BX583" s="15">
        <v>0</v>
      </c>
      <c r="BY583" s="15">
        <v>0</v>
      </c>
    </row>
    <row r="584" spans="1:77" ht="15" thickBot="1" x14ac:dyDescent="0.35">
      <c r="A584" s="14" t="s">
        <v>433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X584" s="14" t="s">
        <v>433</v>
      </c>
      <c r="Y584" s="15">
        <v>0</v>
      </c>
      <c r="Z584" s="15">
        <v>0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BI584" s="14" t="s">
        <v>433</v>
      </c>
      <c r="BJ584" s="15">
        <v>0</v>
      </c>
      <c r="BK584" s="15">
        <v>0</v>
      </c>
      <c r="BL584" s="15">
        <v>8058.6</v>
      </c>
      <c r="BM584" s="15">
        <v>0</v>
      </c>
      <c r="BN584" s="15">
        <v>0</v>
      </c>
      <c r="BO584" s="15">
        <v>0</v>
      </c>
      <c r="BP584" s="15">
        <v>0</v>
      </c>
      <c r="BQ584" s="15">
        <v>0</v>
      </c>
      <c r="BR584" s="15">
        <v>0</v>
      </c>
      <c r="BS584" s="15">
        <v>0</v>
      </c>
      <c r="BT584" s="15">
        <v>0</v>
      </c>
      <c r="BU584" s="15">
        <v>0</v>
      </c>
      <c r="BV584" s="15">
        <v>0</v>
      </c>
      <c r="BW584" s="15">
        <v>0</v>
      </c>
      <c r="BX584" s="15">
        <v>0</v>
      </c>
      <c r="BY584" s="15">
        <v>0</v>
      </c>
    </row>
    <row r="585" spans="1:77" ht="15" thickBot="1" x14ac:dyDescent="0.35">
      <c r="A585" s="14" t="s">
        <v>434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X585" s="14" t="s">
        <v>434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  <c r="AI585" s="15">
        <v>0</v>
      </c>
      <c r="AJ585" s="15">
        <v>0</v>
      </c>
      <c r="AK585" s="15">
        <v>0</v>
      </c>
      <c r="AL585" s="15">
        <v>0</v>
      </c>
      <c r="AM585" s="15">
        <v>0</v>
      </c>
      <c r="AN585" s="15">
        <v>0</v>
      </c>
      <c r="BI585" s="14" t="s">
        <v>434</v>
      </c>
      <c r="BJ585" s="15">
        <v>0</v>
      </c>
      <c r="BK585" s="15">
        <v>0</v>
      </c>
      <c r="BL585" s="15">
        <v>8058.6</v>
      </c>
      <c r="BM585" s="15">
        <v>0</v>
      </c>
      <c r="BN585" s="15">
        <v>0</v>
      </c>
      <c r="BO585" s="15">
        <v>0</v>
      </c>
      <c r="BP585" s="15">
        <v>0</v>
      </c>
      <c r="BQ585" s="15">
        <v>0</v>
      </c>
      <c r="BR585" s="15">
        <v>0</v>
      </c>
      <c r="BS585" s="15">
        <v>0</v>
      </c>
      <c r="BT585" s="15">
        <v>0</v>
      </c>
      <c r="BU585" s="15">
        <v>0</v>
      </c>
      <c r="BV585" s="15">
        <v>0</v>
      </c>
      <c r="BW585" s="15">
        <v>0</v>
      </c>
      <c r="BX585" s="15">
        <v>0</v>
      </c>
      <c r="BY585" s="15">
        <v>0</v>
      </c>
    </row>
    <row r="586" spans="1:77" ht="15" thickBot="1" x14ac:dyDescent="0.35">
      <c r="A586" s="14" t="s">
        <v>435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X586" s="14" t="s">
        <v>435</v>
      </c>
      <c r="Y586" s="15">
        <v>0</v>
      </c>
      <c r="Z586" s="15">
        <v>0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BI586" s="14" t="s">
        <v>435</v>
      </c>
      <c r="BJ586" s="15">
        <v>0</v>
      </c>
      <c r="BK586" s="15">
        <v>0</v>
      </c>
      <c r="BL586" s="15">
        <v>8058.6</v>
      </c>
      <c r="BM586" s="15">
        <v>0</v>
      </c>
      <c r="BN586" s="15">
        <v>0</v>
      </c>
      <c r="BO586" s="15">
        <v>0</v>
      </c>
      <c r="BP586" s="15">
        <v>0</v>
      </c>
      <c r="BQ586" s="15">
        <v>0</v>
      </c>
      <c r="BR586" s="15">
        <v>0</v>
      </c>
      <c r="BS586" s="15">
        <v>0</v>
      </c>
      <c r="BT586" s="15">
        <v>0</v>
      </c>
      <c r="BU586" s="15">
        <v>0</v>
      </c>
      <c r="BV586" s="15">
        <v>0</v>
      </c>
      <c r="BW586" s="15">
        <v>0</v>
      </c>
      <c r="BX586" s="15">
        <v>0</v>
      </c>
      <c r="BY586" s="15">
        <v>0</v>
      </c>
    </row>
    <row r="587" spans="1:77" ht="15" thickBot="1" x14ac:dyDescent="0.35">
      <c r="A587" s="14" t="s">
        <v>436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X587" s="14" t="s">
        <v>436</v>
      </c>
      <c r="Y587" s="15">
        <v>0</v>
      </c>
      <c r="Z587" s="15">
        <v>0</v>
      </c>
      <c r="AA587" s="15">
        <v>0</v>
      </c>
      <c r="AB587" s="15">
        <v>0</v>
      </c>
      <c r="AC587" s="15">
        <v>0</v>
      </c>
      <c r="AD587" s="15">
        <v>0</v>
      </c>
      <c r="AE587" s="15">
        <v>0</v>
      </c>
      <c r="AF587" s="15">
        <v>0</v>
      </c>
      <c r="AG587" s="15">
        <v>0</v>
      </c>
      <c r="AH587" s="15">
        <v>0</v>
      </c>
      <c r="AI587" s="15">
        <v>0</v>
      </c>
      <c r="AJ587" s="15">
        <v>0</v>
      </c>
      <c r="AK587" s="15">
        <v>0</v>
      </c>
      <c r="AL587" s="15">
        <v>0</v>
      </c>
      <c r="AM587" s="15">
        <v>0</v>
      </c>
      <c r="AN587" s="15">
        <v>0</v>
      </c>
      <c r="BI587" s="14" t="s">
        <v>436</v>
      </c>
      <c r="BJ587" s="15">
        <v>0</v>
      </c>
      <c r="BK587" s="15">
        <v>0</v>
      </c>
      <c r="BL587" s="15">
        <v>8058.6</v>
      </c>
      <c r="BM587" s="15">
        <v>0</v>
      </c>
      <c r="BN587" s="15">
        <v>0</v>
      </c>
      <c r="BO587" s="15">
        <v>0</v>
      </c>
      <c r="BP587" s="15">
        <v>0</v>
      </c>
      <c r="BQ587" s="15">
        <v>0</v>
      </c>
      <c r="BR587" s="15">
        <v>0</v>
      </c>
      <c r="BS587" s="15">
        <v>0</v>
      </c>
      <c r="BT587" s="15">
        <v>0</v>
      </c>
      <c r="BU587" s="15">
        <v>0</v>
      </c>
      <c r="BV587" s="15">
        <v>0</v>
      </c>
      <c r="BW587" s="15">
        <v>0</v>
      </c>
      <c r="BX587" s="15">
        <v>0</v>
      </c>
      <c r="BY587" s="15">
        <v>0</v>
      </c>
    </row>
    <row r="588" spans="1:77" ht="15" thickBot="1" x14ac:dyDescent="0.35">
      <c r="A588" s="14" t="s">
        <v>437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X588" s="14" t="s">
        <v>437</v>
      </c>
      <c r="Y588" s="15">
        <v>0</v>
      </c>
      <c r="Z588" s="15">
        <v>0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BI588" s="14" t="s">
        <v>437</v>
      </c>
      <c r="BJ588" s="15">
        <v>0</v>
      </c>
      <c r="BK588" s="15">
        <v>0</v>
      </c>
      <c r="BL588" s="15">
        <v>8058.6</v>
      </c>
      <c r="BM588" s="15">
        <v>0</v>
      </c>
      <c r="BN588" s="15">
        <v>0</v>
      </c>
      <c r="BO588" s="15">
        <v>0</v>
      </c>
      <c r="BP588" s="15">
        <v>0</v>
      </c>
      <c r="BQ588" s="15">
        <v>0</v>
      </c>
      <c r="BR588" s="15">
        <v>0</v>
      </c>
      <c r="BS588" s="15">
        <v>0</v>
      </c>
      <c r="BT588" s="15">
        <v>0</v>
      </c>
      <c r="BU588" s="15">
        <v>0</v>
      </c>
      <c r="BV588" s="15">
        <v>0</v>
      </c>
      <c r="BW588" s="15">
        <v>0</v>
      </c>
      <c r="BX588" s="15">
        <v>0</v>
      </c>
      <c r="BY588" s="15">
        <v>0</v>
      </c>
    </row>
    <row r="589" spans="1:77" ht="15" thickBot="1" x14ac:dyDescent="0.35">
      <c r="A589" s="14" t="s">
        <v>438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X589" s="14" t="s">
        <v>438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  <c r="AI589" s="15">
        <v>0</v>
      </c>
      <c r="AJ589" s="15">
        <v>0</v>
      </c>
      <c r="AK589" s="15">
        <v>0</v>
      </c>
      <c r="AL589" s="15">
        <v>0</v>
      </c>
      <c r="AM589" s="15">
        <v>0</v>
      </c>
      <c r="AN589" s="15">
        <v>0</v>
      </c>
      <c r="BI589" s="14" t="s">
        <v>438</v>
      </c>
      <c r="BJ589" s="15">
        <v>0</v>
      </c>
      <c r="BK589" s="15">
        <v>0</v>
      </c>
      <c r="BL589" s="15">
        <v>8058.6</v>
      </c>
      <c r="BM589" s="15">
        <v>0</v>
      </c>
      <c r="BN589" s="15">
        <v>0</v>
      </c>
      <c r="BO589" s="15">
        <v>0</v>
      </c>
      <c r="BP589" s="15">
        <v>0</v>
      </c>
      <c r="BQ589" s="15">
        <v>0</v>
      </c>
      <c r="BR589" s="15">
        <v>0</v>
      </c>
      <c r="BS589" s="15">
        <v>0</v>
      </c>
      <c r="BT589" s="15">
        <v>0</v>
      </c>
      <c r="BU589" s="15">
        <v>0</v>
      </c>
      <c r="BV589" s="15">
        <v>0</v>
      </c>
      <c r="BW589" s="15">
        <v>0</v>
      </c>
      <c r="BX589" s="15">
        <v>0</v>
      </c>
      <c r="BY589" s="15">
        <v>0</v>
      </c>
    </row>
    <row r="590" spans="1:77" ht="15" thickBot="1" x14ac:dyDescent="0.35">
      <c r="A590" s="14" t="s">
        <v>439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X590" s="14" t="s">
        <v>439</v>
      </c>
      <c r="Y590" s="15">
        <v>0</v>
      </c>
      <c r="Z590" s="15">
        <v>0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BI590" s="14" t="s">
        <v>439</v>
      </c>
      <c r="BJ590" s="15">
        <v>0</v>
      </c>
      <c r="BK590" s="15">
        <v>0</v>
      </c>
      <c r="BL590" s="15">
        <v>8058.6</v>
      </c>
      <c r="BM590" s="15">
        <v>0</v>
      </c>
      <c r="BN590" s="15">
        <v>0</v>
      </c>
      <c r="BO590" s="15">
        <v>0</v>
      </c>
      <c r="BP590" s="15">
        <v>0</v>
      </c>
      <c r="BQ590" s="15">
        <v>0</v>
      </c>
      <c r="BR590" s="15">
        <v>0</v>
      </c>
      <c r="BS590" s="15">
        <v>0</v>
      </c>
      <c r="BT590" s="15">
        <v>0</v>
      </c>
      <c r="BU590" s="15">
        <v>0</v>
      </c>
      <c r="BV590" s="15">
        <v>0</v>
      </c>
      <c r="BW590" s="15">
        <v>0</v>
      </c>
      <c r="BX590" s="15">
        <v>0</v>
      </c>
      <c r="BY590" s="15">
        <v>0</v>
      </c>
    </row>
    <row r="591" spans="1:77" ht="15" thickBot="1" x14ac:dyDescent="0.35">
      <c r="A591" s="14" t="s">
        <v>440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X591" s="14" t="s">
        <v>440</v>
      </c>
      <c r="Y591" s="15">
        <v>0</v>
      </c>
      <c r="Z591" s="15">
        <v>0</v>
      </c>
      <c r="AA591" s="15">
        <v>0</v>
      </c>
      <c r="AB591" s="15">
        <v>0</v>
      </c>
      <c r="AC591" s="15">
        <v>0</v>
      </c>
      <c r="AD591" s="15">
        <v>0</v>
      </c>
      <c r="AE591" s="15">
        <v>0</v>
      </c>
      <c r="AF591" s="15">
        <v>0</v>
      </c>
      <c r="AG591" s="15">
        <v>0</v>
      </c>
      <c r="AH591" s="15">
        <v>0</v>
      </c>
      <c r="AI591" s="15">
        <v>0</v>
      </c>
      <c r="AJ591" s="15">
        <v>0</v>
      </c>
      <c r="AK591" s="15">
        <v>0</v>
      </c>
      <c r="AL591" s="15">
        <v>0</v>
      </c>
      <c r="AM591" s="15">
        <v>0</v>
      </c>
      <c r="AN591" s="15">
        <v>0</v>
      </c>
      <c r="BI591" s="14" t="s">
        <v>440</v>
      </c>
      <c r="BJ591" s="15">
        <v>0</v>
      </c>
      <c r="BK591" s="15">
        <v>0</v>
      </c>
      <c r="BL591" s="15">
        <v>8058.6</v>
      </c>
      <c r="BM591" s="15">
        <v>0</v>
      </c>
      <c r="BN591" s="15">
        <v>0</v>
      </c>
      <c r="BO591" s="15">
        <v>0</v>
      </c>
      <c r="BP591" s="15">
        <v>0</v>
      </c>
      <c r="BQ591" s="15">
        <v>0</v>
      </c>
      <c r="BR591" s="15">
        <v>0</v>
      </c>
      <c r="BS591" s="15">
        <v>0</v>
      </c>
      <c r="BT591" s="15">
        <v>0</v>
      </c>
      <c r="BU591" s="15">
        <v>0</v>
      </c>
      <c r="BV591" s="15">
        <v>0</v>
      </c>
      <c r="BW591" s="15">
        <v>0</v>
      </c>
      <c r="BX591" s="15">
        <v>0</v>
      </c>
      <c r="BY591" s="15">
        <v>0</v>
      </c>
    </row>
    <row r="592" spans="1:77" ht="15" thickBot="1" x14ac:dyDescent="0.35">
      <c r="A592" s="14" t="s">
        <v>441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X592" s="14" t="s">
        <v>441</v>
      </c>
      <c r="Y592" s="15">
        <v>0</v>
      </c>
      <c r="Z592" s="15">
        <v>0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BI592" s="14" t="s">
        <v>441</v>
      </c>
      <c r="BJ592" s="15">
        <v>0</v>
      </c>
      <c r="BK592" s="15">
        <v>0</v>
      </c>
      <c r="BL592" s="15">
        <v>8058.6</v>
      </c>
      <c r="BM592" s="15">
        <v>0</v>
      </c>
      <c r="BN592" s="15">
        <v>0</v>
      </c>
      <c r="BO592" s="15">
        <v>0</v>
      </c>
      <c r="BP592" s="15">
        <v>0</v>
      </c>
      <c r="BQ592" s="15">
        <v>0</v>
      </c>
      <c r="BR592" s="15">
        <v>0</v>
      </c>
      <c r="BS592" s="15">
        <v>0</v>
      </c>
      <c r="BT592" s="15">
        <v>0</v>
      </c>
      <c r="BU592" s="15">
        <v>0</v>
      </c>
      <c r="BV592" s="15">
        <v>0</v>
      </c>
      <c r="BW592" s="15">
        <v>0</v>
      </c>
      <c r="BX592" s="15">
        <v>0</v>
      </c>
      <c r="BY592" s="15">
        <v>0</v>
      </c>
    </row>
    <row r="593" spans="1:77" ht="15" thickBot="1" x14ac:dyDescent="0.35">
      <c r="A593" s="14" t="s">
        <v>442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X593" s="14" t="s">
        <v>442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>
        <v>0</v>
      </c>
      <c r="AK593" s="15">
        <v>0</v>
      </c>
      <c r="AL593" s="15">
        <v>0</v>
      </c>
      <c r="AM593" s="15">
        <v>0</v>
      </c>
      <c r="AN593" s="15">
        <v>0</v>
      </c>
      <c r="BI593" s="14" t="s">
        <v>442</v>
      </c>
      <c r="BJ593" s="15">
        <v>0</v>
      </c>
      <c r="BK593" s="15">
        <v>0</v>
      </c>
      <c r="BL593" s="15">
        <v>8058.6</v>
      </c>
      <c r="BM593" s="15">
        <v>0</v>
      </c>
      <c r="BN593" s="15">
        <v>0</v>
      </c>
      <c r="BO593" s="15">
        <v>0</v>
      </c>
      <c r="BP593" s="15">
        <v>0</v>
      </c>
      <c r="BQ593" s="15">
        <v>0</v>
      </c>
      <c r="BR593" s="15">
        <v>0</v>
      </c>
      <c r="BS593" s="15">
        <v>0</v>
      </c>
      <c r="BT593" s="15">
        <v>0</v>
      </c>
      <c r="BU593" s="15">
        <v>0</v>
      </c>
      <c r="BV593" s="15">
        <v>0</v>
      </c>
      <c r="BW593" s="15">
        <v>0</v>
      </c>
      <c r="BX593" s="15">
        <v>0</v>
      </c>
      <c r="BY593" s="15">
        <v>0</v>
      </c>
    </row>
    <row r="594" spans="1:77" ht="15" thickBot="1" x14ac:dyDescent="0.35">
      <c r="A594" s="14" t="s">
        <v>443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X594" s="14" t="s">
        <v>443</v>
      </c>
      <c r="Y594" s="15">
        <v>0</v>
      </c>
      <c r="Z594" s="15">
        <v>0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BI594" s="14" t="s">
        <v>443</v>
      </c>
      <c r="BJ594" s="15">
        <v>0</v>
      </c>
      <c r="BK594" s="15">
        <v>0</v>
      </c>
      <c r="BL594" s="15">
        <v>8058.6</v>
      </c>
      <c r="BM594" s="15">
        <v>0</v>
      </c>
      <c r="BN594" s="15">
        <v>0</v>
      </c>
      <c r="BO594" s="15">
        <v>0</v>
      </c>
      <c r="BP594" s="15">
        <v>0</v>
      </c>
      <c r="BQ594" s="15">
        <v>0</v>
      </c>
      <c r="BR594" s="15">
        <v>0</v>
      </c>
      <c r="BS594" s="15">
        <v>0</v>
      </c>
      <c r="BT594" s="15">
        <v>0</v>
      </c>
      <c r="BU594" s="15">
        <v>0</v>
      </c>
      <c r="BV594" s="15">
        <v>0</v>
      </c>
      <c r="BW594" s="15">
        <v>0</v>
      </c>
      <c r="BX594" s="15">
        <v>0</v>
      </c>
      <c r="BY594" s="15">
        <v>0</v>
      </c>
    </row>
    <row r="595" spans="1:77" ht="15" thickBot="1" x14ac:dyDescent="0.35">
      <c r="A595" s="14" t="s">
        <v>444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X595" s="14" t="s">
        <v>444</v>
      </c>
      <c r="Y595" s="15">
        <v>0</v>
      </c>
      <c r="Z595" s="15">
        <v>0</v>
      </c>
      <c r="AA595" s="15">
        <v>0</v>
      </c>
      <c r="AB595" s="15">
        <v>0</v>
      </c>
      <c r="AC595" s="15">
        <v>0</v>
      </c>
      <c r="AD595" s="15">
        <v>0</v>
      </c>
      <c r="AE595" s="15">
        <v>0</v>
      </c>
      <c r="AF595" s="15">
        <v>0</v>
      </c>
      <c r="AG595" s="15">
        <v>0</v>
      </c>
      <c r="AH595" s="15">
        <v>0</v>
      </c>
      <c r="AI595" s="15">
        <v>0</v>
      </c>
      <c r="AJ595" s="15">
        <v>0</v>
      </c>
      <c r="AK595" s="15">
        <v>0</v>
      </c>
      <c r="AL595" s="15">
        <v>0</v>
      </c>
      <c r="AM595" s="15">
        <v>0</v>
      </c>
      <c r="AN595" s="15">
        <v>0</v>
      </c>
      <c r="BI595" s="14" t="s">
        <v>444</v>
      </c>
      <c r="BJ595" s="15">
        <v>0</v>
      </c>
      <c r="BK595" s="15">
        <v>0</v>
      </c>
      <c r="BL595" s="15">
        <v>8058.6</v>
      </c>
      <c r="BM595" s="15">
        <v>0</v>
      </c>
      <c r="BN595" s="15">
        <v>0</v>
      </c>
      <c r="BO595" s="15">
        <v>0</v>
      </c>
      <c r="BP595" s="15">
        <v>0</v>
      </c>
      <c r="BQ595" s="15">
        <v>0</v>
      </c>
      <c r="BR595" s="15">
        <v>0</v>
      </c>
      <c r="BS595" s="15">
        <v>0</v>
      </c>
      <c r="BT595" s="15">
        <v>0</v>
      </c>
      <c r="BU595" s="15">
        <v>0</v>
      </c>
      <c r="BV595" s="15">
        <v>0</v>
      </c>
      <c r="BW595" s="15">
        <v>0</v>
      </c>
      <c r="BX595" s="15">
        <v>0</v>
      </c>
      <c r="BY595" s="15">
        <v>0</v>
      </c>
    </row>
    <row r="596" spans="1:77" ht="15" thickBot="1" x14ac:dyDescent="0.35">
      <c r="A596" s="14" t="s">
        <v>445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X596" s="14" t="s">
        <v>445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BI596" s="14" t="s">
        <v>445</v>
      </c>
      <c r="BJ596" s="15">
        <v>0</v>
      </c>
      <c r="BK596" s="15">
        <v>0</v>
      </c>
      <c r="BL596" s="15">
        <v>8058.6</v>
      </c>
      <c r="BM596" s="15">
        <v>0</v>
      </c>
      <c r="BN596" s="15">
        <v>0</v>
      </c>
      <c r="BO596" s="15">
        <v>0</v>
      </c>
      <c r="BP596" s="15">
        <v>0</v>
      </c>
      <c r="BQ596" s="15">
        <v>0</v>
      </c>
      <c r="BR596" s="15">
        <v>0</v>
      </c>
      <c r="BS596" s="15">
        <v>0</v>
      </c>
      <c r="BT596" s="15">
        <v>0</v>
      </c>
      <c r="BU596" s="15">
        <v>0</v>
      </c>
      <c r="BV596" s="15">
        <v>0</v>
      </c>
      <c r="BW596" s="15">
        <v>0</v>
      </c>
      <c r="BX596" s="15">
        <v>0</v>
      </c>
      <c r="BY596" s="15">
        <v>0</v>
      </c>
    </row>
    <row r="597" spans="1:77" ht="15" thickBot="1" x14ac:dyDescent="0.35">
      <c r="A597" s="14" t="s">
        <v>446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X597" s="14" t="s">
        <v>446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  <c r="AI597" s="15">
        <v>0</v>
      </c>
      <c r="AJ597" s="15">
        <v>0</v>
      </c>
      <c r="AK597" s="15">
        <v>0</v>
      </c>
      <c r="AL597" s="15">
        <v>0</v>
      </c>
      <c r="AM597" s="15">
        <v>0</v>
      </c>
      <c r="AN597" s="15">
        <v>0</v>
      </c>
      <c r="BI597" s="14" t="s">
        <v>446</v>
      </c>
      <c r="BJ597" s="15">
        <v>0</v>
      </c>
      <c r="BK597" s="15">
        <v>0</v>
      </c>
      <c r="BL597" s="15">
        <v>8058.6</v>
      </c>
      <c r="BM597" s="15">
        <v>0</v>
      </c>
      <c r="BN597" s="15">
        <v>0</v>
      </c>
      <c r="BO597" s="15">
        <v>0</v>
      </c>
      <c r="BP597" s="15">
        <v>0</v>
      </c>
      <c r="BQ597" s="15">
        <v>0</v>
      </c>
      <c r="BR597" s="15">
        <v>0</v>
      </c>
      <c r="BS597" s="15">
        <v>0</v>
      </c>
      <c r="BT597" s="15">
        <v>0</v>
      </c>
      <c r="BU597" s="15">
        <v>0</v>
      </c>
      <c r="BV597" s="15">
        <v>0</v>
      </c>
      <c r="BW597" s="15">
        <v>0</v>
      </c>
      <c r="BX597" s="15">
        <v>0</v>
      </c>
      <c r="BY597" s="15">
        <v>0</v>
      </c>
    </row>
    <row r="598" spans="1:77" ht="15" thickBot="1" x14ac:dyDescent="0.35">
      <c r="A598" s="14" t="s">
        <v>447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X598" s="14" t="s">
        <v>447</v>
      </c>
      <c r="Y598" s="15">
        <v>0</v>
      </c>
      <c r="Z598" s="15">
        <v>0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BI598" s="14" t="s">
        <v>447</v>
      </c>
      <c r="BJ598" s="15">
        <v>0</v>
      </c>
      <c r="BK598" s="15">
        <v>0</v>
      </c>
      <c r="BL598" s="15">
        <v>8058.6</v>
      </c>
      <c r="BM598" s="15">
        <v>0</v>
      </c>
      <c r="BN598" s="15">
        <v>0</v>
      </c>
      <c r="BO598" s="15">
        <v>0</v>
      </c>
      <c r="BP598" s="15">
        <v>0</v>
      </c>
      <c r="BQ598" s="15">
        <v>0</v>
      </c>
      <c r="BR598" s="15">
        <v>0</v>
      </c>
      <c r="BS598" s="15">
        <v>0</v>
      </c>
      <c r="BT598" s="15">
        <v>0</v>
      </c>
      <c r="BU598" s="15">
        <v>0</v>
      </c>
      <c r="BV598" s="15">
        <v>0</v>
      </c>
      <c r="BW598" s="15">
        <v>0</v>
      </c>
      <c r="BX598" s="15">
        <v>0</v>
      </c>
      <c r="BY598" s="15">
        <v>0</v>
      </c>
    </row>
    <row r="599" spans="1:77" ht="15" thickBot="1" x14ac:dyDescent="0.35">
      <c r="A599" s="14" t="s">
        <v>448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X599" s="14" t="s">
        <v>448</v>
      </c>
      <c r="Y599" s="15">
        <v>0</v>
      </c>
      <c r="Z599" s="15">
        <v>0</v>
      </c>
      <c r="AA599" s="15">
        <v>0</v>
      </c>
      <c r="AB599" s="15">
        <v>0</v>
      </c>
      <c r="AC599" s="15">
        <v>0</v>
      </c>
      <c r="AD599" s="15">
        <v>0</v>
      </c>
      <c r="AE599" s="15">
        <v>0</v>
      </c>
      <c r="AF599" s="15">
        <v>0</v>
      </c>
      <c r="AG599" s="15">
        <v>0</v>
      </c>
      <c r="AH599" s="15">
        <v>0</v>
      </c>
      <c r="AI599" s="15">
        <v>0</v>
      </c>
      <c r="AJ599" s="15">
        <v>0</v>
      </c>
      <c r="AK599" s="15">
        <v>0</v>
      </c>
      <c r="AL599" s="15">
        <v>0</v>
      </c>
      <c r="AM599" s="15">
        <v>0</v>
      </c>
      <c r="AN599" s="15">
        <v>0</v>
      </c>
      <c r="BI599" s="14" t="s">
        <v>448</v>
      </c>
      <c r="BJ599" s="15">
        <v>0</v>
      </c>
      <c r="BK599" s="15">
        <v>0</v>
      </c>
      <c r="BL599" s="15">
        <v>8058.6</v>
      </c>
      <c r="BM599" s="15">
        <v>0</v>
      </c>
      <c r="BN599" s="15">
        <v>0</v>
      </c>
      <c r="BO599" s="15">
        <v>0</v>
      </c>
      <c r="BP599" s="15">
        <v>0</v>
      </c>
      <c r="BQ599" s="15">
        <v>0</v>
      </c>
      <c r="BR599" s="15">
        <v>0</v>
      </c>
      <c r="BS599" s="15">
        <v>0</v>
      </c>
      <c r="BT599" s="15">
        <v>0</v>
      </c>
      <c r="BU599" s="15">
        <v>0</v>
      </c>
      <c r="BV599" s="15">
        <v>0</v>
      </c>
      <c r="BW599" s="15">
        <v>0</v>
      </c>
      <c r="BX599" s="15">
        <v>0</v>
      </c>
      <c r="BY599" s="15">
        <v>0</v>
      </c>
    </row>
    <row r="600" spans="1:77" ht="15" thickBot="1" x14ac:dyDescent="0.35">
      <c r="A600" s="14" t="s">
        <v>449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X600" s="14" t="s">
        <v>449</v>
      </c>
      <c r="Y600" s="15">
        <v>0</v>
      </c>
      <c r="Z600" s="15">
        <v>0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BI600" s="14" t="s">
        <v>449</v>
      </c>
      <c r="BJ600" s="15">
        <v>0</v>
      </c>
      <c r="BK600" s="15">
        <v>0</v>
      </c>
      <c r="BL600" s="15">
        <v>8058.6</v>
      </c>
      <c r="BM600" s="15">
        <v>0</v>
      </c>
      <c r="BN600" s="15">
        <v>0</v>
      </c>
      <c r="BO600" s="15">
        <v>0</v>
      </c>
      <c r="BP600" s="15">
        <v>0</v>
      </c>
      <c r="BQ600" s="15">
        <v>0</v>
      </c>
      <c r="BR600" s="15">
        <v>0</v>
      </c>
      <c r="BS600" s="15">
        <v>0</v>
      </c>
      <c r="BT600" s="15">
        <v>0</v>
      </c>
      <c r="BU600" s="15">
        <v>0</v>
      </c>
      <c r="BV600" s="15">
        <v>0</v>
      </c>
      <c r="BW600" s="15">
        <v>0</v>
      </c>
      <c r="BX600" s="15">
        <v>0</v>
      </c>
      <c r="BY600" s="15">
        <v>0</v>
      </c>
    </row>
    <row r="601" spans="1:77" ht="15" thickBot="1" x14ac:dyDescent="0.35">
      <c r="A601" s="14" t="s">
        <v>450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X601" s="14" t="s">
        <v>450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  <c r="AI601" s="15">
        <v>0</v>
      </c>
      <c r="AJ601" s="15">
        <v>0</v>
      </c>
      <c r="AK601" s="15">
        <v>0</v>
      </c>
      <c r="AL601" s="15">
        <v>0</v>
      </c>
      <c r="AM601" s="15">
        <v>0</v>
      </c>
      <c r="AN601" s="15">
        <v>0</v>
      </c>
      <c r="BI601" s="14" t="s">
        <v>450</v>
      </c>
      <c r="BJ601" s="15">
        <v>0</v>
      </c>
      <c r="BK601" s="15">
        <v>0</v>
      </c>
      <c r="BL601" s="15">
        <v>8058.6</v>
      </c>
      <c r="BM601" s="15">
        <v>0</v>
      </c>
      <c r="BN601" s="15">
        <v>0</v>
      </c>
      <c r="BO601" s="15">
        <v>0</v>
      </c>
      <c r="BP601" s="15">
        <v>0</v>
      </c>
      <c r="BQ601" s="15">
        <v>0</v>
      </c>
      <c r="BR601" s="15">
        <v>0</v>
      </c>
      <c r="BS601" s="15">
        <v>0</v>
      </c>
      <c r="BT601" s="15">
        <v>0</v>
      </c>
      <c r="BU601" s="15">
        <v>0</v>
      </c>
      <c r="BV601" s="15">
        <v>0</v>
      </c>
      <c r="BW601" s="15">
        <v>0</v>
      </c>
      <c r="BX601" s="15">
        <v>0</v>
      </c>
      <c r="BY601" s="15">
        <v>0</v>
      </c>
    </row>
    <row r="602" spans="1:77" ht="15" thickBot="1" x14ac:dyDescent="0.35">
      <c r="A602" s="14" t="s">
        <v>451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X602" s="14" t="s">
        <v>451</v>
      </c>
      <c r="Y602" s="15">
        <v>0</v>
      </c>
      <c r="Z602" s="15">
        <v>0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BI602" s="14" t="s">
        <v>451</v>
      </c>
      <c r="BJ602" s="15">
        <v>0</v>
      </c>
      <c r="BK602" s="15">
        <v>0</v>
      </c>
      <c r="BL602" s="15">
        <v>5860.8</v>
      </c>
      <c r="BM602" s="15">
        <v>0</v>
      </c>
      <c r="BN602" s="15">
        <v>0</v>
      </c>
      <c r="BO602" s="15">
        <v>0</v>
      </c>
      <c r="BP602" s="15">
        <v>0</v>
      </c>
      <c r="BQ602" s="15">
        <v>0</v>
      </c>
      <c r="BR602" s="15">
        <v>0</v>
      </c>
      <c r="BS602" s="15">
        <v>0</v>
      </c>
      <c r="BT602" s="15">
        <v>0</v>
      </c>
      <c r="BU602" s="15">
        <v>0</v>
      </c>
      <c r="BV602" s="15">
        <v>0</v>
      </c>
      <c r="BW602" s="15">
        <v>0</v>
      </c>
      <c r="BX602" s="15">
        <v>0</v>
      </c>
      <c r="BY602" s="15">
        <v>0</v>
      </c>
    </row>
    <row r="603" spans="1:77" ht="15" thickBot="1" x14ac:dyDescent="0.35">
      <c r="A603" s="14" t="s">
        <v>452</v>
      </c>
      <c r="B603" s="15">
        <v>0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X603" s="14" t="s">
        <v>452</v>
      </c>
      <c r="Y603" s="15">
        <v>0</v>
      </c>
      <c r="Z603" s="15">
        <v>0</v>
      </c>
      <c r="AA603" s="15">
        <v>0</v>
      </c>
      <c r="AB603" s="15">
        <v>0</v>
      </c>
      <c r="AC603" s="15">
        <v>0</v>
      </c>
      <c r="AD603" s="15">
        <v>0</v>
      </c>
      <c r="AE603" s="15">
        <v>0</v>
      </c>
      <c r="AF603" s="15">
        <v>0</v>
      </c>
      <c r="AG603" s="15">
        <v>0</v>
      </c>
      <c r="AH603" s="15">
        <v>0</v>
      </c>
      <c r="AI603" s="15">
        <v>0</v>
      </c>
      <c r="AJ603" s="15">
        <v>0</v>
      </c>
      <c r="AK603" s="15">
        <v>0</v>
      </c>
      <c r="AL603" s="15">
        <v>0</v>
      </c>
      <c r="AM603" s="15">
        <v>0</v>
      </c>
      <c r="AN603" s="15">
        <v>0</v>
      </c>
      <c r="BI603" s="14" t="s">
        <v>452</v>
      </c>
      <c r="BJ603" s="15">
        <v>0</v>
      </c>
      <c r="BK603" s="15">
        <v>0</v>
      </c>
      <c r="BL603" s="15">
        <v>5860.8</v>
      </c>
      <c r="BM603" s="15">
        <v>0</v>
      </c>
      <c r="BN603" s="15">
        <v>0</v>
      </c>
      <c r="BO603" s="15">
        <v>0</v>
      </c>
      <c r="BP603" s="15">
        <v>0</v>
      </c>
      <c r="BQ603" s="15">
        <v>0</v>
      </c>
      <c r="BR603" s="15">
        <v>0</v>
      </c>
      <c r="BS603" s="15">
        <v>0</v>
      </c>
      <c r="BT603" s="15">
        <v>0</v>
      </c>
      <c r="BU603" s="15">
        <v>0</v>
      </c>
      <c r="BV603" s="15">
        <v>0</v>
      </c>
      <c r="BW603" s="15">
        <v>0</v>
      </c>
      <c r="BX603" s="15">
        <v>0</v>
      </c>
      <c r="BY603" s="15">
        <v>0</v>
      </c>
    </row>
    <row r="604" spans="1:77" ht="15" thickBot="1" x14ac:dyDescent="0.35">
      <c r="A604" s="14" t="s">
        <v>453</v>
      </c>
      <c r="B604" s="15">
        <v>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X604" s="14" t="s">
        <v>453</v>
      </c>
      <c r="Y604" s="15">
        <v>0</v>
      </c>
      <c r="Z604" s="15">
        <v>0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BI604" s="14" t="s">
        <v>453</v>
      </c>
      <c r="BJ604" s="15">
        <v>0</v>
      </c>
      <c r="BK604" s="15">
        <v>0</v>
      </c>
      <c r="BL604" s="15">
        <v>0</v>
      </c>
      <c r="BM604" s="15">
        <v>0</v>
      </c>
      <c r="BN604" s="15">
        <v>0</v>
      </c>
      <c r="BO604" s="15">
        <v>0</v>
      </c>
      <c r="BP604" s="15">
        <v>0</v>
      </c>
      <c r="BQ604" s="15">
        <v>0</v>
      </c>
      <c r="BR604" s="15">
        <v>0</v>
      </c>
      <c r="BS604" s="15">
        <v>0</v>
      </c>
      <c r="BT604" s="15">
        <v>0</v>
      </c>
      <c r="BU604" s="15">
        <v>0</v>
      </c>
      <c r="BV604" s="15">
        <v>0</v>
      </c>
      <c r="BW604" s="15">
        <v>0</v>
      </c>
      <c r="BX604" s="15">
        <v>0</v>
      </c>
      <c r="BY604" s="15">
        <v>0</v>
      </c>
    </row>
    <row r="605" spans="1:77" ht="15" thickBot="1" x14ac:dyDescent="0.35">
      <c r="A605" s="14" t="s">
        <v>454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X605" s="14" t="s">
        <v>454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  <c r="AI605" s="15">
        <v>0</v>
      </c>
      <c r="AJ605" s="15">
        <v>0</v>
      </c>
      <c r="AK605" s="15">
        <v>0</v>
      </c>
      <c r="AL605" s="15">
        <v>0</v>
      </c>
      <c r="AM605" s="15">
        <v>0</v>
      </c>
      <c r="AN605" s="15">
        <v>0</v>
      </c>
      <c r="BI605" s="14" t="s">
        <v>454</v>
      </c>
      <c r="BJ605" s="15">
        <v>0</v>
      </c>
      <c r="BK605" s="15">
        <v>0</v>
      </c>
      <c r="BL605" s="15">
        <v>0</v>
      </c>
      <c r="BM605" s="15">
        <v>0</v>
      </c>
      <c r="BN605" s="15">
        <v>0</v>
      </c>
      <c r="BO605" s="15">
        <v>0</v>
      </c>
      <c r="BP605" s="15">
        <v>0</v>
      </c>
      <c r="BQ605" s="15">
        <v>0</v>
      </c>
      <c r="BR605" s="15">
        <v>0</v>
      </c>
      <c r="BS605" s="15">
        <v>0</v>
      </c>
      <c r="BT605" s="15">
        <v>0</v>
      </c>
      <c r="BU605" s="15">
        <v>0</v>
      </c>
      <c r="BV605" s="15">
        <v>0</v>
      </c>
      <c r="BW605" s="15">
        <v>0</v>
      </c>
      <c r="BX605" s="15">
        <v>0</v>
      </c>
      <c r="BY605" s="15">
        <v>0</v>
      </c>
    </row>
    <row r="606" spans="1:77" ht="15" thickBot="1" x14ac:dyDescent="0.35">
      <c r="A606" s="14" t="s">
        <v>455</v>
      </c>
      <c r="B606" s="15">
        <v>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X606" s="14" t="s">
        <v>455</v>
      </c>
      <c r="Y606" s="15">
        <v>0</v>
      </c>
      <c r="Z606" s="15">
        <v>0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BI606" s="14" t="s">
        <v>455</v>
      </c>
      <c r="BJ606" s="15">
        <v>0</v>
      </c>
      <c r="BK606" s="15">
        <v>0</v>
      </c>
      <c r="BL606" s="15">
        <v>0</v>
      </c>
      <c r="BM606" s="15">
        <v>0</v>
      </c>
      <c r="BN606" s="15">
        <v>0</v>
      </c>
      <c r="BO606" s="15">
        <v>0</v>
      </c>
      <c r="BP606" s="15">
        <v>0</v>
      </c>
      <c r="BQ606" s="15">
        <v>0</v>
      </c>
      <c r="BR606" s="15">
        <v>0</v>
      </c>
      <c r="BS606" s="15">
        <v>0</v>
      </c>
      <c r="BT606" s="15">
        <v>0</v>
      </c>
      <c r="BU606" s="15">
        <v>0</v>
      </c>
      <c r="BV606" s="15">
        <v>0</v>
      </c>
      <c r="BW606" s="15">
        <v>0</v>
      </c>
      <c r="BX606" s="15">
        <v>0</v>
      </c>
      <c r="BY606" s="15">
        <v>0</v>
      </c>
    </row>
    <row r="607" spans="1:77" ht="15" thickBot="1" x14ac:dyDescent="0.35">
      <c r="A607" s="14" t="s">
        <v>456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X607" s="14" t="s">
        <v>456</v>
      </c>
      <c r="Y607" s="15">
        <v>0</v>
      </c>
      <c r="Z607" s="15">
        <v>0</v>
      </c>
      <c r="AA607" s="15">
        <v>0</v>
      </c>
      <c r="AB607" s="15">
        <v>0</v>
      </c>
      <c r="AC607" s="15">
        <v>0</v>
      </c>
      <c r="AD607" s="15">
        <v>0</v>
      </c>
      <c r="AE607" s="15">
        <v>0</v>
      </c>
      <c r="AF607" s="15">
        <v>0</v>
      </c>
      <c r="AG607" s="15">
        <v>0</v>
      </c>
      <c r="AH607" s="15">
        <v>0</v>
      </c>
      <c r="AI607" s="15">
        <v>0</v>
      </c>
      <c r="AJ607" s="15">
        <v>0</v>
      </c>
      <c r="AK607" s="15">
        <v>0</v>
      </c>
      <c r="AL607" s="15">
        <v>0</v>
      </c>
      <c r="AM607" s="15">
        <v>0</v>
      </c>
      <c r="AN607" s="15">
        <v>0</v>
      </c>
      <c r="BI607" s="14" t="s">
        <v>456</v>
      </c>
      <c r="BJ607" s="15">
        <v>0</v>
      </c>
      <c r="BK607" s="15">
        <v>0</v>
      </c>
      <c r="BL607" s="15">
        <v>0</v>
      </c>
      <c r="BM607" s="15">
        <v>0</v>
      </c>
      <c r="BN607" s="15">
        <v>0</v>
      </c>
      <c r="BO607" s="15">
        <v>0</v>
      </c>
      <c r="BP607" s="15">
        <v>0</v>
      </c>
      <c r="BQ607" s="15">
        <v>0</v>
      </c>
      <c r="BR607" s="15">
        <v>0</v>
      </c>
      <c r="BS607" s="15">
        <v>0</v>
      </c>
      <c r="BT607" s="15">
        <v>0</v>
      </c>
      <c r="BU607" s="15">
        <v>0</v>
      </c>
      <c r="BV607" s="15">
        <v>0</v>
      </c>
      <c r="BW607" s="15">
        <v>0</v>
      </c>
      <c r="BX607" s="15">
        <v>0</v>
      </c>
      <c r="BY607" s="15">
        <v>0</v>
      </c>
    </row>
    <row r="608" spans="1:77" ht="15" thickBot="1" x14ac:dyDescent="0.35">
      <c r="A608" s="14" t="s">
        <v>457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X608" s="14" t="s">
        <v>457</v>
      </c>
      <c r="Y608" s="15">
        <v>0</v>
      </c>
      <c r="Z608" s="15">
        <v>0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BI608" s="14" t="s">
        <v>457</v>
      </c>
      <c r="BJ608" s="15">
        <v>0</v>
      </c>
      <c r="BK608" s="15">
        <v>0</v>
      </c>
      <c r="BL608" s="15">
        <v>0</v>
      </c>
      <c r="BM608" s="15">
        <v>0</v>
      </c>
      <c r="BN608" s="15">
        <v>0</v>
      </c>
      <c r="BO608" s="15">
        <v>0</v>
      </c>
      <c r="BP608" s="15">
        <v>0</v>
      </c>
      <c r="BQ608" s="15">
        <v>0</v>
      </c>
      <c r="BR608" s="15">
        <v>0</v>
      </c>
      <c r="BS608" s="15">
        <v>0</v>
      </c>
      <c r="BT608" s="15">
        <v>0</v>
      </c>
      <c r="BU608" s="15">
        <v>0</v>
      </c>
      <c r="BV608" s="15">
        <v>0</v>
      </c>
      <c r="BW608" s="15">
        <v>0</v>
      </c>
      <c r="BX608" s="15">
        <v>0</v>
      </c>
      <c r="BY608" s="15">
        <v>0</v>
      </c>
    </row>
    <row r="609" spans="1:77" ht="15" thickBot="1" x14ac:dyDescent="0.35">
      <c r="A609" s="14" t="s">
        <v>458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X609" s="14" t="s">
        <v>458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  <c r="AI609" s="15">
        <v>0</v>
      </c>
      <c r="AJ609" s="15">
        <v>0</v>
      </c>
      <c r="AK609" s="15">
        <v>0</v>
      </c>
      <c r="AL609" s="15">
        <v>0</v>
      </c>
      <c r="AM609" s="15">
        <v>0</v>
      </c>
      <c r="AN609" s="15">
        <v>0</v>
      </c>
      <c r="BI609" s="14" t="s">
        <v>458</v>
      </c>
      <c r="BJ609" s="15">
        <v>0</v>
      </c>
      <c r="BK609" s="15">
        <v>0</v>
      </c>
      <c r="BL609" s="15">
        <v>0</v>
      </c>
      <c r="BM609" s="15">
        <v>0</v>
      </c>
      <c r="BN609" s="15">
        <v>0</v>
      </c>
      <c r="BO609" s="15">
        <v>0</v>
      </c>
      <c r="BP609" s="15">
        <v>0</v>
      </c>
      <c r="BQ609" s="15">
        <v>0</v>
      </c>
      <c r="BR609" s="15">
        <v>0</v>
      </c>
      <c r="BS609" s="15">
        <v>0</v>
      </c>
      <c r="BT609" s="15">
        <v>0</v>
      </c>
      <c r="BU609" s="15">
        <v>0</v>
      </c>
      <c r="BV609" s="15">
        <v>0</v>
      </c>
      <c r="BW609" s="15">
        <v>0</v>
      </c>
      <c r="BX609" s="15">
        <v>0</v>
      </c>
      <c r="BY609" s="15">
        <v>0</v>
      </c>
    </row>
    <row r="610" spans="1:77" ht="15" thickBot="1" x14ac:dyDescent="0.35">
      <c r="A610" s="14" t="s">
        <v>459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X610" s="14" t="s">
        <v>459</v>
      </c>
      <c r="Y610" s="15">
        <v>0</v>
      </c>
      <c r="Z610" s="15">
        <v>0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BI610" s="14" t="s">
        <v>459</v>
      </c>
      <c r="BJ610" s="15">
        <v>0</v>
      </c>
      <c r="BK610" s="15">
        <v>0</v>
      </c>
      <c r="BL610" s="15">
        <v>0</v>
      </c>
      <c r="BM610" s="15">
        <v>0</v>
      </c>
      <c r="BN610" s="15">
        <v>0</v>
      </c>
      <c r="BO610" s="15">
        <v>0</v>
      </c>
      <c r="BP610" s="15">
        <v>0</v>
      </c>
      <c r="BQ610" s="15">
        <v>0</v>
      </c>
      <c r="BR610" s="15">
        <v>0</v>
      </c>
      <c r="BS610" s="15">
        <v>0</v>
      </c>
      <c r="BT610" s="15">
        <v>0</v>
      </c>
      <c r="BU610" s="15">
        <v>0</v>
      </c>
      <c r="BV610" s="15">
        <v>0</v>
      </c>
      <c r="BW610" s="15">
        <v>0</v>
      </c>
      <c r="BX610" s="15">
        <v>0</v>
      </c>
      <c r="BY610" s="15">
        <v>0</v>
      </c>
    </row>
    <row r="611" spans="1:77" ht="15" thickBot="1" x14ac:dyDescent="0.35">
      <c r="A611" s="14" t="s">
        <v>460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X611" s="14" t="s">
        <v>460</v>
      </c>
      <c r="Y611" s="15">
        <v>0</v>
      </c>
      <c r="Z611" s="15">
        <v>0</v>
      </c>
      <c r="AA611" s="15">
        <v>0</v>
      </c>
      <c r="AB611" s="15">
        <v>0</v>
      </c>
      <c r="AC611" s="15">
        <v>0</v>
      </c>
      <c r="AD611" s="15">
        <v>0</v>
      </c>
      <c r="AE611" s="15">
        <v>0</v>
      </c>
      <c r="AF611" s="15">
        <v>0</v>
      </c>
      <c r="AG611" s="15">
        <v>0</v>
      </c>
      <c r="AH611" s="15">
        <v>0</v>
      </c>
      <c r="AI611" s="15">
        <v>0</v>
      </c>
      <c r="AJ611" s="15">
        <v>0</v>
      </c>
      <c r="AK611" s="15">
        <v>0</v>
      </c>
      <c r="AL611" s="15">
        <v>0</v>
      </c>
      <c r="AM611" s="15">
        <v>0</v>
      </c>
      <c r="AN611" s="15">
        <v>0</v>
      </c>
      <c r="BI611" s="14" t="s">
        <v>460</v>
      </c>
      <c r="BJ611" s="15">
        <v>0</v>
      </c>
      <c r="BK611" s="15">
        <v>0</v>
      </c>
      <c r="BL611" s="15">
        <v>0</v>
      </c>
      <c r="BM611" s="15">
        <v>0</v>
      </c>
      <c r="BN611" s="15">
        <v>0</v>
      </c>
      <c r="BO611" s="15">
        <v>0</v>
      </c>
      <c r="BP611" s="15">
        <v>0</v>
      </c>
      <c r="BQ611" s="15">
        <v>0</v>
      </c>
      <c r="BR611" s="15">
        <v>0</v>
      </c>
      <c r="BS611" s="15">
        <v>0</v>
      </c>
      <c r="BT611" s="15">
        <v>0</v>
      </c>
      <c r="BU611" s="15">
        <v>0</v>
      </c>
      <c r="BV611" s="15">
        <v>0</v>
      </c>
      <c r="BW611" s="15">
        <v>0</v>
      </c>
      <c r="BX611" s="15">
        <v>0</v>
      </c>
      <c r="BY611" s="15">
        <v>0</v>
      </c>
    </row>
    <row r="612" spans="1:77" ht="15" thickBot="1" x14ac:dyDescent="0.35">
      <c r="A612" s="14" t="s">
        <v>461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X612" s="14" t="s">
        <v>461</v>
      </c>
      <c r="Y612" s="15">
        <v>0</v>
      </c>
      <c r="Z612" s="15">
        <v>0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BI612" s="14" t="s">
        <v>461</v>
      </c>
      <c r="BJ612" s="15">
        <v>0</v>
      </c>
      <c r="BK612" s="15">
        <v>0</v>
      </c>
      <c r="BL612" s="15">
        <v>0</v>
      </c>
      <c r="BM612" s="15">
        <v>0</v>
      </c>
      <c r="BN612" s="15">
        <v>0</v>
      </c>
      <c r="BO612" s="15">
        <v>0</v>
      </c>
      <c r="BP612" s="15">
        <v>0</v>
      </c>
      <c r="BQ612" s="15">
        <v>0</v>
      </c>
      <c r="BR612" s="15">
        <v>0</v>
      </c>
      <c r="BS612" s="15">
        <v>0</v>
      </c>
      <c r="BT612" s="15">
        <v>0</v>
      </c>
      <c r="BU612" s="15">
        <v>0</v>
      </c>
      <c r="BV612" s="15">
        <v>0</v>
      </c>
      <c r="BW612" s="15">
        <v>0</v>
      </c>
      <c r="BX612" s="15">
        <v>0</v>
      </c>
      <c r="BY612" s="15">
        <v>0</v>
      </c>
    </row>
    <row r="613" spans="1:77" ht="15" thickBot="1" x14ac:dyDescent="0.35">
      <c r="A613" s="14" t="s">
        <v>462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X613" s="14" t="s">
        <v>462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  <c r="AI613" s="15">
        <v>0</v>
      </c>
      <c r="AJ613" s="15">
        <v>0</v>
      </c>
      <c r="AK613" s="15">
        <v>0</v>
      </c>
      <c r="AL613" s="15">
        <v>0</v>
      </c>
      <c r="AM613" s="15">
        <v>0</v>
      </c>
      <c r="AN613" s="15">
        <v>0</v>
      </c>
      <c r="BI613" s="14" t="s">
        <v>462</v>
      </c>
      <c r="BJ613" s="15">
        <v>0</v>
      </c>
      <c r="BK613" s="15">
        <v>0</v>
      </c>
      <c r="BL613" s="15">
        <v>0</v>
      </c>
      <c r="BM613" s="15">
        <v>0</v>
      </c>
      <c r="BN613" s="15">
        <v>0</v>
      </c>
      <c r="BO613" s="15">
        <v>0</v>
      </c>
      <c r="BP613" s="15">
        <v>0</v>
      </c>
      <c r="BQ613" s="15">
        <v>0</v>
      </c>
      <c r="BR613" s="15">
        <v>0</v>
      </c>
      <c r="BS613" s="15">
        <v>0</v>
      </c>
      <c r="BT613" s="15">
        <v>0</v>
      </c>
      <c r="BU613" s="15">
        <v>0</v>
      </c>
      <c r="BV613" s="15">
        <v>0</v>
      </c>
      <c r="BW613" s="15">
        <v>0</v>
      </c>
      <c r="BX613" s="15">
        <v>0</v>
      </c>
      <c r="BY613" s="15">
        <v>0</v>
      </c>
    </row>
    <row r="614" spans="1:77" ht="15" thickBot="1" x14ac:dyDescent="0.35">
      <c r="A614" s="14" t="s">
        <v>463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X614" s="14" t="s">
        <v>463</v>
      </c>
      <c r="Y614" s="15">
        <v>0</v>
      </c>
      <c r="Z614" s="15">
        <v>0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BI614" s="14" t="s">
        <v>463</v>
      </c>
      <c r="BJ614" s="15">
        <v>0</v>
      </c>
      <c r="BK614" s="15">
        <v>0</v>
      </c>
      <c r="BL614" s="15">
        <v>0</v>
      </c>
      <c r="BM614" s="15">
        <v>0</v>
      </c>
      <c r="BN614" s="15">
        <v>0</v>
      </c>
      <c r="BO614" s="15">
        <v>0</v>
      </c>
      <c r="BP614" s="15">
        <v>0</v>
      </c>
      <c r="BQ614" s="15">
        <v>0</v>
      </c>
      <c r="BR614" s="15">
        <v>0</v>
      </c>
      <c r="BS614" s="15">
        <v>0</v>
      </c>
      <c r="BT614" s="15">
        <v>0</v>
      </c>
      <c r="BU614" s="15">
        <v>0</v>
      </c>
      <c r="BV614" s="15">
        <v>0</v>
      </c>
      <c r="BW614" s="15">
        <v>0</v>
      </c>
      <c r="BX614" s="15">
        <v>0</v>
      </c>
      <c r="BY614" s="15">
        <v>0</v>
      </c>
    </row>
    <row r="615" spans="1:77" ht="15" thickBot="1" x14ac:dyDescent="0.35">
      <c r="A615" s="14" t="s">
        <v>464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X615" s="14" t="s">
        <v>464</v>
      </c>
      <c r="Y615" s="15">
        <v>0</v>
      </c>
      <c r="Z615" s="15">
        <v>0</v>
      </c>
      <c r="AA615" s="15">
        <v>0</v>
      </c>
      <c r="AB615" s="15">
        <v>0</v>
      </c>
      <c r="AC615" s="15">
        <v>0</v>
      </c>
      <c r="AD615" s="15">
        <v>0</v>
      </c>
      <c r="AE615" s="15">
        <v>0</v>
      </c>
      <c r="AF615" s="15">
        <v>0</v>
      </c>
      <c r="AG615" s="15">
        <v>0</v>
      </c>
      <c r="AH615" s="15">
        <v>0</v>
      </c>
      <c r="AI615" s="15">
        <v>0</v>
      </c>
      <c r="AJ615" s="15">
        <v>0</v>
      </c>
      <c r="AK615" s="15">
        <v>0</v>
      </c>
      <c r="AL615" s="15">
        <v>0</v>
      </c>
      <c r="AM615" s="15">
        <v>0</v>
      </c>
      <c r="AN615" s="15">
        <v>0</v>
      </c>
      <c r="BI615" s="14" t="s">
        <v>464</v>
      </c>
      <c r="BJ615" s="15">
        <v>0</v>
      </c>
      <c r="BK615" s="15">
        <v>0</v>
      </c>
      <c r="BL615" s="15">
        <v>0</v>
      </c>
      <c r="BM615" s="15">
        <v>0</v>
      </c>
      <c r="BN615" s="15">
        <v>0</v>
      </c>
      <c r="BO615" s="15">
        <v>0</v>
      </c>
      <c r="BP615" s="15">
        <v>0</v>
      </c>
      <c r="BQ615" s="15">
        <v>0</v>
      </c>
      <c r="BR615" s="15">
        <v>0</v>
      </c>
      <c r="BS615" s="15">
        <v>0</v>
      </c>
      <c r="BT615" s="15">
        <v>0</v>
      </c>
      <c r="BU615" s="15">
        <v>0</v>
      </c>
      <c r="BV615" s="15">
        <v>0</v>
      </c>
      <c r="BW615" s="15">
        <v>0</v>
      </c>
      <c r="BX615" s="15">
        <v>0</v>
      </c>
      <c r="BY615" s="15">
        <v>0</v>
      </c>
    </row>
    <row r="616" spans="1:77" ht="15" thickBot="1" x14ac:dyDescent="0.35">
      <c r="A616" s="14" t="s">
        <v>465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X616" s="14" t="s">
        <v>465</v>
      </c>
      <c r="Y616" s="15">
        <v>0</v>
      </c>
      <c r="Z616" s="15">
        <v>0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BI616" s="14" t="s">
        <v>465</v>
      </c>
      <c r="BJ616" s="15">
        <v>0</v>
      </c>
      <c r="BK616" s="15">
        <v>0</v>
      </c>
      <c r="BL616" s="15">
        <v>0</v>
      </c>
      <c r="BM616" s="15">
        <v>0</v>
      </c>
      <c r="BN616" s="15">
        <v>0</v>
      </c>
      <c r="BO616" s="15">
        <v>0</v>
      </c>
      <c r="BP616" s="15">
        <v>0</v>
      </c>
      <c r="BQ616" s="15">
        <v>0</v>
      </c>
      <c r="BR616" s="15">
        <v>0</v>
      </c>
      <c r="BS616" s="15">
        <v>0</v>
      </c>
      <c r="BT616" s="15">
        <v>0</v>
      </c>
      <c r="BU616" s="15">
        <v>0</v>
      </c>
      <c r="BV616" s="15">
        <v>0</v>
      </c>
      <c r="BW616" s="15">
        <v>0</v>
      </c>
      <c r="BX616" s="15">
        <v>0</v>
      </c>
      <c r="BY616" s="15">
        <v>0</v>
      </c>
    </row>
    <row r="617" spans="1:77" ht="15" thickBot="1" x14ac:dyDescent="0.35">
      <c r="A617" s="14" t="s">
        <v>466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X617" s="14" t="s">
        <v>466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  <c r="AI617" s="15">
        <v>0</v>
      </c>
      <c r="AJ617" s="15">
        <v>0</v>
      </c>
      <c r="AK617" s="15">
        <v>0</v>
      </c>
      <c r="AL617" s="15">
        <v>0</v>
      </c>
      <c r="AM617" s="15">
        <v>0</v>
      </c>
      <c r="AN617" s="15">
        <v>0</v>
      </c>
      <c r="BI617" s="14" t="s">
        <v>466</v>
      </c>
      <c r="BJ617" s="15">
        <v>0</v>
      </c>
      <c r="BK617" s="15">
        <v>0</v>
      </c>
      <c r="BL617" s="15">
        <v>0</v>
      </c>
      <c r="BM617" s="15">
        <v>0</v>
      </c>
      <c r="BN617" s="15">
        <v>0</v>
      </c>
      <c r="BO617" s="15">
        <v>0</v>
      </c>
      <c r="BP617" s="15">
        <v>0</v>
      </c>
      <c r="BQ617" s="15">
        <v>0</v>
      </c>
      <c r="BR617" s="15">
        <v>0</v>
      </c>
      <c r="BS617" s="15">
        <v>0</v>
      </c>
      <c r="BT617" s="15">
        <v>0</v>
      </c>
      <c r="BU617" s="15">
        <v>0</v>
      </c>
      <c r="BV617" s="15">
        <v>0</v>
      </c>
      <c r="BW617" s="15">
        <v>0</v>
      </c>
      <c r="BX617" s="15">
        <v>0</v>
      </c>
      <c r="BY617" s="15">
        <v>0</v>
      </c>
    </row>
    <row r="618" spans="1:77" ht="15" thickBot="1" x14ac:dyDescent="0.35">
      <c r="A618" s="14" t="s">
        <v>467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X618" s="14" t="s">
        <v>467</v>
      </c>
      <c r="Y618" s="15">
        <v>0</v>
      </c>
      <c r="Z618" s="15">
        <v>0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BI618" s="14" t="s">
        <v>467</v>
      </c>
      <c r="BJ618" s="15">
        <v>0</v>
      </c>
      <c r="BK618" s="15">
        <v>0</v>
      </c>
      <c r="BL618" s="15">
        <v>0</v>
      </c>
      <c r="BM618" s="15">
        <v>0</v>
      </c>
      <c r="BN618" s="15">
        <v>0</v>
      </c>
      <c r="BO618" s="15">
        <v>0</v>
      </c>
      <c r="BP618" s="15">
        <v>0</v>
      </c>
      <c r="BQ618" s="15">
        <v>0</v>
      </c>
      <c r="BR618" s="15">
        <v>0</v>
      </c>
      <c r="BS618" s="15">
        <v>0</v>
      </c>
      <c r="BT618" s="15">
        <v>0</v>
      </c>
      <c r="BU618" s="15">
        <v>0</v>
      </c>
      <c r="BV618" s="15">
        <v>0</v>
      </c>
      <c r="BW618" s="15">
        <v>0</v>
      </c>
      <c r="BX618" s="15">
        <v>0</v>
      </c>
      <c r="BY618" s="15">
        <v>0</v>
      </c>
    </row>
    <row r="619" spans="1:77" ht="15" thickBot="1" x14ac:dyDescent="0.35">
      <c r="A619" s="14" t="s">
        <v>468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X619" s="14" t="s">
        <v>468</v>
      </c>
      <c r="Y619" s="15">
        <v>0</v>
      </c>
      <c r="Z619" s="15">
        <v>0</v>
      </c>
      <c r="AA619" s="15">
        <v>0</v>
      </c>
      <c r="AB619" s="15">
        <v>0</v>
      </c>
      <c r="AC619" s="15">
        <v>0</v>
      </c>
      <c r="AD619" s="15">
        <v>0</v>
      </c>
      <c r="AE619" s="15">
        <v>0</v>
      </c>
      <c r="AF619" s="15">
        <v>0</v>
      </c>
      <c r="AG619" s="15">
        <v>0</v>
      </c>
      <c r="AH619" s="15">
        <v>0</v>
      </c>
      <c r="AI619" s="15">
        <v>0</v>
      </c>
      <c r="AJ619" s="15">
        <v>0</v>
      </c>
      <c r="AK619" s="15">
        <v>0</v>
      </c>
      <c r="AL619" s="15">
        <v>0</v>
      </c>
      <c r="AM619" s="15">
        <v>0</v>
      </c>
      <c r="AN619" s="15">
        <v>0</v>
      </c>
      <c r="BI619" s="14" t="s">
        <v>468</v>
      </c>
      <c r="BJ619" s="15">
        <v>0</v>
      </c>
      <c r="BK619" s="15">
        <v>0</v>
      </c>
      <c r="BL619" s="15">
        <v>0</v>
      </c>
      <c r="BM619" s="15">
        <v>0</v>
      </c>
      <c r="BN619" s="15">
        <v>0</v>
      </c>
      <c r="BO619" s="15">
        <v>0</v>
      </c>
      <c r="BP619" s="15">
        <v>0</v>
      </c>
      <c r="BQ619" s="15">
        <v>0</v>
      </c>
      <c r="BR619" s="15">
        <v>0</v>
      </c>
      <c r="BS619" s="15">
        <v>0</v>
      </c>
      <c r="BT619" s="15">
        <v>0</v>
      </c>
      <c r="BU619" s="15">
        <v>0</v>
      </c>
      <c r="BV619" s="15">
        <v>0</v>
      </c>
      <c r="BW619" s="15">
        <v>0</v>
      </c>
      <c r="BX619" s="15">
        <v>0</v>
      </c>
      <c r="BY619" s="15">
        <v>0</v>
      </c>
    </row>
    <row r="620" spans="1:77" ht="15" thickBot="1" x14ac:dyDescent="0.35">
      <c r="A620" s="14" t="s">
        <v>469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X620" s="14" t="s">
        <v>469</v>
      </c>
      <c r="Y620" s="15">
        <v>0</v>
      </c>
      <c r="Z620" s="15">
        <v>0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BI620" s="14" t="s">
        <v>469</v>
      </c>
      <c r="BJ620" s="15">
        <v>0</v>
      </c>
      <c r="BK620" s="15">
        <v>0</v>
      </c>
      <c r="BL620" s="15">
        <v>0</v>
      </c>
      <c r="BM620" s="15">
        <v>0</v>
      </c>
      <c r="BN620" s="15">
        <v>0</v>
      </c>
      <c r="BO620" s="15">
        <v>0</v>
      </c>
      <c r="BP620" s="15">
        <v>0</v>
      </c>
      <c r="BQ620" s="15">
        <v>0</v>
      </c>
      <c r="BR620" s="15">
        <v>0</v>
      </c>
      <c r="BS620" s="15">
        <v>0</v>
      </c>
      <c r="BT620" s="15">
        <v>0</v>
      </c>
      <c r="BU620" s="15">
        <v>0</v>
      </c>
      <c r="BV620" s="15">
        <v>0</v>
      </c>
      <c r="BW620" s="15">
        <v>0</v>
      </c>
      <c r="BX620" s="15">
        <v>0</v>
      </c>
      <c r="BY620" s="15">
        <v>0</v>
      </c>
    </row>
    <row r="621" spans="1:77" ht="15" thickBot="1" x14ac:dyDescent="0.35">
      <c r="A621" s="14" t="s">
        <v>470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X621" s="14" t="s">
        <v>470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  <c r="AI621" s="15">
        <v>0</v>
      </c>
      <c r="AJ621" s="15">
        <v>0</v>
      </c>
      <c r="AK621" s="15">
        <v>0</v>
      </c>
      <c r="AL621" s="15">
        <v>0</v>
      </c>
      <c r="AM621" s="15">
        <v>0</v>
      </c>
      <c r="AN621" s="15">
        <v>0</v>
      </c>
      <c r="BI621" s="14" t="s">
        <v>470</v>
      </c>
      <c r="BJ621" s="15">
        <v>0</v>
      </c>
      <c r="BK621" s="15">
        <v>0</v>
      </c>
      <c r="BL621" s="15">
        <v>0</v>
      </c>
      <c r="BM621" s="15">
        <v>0</v>
      </c>
      <c r="BN621" s="15">
        <v>0</v>
      </c>
      <c r="BO621" s="15">
        <v>0</v>
      </c>
      <c r="BP621" s="15">
        <v>0</v>
      </c>
      <c r="BQ621" s="15">
        <v>0</v>
      </c>
      <c r="BR621" s="15">
        <v>0</v>
      </c>
      <c r="BS621" s="15">
        <v>0</v>
      </c>
      <c r="BT621" s="15">
        <v>0</v>
      </c>
      <c r="BU621" s="15">
        <v>0</v>
      </c>
      <c r="BV621" s="15">
        <v>0</v>
      </c>
      <c r="BW621" s="15">
        <v>0</v>
      </c>
      <c r="BX621" s="15">
        <v>0</v>
      </c>
      <c r="BY621" s="15">
        <v>0</v>
      </c>
    </row>
    <row r="622" spans="1:77" ht="15" thickBot="1" x14ac:dyDescent="0.35">
      <c r="A622" s="14" t="s">
        <v>471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X622" s="14" t="s">
        <v>471</v>
      </c>
      <c r="Y622" s="15">
        <v>0</v>
      </c>
      <c r="Z622" s="15">
        <v>0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BI622" s="14" t="s">
        <v>471</v>
      </c>
      <c r="BJ622" s="15">
        <v>0</v>
      </c>
      <c r="BK622" s="15">
        <v>0</v>
      </c>
      <c r="BL622" s="15">
        <v>0</v>
      </c>
      <c r="BM622" s="15">
        <v>0</v>
      </c>
      <c r="BN622" s="15">
        <v>0</v>
      </c>
      <c r="BO622" s="15">
        <v>0</v>
      </c>
      <c r="BP622" s="15">
        <v>0</v>
      </c>
      <c r="BQ622" s="15">
        <v>0</v>
      </c>
      <c r="BR622" s="15">
        <v>0</v>
      </c>
      <c r="BS622" s="15">
        <v>0</v>
      </c>
      <c r="BT622" s="15">
        <v>0</v>
      </c>
      <c r="BU622" s="15">
        <v>0</v>
      </c>
      <c r="BV622" s="15">
        <v>0</v>
      </c>
      <c r="BW622" s="15">
        <v>0</v>
      </c>
      <c r="BX622" s="15">
        <v>0</v>
      </c>
      <c r="BY622" s="15">
        <v>0</v>
      </c>
    </row>
    <row r="623" spans="1:77" ht="15" thickBot="1" x14ac:dyDescent="0.35">
      <c r="A623" s="14" t="s">
        <v>472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X623" s="14" t="s">
        <v>472</v>
      </c>
      <c r="Y623" s="15">
        <v>0</v>
      </c>
      <c r="Z623" s="15">
        <v>0</v>
      </c>
      <c r="AA623" s="15">
        <v>0</v>
      </c>
      <c r="AB623" s="15">
        <v>0</v>
      </c>
      <c r="AC623" s="15">
        <v>0</v>
      </c>
      <c r="AD623" s="15">
        <v>0</v>
      </c>
      <c r="AE623" s="15">
        <v>0</v>
      </c>
      <c r="AF623" s="15">
        <v>0</v>
      </c>
      <c r="AG623" s="15">
        <v>0</v>
      </c>
      <c r="AH623" s="15">
        <v>0</v>
      </c>
      <c r="AI623" s="15">
        <v>0</v>
      </c>
      <c r="AJ623" s="15">
        <v>0</v>
      </c>
      <c r="AK623" s="15">
        <v>0</v>
      </c>
      <c r="AL623" s="15">
        <v>0</v>
      </c>
      <c r="AM623" s="15">
        <v>0</v>
      </c>
      <c r="AN623" s="15">
        <v>0</v>
      </c>
      <c r="BI623" s="14" t="s">
        <v>472</v>
      </c>
      <c r="BJ623" s="15">
        <v>0</v>
      </c>
      <c r="BK623" s="15">
        <v>0</v>
      </c>
      <c r="BL623" s="15">
        <v>0</v>
      </c>
      <c r="BM623" s="15">
        <v>0</v>
      </c>
      <c r="BN623" s="15">
        <v>0</v>
      </c>
      <c r="BO623" s="15">
        <v>0</v>
      </c>
      <c r="BP623" s="15">
        <v>0</v>
      </c>
      <c r="BQ623" s="15">
        <v>0</v>
      </c>
      <c r="BR623" s="15">
        <v>0</v>
      </c>
      <c r="BS623" s="15">
        <v>0</v>
      </c>
      <c r="BT623" s="15">
        <v>0</v>
      </c>
      <c r="BU623" s="15">
        <v>0</v>
      </c>
      <c r="BV623" s="15">
        <v>0</v>
      </c>
      <c r="BW623" s="15">
        <v>0</v>
      </c>
      <c r="BX623" s="15">
        <v>0</v>
      </c>
      <c r="BY623" s="15">
        <v>0</v>
      </c>
    </row>
    <row r="624" spans="1:77" ht="15" thickBot="1" x14ac:dyDescent="0.35">
      <c r="A624" s="14" t="s">
        <v>473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X624" s="14" t="s">
        <v>473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BI624" s="14" t="s">
        <v>473</v>
      </c>
      <c r="BJ624" s="15">
        <v>0</v>
      </c>
      <c r="BK624" s="15">
        <v>0</v>
      </c>
      <c r="BL624" s="15">
        <v>0</v>
      </c>
      <c r="BM624" s="15">
        <v>0</v>
      </c>
      <c r="BN624" s="15">
        <v>0</v>
      </c>
      <c r="BO624" s="15">
        <v>0</v>
      </c>
      <c r="BP624" s="15">
        <v>0</v>
      </c>
      <c r="BQ624" s="15">
        <v>0</v>
      </c>
      <c r="BR624" s="15">
        <v>0</v>
      </c>
      <c r="BS624" s="15">
        <v>0</v>
      </c>
      <c r="BT624" s="15">
        <v>0</v>
      </c>
      <c r="BU624" s="15">
        <v>0</v>
      </c>
      <c r="BV624" s="15">
        <v>0</v>
      </c>
      <c r="BW624" s="15">
        <v>0</v>
      </c>
      <c r="BX624" s="15">
        <v>0</v>
      </c>
      <c r="BY624" s="15">
        <v>0</v>
      </c>
    </row>
    <row r="625" spans="1:84" ht="15" thickBot="1" x14ac:dyDescent="0.35">
      <c r="A625" s="14" t="s">
        <v>474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X625" s="14" t="s">
        <v>474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  <c r="AI625" s="15">
        <v>0</v>
      </c>
      <c r="AJ625" s="15">
        <v>0</v>
      </c>
      <c r="AK625" s="15">
        <v>0</v>
      </c>
      <c r="AL625" s="15">
        <v>0</v>
      </c>
      <c r="AM625" s="15">
        <v>0</v>
      </c>
      <c r="AN625" s="15">
        <v>0</v>
      </c>
      <c r="BI625" s="14" t="s">
        <v>474</v>
      </c>
      <c r="BJ625" s="15">
        <v>0</v>
      </c>
      <c r="BK625" s="15">
        <v>0</v>
      </c>
      <c r="BL625" s="15">
        <v>0</v>
      </c>
      <c r="BM625" s="15">
        <v>0</v>
      </c>
      <c r="BN625" s="15">
        <v>0</v>
      </c>
      <c r="BO625" s="15">
        <v>0</v>
      </c>
      <c r="BP625" s="15">
        <v>0</v>
      </c>
      <c r="BQ625" s="15">
        <v>0</v>
      </c>
      <c r="BR625" s="15">
        <v>0</v>
      </c>
      <c r="BS625" s="15">
        <v>0</v>
      </c>
      <c r="BT625" s="15">
        <v>0</v>
      </c>
      <c r="BU625" s="15">
        <v>0</v>
      </c>
      <c r="BV625" s="15">
        <v>0</v>
      </c>
      <c r="BW625" s="15">
        <v>0</v>
      </c>
      <c r="BX625" s="15">
        <v>0</v>
      </c>
      <c r="BY625" s="15">
        <v>0</v>
      </c>
    </row>
    <row r="626" spans="1:84" ht="15" thickBot="1" x14ac:dyDescent="0.35">
      <c r="A626" s="14" t="s">
        <v>475</v>
      </c>
      <c r="B626" s="15">
        <v>0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X626" s="14" t="s">
        <v>475</v>
      </c>
      <c r="Y626" s="15">
        <v>0</v>
      </c>
      <c r="Z626" s="15">
        <v>0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BI626" s="14" t="s">
        <v>475</v>
      </c>
      <c r="BJ626" s="15">
        <v>0</v>
      </c>
      <c r="BK626" s="15">
        <v>0</v>
      </c>
      <c r="BL626" s="15">
        <v>0</v>
      </c>
      <c r="BM626" s="15">
        <v>0</v>
      </c>
      <c r="BN626" s="15">
        <v>0</v>
      </c>
      <c r="BO626" s="15">
        <v>0</v>
      </c>
      <c r="BP626" s="15">
        <v>0</v>
      </c>
      <c r="BQ626" s="15">
        <v>0</v>
      </c>
      <c r="BR626" s="15">
        <v>0</v>
      </c>
      <c r="BS626" s="15">
        <v>0</v>
      </c>
      <c r="BT626" s="15">
        <v>0</v>
      </c>
      <c r="BU626" s="15">
        <v>0</v>
      </c>
      <c r="BV626" s="15">
        <v>0</v>
      </c>
      <c r="BW626" s="15">
        <v>0</v>
      </c>
      <c r="BX626" s="15">
        <v>0</v>
      </c>
      <c r="BY626" s="15">
        <v>0</v>
      </c>
    </row>
    <row r="627" spans="1:84" ht="15" thickBot="1" x14ac:dyDescent="0.35">
      <c r="A627" s="14" t="s">
        <v>476</v>
      </c>
      <c r="B627" s="15">
        <v>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X627" s="14" t="s">
        <v>476</v>
      </c>
      <c r="Y627" s="15">
        <v>0</v>
      </c>
      <c r="Z627" s="15">
        <v>0</v>
      </c>
      <c r="AA627" s="15">
        <v>0</v>
      </c>
      <c r="AB627" s="15">
        <v>0</v>
      </c>
      <c r="AC627" s="15">
        <v>0</v>
      </c>
      <c r="AD627" s="15">
        <v>0</v>
      </c>
      <c r="AE627" s="15">
        <v>0</v>
      </c>
      <c r="AF627" s="15">
        <v>0</v>
      </c>
      <c r="AG627" s="15">
        <v>0</v>
      </c>
      <c r="AH627" s="15">
        <v>0</v>
      </c>
      <c r="AI627" s="15">
        <v>0</v>
      </c>
      <c r="AJ627" s="15">
        <v>0</v>
      </c>
      <c r="AK627" s="15">
        <v>0</v>
      </c>
      <c r="AL627" s="15">
        <v>0</v>
      </c>
      <c r="AM627" s="15">
        <v>0</v>
      </c>
      <c r="AN627" s="15">
        <v>0</v>
      </c>
      <c r="BI627" s="14" t="s">
        <v>476</v>
      </c>
      <c r="BJ627" s="15">
        <v>0</v>
      </c>
      <c r="BK627" s="15">
        <v>0</v>
      </c>
      <c r="BL627" s="15">
        <v>0</v>
      </c>
      <c r="BM627" s="15">
        <v>0</v>
      </c>
      <c r="BN627" s="15">
        <v>0</v>
      </c>
      <c r="BO627" s="15">
        <v>0</v>
      </c>
      <c r="BP627" s="15">
        <v>0</v>
      </c>
      <c r="BQ627" s="15">
        <v>0</v>
      </c>
      <c r="BR627" s="15">
        <v>0</v>
      </c>
      <c r="BS627" s="15">
        <v>0</v>
      </c>
      <c r="BT627" s="15">
        <v>0</v>
      </c>
      <c r="BU627" s="15">
        <v>0</v>
      </c>
      <c r="BV627" s="15">
        <v>0</v>
      </c>
      <c r="BW627" s="15">
        <v>0</v>
      </c>
      <c r="BX627" s="15">
        <v>0</v>
      </c>
      <c r="BY627" s="15">
        <v>0</v>
      </c>
    </row>
    <row r="628" spans="1:84" ht="15" thickBot="1" x14ac:dyDescent="0.35">
      <c r="A628" s="14" t="s">
        <v>477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X628" s="14" t="s">
        <v>477</v>
      </c>
      <c r="Y628" s="15">
        <v>0</v>
      </c>
      <c r="Z628" s="15">
        <v>0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BI628" s="14" t="s">
        <v>477</v>
      </c>
      <c r="BJ628" s="15">
        <v>0</v>
      </c>
      <c r="BK628" s="15">
        <v>0</v>
      </c>
      <c r="BL628" s="15">
        <v>0</v>
      </c>
      <c r="BM628" s="15">
        <v>0</v>
      </c>
      <c r="BN628" s="15">
        <v>0</v>
      </c>
      <c r="BO628" s="15">
        <v>0</v>
      </c>
      <c r="BP628" s="15">
        <v>0</v>
      </c>
      <c r="BQ628" s="15">
        <v>0</v>
      </c>
      <c r="BR628" s="15">
        <v>0</v>
      </c>
      <c r="BS628" s="15">
        <v>0</v>
      </c>
      <c r="BT628" s="15">
        <v>0</v>
      </c>
      <c r="BU628" s="15">
        <v>0</v>
      </c>
      <c r="BV628" s="15">
        <v>0</v>
      </c>
      <c r="BW628" s="15">
        <v>0</v>
      </c>
      <c r="BX628" s="15">
        <v>0</v>
      </c>
      <c r="BY628" s="15">
        <v>0</v>
      </c>
    </row>
    <row r="629" spans="1:84" ht="15" thickBot="1" x14ac:dyDescent="0.35">
      <c r="A629" s="14" t="s">
        <v>478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X629" s="14" t="s">
        <v>478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  <c r="AI629" s="15">
        <v>0</v>
      </c>
      <c r="AJ629" s="15">
        <v>0</v>
      </c>
      <c r="AK629" s="15">
        <v>0</v>
      </c>
      <c r="AL629" s="15">
        <v>0</v>
      </c>
      <c r="AM629" s="15">
        <v>0</v>
      </c>
      <c r="AN629" s="15">
        <v>0</v>
      </c>
      <c r="BI629" s="14" t="s">
        <v>478</v>
      </c>
      <c r="BJ629" s="15">
        <v>0</v>
      </c>
      <c r="BK629" s="15">
        <v>0</v>
      </c>
      <c r="BL629" s="15">
        <v>0</v>
      </c>
      <c r="BM629" s="15">
        <v>0</v>
      </c>
      <c r="BN629" s="15">
        <v>0</v>
      </c>
      <c r="BO629" s="15">
        <v>0</v>
      </c>
      <c r="BP629" s="15">
        <v>0</v>
      </c>
      <c r="BQ629" s="15">
        <v>0</v>
      </c>
      <c r="BR629" s="15">
        <v>0</v>
      </c>
      <c r="BS629" s="15">
        <v>0</v>
      </c>
      <c r="BT629" s="15">
        <v>0</v>
      </c>
      <c r="BU629" s="15">
        <v>0</v>
      </c>
      <c r="BV629" s="15">
        <v>0</v>
      </c>
      <c r="BW629" s="15">
        <v>0</v>
      </c>
      <c r="BX629" s="15">
        <v>0</v>
      </c>
      <c r="BY629" s="15">
        <v>0</v>
      </c>
    </row>
    <row r="630" spans="1:84" ht="15" thickBot="1" x14ac:dyDescent="0.35">
      <c r="A630" s="14" t="s">
        <v>479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X630" s="14" t="s">
        <v>479</v>
      </c>
      <c r="Y630" s="15">
        <v>0</v>
      </c>
      <c r="Z630" s="15">
        <v>0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BI630" s="14" t="s">
        <v>479</v>
      </c>
      <c r="BJ630" s="15">
        <v>0</v>
      </c>
      <c r="BK630" s="15">
        <v>0</v>
      </c>
      <c r="BL630" s="15">
        <v>0</v>
      </c>
      <c r="BM630" s="15">
        <v>0</v>
      </c>
      <c r="BN630" s="15">
        <v>0</v>
      </c>
      <c r="BO630" s="15">
        <v>0</v>
      </c>
      <c r="BP630" s="15">
        <v>0</v>
      </c>
      <c r="BQ630" s="15">
        <v>0</v>
      </c>
      <c r="BR630" s="15">
        <v>0</v>
      </c>
      <c r="BS630" s="15">
        <v>0</v>
      </c>
      <c r="BT630" s="15">
        <v>0</v>
      </c>
      <c r="BU630" s="15">
        <v>0</v>
      </c>
      <c r="BV630" s="15">
        <v>0</v>
      </c>
      <c r="BW630" s="15">
        <v>0</v>
      </c>
      <c r="BX630" s="15">
        <v>0</v>
      </c>
      <c r="BY630" s="15">
        <v>0</v>
      </c>
    </row>
    <row r="631" spans="1:84" ht="15" thickBot="1" x14ac:dyDescent="0.35">
      <c r="A631" s="14" t="s">
        <v>480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5">
        <v>0</v>
      </c>
      <c r="P631" s="15">
        <v>0</v>
      </c>
      <c r="Q631" s="15">
        <v>0</v>
      </c>
      <c r="X631" s="14" t="s">
        <v>480</v>
      </c>
      <c r="Y631" s="15">
        <v>0</v>
      </c>
      <c r="Z631" s="15">
        <v>0</v>
      </c>
      <c r="AA631" s="15">
        <v>0</v>
      </c>
      <c r="AB631" s="15">
        <v>0</v>
      </c>
      <c r="AC631" s="15">
        <v>0</v>
      </c>
      <c r="AD631" s="15">
        <v>0</v>
      </c>
      <c r="AE631" s="15">
        <v>0</v>
      </c>
      <c r="AF631" s="15">
        <v>0</v>
      </c>
      <c r="AG631" s="15">
        <v>0</v>
      </c>
      <c r="AH631" s="15">
        <v>0</v>
      </c>
      <c r="AI631" s="15">
        <v>0</v>
      </c>
      <c r="AJ631" s="15">
        <v>0</v>
      </c>
      <c r="AK631" s="15">
        <v>0</v>
      </c>
      <c r="AL631" s="15">
        <v>0</v>
      </c>
      <c r="AM631" s="15">
        <v>0</v>
      </c>
      <c r="AN631" s="15">
        <v>0</v>
      </c>
      <c r="BI631" s="14" t="s">
        <v>480</v>
      </c>
      <c r="BJ631" s="15">
        <v>0</v>
      </c>
      <c r="BK631" s="15">
        <v>0</v>
      </c>
      <c r="BL631" s="15">
        <v>0</v>
      </c>
      <c r="BM631" s="15">
        <v>0</v>
      </c>
      <c r="BN631" s="15">
        <v>0</v>
      </c>
      <c r="BO631" s="15">
        <v>0</v>
      </c>
      <c r="BP631" s="15">
        <v>0</v>
      </c>
      <c r="BQ631" s="15">
        <v>0</v>
      </c>
      <c r="BR631" s="15">
        <v>0</v>
      </c>
      <c r="BS631" s="15">
        <v>0</v>
      </c>
      <c r="BT631" s="15">
        <v>0</v>
      </c>
      <c r="BU631" s="15">
        <v>0</v>
      </c>
      <c r="BV631" s="15">
        <v>0</v>
      </c>
      <c r="BW631" s="15">
        <v>0</v>
      </c>
      <c r="BX631" s="15">
        <v>0</v>
      </c>
      <c r="BY631" s="15">
        <v>0</v>
      </c>
    </row>
    <row r="632" spans="1:84" ht="15" thickBot="1" x14ac:dyDescent="0.35">
      <c r="A632" s="14" t="s">
        <v>481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X632" s="14" t="s">
        <v>481</v>
      </c>
      <c r="Y632" s="15">
        <v>0</v>
      </c>
      <c r="Z632" s="15">
        <v>0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BI632" s="14" t="s">
        <v>481</v>
      </c>
      <c r="BJ632" s="15">
        <v>0</v>
      </c>
      <c r="BK632" s="15">
        <v>0</v>
      </c>
      <c r="BL632" s="15">
        <v>0</v>
      </c>
      <c r="BM632" s="15">
        <v>0</v>
      </c>
      <c r="BN632" s="15">
        <v>0</v>
      </c>
      <c r="BO632" s="15">
        <v>0</v>
      </c>
      <c r="BP632" s="15">
        <v>0</v>
      </c>
      <c r="BQ632" s="15">
        <v>0</v>
      </c>
      <c r="BR632" s="15">
        <v>0</v>
      </c>
      <c r="BS632" s="15">
        <v>0</v>
      </c>
      <c r="BT632" s="15">
        <v>0</v>
      </c>
      <c r="BU632" s="15">
        <v>0</v>
      </c>
      <c r="BV632" s="15">
        <v>0</v>
      </c>
      <c r="BW632" s="15">
        <v>0</v>
      </c>
      <c r="BX632" s="15">
        <v>0</v>
      </c>
      <c r="BY632" s="15">
        <v>0</v>
      </c>
    </row>
    <row r="633" spans="1:84" ht="18.600000000000001" thickBot="1" x14ac:dyDescent="0.35">
      <c r="A633" s="10"/>
      <c r="S633">
        <f>CORREL(R635:R841,S635:S841)</f>
        <v>0.96013231127305498</v>
      </c>
      <c r="X633" s="10"/>
      <c r="AP633">
        <f>CORREL(AO635:AO841,AP635:AP841)</f>
        <v>0.98435804044583153</v>
      </c>
      <c r="BI633" s="10"/>
    </row>
    <row r="634" spans="1:84" ht="15" thickBot="1" x14ac:dyDescent="0.35">
      <c r="A634" s="14" t="s">
        <v>483</v>
      </c>
      <c r="B634" s="14" t="s">
        <v>31</v>
      </c>
      <c r="C634" s="14" t="s">
        <v>32</v>
      </c>
      <c r="D634" s="14" t="s">
        <v>33</v>
      </c>
      <c r="E634" s="14" t="s">
        <v>34</v>
      </c>
      <c r="F634" s="14" t="s">
        <v>35</v>
      </c>
      <c r="G634" s="14" t="s">
        <v>36</v>
      </c>
      <c r="H634" s="14" t="s">
        <v>37</v>
      </c>
      <c r="I634" s="14" t="s">
        <v>38</v>
      </c>
      <c r="J634" s="14" t="s">
        <v>39</v>
      </c>
      <c r="K634" s="14" t="s">
        <v>40</v>
      </c>
      <c r="L634" s="14" t="s">
        <v>41</v>
      </c>
      <c r="M634" s="14" t="s">
        <v>42</v>
      </c>
      <c r="N634" s="14" t="s">
        <v>43</v>
      </c>
      <c r="O634" s="14" t="s">
        <v>44</v>
      </c>
      <c r="P634" s="14" t="s">
        <v>45</v>
      </c>
      <c r="Q634" s="14" t="s">
        <v>46</v>
      </c>
      <c r="R634" s="14" t="s">
        <v>484</v>
      </c>
      <c r="S634" s="14" t="s">
        <v>485</v>
      </c>
      <c r="T634" s="14" t="s">
        <v>486</v>
      </c>
      <c r="U634" s="14" t="s">
        <v>487</v>
      </c>
      <c r="X634" s="14" t="s">
        <v>483</v>
      </c>
      <c r="Y634" s="14" t="s">
        <v>31</v>
      </c>
      <c r="Z634" s="14" t="s">
        <v>32</v>
      </c>
      <c r="AA634" s="14" t="s">
        <v>33</v>
      </c>
      <c r="AB634" s="14" t="s">
        <v>34</v>
      </c>
      <c r="AC634" s="14" t="s">
        <v>35</v>
      </c>
      <c r="AD634" s="14" t="s">
        <v>36</v>
      </c>
      <c r="AE634" s="14" t="s">
        <v>37</v>
      </c>
      <c r="AF634" s="14" t="s">
        <v>38</v>
      </c>
      <c r="AG634" s="14" t="s">
        <v>39</v>
      </c>
      <c r="AH634" s="14" t="s">
        <v>40</v>
      </c>
      <c r="AI634" s="14" t="s">
        <v>41</v>
      </c>
      <c r="AJ634" s="14" t="s">
        <v>42</v>
      </c>
      <c r="AK634" s="14" t="s">
        <v>43</v>
      </c>
      <c r="AL634" s="14" t="s">
        <v>44</v>
      </c>
      <c r="AM634" s="14" t="s">
        <v>45</v>
      </c>
      <c r="AN634" s="14" t="s">
        <v>46</v>
      </c>
      <c r="AO634" s="14" t="s">
        <v>484</v>
      </c>
      <c r="AP634" s="14" t="s">
        <v>485</v>
      </c>
      <c r="AQ634" s="14" t="s">
        <v>486</v>
      </c>
      <c r="AR634" s="14" t="s">
        <v>487</v>
      </c>
      <c r="AS634" s="20" t="s">
        <v>510</v>
      </c>
      <c r="AT634" s="20" t="s">
        <v>511</v>
      </c>
      <c r="AU634" s="20" t="s">
        <v>512</v>
      </c>
      <c r="AV634" s="20" t="s">
        <v>513</v>
      </c>
      <c r="AW634" s="20" t="s">
        <v>516</v>
      </c>
      <c r="AX634" s="20" t="s">
        <v>517</v>
      </c>
      <c r="BI634" s="14" t="s">
        <v>483</v>
      </c>
      <c r="BJ634" s="14" t="s">
        <v>31</v>
      </c>
      <c r="BK634" s="14" t="s">
        <v>32</v>
      </c>
      <c r="BL634" s="14" t="s">
        <v>33</v>
      </c>
      <c r="BM634" s="14" t="s">
        <v>34</v>
      </c>
      <c r="BN634" s="14" t="s">
        <v>35</v>
      </c>
      <c r="BO634" s="14" t="s">
        <v>36</v>
      </c>
      <c r="BP634" s="14" t="s">
        <v>37</v>
      </c>
      <c r="BQ634" s="14" t="s">
        <v>38</v>
      </c>
      <c r="BR634" s="14" t="s">
        <v>39</v>
      </c>
      <c r="BS634" s="14" t="s">
        <v>40</v>
      </c>
      <c r="BT634" s="14" t="s">
        <v>41</v>
      </c>
      <c r="BU634" s="14" t="s">
        <v>42</v>
      </c>
      <c r="BV634" s="14" t="s">
        <v>43</v>
      </c>
      <c r="BW634" s="14" t="s">
        <v>44</v>
      </c>
      <c r="BX634" s="14" t="s">
        <v>45</v>
      </c>
      <c r="BY634" s="14" t="s">
        <v>46</v>
      </c>
      <c r="BZ634" s="14" t="s">
        <v>484</v>
      </c>
      <c r="CA634" s="14" t="s">
        <v>485</v>
      </c>
      <c r="CB634" s="14" t="s">
        <v>486</v>
      </c>
      <c r="CC634" s="14" t="s">
        <v>487</v>
      </c>
      <c r="CD634" s="20" t="s">
        <v>510</v>
      </c>
      <c r="CE634" s="20" t="s">
        <v>511</v>
      </c>
      <c r="CF634" s="20" t="s">
        <v>512</v>
      </c>
    </row>
    <row r="635" spans="1:84" ht="15" thickBot="1" x14ac:dyDescent="0.35">
      <c r="A635" s="14" t="s">
        <v>48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1647882.1</v>
      </c>
      <c r="H635" s="15">
        <v>0</v>
      </c>
      <c r="I635" s="15">
        <v>0</v>
      </c>
      <c r="J635" s="15">
        <v>0</v>
      </c>
      <c r="K635" s="15">
        <v>823941.1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0</v>
      </c>
      <c r="R635" s="15">
        <v>2471823.2000000002</v>
      </c>
      <c r="S635" s="15">
        <v>2000000</v>
      </c>
      <c r="T635" s="15">
        <v>-471823.2</v>
      </c>
      <c r="U635" s="15">
        <v>-23.59</v>
      </c>
      <c r="X635" s="14" t="s">
        <v>48</v>
      </c>
      <c r="Y635" s="15">
        <v>0</v>
      </c>
      <c r="Z635" s="15">
        <v>0</v>
      </c>
      <c r="AA635" s="15">
        <v>0</v>
      </c>
      <c r="AB635" s="15">
        <v>0</v>
      </c>
      <c r="AC635" s="15">
        <v>0</v>
      </c>
      <c r="AD635" s="15">
        <v>10416.700000000001</v>
      </c>
      <c r="AE635" s="15">
        <v>306.10000000000002</v>
      </c>
      <c r="AF635" s="15">
        <v>0</v>
      </c>
      <c r="AG635" s="15">
        <v>0</v>
      </c>
      <c r="AH635" s="15">
        <v>919.2</v>
      </c>
      <c r="AI635" s="15">
        <v>0</v>
      </c>
      <c r="AJ635" s="15">
        <v>0</v>
      </c>
      <c r="AK635" s="15">
        <v>0</v>
      </c>
      <c r="AL635" s="15">
        <v>0</v>
      </c>
      <c r="AM635" s="15">
        <v>0</v>
      </c>
      <c r="AN635" s="15">
        <v>0</v>
      </c>
      <c r="AO635" s="15">
        <v>11642</v>
      </c>
      <c r="AP635" s="15">
        <v>12000</v>
      </c>
      <c r="AQ635" s="15">
        <v>358</v>
      </c>
      <c r="AR635" s="15">
        <v>2.98</v>
      </c>
      <c r="AS635">
        <f>AO635*$AQ$842</f>
        <v>11551.923114622612</v>
      </c>
      <c r="AT635">
        <f>AP635-AS635</f>
        <v>448.07688537738795</v>
      </c>
      <c r="AU635">
        <f>AT635/AP635</f>
        <v>3.7339740448115666E-2</v>
      </c>
      <c r="AV635" t="str">
        <f>IF(AU635*CF635&lt;=0,"valid","invalid")</f>
        <v>invalid</v>
      </c>
      <c r="AW635" t="str">
        <f>IF(AR635*CC635&lt;=0,"valid","invalid")</f>
        <v>invalid</v>
      </c>
      <c r="AX635">
        <f>IF(AV635=AW635,1,0)</f>
        <v>1</v>
      </c>
      <c r="BI635" s="14" t="s">
        <v>48</v>
      </c>
      <c r="BJ635" s="15">
        <v>0</v>
      </c>
      <c r="BK635" s="15">
        <v>0</v>
      </c>
      <c r="BL635" s="15">
        <v>8058.6</v>
      </c>
      <c r="BM635" s="15">
        <v>0</v>
      </c>
      <c r="BN635" s="15">
        <v>732.6</v>
      </c>
      <c r="BO635" s="15">
        <v>0</v>
      </c>
      <c r="BP635" s="15">
        <v>0</v>
      </c>
      <c r="BQ635" s="15">
        <v>0</v>
      </c>
      <c r="BR635" s="15">
        <v>0</v>
      </c>
      <c r="BS635" s="15">
        <v>0</v>
      </c>
      <c r="BT635" s="15">
        <v>0</v>
      </c>
      <c r="BU635" s="15">
        <v>0</v>
      </c>
      <c r="BV635" s="15">
        <v>0</v>
      </c>
      <c r="BW635" s="15">
        <v>0</v>
      </c>
      <c r="BX635" s="15">
        <v>1465.2</v>
      </c>
      <c r="BY635" s="15">
        <v>0</v>
      </c>
      <c r="BZ635" s="15">
        <v>10256.4</v>
      </c>
      <c r="CA635" s="15">
        <v>12000</v>
      </c>
      <c r="CB635" s="15">
        <v>1743.6</v>
      </c>
      <c r="CC635" s="15">
        <v>14.53</v>
      </c>
      <c r="CD635">
        <f>BZ635*$CB$842</f>
        <v>8889.9907609668335</v>
      </c>
      <c r="CE635">
        <f>CA635-CD635</f>
        <v>3110.0092390331665</v>
      </c>
      <c r="CF635">
        <f>CE635/CA635</f>
        <v>0.2591674365860972</v>
      </c>
    </row>
    <row r="636" spans="1:84" ht="15" thickBot="1" x14ac:dyDescent="0.35">
      <c r="A636" s="14" t="s">
        <v>49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1647882.1</v>
      </c>
      <c r="H636" s="15">
        <v>0</v>
      </c>
      <c r="I636" s="15">
        <v>0</v>
      </c>
      <c r="J636" s="15">
        <v>0</v>
      </c>
      <c r="K636" s="15">
        <v>823941.1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2471823.2000000002</v>
      </c>
      <c r="S636" s="15">
        <v>1000000</v>
      </c>
      <c r="T636" s="15">
        <v>-1471823.2</v>
      </c>
      <c r="U636" s="15">
        <v>-147.18</v>
      </c>
      <c r="X636" s="14" t="s">
        <v>49</v>
      </c>
      <c r="Y636" s="15">
        <v>0</v>
      </c>
      <c r="Z636" s="15">
        <v>0</v>
      </c>
      <c r="AA636" s="15">
        <v>0</v>
      </c>
      <c r="AB636" s="15">
        <v>0</v>
      </c>
      <c r="AC636" s="15">
        <v>0</v>
      </c>
      <c r="AD636" s="15">
        <v>10416.700000000001</v>
      </c>
      <c r="AE636" s="15">
        <v>0</v>
      </c>
      <c r="AF636" s="15">
        <v>0</v>
      </c>
      <c r="AG636" s="15">
        <v>0</v>
      </c>
      <c r="AH636" s="15">
        <v>919.2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11335.9</v>
      </c>
      <c r="AP636" s="15">
        <v>11000</v>
      </c>
      <c r="AQ636" s="15">
        <v>-335.9</v>
      </c>
      <c r="AR636" s="15">
        <v>-3.05</v>
      </c>
      <c r="AS636">
        <f t="shared" ref="AS636:AS699" si="20">AO636*$AQ$842</f>
        <v>11248.191482137989</v>
      </c>
      <c r="AT636">
        <f t="shared" ref="AT636:AT699" si="21">AP636-AS636</f>
        <v>-248.19148213798871</v>
      </c>
      <c r="AU636">
        <f t="shared" ref="AU636:AU699" si="22">AT636/AP636</f>
        <v>-2.256286201254443E-2</v>
      </c>
      <c r="AV636" t="str">
        <f t="shared" ref="AV636:AV699" si="23">IF(AU636*CF636&lt;=0,"valid","invalid")</f>
        <v>valid</v>
      </c>
      <c r="AW636" t="str">
        <f t="shared" ref="AW636:AW699" si="24">IF(AR636*CC636&lt;=0,"valid","invalid")</f>
        <v>valid</v>
      </c>
      <c r="AX636">
        <f t="shared" ref="AX636:AX699" si="25">IF(AV636=AW636,1,0)</f>
        <v>1</v>
      </c>
      <c r="BI636" s="14" t="s">
        <v>49</v>
      </c>
      <c r="BJ636" s="15">
        <v>0</v>
      </c>
      <c r="BK636" s="15">
        <v>0</v>
      </c>
      <c r="BL636" s="15">
        <v>8058.6</v>
      </c>
      <c r="BM636" s="15">
        <v>0</v>
      </c>
      <c r="BN636" s="15">
        <v>732.6</v>
      </c>
      <c r="BO636" s="15">
        <v>0</v>
      </c>
      <c r="BP636" s="15">
        <v>0</v>
      </c>
      <c r="BQ636" s="15">
        <v>0</v>
      </c>
      <c r="BR636" s="15">
        <v>0</v>
      </c>
      <c r="BS636" s="15">
        <v>0</v>
      </c>
      <c r="BT636" s="15">
        <v>0</v>
      </c>
      <c r="BU636" s="15">
        <v>0</v>
      </c>
      <c r="BV636" s="15">
        <v>0</v>
      </c>
      <c r="BW636" s="15">
        <v>0</v>
      </c>
      <c r="BX636" s="15">
        <v>1465.2</v>
      </c>
      <c r="BY636" s="15">
        <v>0</v>
      </c>
      <c r="BZ636" s="15">
        <v>10256.4</v>
      </c>
      <c r="CA636" s="15">
        <v>11000</v>
      </c>
      <c r="CB636" s="15">
        <v>743.6</v>
      </c>
      <c r="CC636" s="15">
        <v>6.76</v>
      </c>
      <c r="CD636">
        <f t="shared" ref="CD636:CD699" si="26">BZ636*$CB$842</f>
        <v>8889.9907609668335</v>
      </c>
      <c r="CE636">
        <f t="shared" ref="CE636:CE699" si="27">CA636-CD636</f>
        <v>2110.0092390331665</v>
      </c>
      <c r="CF636">
        <f t="shared" ref="CF636:CF699" si="28">CE636/CA636</f>
        <v>0.19181902173028786</v>
      </c>
    </row>
    <row r="637" spans="1:84" ht="15" thickBot="1" x14ac:dyDescent="0.35">
      <c r="A637" s="14" t="s">
        <v>50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1647882.1</v>
      </c>
      <c r="H637" s="15">
        <v>0</v>
      </c>
      <c r="I637" s="15">
        <v>0</v>
      </c>
      <c r="J637" s="15">
        <v>823941.1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2471823.2000000002</v>
      </c>
      <c r="S637" s="15">
        <v>1000000</v>
      </c>
      <c r="T637" s="15">
        <v>-1471823.2</v>
      </c>
      <c r="U637" s="15">
        <v>-147.18</v>
      </c>
      <c r="X637" s="14" t="s">
        <v>50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  <c r="AD637" s="15">
        <v>10416.700000000001</v>
      </c>
      <c r="AE637" s="15">
        <v>0</v>
      </c>
      <c r="AF637" s="15">
        <v>0</v>
      </c>
      <c r="AG637" s="15">
        <v>919.2</v>
      </c>
      <c r="AH637" s="15">
        <v>0</v>
      </c>
      <c r="AI637" s="15">
        <v>0</v>
      </c>
      <c r="AJ637" s="15">
        <v>0</v>
      </c>
      <c r="AK637" s="15">
        <v>0</v>
      </c>
      <c r="AL637" s="15">
        <v>0</v>
      </c>
      <c r="AM637" s="15">
        <v>0</v>
      </c>
      <c r="AN637" s="15">
        <v>0</v>
      </c>
      <c r="AO637" s="15">
        <v>11335.9</v>
      </c>
      <c r="AP637" s="15">
        <v>11000</v>
      </c>
      <c r="AQ637" s="15">
        <v>-335.9</v>
      </c>
      <c r="AR637" s="15">
        <v>-3.05</v>
      </c>
      <c r="AS637">
        <f t="shared" si="20"/>
        <v>11248.191482137989</v>
      </c>
      <c r="AT637">
        <f t="shared" si="21"/>
        <v>-248.19148213798871</v>
      </c>
      <c r="AU637">
        <f t="shared" si="22"/>
        <v>-2.256286201254443E-2</v>
      </c>
      <c r="AV637" t="str">
        <f t="shared" si="23"/>
        <v>invalid</v>
      </c>
      <c r="AW637" t="str">
        <f t="shared" si="24"/>
        <v>invalid</v>
      </c>
      <c r="AX637">
        <f t="shared" si="25"/>
        <v>1</v>
      </c>
      <c r="BI637" s="14" t="s">
        <v>50</v>
      </c>
      <c r="BJ637" s="15">
        <v>0</v>
      </c>
      <c r="BK637" s="15">
        <v>0</v>
      </c>
      <c r="BL637" s="15">
        <v>8058.6</v>
      </c>
      <c r="BM637" s="15">
        <v>0</v>
      </c>
      <c r="BN637" s="15">
        <v>732.6</v>
      </c>
      <c r="BO637" s="15">
        <v>0</v>
      </c>
      <c r="BP637" s="15">
        <v>0</v>
      </c>
      <c r="BQ637" s="15">
        <v>0</v>
      </c>
      <c r="BR637" s="15">
        <v>0</v>
      </c>
      <c r="BS637" s="15">
        <v>2930.4</v>
      </c>
      <c r="BT637" s="15">
        <v>732.6</v>
      </c>
      <c r="BU637" s="15">
        <v>0</v>
      </c>
      <c r="BV637" s="15">
        <v>0</v>
      </c>
      <c r="BW637" s="15">
        <v>0</v>
      </c>
      <c r="BX637" s="15">
        <v>1465.2</v>
      </c>
      <c r="BY637" s="15">
        <v>0</v>
      </c>
      <c r="BZ637" s="15">
        <v>13919.4</v>
      </c>
      <c r="CA637" s="15">
        <v>11000</v>
      </c>
      <c r="CB637" s="15">
        <v>-2919.4</v>
      </c>
      <c r="CC637" s="15">
        <v>-26.54</v>
      </c>
      <c r="CD637">
        <f t="shared" si="26"/>
        <v>12064.98746131213</v>
      </c>
      <c r="CE637">
        <f t="shared" si="27"/>
        <v>-1064.9874613121301</v>
      </c>
      <c r="CF637">
        <f t="shared" si="28"/>
        <v>-9.6817041937466375E-2</v>
      </c>
    </row>
    <row r="638" spans="1:84" ht="15" thickBot="1" x14ac:dyDescent="0.35">
      <c r="A638" s="14" t="s">
        <v>51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1647882.1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1235911.6000000001</v>
      </c>
      <c r="O638" s="15">
        <v>0</v>
      </c>
      <c r="P638" s="15">
        <v>0</v>
      </c>
      <c r="Q638" s="15">
        <v>0</v>
      </c>
      <c r="R638" s="15">
        <v>2883793.7</v>
      </c>
      <c r="S638" s="15">
        <v>3000000</v>
      </c>
      <c r="T638" s="15">
        <v>116206.3</v>
      </c>
      <c r="U638" s="15">
        <v>3.87</v>
      </c>
      <c r="X638" s="14" t="s">
        <v>51</v>
      </c>
      <c r="Y638" s="15">
        <v>0</v>
      </c>
      <c r="Z638" s="15">
        <v>0</v>
      </c>
      <c r="AA638" s="15">
        <v>306.10000000000002</v>
      </c>
      <c r="AB638" s="15">
        <v>0</v>
      </c>
      <c r="AC638" s="15">
        <v>0</v>
      </c>
      <c r="AD638" s="15">
        <v>10416.700000000001</v>
      </c>
      <c r="AE638" s="15">
        <v>306.10000000000002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4901.8</v>
      </c>
      <c r="AL638" s="15">
        <v>0</v>
      </c>
      <c r="AM638" s="15">
        <v>0</v>
      </c>
      <c r="AN638" s="15">
        <v>0</v>
      </c>
      <c r="AO638" s="15">
        <v>15930.7</v>
      </c>
      <c r="AP638" s="15">
        <v>13000</v>
      </c>
      <c r="AQ638" s="15">
        <v>-2930.7</v>
      </c>
      <c r="AR638" s="15">
        <v>-22.54</v>
      </c>
      <c r="AS638">
        <f t="shared" si="20"/>
        <v>15807.440436533108</v>
      </c>
      <c r="AT638">
        <f t="shared" si="21"/>
        <v>-2807.4404365331084</v>
      </c>
      <c r="AU638">
        <f t="shared" si="22"/>
        <v>-0.21595695665639295</v>
      </c>
      <c r="AV638" t="str">
        <f t="shared" si="23"/>
        <v>valid</v>
      </c>
      <c r="AW638" t="str">
        <f t="shared" si="24"/>
        <v>invalid</v>
      </c>
      <c r="AX638">
        <f t="shared" si="25"/>
        <v>0</v>
      </c>
      <c r="BI638" s="14" t="s">
        <v>51</v>
      </c>
      <c r="BJ638" s="15">
        <v>0</v>
      </c>
      <c r="BK638" s="15">
        <v>0</v>
      </c>
      <c r="BL638" s="15">
        <v>8058.6</v>
      </c>
      <c r="BM638" s="15">
        <v>0</v>
      </c>
      <c r="BN638" s="15">
        <v>732.6</v>
      </c>
      <c r="BO638" s="15">
        <v>0</v>
      </c>
      <c r="BP638" s="15">
        <v>0</v>
      </c>
      <c r="BQ638" s="15">
        <v>0</v>
      </c>
      <c r="BR638" s="15">
        <v>0</v>
      </c>
      <c r="BS638" s="15">
        <v>2930.4</v>
      </c>
      <c r="BT638" s="15">
        <v>732.6</v>
      </c>
      <c r="BU638" s="15">
        <v>0</v>
      </c>
      <c r="BV638" s="15">
        <v>0</v>
      </c>
      <c r="BW638" s="15">
        <v>0</v>
      </c>
      <c r="BX638" s="15">
        <v>1465.2</v>
      </c>
      <c r="BY638" s="15">
        <v>0</v>
      </c>
      <c r="BZ638" s="15">
        <v>13919.4</v>
      </c>
      <c r="CA638" s="15">
        <v>13000</v>
      </c>
      <c r="CB638" s="15">
        <v>-919.4</v>
      </c>
      <c r="CC638" s="15">
        <v>-7.07</v>
      </c>
      <c r="CD638">
        <f t="shared" si="26"/>
        <v>12064.98746131213</v>
      </c>
      <c r="CE638">
        <f t="shared" si="27"/>
        <v>935.01253868786989</v>
      </c>
      <c r="CF638">
        <f t="shared" si="28"/>
        <v>7.1924041437528452E-2</v>
      </c>
    </row>
    <row r="639" spans="1:84" ht="15" thickBot="1" x14ac:dyDescent="0.35">
      <c r="A639" s="14" t="s">
        <v>52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1647882.1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1647882.1</v>
      </c>
      <c r="S639" s="15">
        <v>2000000</v>
      </c>
      <c r="T639" s="15">
        <v>352117.9</v>
      </c>
      <c r="U639" s="15">
        <v>17.61</v>
      </c>
      <c r="X639" s="14" t="s">
        <v>52</v>
      </c>
      <c r="Y639" s="15">
        <v>0</v>
      </c>
      <c r="Z639" s="15">
        <v>0</v>
      </c>
      <c r="AA639" s="15">
        <v>0</v>
      </c>
      <c r="AB639" s="15">
        <v>0</v>
      </c>
      <c r="AC639" s="15">
        <v>0</v>
      </c>
      <c r="AD639" s="15">
        <v>10416.700000000001</v>
      </c>
      <c r="AE639" s="15">
        <v>0</v>
      </c>
      <c r="AF639" s="15">
        <v>613.1</v>
      </c>
      <c r="AG639" s="15">
        <v>0</v>
      </c>
      <c r="AH639" s="15">
        <v>0</v>
      </c>
      <c r="AI639" s="15">
        <v>0</v>
      </c>
      <c r="AJ639" s="15">
        <v>0</v>
      </c>
      <c r="AK639" s="15">
        <v>0</v>
      </c>
      <c r="AL639" s="15">
        <v>0</v>
      </c>
      <c r="AM639" s="15">
        <v>0</v>
      </c>
      <c r="AN639" s="15">
        <v>0</v>
      </c>
      <c r="AO639" s="15">
        <v>11029.8</v>
      </c>
      <c r="AP639" s="15">
        <v>12000</v>
      </c>
      <c r="AQ639" s="15">
        <v>970.2</v>
      </c>
      <c r="AR639" s="15">
        <v>8.09</v>
      </c>
      <c r="AS639">
        <f t="shared" si="20"/>
        <v>10944.459849653365</v>
      </c>
      <c r="AT639">
        <f t="shared" si="21"/>
        <v>1055.5401503466346</v>
      </c>
      <c r="AU639">
        <f t="shared" si="22"/>
        <v>8.796167919555288E-2</v>
      </c>
      <c r="AV639" t="str">
        <f t="shared" si="23"/>
        <v>invalid</v>
      </c>
      <c r="AW639" t="str">
        <f t="shared" si="24"/>
        <v>valid</v>
      </c>
      <c r="AX639">
        <f t="shared" si="25"/>
        <v>0</v>
      </c>
      <c r="BI639" s="14" t="s">
        <v>52</v>
      </c>
      <c r="BJ639" s="15">
        <v>0</v>
      </c>
      <c r="BK639" s="15">
        <v>0</v>
      </c>
      <c r="BL639" s="15">
        <v>8058.6</v>
      </c>
      <c r="BM639" s="15">
        <v>0</v>
      </c>
      <c r="BN639" s="15">
        <v>732.6</v>
      </c>
      <c r="BO639" s="15">
        <v>0</v>
      </c>
      <c r="BP639" s="15">
        <v>0</v>
      </c>
      <c r="BQ639" s="15">
        <v>0</v>
      </c>
      <c r="BR639" s="15">
        <v>0</v>
      </c>
      <c r="BS639" s="15">
        <v>2930.4</v>
      </c>
      <c r="BT639" s="15">
        <v>0</v>
      </c>
      <c r="BU639" s="15">
        <v>0</v>
      </c>
      <c r="BV639" s="15">
        <v>0</v>
      </c>
      <c r="BW639" s="15">
        <v>0</v>
      </c>
      <c r="BX639" s="15">
        <v>1465.2</v>
      </c>
      <c r="BY639" s="15">
        <v>0</v>
      </c>
      <c r="BZ639" s="15">
        <v>13186.8</v>
      </c>
      <c r="CA639" s="15">
        <v>12000</v>
      </c>
      <c r="CB639" s="15">
        <v>-1186.8</v>
      </c>
      <c r="CC639" s="15">
        <v>-9.89</v>
      </c>
      <c r="CD639">
        <f t="shared" si="26"/>
        <v>11429.98812124307</v>
      </c>
      <c r="CE639">
        <f t="shared" si="27"/>
        <v>570.01187875692995</v>
      </c>
      <c r="CF639">
        <f t="shared" si="28"/>
        <v>4.7500989896410828E-2</v>
      </c>
    </row>
    <row r="640" spans="1:84" ht="15" thickBot="1" x14ac:dyDescent="0.35">
      <c r="A640" s="14" t="s">
        <v>53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1647882.1</v>
      </c>
      <c r="H640" s="15">
        <v>0</v>
      </c>
      <c r="I640" s="15">
        <v>0</v>
      </c>
      <c r="J640" s="15">
        <v>0</v>
      </c>
      <c r="K640" s="15">
        <v>823941.1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2471823.2000000002</v>
      </c>
      <c r="S640" s="15">
        <v>2000000</v>
      </c>
      <c r="T640" s="15">
        <v>-471823.2</v>
      </c>
      <c r="U640" s="15">
        <v>-23.59</v>
      </c>
      <c r="X640" s="14" t="s">
        <v>53</v>
      </c>
      <c r="Y640" s="15">
        <v>0</v>
      </c>
      <c r="Z640" s="15">
        <v>0</v>
      </c>
      <c r="AA640" s="15">
        <v>306.10000000000002</v>
      </c>
      <c r="AB640" s="15">
        <v>0</v>
      </c>
      <c r="AC640" s="15">
        <v>0</v>
      </c>
      <c r="AD640" s="15">
        <v>10416.700000000001</v>
      </c>
      <c r="AE640" s="15">
        <v>306.10000000000002</v>
      </c>
      <c r="AF640" s="15">
        <v>0</v>
      </c>
      <c r="AG640" s="15">
        <v>0</v>
      </c>
      <c r="AH640" s="15">
        <v>919.2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11948</v>
      </c>
      <c r="AP640" s="15">
        <v>12000</v>
      </c>
      <c r="AQ640" s="15">
        <v>52</v>
      </c>
      <c r="AR640" s="15">
        <v>0.43</v>
      </c>
      <c r="AS640">
        <f t="shared" si="20"/>
        <v>11855.555520830696</v>
      </c>
      <c r="AT640">
        <f t="shared" si="21"/>
        <v>144.44447916930403</v>
      </c>
      <c r="AU640">
        <f t="shared" si="22"/>
        <v>1.2037039930775336E-2</v>
      </c>
      <c r="AV640" t="str">
        <f t="shared" si="23"/>
        <v>invalid</v>
      </c>
      <c r="AW640" t="str">
        <f t="shared" si="24"/>
        <v>invalid</v>
      </c>
      <c r="AX640">
        <f t="shared" si="25"/>
        <v>1</v>
      </c>
      <c r="BI640" s="14" t="s">
        <v>53</v>
      </c>
      <c r="BJ640" s="15">
        <v>0</v>
      </c>
      <c r="BK640" s="15">
        <v>0</v>
      </c>
      <c r="BL640" s="15">
        <v>8058.6</v>
      </c>
      <c r="BM640" s="15">
        <v>0</v>
      </c>
      <c r="BN640" s="15">
        <v>732.6</v>
      </c>
      <c r="BO640" s="15">
        <v>0</v>
      </c>
      <c r="BP640" s="15">
        <v>0</v>
      </c>
      <c r="BQ640" s="15">
        <v>0</v>
      </c>
      <c r="BR640" s="15">
        <v>0</v>
      </c>
      <c r="BS640" s="15">
        <v>0</v>
      </c>
      <c r="BT640" s="15">
        <v>0</v>
      </c>
      <c r="BU640" s="15">
        <v>0</v>
      </c>
      <c r="BV640" s="15">
        <v>0</v>
      </c>
      <c r="BW640" s="15">
        <v>0</v>
      </c>
      <c r="BX640" s="15">
        <v>1465.2</v>
      </c>
      <c r="BY640" s="15">
        <v>0</v>
      </c>
      <c r="BZ640" s="15">
        <v>10256.4</v>
      </c>
      <c r="CA640" s="15">
        <v>12000</v>
      </c>
      <c r="CB640" s="15">
        <v>1743.6</v>
      </c>
      <c r="CC640" s="15">
        <v>14.53</v>
      </c>
      <c r="CD640">
        <f t="shared" si="26"/>
        <v>8889.9907609668335</v>
      </c>
      <c r="CE640">
        <f t="shared" si="27"/>
        <v>3110.0092390331665</v>
      </c>
      <c r="CF640">
        <f t="shared" si="28"/>
        <v>0.2591674365860972</v>
      </c>
    </row>
    <row r="641" spans="1:84" ht="15" thickBot="1" x14ac:dyDescent="0.35">
      <c r="A641" s="14" t="s">
        <v>54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1647882.1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1647882.1</v>
      </c>
      <c r="S641" s="15">
        <v>1000000</v>
      </c>
      <c r="T641" s="15">
        <v>-647882.1</v>
      </c>
      <c r="U641" s="15">
        <v>-64.790000000000006</v>
      </c>
      <c r="X641" s="14" t="s">
        <v>54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  <c r="AD641" s="15">
        <v>10416.700000000001</v>
      </c>
      <c r="AE641" s="15">
        <v>0</v>
      </c>
      <c r="AF641" s="15">
        <v>0</v>
      </c>
      <c r="AG641" s="15">
        <v>0</v>
      </c>
      <c r="AH641" s="15">
        <v>0</v>
      </c>
      <c r="AI641" s="15">
        <v>0</v>
      </c>
      <c r="AJ641" s="15">
        <v>0</v>
      </c>
      <c r="AK641" s="15">
        <v>0</v>
      </c>
      <c r="AL641" s="15">
        <v>0</v>
      </c>
      <c r="AM641" s="15">
        <v>0</v>
      </c>
      <c r="AN641" s="15">
        <v>0</v>
      </c>
      <c r="AO641" s="15">
        <v>10416.700000000001</v>
      </c>
      <c r="AP641" s="15">
        <v>11000</v>
      </c>
      <c r="AQ641" s="15">
        <v>583.29999999999995</v>
      </c>
      <c r="AR641" s="15">
        <v>5.3</v>
      </c>
      <c r="AS641">
        <f t="shared" si="20"/>
        <v>10336.103548195273</v>
      </c>
      <c r="AT641">
        <f t="shared" si="21"/>
        <v>663.89645180472689</v>
      </c>
      <c r="AU641">
        <f t="shared" si="22"/>
        <v>6.0354222891338807E-2</v>
      </c>
      <c r="AV641" t="str">
        <f t="shared" si="23"/>
        <v>valid</v>
      </c>
      <c r="AW641" t="str">
        <f t="shared" si="24"/>
        <v>valid</v>
      </c>
      <c r="AX641">
        <f t="shared" si="25"/>
        <v>1</v>
      </c>
      <c r="BI641" s="14" t="s">
        <v>54</v>
      </c>
      <c r="BJ641" s="15">
        <v>0</v>
      </c>
      <c r="BK641" s="15">
        <v>0</v>
      </c>
      <c r="BL641" s="15">
        <v>8058.6</v>
      </c>
      <c r="BM641" s="15">
        <v>0</v>
      </c>
      <c r="BN641" s="15">
        <v>732.6</v>
      </c>
      <c r="BO641" s="15">
        <v>0</v>
      </c>
      <c r="BP641" s="15">
        <v>0</v>
      </c>
      <c r="BQ641" s="15">
        <v>0</v>
      </c>
      <c r="BR641" s="15">
        <v>0</v>
      </c>
      <c r="BS641" s="15">
        <v>2930.4</v>
      </c>
      <c r="BT641" s="15">
        <v>0</v>
      </c>
      <c r="BU641" s="15">
        <v>0</v>
      </c>
      <c r="BV641" s="15">
        <v>0</v>
      </c>
      <c r="BW641" s="15">
        <v>0</v>
      </c>
      <c r="BX641" s="15">
        <v>1465.2</v>
      </c>
      <c r="BY641" s="15">
        <v>0</v>
      </c>
      <c r="BZ641" s="15">
        <v>13186.8</v>
      </c>
      <c r="CA641" s="15">
        <v>11000</v>
      </c>
      <c r="CB641" s="15">
        <v>-2186.8000000000002</v>
      </c>
      <c r="CC641" s="15">
        <v>-19.88</v>
      </c>
      <c r="CD641">
        <f t="shared" si="26"/>
        <v>11429.98812124307</v>
      </c>
      <c r="CE641">
        <f t="shared" si="27"/>
        <v>-429.98812124307005</v>
      </c>
      <c r="CF641">
        <f t="shared" si="28"/>
        <v>-3.908982920391546E-2</v>
      </c>
    </row>
    <row r="642" spans="1:84" ht="15" thickBot="1" x14ac:dyDescent="0.35">
      <c r="A642" s="14" t="s">
        <v>55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1647882.1</v>
      </c>
      <c r="H642" s="15">
        <v>0</v>
      </c>
      <c r="I642" s="15">
        <v>0</v>
      </c>
      <c r="J642" s="15">
        <v>823941.1</v>
      </c>
      <c r="K642" s="15">
        <v>823941.1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3295764.3</v>
      </c>
      <c r="S642" s="15">
        <v>2000000</v>
      </c>
      <c r="T642" s="15">
        <v>-1295764.3</v>
      </c>
      <c r="U642" s="15">
        <v>-64.790000000000006</v>
      </c>
      <c r="X642" s="14" t="s">
        <v>55</v>
      </c>
      <c r="Y642" s="15">
        <v>0</v>
      </c>
      <c r="Z642" s="15">
        <v>0</v>
      </c>
      <c r="AA642" s="15">
        <v>0</v>
      </c>
      <c r="AB642" s="15">
        <v>0</v>
      </c>
      <c r="AC642" s="15">
        <v>0</v>
      </c>
      <c r="AD642" s="15">
        <v>10416.700000000001</v>
      </c>
      <c r="AE642" s="15">
        <v>306.10000000000002</v>
      </c>
      <c r="AF642" s="15">
        <v>0</v>
      </c>
      <c r="AG642" s="15">
        <v>919.2</v>
      </c>
      <c r="AH642" s="15">
        <v>919.2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12561.1</v>
      </c>
      <c r="AP642" s="15">
        <v>12000</v>
      </c>
      <c r="AQ642" s="15">
        <v>-561.1</v>
      </c>
      <c r="AR642" s="15">
        <v>-4.68</v>
      </c>
      <c r="AS642">
        <f t="shared" si="20"/>
        <v>12463.91182228879</v>
      </c>
      <c r="AT642">
        <f t="shared" si="21"/>
        <v>-463.91182228879006</v>
      </c>
      <c r="AU642">
        <f t="shared" si="22"/>
        <v>-3.8659318524065837E-2</v>
      </c>
      <c r="AV642" t="str">
        <f t="shared" si="23"/>
        <v>valid</v>
      </c>
      <c r="AW642" t="str">
        <f t="shared" si="24"/>
        <v>valid</v>
      </c>
      <c r="AX642">
        <f t="shared" si="25"/>
        <v>1</v>
      </c>
      <c r="BI642" s="14" t="s">
        <v>55</v>
      </c>
      <c r="BJ642" s="15">
        <v>0</v>
      </c>
      <c r="BK642" s="15">
        <v>0</v>
      </c>
      <c r="BL642" s="15">
        <v>8058.6</v>
      </c>
      <c r="BM642" s="15">
        <v>0</v>
      </c>
      <c r="BN642" s="15">
        <v>732.6</v>
      </c>
      <c r="BO642" s="15">
        <v>0</v>
      </c>
      <c r="BP642" s="15">
        <v>0</v>
      </c>
      <c r="BQ642" s="15">
        <v>0</v>
      </c>
      <c r="BR642" s="15">
        <v>0</v>
      </c>
      <c r="BS642" s="15">
        <v>0</v>
      </c>
      <c r="BT642" s="15">
        <v>0</v>
      </c>
      <c r="BU642" s="15">
        <v>0</v>
      </c>
      <c r="BV642" s="15">
        <v>0</v>
      </c>
      <c r="BW642" s="15">
        <v>0</v>
      </c>
      <c r="BX642" s="15">
        <v>1465.2</v>
      </c>
      <c r="BY642" s="15">
        <v>0</v>
      </c>
      <c r="BZ642" s="15">
        <v>10256.4</v>
      </c>
      <c r="CA642" s="15">
        <v>12000</v>
      </c>
      <c r="CB642" s="15">
        <v>1743.6</v>
      </c>
      <c r="CC642" s="15">
        <v>14.53</v>
      </c>
      <c r="CD642">
        <f t="shared" si="26"/>
        <v>8889.9907609668335</v>
      </c>
      <c r="CE642">
        <f t="shared" si="27"/>
        <v>3110.0092390331665</v>
      </c>
      <c r="CF642">
        <f t="shared" si="28"/>
        <v>0.2591674365860972</v>
      </c>
    </row>
    <row r="643" spans="1:84" ht="15" thickBot="1" x14ac:dyDescent="0.35">
      <c r="A643" s="14" t="s">
        <v>56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1647882.1</v>
      </c>
      <c r="H643" s="15">
        <v>0</v>
      </c>
      <c r="I643" s="15">
        <v>0</v>
      </c>
      <c r="J643" s="15">
        <v>0</v>
      </c>
      <c r="K643" s="15">
        <v>823941.1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2471823.2000000002</v>
      </c>
      <c r="S643" s="15">
        <v>2000000</v>
      </c>
      <c r="T643" s="15">
        <v>-471823.2</v>
      </c>
      <c r="U643" s="15">
        <v>-23.59</v>
      </c>
      <c r="X643" s="14" t="s">
        <v>56</v>
      </c>
      <c r="Y643" s="15">
        <v>0</v>
      </c>
      <c r="Z643" s="15">
        <v>0</v>
      </c>
      <c r="AA643" s="15">
        <v>306.10000000000002</v>
      </c>
      <c r="AB643" s="15">
        <v>0</v>
      </c>
      <c r="AC643" s="15">
        <v>0</v>
      </c>
      <c r="AD643" s="15">
        <v>10416.700000000001</v>
      </c>
      <c r="AE643" s="15">
        <v>0</v>
      </c>
      <c r="AF643" s="15">
        <v>0</v>
      </c>
      <c r="AG643" s="15">
        <v>0</v>
      </c>
      <c r="AH643" s="15">
        <v>919.2</v>
      </c>
      <c r="AI643" s="15">
        <v>0</v>
      </c>
      <c r="AJ643" s="15">
        <v>0</v>
      </c>
      <c r="AK643" s="15">
        <v>0</v>
      </c>
      <c r="AL643" s="15">
        <v>0</v>
      </c>
      <c r="AM643" s="15">
        <v>0</v>
      </c>
      <c r="AN643" s="15">
        <v>0</v>
      </c>
      <c r="AO643" s="15">
        <v>11642</v>
      </c>
      <c r="AP643" s="15">
        <v>12000</v>
      </c>
      <c r="AQ643" s="15">
        <v>358</v>
      </c>
      <c r="AR643" s="15">
        <v>2.98</v>
      </c>
      <c r="AS643">
        <f t="shared" si="20"/>
        <v>11551.923114622612</v>
      </c>
      <c r="AT643">
        <f t="shared" si="21"/>
        <v>448.07688537738795</v>
      </c>
      <c r="AU643">
        <f t="shared" si="22"/>
        <v>3.7339740448115666E-2</v>
      </c>
      <c r="AV643" t="str">
        <f t="shared" si="23"/>
        <v>invalid</v>
      </c>
      <c r="AW643" t="str">
        <f t="shared" si="24"/>
        <v>invalid</v>
      </c>
      <c r="AX643">
        <f t="shared" si="25"/>
        <v>1</v>
      </c>
      <c r="BI643" s="14" t="s">
        <v>56</v>
      </c>
      <c r="BJ643" s="15">
        <v>0</v>
      </c>
      <c r="BK643" s="15">
        <v>0</v>
      </c>
      <c r="BL643" s="15">
        <v>8058.6</v>
      </c>
      <c r="BM643" s="15">
        <v>0</v>
      </c>
      <c r="BN643" s="15">
        <v>732.6</v>
      </c>
      <c r="BO643" s="15">
        <v>0</v>
      </c>
      <c r="BP643" s="15">
        <v>0</v>
      </c>
      <c r="BQ643" s="15">
        <v>0</v>
      </c>
      <c r="BR643" s="15">
        <v>0</v>
      </c>
      <c r="BS643" s="15">
        <v>0</v>
      </c>
      <c r="BT643" s="15">
        <v>0</v>
      </c>
      <c r="BU643" s="15">
        <v>0</v>
      </c>
      <c r="BV643" s="15">
        <v>0</v>
      </c>
      <c r="BW643" s="15">
        <v>0</v>
      </c>
      <c r="BX643" s="15">
        <v>1465.2</v>
      </c>
      <c r="BY643" s="15">
        <v>0</v>
      </c>
      <c r="BZ643" s="15">
        <v>10256.4</v>
      </c>
      <c r="CA643" s="15">
        <v>12000</v>
      </c>
      <c r="CB643" s="15">
        <v>1743.6</v>
      </c>
      <c r="CC643" s="15">
        <v>14.53</v>
      </c>
      <c r="CD643">
        <f t="shared" si="26"/>
        <v>8889.9907609668335</v>
      </c>
      <c r="CE643">
        <f t="shared" si="27"/>
        <v>3110.0092390331665</v>
      </c>
      <c r="CF643">
        <f t="shared" si="28"/>
        <v>0.2591674365860972</v>
      </c>
    </row>
    <row r="644" spans="1:84" ht="15" thickBot="1" x14ac:dyDescent="0.35">
      <c r="A644" s="14" t="s">
        <v>57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1647882.1</v>
      </c>
      <c r="H644" s="15">
        <v>0</v>
      </c>
      <c r="I644" s="15">
        <v>0</v>
      </c>
      <c r="J644" s="15">
        <v>0</v>
      </c>
      <c r="K644" s="15">
        <v>823941.1</v>
      </c>
      <c r="L644" s="15">
        <v>0</v>
      </c>
      <c r="M644" s="15">
        <v>823941.1</v>
      </c>
      <c r="N644" s="15">
        <v>0</v>
      </c>
      <c r="O644" s="15">
        <v>0</v>
      </c>
      <c r="P644" s="15">
        <v>0</v>
      </c>
      <c r="Q644" s="15">
        <v>0</v>
      </c>
      <c r="R644" s="15">
        <v>3295764.3</v>
      </c>
      <c r="S644" s="15">
        <v>1000000</v>
      </c>
      <c r="T644" s="15">
        <v>-2295764.2999999998</v>
      </c>
      <c r="U644" s="15">
        <v>-229.58</v>
      </c>
      <c r="X644" s="14" t="s">
        <v>57</v>
      </c>
      <c r="Y644" s="15">
        <v>0</v>
      </c>
      <c r="Z644" s="15">
        <v>0</v>
      </c>
      <c r="AA644" s="15">
        <v>0</v>
      </c>
      <c r="AB644" s="15">
        <v>0</v>
      </c>
      <c r="AC644" s="15">
        <v>0</v>
      </c>
      <c r="AD644" s="15">
        <v>10416.700000000001</v>
      </c>
      <c r="AE644" s="15">
        <v>306.10000000000002</v>
      </c>
      <c r="AF644" s="15">
        <v>0</v>
      </c>
      <c r="AG644" s="15">
        <v>0</v>
      </c>
      <c r="AH644" s="15">
        <v>919.2</v>
      </c>
      <c r="AI644" s="15">
        <v>0</v>
      </c>
      <c r="AJ644" s="15">
        <v>1532.2</v>
      </c>
      <c r="AK644" s="15">
        <v>0</v>
      </c>
      <c r="AL644" s="15">
        <v>0</v>
      </c>
      <c r="AM644" s="15">
        <v>0</v>
      </c>
      <c r="AN644" s="15">
        <v>0</v>
      </c>
      <c r="AO644" s="15">
        <v>13174.2</v>
      </c>
      <c r="AP644" s="15">
        <v>11000</v>
      </c>
      <c r="AQ644" s="15">
        <v>-2174.1999999999998</v>
      </c>
      <c r="AR644" s="15">
        <v>-19.77</v>
      </c>
      <c r="AS644">
        <f t="shared" si="20"/>
        <v>13072.268123746882</v>
      </c>
      <c r="AT644">
        <f t="shared" si="21"/>
        <v>-2072.2681237468823</v>
      </c>
      <c r="AU644">
        <f t="shared" si="22"/>
        <v>-0.18838801124971657</v>
      </c>
      <c r="AV644" t="str">
        <f t="shared" si="23"/>
        <v>valid</v>
      </c>
      <c r="AW644" t="str">
        <f t="shared" si="24"/>
        <v>valid</v>
      </c>
      <c r="AX644">
        <f t="shared" si="25"/>
        <v>1</v>
      </c>
      <c r="BI644" s="14" t="s">
        <v>57</v>
      </c>
      <c r="BJ644" s="15">
        <v>0</v>
      </c>
      <c r="BK644" s="15">
        <v>0</v>
      </c>
      <c r="BL644" s="15">
        <v>8058.6</v>
      </c>
      <c r="BM644" s="15">
        <v>0</v>
      </c>
      <c r="BN644" s="15">
        <v>732.6</v>
      </c>
      <c r="BO644" s="15">
        <v>0</v>
      </c>
      <c r="BP644" s="15">
        <v>0</v>
      </c>
      <c r="BQ644" s="15">
        <v>0</v>
      </c>
      <c r="BR644" s="15">
        <v>0</v>
      </c>
      <c r="BS644" s="15">
        <v>0</v>
      </c>
      <c r="BT644" s="15">
        <v>0</v>
      </c>
      <c r="BU644" s="15">
        <v>0</v>
      </c>
      <c r="BV644" s="15">
        <v>0</v>
      </c>
      <c r="BW644" s="15">
        <v>0</v>
      </c>
      <c r="BX644" s="15">
        <v>1465.2</v>
      </c>
      <c r="BY644" s="15">
        <v>0</v>
      </c>
      <c r="BZ644" s="15">
        <v>10256.4</v>
      </c>
      <c r="CA644" s="15">
        <v>11000</v>
      </c>
      <c r="CB644" s="15">
        <v>743.6</v>
      </c>
      <c r="CC644" s="15">
        <v>6.76</v>
      </c>
      <c r="CD644">
        <f t="shared" si="26"/>
        <v>8889.9907609668335</v>
      </c>
      <c r="CE644">
        <f t="shared" si="27"/>
        <v>2110.0092390331665</v>
      </c>
      <c r="CF644">
        <f t="shared" si="28"/>
        <v>0.19181902173028786</v>
      </c>
    </row>
    <row r="645" spans="1:84" ht="15" thickBot="1" x14ac:dyDescent="0.35">
      <c r="A645" s="14" t="s">
        <v>58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1647882.1</v>
      </c>
      <c r="H645" s="15">
        <v>0</v>
      </c>
      <c r="I645" s="15">
        <v>0</v>
      </c>
      <c r="J645" s="15">
        <v>0</v>
      </c>
      <c r="K645" s="15">
        <v>823941.1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2471823.2000000002</v>
      </c>
      <c r="S645" s="15">
        <v>1000000</v>
      </c>
      <c r="T645" s="15">
        <v>-1471823.2</v>
      </c>
      <c r="U645" s="15">
        <v>-147.18</v>
      </c>
      <c r="X645" s="14" t="s">
        <v>58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10416.700000000001</v>
      </c>
      <c r="AE645" s="15">
        <v>306.10000000000002</v>
      </c>
      <c r="AF645" s="15">
        <v>0</v>
      </c>
      <c r="AG645" s="15">
        <v>0</v>
      </c>
      <c r="AH645" s="15">
        <v>919.2</v>
      </c>
      <c r="AI645" s="15">
        <v>0</v>
      </c>
      <c r="AJ645" s="15">
        <v>0</v>
      </c>
      <c r="AK645" s="15">
        <v>0</v>
      </c>
      <c r="AL645" s="15">
        <v>0</v>
      </c>
      <c r="AM645" s="15">
        <v>0</v>
      </c>
      <c r="AN645" s="15">
        <v>0</v>
      </c>
      <c r="AO645" s="15">
        <v>11642</v>
      </c>
      <c r="AP645" s="15">
        <v>11000</v>
      </c>
      <c r="AQ645" s="15">
        <v>-642</v>
      </c>
      <c r="AR645" s="15">
        <v>-5.84</v>
      </c>
      <c r="AS645">
        <f t="shared" si="20"/>
        <v>11551.923114622612</v>
      </c>
      <c r="AT645">
        <f t="shared" si="21"/>
        <v>-551.92311462261205</v>
      </c>
      <c r="AU645">
        <f t="shared" si="22"/>
        <v>-5.0174828602055639E-2</v>
      </c>
      <c r="AV645" t="str">
        <f t="shared" si="23"/>
        <v>valid</v>
      </c>
      <c r="AW645" t="str">
        <f t="shared" si="24"/>
        <v>valid</v>
      </c>
      <c r="AX645">
        <f t="shared" si="25"/>
        <v>1</v>
      </c>
      <c r="BI645" s="14" t="s">
        <v>58</v>
      </c>
      <c r="BJ645" s="15">
        <v>0</v>
      </c>
      <c r="BK645" s="15">
        <v>0</v>
      </c>
      <c r="BL645" s="15">
        <v>8058.6</v>
      </c>
      <c r="BM645" s="15">
        <v>0</v>
      </c>
      <c r="BN645" s="15">
        <v>732.6</v>
      </c>
      <c r="BO645" s="15">
        <v>0</v>
      </c>
      <c r="BP645" s="15">
        <v>0</v>
      </c>
      <c r="BQ645" s="15">
        <v>0</v>
      </c>
      <c r="BR645" s="15">
        <v>0</v>
      </c>
      <c r="BS645" s="15">
        <v>0</v>
      </c>
      <c r="BT645" s="15">
        <v>0</v>
      </c>
      <c r="BU645" s="15">
        <v>0</v>
      </c>
      <c r="BV645" s="15">
        <v>0</v>
      </c>
      <c r="BW645" s="15">
        <v>0</v>
      </c>
      <c r="BX645" s="15">
        <v>1465.2</v>
      </c>
      <c r="BY645" s="15">
        <v>0</v>
      </c>
      <c r="BZ645" s="15">
        <v>10256.4</v>
      </c>
      <c r="CA645" s="15">
        <v>11000</v>
      </c>
      <c r="CB645" s="15">
        <v>743.6</v>
      </c>
      <c r="CC645" s="15">
        <v>6.76</v>
      </c>
      <c r="CD645">
        <f t="shared" si="26"/>
        <v>8889.9907609668335</v>
      </c>
      <c r="CE645">
        <f t="shared" si="27"/>
        <v>2110.0092390331665</v>
      </c>
      <c r="CF645">
        <f t="shared" si="28"/>
        <v>0.19181902173028786</v>
      </c>
    </row>
    <row r="646" spans="1:84" ht="15" thickBot="1" x14ac:dyDescent="0.35">
      <c r="A646" s="14" t="s">
        <v>59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823941.1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823941.1</v>
      </c>
      <c r="S646" s="15">
        <v>1000000</v>
      </c>
      <c r="T646" s="15">
        <v>176058.9</v>
      </c>
      <c r="U646" s="15">
        <v>17.61</v>
      </c>
      <c r="X646" s="14" t="s">
        <v>59</v>
      </c>
      <c r="Y646" s="15">
        <v>0</v>
      </c>
      <c r="Z646" s="15">
        <v>0</v>
      </c>
      <c r="AA646" s="15">
        <v>0</v>
      </c>
      <c r="AB646" s="15">
        <v>0</v>
      </c>
      <c r="AC646" s="15">
        <v>0</v>
      </c>
      <c r="AD646" s="15">
        <v>9804.6</v>
      </c>
      <c r="AE646" s="15">
        <v>306.10000000000002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10110.700000000001</v>
      </c>
      <c r="AP646" s="15">
        <v>11000</v>
      </c>
      <c r="AQ646" s="15">
        <v>889.3</v>
      </c>
      <c r="AR646" s="15">
        <v>8.08</v>
      </c>
      <c r="AS646">
        <f t="shared" si="20"/>
        <v>10032.471141987187</v>
      </c>
      <c r="AT646">
        <f t="shared" si="21"/>
        <v>967.52885801281263</v>
      </c>
      <c r="AU646">
        <f t="shared" si="22"/>
        <v>8.7957168910255693E-2</v>
      </c>
      <c r="AV646" t="str">
        <f t="shared" si="23"/>
        <v>valid</v>
      </c>
      <c r="AW646" t="str">
        <f t="shared" si="24"/>
        <v>valid</v>
      </c>
      <c r="AX646">
        <f t="shared" si="25"/>
        <v>1</v>
      </c>
      <c r="BI646" s="14" t="s">
        <v>59</v>
      </c>
      <c r="BJ646" s="15">
        <v>0</v>
      </c>
      <c r="BK646" s="15">
        <v>0</v>
      </c>
      <c r="BL646" s="15">
        <v>8058.6</v>
      </c>
      <c r="BM646" s="15">
        <v>0</v>
      </c>
      <c r="BN646" s="15">
        <v>732.6</v>
      </c>
      <c r="BO646" s="15">
        <v>0</v>
      </c>
      <c r="BP646" s="15">
        <v>0</v>
      </c>
      <c r="BQ646" s="15">
        <v>0</v>
      </c>
      <c r="BR646" s="15">
        <v>0</v>
      </c>
      <c r="BS646" s="15">
        <v>2930.4</v>
      </c>
      <c r="BT646" s="15">
        <v>0</v>
      </c>
      <c r="BU646" s="15">
        <v>0</v>
      </c>
      <c r="BV646" s="15">
        <v>0</v>
      </c>
      <c r="BW646" s="15">
        <v>0</v>
      </c>
      <c r="BX646" s="15">
        <v>1465.2</v>
      </c>
      <c r="BY646" s="15">
        <v>0</v>
      </c>
      <c r="BZ646" s="15">
        <v>13186.8</v>
      </c>
      <c r="CA646" s="15">
        <v>11000</v>
      </c>
      <c r="CB646" s="15">
        <v>-2186.8000000000002</v>
      </c>
      <c r="CC646" s="15">
        <v>-19.88</v>
      </c>
      <c r="CD646">
        <f t="shared" si="26"/>
        <v>11429.98812124307</v>
      </c>
      <c r="CE646">
        <f t="shared" si="27"/>
        <v>-429.98812124307005</v>
      </c>
      <c r="CF646">
        <f t="shared" si="28"/>
        <v>-3.908982920391546E-2</v>
      </c>
    </row>
    <row r="647" spans="1:84" ht="15" thickBot="1" x14ac:dyDescent="0.35">
      <c r="A647" s="14" t="s">
        <v>60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1647882.1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1647882.1</v>
      </c>
      <c r="S647" s="15">
        <v>2000000</v>
      </c>
      <c r="T647" s="15">
        <v>352117.9</v>
      </c>
      <c r="U647" s="15">
        <v>17.61</v>
      </c>
      <c r="X647" s="14" t="s">
        <v>60</v>
      </c>
      <c r="Y647" s="15">
        <v>0</v>
      </c>
      <c r="Z647" s="15">
        <v>0</v>
      </c>
      <c r="AA647" s="15">
        <v>306.10000000000002</v>
      </c>
      <c r="AB647" s="15">
        <v>0</v>
      </c>
      <c r="AC647" s="15">
        <v>0</v>
      </c>
      <c r="AD647" s="15">
        <v>10416.700000000001</v>
      </c>
      <c r="AE647" s="15">
        <v>0</v>
      </c>
      <c r="AF647" s="15">
        <v>0</v>
      </c>
      <c r="AG647" s="15">
        <v>0</v>
      </c>
      <c r="AH647" s="15">
        <v>306.10000000000002</v>
      </c>
      <c r="AI647" s="15">
        <v>0</v>
      </c>
      <c r="AJ647" s="15">
        <v>0</v>
      </c>
      <c r="AK647" s="15">
        <v>0</v>
      </c>
      <c r="AL647" s="15">
        <v>0</v>
      </c>
      <c r="AM647" s="15">
        <v>0</v>
      </c>
      <c r="AN647" s="15">
        <v>0</v>
      </c>
      <c r="AO647" s="15">
        <v>11028.9</v>
      </c>
      <c r="AP647" s="15">
        <v>12000</v>
      </c>
      <c r="AQ647" s="15">
        <v>971.1</v>
      </c>
      <c r="AR647" s="15">
        <v>8.09</v>
      </c>
      <c r="AS647">
        <f t="shared" si="20"/>
        <v>10943.566813164518</v>
      </c>
      <c r="AT647">
        <f t="shared" si="21"/>
        <v>1056.433186835482</v>
      </c>
      <c r="AU647">
        <f t="shared" si="22"/>
        <v>8.8036098902956841E-2</v>
      </c>
      <c r="AV647" t="str">
        <f t="shared" si="23"/>
        <v>invalid</v>
      </c>
      <c r="AW647" t="str">
        <f t="shared" si="24"/>
        <v>invalid</v>
      </c>
      <c r="AX647">
        <f t="shared" si="25"/>
        <v>1</v>
      </c>
      <c r="BI647" s="14" t="s">
        <v>60</v>
      </c>
      <c r="BJ647" s="15">
        <v>0</v>
      </c>
      <c r="BK647" s="15">
        <v>0</v>
      </c>
      <c r="BL647" s="15">
        <v>8058.6</v>
      </c>
      <c r="BM647" s="15">
        <v>0</v>
      </c>
      <c r="BN647" s="15">
        <v>732.6</v>
      </c>
      <c r="BO647" s="15">
        <v>0</v>
      </c>
      <c r="BP647" s="15">
        <v>0</v>
      </c>
      <c r="BQ647" s="15">
        <v>0</v>
      </c>
      <c r="BR647" s="15">
        <v>0</v>
      </c>
      <c r="BS647" s="15">
        <v>0</v>
      </c>
      <c r="BT647" s="15">
        <v>0</v>
      </c>
      <c r="BU647" s="15">
        <v>0</v>
      </c>
      <c r="BV647" s="15">
        <v>0</v>
      </c>
      <c r="BW647" s="15">
        <v>0</v>
      </c>
      <c r="BX647" s="15">
        <v>1465.2</v>
      </c>
      <c r="BY647" s="15">
        <v>0</v>
      </c>
      <c r="BZ647" s="15">
        <v>10256.4</v>
      </c>
      <c r="CA647" s="15">
        <v>12000</v>
      </c>
      <c r="CB647" s="15">
        <v>1743.6</v>
      </c>
      <c r="CC647" s="15">
        <v>14.53</v>
      </c>
      <c r="CD647">
        <f t="shared" si="26"/>
        <v>8889.9907609668335</v>
      </c>
      <c r="CE647">
        <f t="shared" si="27"/>
        <v>3110.0092390331665</v>
      </c>
      <c r="CF647">
        <f t="shared" si="28"/>
        <v>0.2591674365860972</v>
      </c>
    </row>
    <row r="648" spans="1:84" ht="15" thickBot="1" x14ac:dyDescent="0.35">
      <c r="A648" s="14" t="s">
        <v>61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1647882.1</v>
      </c>
      <c r="H648" s="15">
        <v>0</v>
      </c>
      <c r="I648" s="15">
        <v>0</v>
      </c>
      <c r="J648" s="15">
        <v>0</v>
      </c>
      <c r="K648" s="15">
        <v>823941.1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2471823.2000000002</v>
      </c>
      <c r="S648" s="15">
        <v>2000000</v>
      </c>
      <c r="T648" s="15">
        <v>-471823.2</v>
      </c>
      <c r="U648" s="15">
        <v>-23.59</v>
      </c>
      <c r="X648" s="14" t="s">
        <v>61</v>
      </c>
      <c r="Y648" s="15">
        <v>0</v>
      </c>
      <c r="Z648" s="15">
        <v>0</v>
      </c>
      <c r="AA648" s="15">
        <v>0</v>
      </c>
      <c r="AB648" s="15">
        <v>0</v>
      </c>
      <c r="AC648" s="15">
        <v>0</v>
      </c>
      <c r="AD648" s="15">
        <v>10416.700000000001</v>
      </c>
      <c r="AE648" s="15">
        <v>0</v>
      </c>
      <c r="AF648" s="15">
        <v>613.1</v>
      </c>
      <c r="AG648" s="15">
        <v>0</v>
      </c>
      <c r="AH648" s="15">
        <v>919.2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11949</v>
      </c>
      <c r="AP648" s="15">
        <v>12000</v>
      </c>
      <c r="AQ648" s="15">
        <v>51</v>
      </c>
      <c r="AR648" s="15">
        <v>0.43</v>
      </c>
      <c r="AS648">
        <f t="shared" si="20"/>
        <v>11856.547783596081</v>
      </c>
      <c r="AT648">
        <f t="shared" si="21"/>
        <v>143.45221640391901</v>
      </c>
      <c r="AU648">
        <f t="shared" si="22"/>
        <v>1.195435136699325E-2</v>
      </c>
      <c r="AV648" t="str">
        <f t="shared" si="23"/>
        <v>invalid</v>
      </c>
      <c r="AW648" t="str">
        <f t="shared" si="24"/>
        <v>invalid</v>
      </c>
      <c r="AX648">
        <f t="shared" si="25"/>
        <v>1</v>
      </c>
      <c r="BI648" s="14" t="s">
        <v>61</v>
      </c>
      <c r="BJ648" s="15">
        <v>0</v>
      </c>
      <c r="BK648" s="15">
        <v>0</v>
      </c>
      <c r="BL648" s="15">
        <v>8058.6</v>
      </c>
      <c r="BM648" s="15">
        <v>0</v>
      </c>
      <c r="BN648" s="15">
        <v>732.6</v>
      </c>
      <c r="BO648" s="15">
        <v>0</v>
      </c>
      <c r="BP648" s="15">
        <v>0</v>
      </c>
      <c r="BQ648" s="15">
        <v>0</v>
      </c>
      <c r="BR648" s="15">
        <v>0</v>
      </c>
      <c r="BS648" s="15">
        <v>0</v>
      </c>
      <c r="BT648" s="15">
        <v>0</v>
      </c>
      <c r="BU648" s="15">
        <v>0</v>
      </c>
      <c r="BV648" s="15">
        <v>0</v>
      </c>
      <c r="BW648" s="15">
        <v>0</v>
      </c>
      <c r="BX648" s="15">
        <v>0</v>
      </c>
      <c r="BY648" s="15">
        <v>0</v>
      </c>
      <c r="BZ648" s="15">
        <v>8791.2000000000007</v>
      </c>
      <c r="CA648" s="15">
        <v>12000</v>
      </c>
      <c r="CB648" s="15">
        <v>3208.8</v>
      </c>
      <c r="CC648" s="15">
        <v>26.74</v>
      </c>
      <c r="CD648">
        <f t="shared" si="26"/>
        <v>7619.9920808287152</v>
      </c>
      <c r="CE648">
        <f t="shared" si="27"/>
        <v>4380.0079191712848</v>
      </c>
      <c r="CF648">
        <f t="shared" si="28"/>
        <v>0.36500065993094039</v>
      </c>
    </row>
    <row r="649" spans="1:84" ht="15" thickBot="1" x14ac:dyDescent="0.35">
      <c r="A649" s="14" t="s">
        <v>62</v>
      </c>
      <c r="B649" s="15">
        <v>0</v>
      </c>
      <c r="C649" s="15">
        <v>0</v>
      </c>
      <c r="D649" s="15">
        <v>0</v>
      </c>
      <c r="E649" s="15">
        <v>0</v>
      </c>
      <c r="F649" s="15">
        <v>0</v>
      </c>
      <c r="G649" s="15">
        <v>1647882.1</v>
      </c>
      <c r="H649" s="15">
        <v>0</v>
      </c>
      <c r="I649" s="15">
        <v>0</v>
      </c>
      <c r="J649" s="15">
        <v>823941.1</v>
      </c>
      <c r="K649" s="15">
        <v>823941.1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3295764.3</v>
      </c>
      <c r="S649" s="15">
        <v>1000000</v>
      </c>
      <c r="T649" s="15">
        <v>-2295764.2999999998</v>
      </c>
      <c r="U649" s="15">
        <v>-229.58</v>
      </c>
      <c r="X649" s="14" t="s">
        <v>62</v>
      </c>
      <c r="Y649" s="15">
        <v>0</v>
      </c>
      <c r="Z649" s="15">
        <v>0</v>
      </c>
      <c r="AA649" s="15">
        <v>306.10000000000002</v>
      </c>
      <c r="AB649" s="15">
        <v>0</v>
      </c>
      <c r="AC649" s="15">
        <v>0</v>
      </c>
      <c r="AD649" s="15">
        <v>10416.700000000001</v>
      </c>
      <c r="AE649" s="15">
        <v>0</v>
      </c>
      <c r="AF649" s="15">
        <v>0</v>
      </c>
      <c r="AG649" s="15">
        <v>919.2</v>
      </c>
      <c r="AH649" s="15">
        <v>919.2</v>
      </c>
      <c r="AI649" s="15">
        <v>0</v>
      </c>
      <c r="AJ649" s="15">
        <v>0</v>
      </c>
      <c r="AK649" s="15">
        <v>0</v>
      </c>
      <c r="AL649" s="15">
        <v>0</v>
      </c>
      <c r="AM649" s="15">
        <v>0</v>
      </c>
      <c r="AN649" s="15">
        <v>0</v>
      </c>
      <c r="AO649" s="15">
        <v>12561.1</v>
      </c>
      <c r="AP649" s="15">
        <v>11000</v>
      </c>
      <c r="AQ649" s="15">
        <v>-1561.1</v>
      </c>
      <c r="AR649" s="15">
        <v>-14.19</v>
      </c>
      <c r="AS649">
        <f t="shared" si="20"/>
        <v>12463.91182228879</v>
      </c>
      <c r="AT649">
        <f t="shared" si="21"/>
        <v>-1463.9118222887901</v>
      </c>
      <c r="AU649">
        <f t="shared" si="22"/>
        <v>-0.13308289293534456</v>
      </c>
      <c r="AV649" t="str">
        <f t="shared" si="23"/>
        <v>valid</v>
      </c>
      <c r="AW649" t="str">
        <f t="shared" si="24"/>
        <v>valid</v>
      </c>
      <c r="AX649">
        <f t="shared" si="25"/>
        <v>1</v>
      </c>
      <c r="BI649" s="14" t="s">
        <v>62</v>
      </c>
      <c r="BJ649" s="15">
        <v>0</v>
      </c>
      <c r="BK649" s="15">
        <v>0</v>
      </c>
      <c r="BL649" s="15">
        <v>8058.6</v>
      </c>
      <c r="BM649" s="15">
        <v>0</v>
      </c>
      <c r="BN649" s="15">
        <v>732.6</v>
      </c>
      <c r="BO649" s="15">
        <v>0</v>
      </c>
      <c r="BP649" s="15">
        <v>0</v>
      </c>
      <c r="BQ649" s="15">
        <v>0</v>
      </c>
      <c r="BR649" s="15">
        <v>0</v>
      </c>
      <c r="BS649" s="15">
        <v>0</v>
      </c>
      <c r="BT649" s="15">
        <v>0</v>
      </c>
      <c r="BU649" s="15">
        <v>0</v>
      </c>
      <c r="BV649" s="15">
        <v>0</v>
      </c>
      <c r="BW649" s="15">
        <v>0</v>
      </c>
      <c r="BX649" s="15">
        <v>1465.2</v>
      </c>
      <c r="BY649" s="15">
        <v>0</v>
      </c>
      <c r="BZ649" s="15">
        <v>10256.4</v>
      </c>
      <c r="CA649" s="15">
        <v>11000</v>
      </c>
      <c r="CB649" s="15">
        <v>743.6</v>
      </c>
      <c r="CC649" s="15">
        <v>6.76</v>
      </c>
      <c r="CD649">
        <f t="shared" si="26"/>
        <v>8889.9907609668335</v>
      </c>
      <c r="CE649">
        <f t="shared" si="27"/>
        <v>2110.0092390331665</v>
      </c>
      <c r="CF649">
        <f t="shared" si="28"/>
        <v>0.19181902173028786</v>
      </c>
    </row>
    <row r="650" spans="1:84" ht="15" thickBot="1" x14ac:dyDescent="0.35">
      <c r="A650" s="14" t="s">
        <v>63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1647882.1</v>
      </c>
      <c r="H650" s="15">
        <v>0</v>
      </c>
      <c r="I650" s="15">
        <v>0</v>
      </c>
      <c r="J650" s="15">
        <v>823941.1</v>
      </c>
      <c r="K650" s="15">
        <v>823941.1</v>
      </c>
      <c r="L650" s="15">
        <v>0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3295764.3</v>
      </c>
      <c r="S650" s="15">
        <v>2000000</v>
      </c>
      <c r="T650" s="15">
        <v>-1295764.3</v>
      </c>
      <c r="U650" s="15">
        <v>-64.790000000000006</v>
      </c>
      <c r="X650" s="14" t="s">
        <v>63</v>
      </c>
      <c r="Y650" s="15">
        <v>0</v>
      </c>
      <c r="Z650" s="15">
        <v>0</v>
      </c>
      <c r="AA650" s="15">
        <v>306.10000000000002</v>
      </c>
      <c r="AB650" s="15">
        <v>0</v>
      </c>
      <c r="AC650" s="15">
        <v>0</v>
      </c>
      <c r="AD650" s="15">
        <v>10416.700000000001</v>
      </c>
      <c r="AE650" s="15">
        <v>306.10000000000002</v>
      </c>
      <c r="AF650" s="15">
        <v>0</v>
      </c>
      <c r="AG650" s="15">
        <v>919.2</v>
      </c>
      <c r="AH650" s="15">
        <v>919.2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12867.2</v>
      </c>
      <c r="AP650" s="15">
        <v>12000</v>
      </c>
      <c r="AQ650" s="15">
        <v>-867.2</v>
      </c>
      <c r="AR650" s="15">
        <v>-7.23</v>
      </c>
      <c r="AS650">
        <f t="shared" si="20"/>
        <v>12767.643454773413</v>
      </c>
      <c r="AT650">
        <f t="shared" si="21"/>
        <v>-767.6434547734134</v>
      </c>
      <c r="AU650">
        <f t="shared" si="22"/>
        <v>-6.3970287897784445E-2</v>
      </c>
      <c r="AV650" t="str">
        <f t="shared" si="23"/>
        <v>valid</v>
      </c>
      <c r="AW650" t="str">
        <f t="shared" si="24"/>
        <v>valid</v>
      </c>
      <c r="AX650">
        <f t="shared" si="25"/>
        <v>1</v>
      </c>
      <c r="BI650" s="14" t="s">
        <v>63</v>
      </c>
      <c r="BJ650" s="15">
        <v>0</v>
      </c>
      <c r="BK650" s="15">
        <v>0</v>
      </c>
      <c r="BL650" s="15">
        <v>8058.6</v>
      </c>
      <c r="BM650" s="15">
        <v>0</v>
      </c>
      <c r="BN650" s="15">
        <v>732.6</v>
      </c>
      <c r="BO650" s="15">
        <v>0</v>
      </c>
      <c r="BP650" s="15">
        <v>0</v>
      </c>
      <c r="BQ650" s="15">
        <v>0</v>
      </c>
      <c r="BR650" s="15">
        <v>0</v>
      </c>
      <c r="BS650" s="15">
        <v>0</v>
      </c>
      <c r="BT650" s="15">
        <v>0</v>
      </c>
      <c r="BU650" s="15">
        <v>0</v>
      </c>
      <c r="BV650" s="15">
        <v>0</v>
      </c>
      <c r="BW650" s="15">
        <v>0</v>
      </c>
      <c r="BX650" s="15">
        <v>1465.2</v>
      </c>
      <c r="BY650" s="15">
        <v>0</v>
      </c>
      <c r="BZ650" s="15">
        <v>10256.4</v>
      </c>
      <c r="CA650" s="15">
        <v>12000</v>
      </c>
      <c r="CB650" s="15">
        <v>1743.6</v>
      </c>
      <c r="CC650" s="15">
        <v>14.53</v>
      </c>
      <c r="CD650">
        <f t="shared" si="26"/>
        <v>8889.9907609668335</v>
      </c>
      <c r="CE650">
        <f t="shared" si="27"/>
        <v>3110.0092390331665</v>
      </c>
      <c r="CF650">
        <f t="shared" si="28"/>
        <v>0.2591674365860972</v>
      </c>
    </row>
    <row r="651" spans="1:84" ht="15" thickBot="1" x14ac:dyDescent="0.35">
      <c r="A651" s="14" t="s">
        <v>64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1647882.1</v>
      </c>
      <c r="H651" s="15">
        <v>0</v>
      </c>
      <c r="I651" s="15">
        <v>0</v>
      </c>
      <c r="J651" s="15">
        <v>823941.1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5">
        <v>0</v>
      </c>
      <c r="Q651" s="15">
        <v>0</v>
      </c>
      <c r="R651" s="15">
        <v>2471823.2000000002</v>
      </c>
      <c r="S651" s="15">
        <v>1000000</v>
      </c>
      <c r="T651" s="15">
        <v>-1471823.2</v>
      </c>
      <c r="U651" s="15">
        <v>-147.18</v>
      </c>
      <c r="X651" s="14" t="s">
        <v>64</v>
      </c>
      <c r="Y651" s="15">
        <v>0</v>
      </c>
      <c r="Z651" s="15">
        <v>0</v>
      </c>
      <c r="AA651" s="15">
        <v>0</v>
      </c>
      <c r="AB651" s="15">
        <v>0</v>
      </c>
      <c r="AC651" s="15">
        <v>0</v>
      </c>
      <c r="AD651" s="15">
        <v>10416.700000000001</v>
      </c>
      <c r="AE651" s="15">
        <v>306.10000000000002</v>
      </c>
      <c r="AF651" s="15">
        <v>0</v>
      </c>
      <c r="AG651" s="15">
        <v>919.2</v>
      </c>
      <c r="AH651" s="15">
        <v>0</v>
      </c>
      <c r="AI651" s="15">
        <v>0</v>
      </c>
      <c r="AJ651" s="15">
        <v>0</v>
      </c>
      <c r="AK651" s="15">
        <v>0</v>
      </c>
      <c r="AL651" s="15">
        <v>0</v>
      </c>
      <c r="AM651" s="15">
        <v>0</v>
      </c>
      <c r="AN651" s="15">
        <v>0</v>
      </c>
      <c r="AO651" s="15">
        <v>11642</v>
      </c>
      <c r="AP651" s="15">
        <v>11000</v>
      </c>
      <c r="AQ651" s="15">
        <v>-642</v>
      </c>
      <c r="AR651" s="15">
        <v>-5.84</v>
      </c>
      <c r="AS651">
        <f t="shared" si="20"/>
        <v>11551.923114622612</v>
      </c>
      <c r="AT651">
        <f t="shared" si="21"/>
        <v>-551.92311462261205</v>
      </c>
      <c r="AU651">
        <f t="shared" si="22"/>
        <v>-5.0174828602055639E-2</v>
      </c>
      <c r="AV651" t="str">
        <f t="shared" si="23"/>
        <v>invalid</v>
      </c>
      <c r="AW651" t="str">
        <f t="shared" si="24"/>
        <v>invalid</v>
      </c>
      <c r="AX651">
        <f t="shared" si="25"/>
        <v>1</v>
      </c>
      <c r="BI651" s="14" t="s">
        <v>64</v>
      </c>
      <c r="BJ651" s="15">
        <v>0</v>
      </c>
      <c r="BK651" s="15">
        <v>0</v>
      </c>
      <c r="BL651" s="15">
        <v>8058.6</v>
      </c>
      <c r="BM651" s="15">
        <v>0</v>
      </c>
      <c r="BN651" s="15">
        <v>732.6</v>
      </c>
      <c r="BO651" s="15">
        <v>0</v>
      </c>
      <c r="BP651" s="15">
        <v>0</v>
      </c>
      <c r="BQ651" s="15">
        <v>0</v>
      </c>
      <c r="BR651" s="15">
        <v>0</v>
      </c>
      <c r="BS651" s="15">
        <v>2930.4</v>
      </c>
      <c r="BT651" s="15">
        <v>0</v>
      </c>
      <c r="BU651" s="15">
        <v>0</v>
      </c>
      <c r="BV651" s="15">
        <v>0</v>
      </c>
      <c r="BW651" s="15">
        <v>0</v>
      </c>
      <c r="BX651" s="15">
        <v>1465.2</v>
      </c>
      <c r="BY651" s="15">
        <v>0</v>
      </c>
      <c r="BZ651" s="15">
        <v>13186.8</v>
      </c>
      <c r="CA651" s="15">
        <v>11000</v>
      </c>
      <c r="CB651" s="15">
        <v>-2186.8000000000002</v>
      </c>
      <c r="CC651" s="15">
        <v>-19.88</v>
      </c>
      <c r="CD651">
        <f t="shared" si="26"/>
        <v>11429.98812124307</v>
      </c>
      <c r="CE651">
        <f t="shared" si="27"/>
        <v>-429.98812124307005</v>
      </c>
      <c r="CF651">
        <f t="shared" si="28"/>
        <v>-3.908982920391546E-2</v>
      </c>
    </row>
    <row r="652" spans="1:84" ht="15" thickBot="1" x14ac:dyDescent="0.35">
      <c r="A652" s="14" t="s">
        <v>65</v>
      </c>
      <c r="B652" s="15">
        <v>0</v>
      </c>
      <c r="C652" s="15">
        <v>0</v>
      </c>
      <c r="D652" s="15">
        <v>0</v>
      </c>
      <c r="E652" s="15">
        <v>0</v>
      </c>
      <c r="F652" s="15">
        <v>0</v>
      </c>
      <c r="G652" s="15">
        <v>1647882.1</v>
      </c>
      <c r="H652" s="15">
        <v>0</v>
      </c>
      <c r="I652" s="15">
        <v>0</v>
      </c>
      <c r="J652" s="15">
        <v>823941.1</v>
      </c>
      <c r="K652" s="15">
        <v>0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2471823.2000000002</v>
      </c>
      <c r="S652" s="15">
        <v>3000000</v>
      </c>
      <c r="T652" s="15">
        <v>528176.80000000005</v>
      </c>
      <c r="U652" s="15">
        <v>17.61</v>
      </c>
      <c r="X652" s="14" t="s">
        <v>65</v>
      </c>
      <c r="Y652" s="15">
        <v>306.10000000000002</v>
      </c>
      <c r="Z652" s="15">
        <v>0</v>
      </c>
      <c r="AA652" s="15">
        <v>0</v>
      </c>
      <c r="AB652" s="15">
        <v>0</v>
      </c>
      <c r="AC652" s="15">
        <v>0</v>
      </c>
      <c r="AD652" s="15">
        <v>10416.700000000001</v>
      </c>
      <c r="AE652" s="15">
        <v>306.10000000000002</v>
      </c>
      <c r="AF652" s="15">
        <v>0</v>
      </c>
      <c r="AG652" s="15">
        <v>919.2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11948</v>
      </c>
      <c r="AP652" s="15">
        <v>13000</v>
      </c>
      <c r="AQ652" s="15">
        <v>1052</v>
      </c>
      <c r="AR652" s="15">
        <v>8.09</v>
      </c>
      <c r="AS652">
        <f t="shared" si="20"/>
        <v>11855.555520830696</v>
      </c>
      <c r="AT652">
        <f t="shared" si="21"/>
        <v>1144.444479169304</v>
      </c>
      <c r="AU652">
        <f t="shared" si="22"/>
        <v>8.8034190705331083E-2</v>
      </c>
      <c r="AV652" t="str">
        <f t="shared" si="23"/>
        <v>invalid</v>
      </c>
      <c r="AW652" t="str">
        <f t="shared" si="24"/>
        <v>valid</v>
      </c>
      <c r="AX652">
        <f t="shared" si="25"/>
        <v>0</v>
      </c>
      <c r="BI652" s="14" t="s">
        <v>65</v>
      </c>
      <c r="BJ652" s="15">
        <v>0</v>
      </c>
      <c r="BK652" s="15">
        <v>0</v>
      </c>
      <c r="BL652" s="15">
        <v>8058.6</v>
      </c>
      <c r="BM652" s="15">
        <v>0</v>
      </c>
      <c r="BN652" s="15">
        <v>732.6</v>
      </c>
      <c r="BO652" s="15">
        <v>0</v>
      </c>
      <c r="BP652" s="15">
        <v>0</v>
      </c>
      <c r="BQ652" s="15">
        <v>0</v>
      </c>
      <c r="BR652" s="15">
        <v>0</v>
      </c>
      <c r="BS652" s="15">
        <v>2930.4</v>
      </c>
      <c r="BT652" s="15">
        <v>0</v>
      </c>
      <c r="BU652" s="15">
        <v>0</v>
      </c>
      <c r="BV652" s="15">
        <v>0</v>
      </c>
      <c r="BW652" s="15">
        <v>0</v>
      </c>
      <c r="BX652" s="15">
        <v>1465.2</v>
      </c>
      <c r="BY652" s="15">
        <v>0</v>
      </c>
      <c r="BZ652" s="15">
        <v>13186.8</v>
      </c>
      <c r="CA652" s="15">
        <v>13000</v>
      </c>
      <c r="CB652" s="15">
        <v>-186.8</v>
      </c>
      <c r="CC652" s="15">
        <v>-1.44</v>
      </c>
      <c r="CD652">
        <f t="shared" si="26"/>
        <v>11429.98812124307</v>
      </c>
      <c r="CE652">
        <f t="shared" si="27"/>
        <v>1570.0118787569299</v>
      </c>
      <c r="CF652">
        <f t="shared" si="28"/>
        <v>0.12077014451976384</v>
      </c>
    </row>
    <row r="653" spans="1:84" ht="15" thickBot="1" x14ac:dyDescent="0.35">
      <c r="A653" s="14" t="s">
        <v>66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1647882.1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1647882.1</v>
      </c>
      <c r="S653" s="15">
        <v>2000000</v>
      </c>
      <c r="T653" s="15">
        <v>352117.9</v>
      </c>
      <c r="U653" s="15">
        <v>17.61</v>
      </c>
      <c r="X653" s="14" t="s">
        <v>66</v>
      </c>
      <c r="Y653" s="15">
        <v>0</v>
      </c>
      <c r="Z653" s="15">
        <v>0</v>
      </c>
      <c r="AA653" s="15">
        <v>306.10000000000002</v>
      </c>
      <c r="AB653" s="15">
        <v>0</v>
      </c>
      <c r="AC653" s="15">
        <v>0</v>
      </c>
      <c r="AD653" s="15">
        <v>10416.700000000001</v>
      </c>
      <c r="AE653" s="15">
        <v>306.10000000000002</v>
      </c>
      <c r="AF653" s="15">
        <v>0</v>
      </c>
      <c r="AG653" s="15">
        <v>0</v>
      </c>
      <c r="AH653" s="15">
        <v>0</v>
      </c>
      <c r="AI653" s="15">
        <v>0</v>
      </c>
      <c r="AJ653" s="15">
        <v>0</v>
      </c>
      <c r="AK653" s="15">
        <v>0</v>
      </c>
      <c r="AL653" s="15">
        <v>0</v>
      </c>
      <c r="AM653" s="15">
        <v>0</v>
      </c>
      <c r="AN653" s="15">
        <v>0</v>
      </c>
      <c r="AO653" s="15">
        <v>11028.9</v>
      </c>
      <c r="AP653" s="15">
        <v>12000</v>
      </c>
      <c r="AQ653" s="15">
        <v>971.1</v>
      </c>
      <c r="AR653" s="15">
        <v>8.09</v>
      </c>
      <c r="AS653">
        <f t="shared" si="20"/>
        <v>10943.566813164518</v>
      </c>
      <c r="AT653">
        <f t="shared" si="21"/>
        <v>1056.433186835482</v>
      </c>
      <c r="AU653">
        <f t="shared" si="22"/>
        <v>8.8036098902956841E-2</v>
      </c>
      <c r="AV653" t="str">
        <f t="shared" si="23"/>
        <v>invalid</v>
      </c>
      <c r="AW653" t="str">
        <f t="shared" si="24"/>
        <v>invalid</v>
      </c>
      <c r="AX653">
        <f t="shared" si="25"/>
        <v>1</v>
      </c>
      <c r="BI653" s="14" t="s">
        <v>66</v>
      </c>
      <c r="BJ653" s="15">
        <v>0</v>
      </c>
      <c r="BK653" s="15">
        <v>0</v>
      </c>
      <c r="BL653" s="15">
        <v>8058.6</v>
      </c>
      <c r="BM653" s="15">
        <v>0</v>
      </c>
      <c r="BN653" s="15">
        <v>732.6</v>
      </c>
      <c r="BO653" s="15">
        <v>0</v>
      </c>
      <c r="BP653" s="15">
        <v>0</v>
      </c>
      <c r="BQ653" s="15">
        <v>0</v>
      </c>
      <c r="BR653" s="15">
        <v>0</v>
      </c>
      <c r="BS653" s="15">
        <v>2930.4</v>
      </c>
      <c r="BT653" s="15">
        <v>0</v>
      </c>
      <c r="BU653" s="15">
        <v>0</v>
      </c>
      <c r="BV653" s="15">
        <v>0</v>
      </c>
      <c r="BW653" s="15">
        <v>0</v>
      </c>
      <c r="BX653" s="15">
        <v>0</v>
      </c>
      <c r="BY653" s="15">
        <v>0</v>
      </c>
      <c r="BZ653" s="15">
        <v>11721.6</v>
      </c>
      <c r="CA653" s="15">
        <v>12000</v>
      </c>
      <c r="CB653" s="15">
        <v>278.39999999999998</v>
      </c>
      <c r="CC653" s="15">
        <v>2.3199999999999998</v>
      </c>
      <c r="CD653">
        <f t="shared" si="26"/>
        <v>10159.989441104952</v>
      </c>
      <c r="CE653">
        <f t="shared" si="27"/>
        <v>1840.0105588950482</v>
      </c>
      <c r="CF653">
        <f t="shared" si="28"/>
        <v>0.15333421324125401</v>
      </c>
    </row>
    <row r="654" spans="1:84" ht="15" thickBot="1" x14ac:dyDescent="0.35">
      <c r="A654" s="14" t="s">
        <v>67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1647882.1</v>
      </c>
      <c r="H654" s="15">
        <v>0</v>
      </c>
      <c r="I654" s="15">
        <v>0</v>
      </c>
      <c r="J654" s="15">
        <v>823941.1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2471823.2000000002</v>
      </c>
      <c r="S654" s="15">
        <v>1000000</v>
      </c>
      <c r="T654" s="15">
        <v>-1471823.2</v>
      </c>
      <c r="U654" s="15">
        <v>-147.18</v>
      </c>
      <c r="X654" s="14" t="s">
        <v>67</v>
      </c>
      <c r="Y654" s="15">
        <v>0</v>
      </c>
      <c r="Z654" s="15">
        <v>0</v>
      </c>
      <c r="AA654" s="15">
        <v>0</v>
      </c>
      <c r="AB654" s="15">
        <v>0</v>
      </c>
      <c r="AC654" s="15">
        <v>0</v>
      </c>
      <c r="AD654" s="15">
        <v>10416.700000000001</v>
      </c>
      <c r="AE654" s="15">
        <v>306.10000000000002</v>
      </c>
      <c r="AF654" s="15">
        <v>0</v>
      </c>
      <c r="AG654" s="15">
        <v>919.2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11642</v>
      </c>
      <c r="AP654" s="15">
        <v>11000</v>
      </c>
      <c r="AQ654" s="15">
        <v>-642</v>
      </c>
      <c r="AR654" s="15">
        <v>-5.84</v>
      </c>
      <c r="AS654">
        <f t="shared" si="20"/>
        <v>11551.923114622612</v>
      </c>
      <c r="AT654">
        <f t="shared" si="21"/>
        <v>-551.92311462261205</v>
      </c>
      <c r="AU654">
        <f t="shared" si="22"/>
        <v>-5.0174828602055639E-2</v>
      </c>
      <c r="AV654" t="str">
        <f t="shared" si="23"/>
        <v>invalid</v>
      </c>
      <c r="AW654" t="str">
        <f t="shared" si="24"/>
        <v>invalid</v>
      </c>
      <c r="AX654">
        <f t="shared" si="25"/>
        <v>1</v>
      </c>
      <c r="BI654" s="14" t="s">
        <v>67</v>
      </c>
      <c r="BJ654" s="15">
        <v>0</v>
      </c>
      <c r="BK654" s="15">
        <v>0</v>
      </c>
      <c r="BL654" s="15">
        <v>8058.6</v>
      </c>
      <c r="BM654" s="15">
        <v>0</v>
      </c>
      <c r="BN654" s="15">
        <v>732.6</v>
      </c>
      <c r="BO654" s="15">
        <v>0</v>
      </c>
      <c r="BP654" s="15">
        <v>0</v>
      </c>
      <c r="BQ654" s="15">
        <v>0</v>
      </c>
      <c r="BR654" s="15">
        <v>0</v>
      </c>
      <c r="BS654" s="15">
        <v>2930.4</v>
      </c>
      <c r="BT654" s="15">
        <v>0</v>
      </c>
      <c r="BU654" s="15">
        <v>0</v>
      </c>
      <c r="BV654" s="15">
        <v>0</v>
      </c>
      <c r="BW654" s="15">
        <v>0</v>
      </c>
      <c r="BX654" s="15">
        <v>1465.2</v>
      </c>
      <c r="BY654" s="15">
        <v>0</v>
      </c>
      <c r="BZ654" s="15">
        <v>13186.8</v>
      </c>
      <c r="CA654" s="15">
        <v>11000</v>
      </c>
      <c r="CB654" s="15">
        <v>-2186.8000000000002</v>
      </c>
      <c r="CC654" s="15">
        <v>-19.88</v>
      </c>
      <c r="CD654">
        <f t="shared" si="26"/>
        <v>11429.98812124307</v>
      </c>
      <c r="CE654">
        <f t="shared" si="27"/>
        <v>-429.98812124307005</v>
      </c>
      <c r="CF654">
        <f t="shared" si="28"/>
        <v>-3.908982920391546E-2</v>
      </c>
    </row>
    <row r="655" spans="1:84" ht="15" thickBot="1" x14ac:dyDescent="0.35">
      <c r="A655" s="14" t="s">
        <v>68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1647882.1</v>
      </c>
      <c r="H655" s="15">
        <v>0</v>
      </c>
      <c r="I655" s="15">
        <v>0</v>
      </c>
      <c r="J655" s="15">
        <v>823941.1</v>
      </c>
      <c r="K655" s="15">
        <v>823941.1</v>
      </c>
      <c r="L655" s="15">
        <v>0</v>
      </c>
      <c r="M655" s="15">
        <v>0</v>
      </c>
      <c r="N655" s="15">
        <v>0</v>
      </c>
      <c r="O655" s="15">
        <v>0</v>
      </c>
      <c r="P655" s="15">
        <v>0</v>
      </c>
      <c r="Q655" s="15">
        <v>0</v>
      </c>
      <c r="R655" s="15">
        <v>3295764.3</v>
      </c>
      <c r="S655" s="15">
        <v>2000000</v>
      </c>
      <c r="T655" s="15">
        <v>-1295764.3</v>
      </c>
      <c r="U655" s="15">
        <v>-64.790000000000006</v>
      </c>
      <c r="X655" s="14" t="s">
        <v>68</v>
      </c>
      <c r="Y655" s="15">
        <v>0</v>
      </c>
      <c r="Z655" s="15">
        <v>0</v>
      </c>
      <c r="AA655" s="15">
        <v>306.10000000000002</v>
      </c>
      <c r="AB655" s="15">
        <v>0</v>
      </c>
      <c r="AC655" s="15">
        <v>0</v>
      </c>
      <c r="AD655" s="15">
        <v>10416.700000000001</v>
      </c>
      <c r="AE655" s="15">
        <v>306.10000000000002</v>
      </c>
      <c r="AF655" s="15">
        <v>0</v>
      </c>
      <c r="AG655" s="15">
        <v>919.2</v>
      </c>
      <c r="AH655" s="15">
        <v>919.2</v>
      </c>
      <c r="AI655" s="15">
        <v>0</v>
      </c>
      <c r="AJ655" s="15">
        <v>0</v>
      </c>
      <c r="AK655" s="15">
        <v>0</v>
      </c>
      <c r="AL655" s="15">
        <v>0</v>
      </c>
      <c r="AM655" s="15">
        <v>0</v>
      </c>
      <c r="AN655" s="15">
        <v>0</v>
      </c>
      <c r="AO655" s="15">
        <v>12867.2</v>
      </c>
      <c r="AP655" s="15">
        <v>12000</v>
      </c>
      <c r="AQ655" s="15">
        <v>-867.2</v>
      </c>
      <c r="AR655" s="15">
        <v>-7.23</v>
      </c>
      <c r="AS655">
        <f t="shared" si="20"/>
        <v>12767.643454773413</v>
      </c>
      <c r="AT655">
        <f t="shared" si="21"/>
        <v>-767.6434547734134</v>
      </c>
      <c r="AU655">
        <f t="shared" si="22"/>
        <v>-6.3970287897784445E-2</v>
      </c>
      <c r="AV655" t="str">
        <f t="shared" si="23"/>
        <v>valid</v>
      </c>
      <c r="AW655" t="str">
        <f t="shared" si="24"/>
        <v>valid</v>
      </c>
      <c r="AX655">
        <f t="shared" si="25"/>
        <v>1</v>
      </c>
      <c r="BI655" s="14" t="s">
        <v>68</v>
      </c>
      <c r="BJ655" s="15">
        <v>0</v>
      </c>
      <c r="BK655" s="15">
        <v>0</v>
      </c>
      <c r="BL655" s="15">
        <v>8058.6</v>
      </c>
      <c r="BM655" s="15">
        <v>0</v>
      </c>
      <c r="BN655" s="15">
        <v>732.6</v>
      </c>
      <c r="BO655" s="15">
        <v>0</v>
      </c>
      <c r="BP655" s="15">
        <v>0</v>
      </c>
      <c r="BQ655" s="15">
        <v>0</v>
      </c>
      <c r="BR655" s="15">
        <v>0</v>
      </c>
      <c r="BS655" s="15">
        <v>0</v>
      </c>
      <c r="BT655" s="15">
        <v>0</v>
      </c>
      <c r="BU655" s="15">
        <v>0</v>
      </c>
      <c r="BV655" s="15">
        <v>0</v>
      </c>
      <c r="BW655" s="15">
        <v>0</v>
      </c>
      <c r="BX655" s="15">
        <v>1465.2</v>
      </c>
      <c r="BY655" s="15">
        <v>0</v>
      </c>
      <c r="BZ655" s="15">
        <v>10256.4</v>
      </c>
      <c r="CA655" s="15">
        <v>12000</v>
      </c>
      <c r="CB655" s="15">
        <v>1743.6</v>
      </c>
      <c r="CC655" s="15">
        <v>14.53</v>
      </c>
      <c r="CD655">
        <f t="shared" si="26"/>
        <v>8889.9907609668335</v>
      </c>
      <c r="CE655">
        <f t="shared" si="27"/>
        <v>3110.0092390331665</v>
      </c>
      <c r="CF655">
        <f t="shared" si="28"/>
        <v>0.2591674365860972</v>
      </c>
    </row>
    <row r="656" spans="1:84" ht="15" thickBot="1" x14ac:dyDescent="0.35">
      <c r="A656" s="14" t="s">
        <v>69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1647882.1</v>
      </c>
      <c r="H656" s="15">
        <v>0</v>
      </c>
      <c r="I656" s="15">
        <v>0</v>
      </c>
      <c r="J656" s="15">
        <v>0</v>
      </c>
      <c r="K656" s="15">
        <v>823941.1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2471823.2000000002</v>
      </c>
      <c r="S656" s="15">
        <v>2000000</v>
      </c>
      <c r="T656" s="15">
        <v>-471823.2</v>
      </c>
      <c r="U656" s="15">
        <v>-23.59</v>
      </c>
      <c r="X656" s="14" t="s">
        <v>69</v>
      </c>
      <c r="Y656" s="15">
        <v>0</v>
      </c>
      <c r="Z656" s="15">
        <v>0</v>
      </c>
      <c r="AA656" s="15">
        <v>306.10000000000002</v>
      </c>
      <c r="AB656" s="15">
        <v>0</v>
      </c>
      <c r="AC656" s="15">
        <v>0</v>
      </c>
      <c r="AD656" s="15">
        <v>10416.700000000001</v>
      </c>
      <c r="AE656" s="15">
        <v>306.10000000000002</v>
      </c>
      <c r="AF656" s="15">
        <v>0</v>
      </c>
      <c r="AG656" s="15">
        <v>0</v>
      </c>
      <c r="AH656" s="15">
        <v>919.2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11948</v>
      </c>
      <c r="AP656" s="15">
        <v>12000</v>
      </c>
      <c r="AQ656" s="15">
        <v>52</v>
      </c>
      <c r="AR656" s="15">
        <v>0.43</v>
      </c>
      <c r="AS656">
        <f t="shared" si="20"/>
        <v>11855.555520830696</v>
      </c>
      <c r="AT656">
        <f t="shared" si="21"/>
        <v>144.44447916930403</v>
      </c>
      <c r="AU656">
        <f t="shared" si="22"/>
        <v>1.2037039930775336E-2</v>
      </c>
      <c r="AV656" t="str">
        <f t="shared" si="23"/>
        <v>invalid</v>
      </c>
      <c r="AW656" t="str">
        <f t="shared" si="24"/>
        <v>invalid</v>
      </c>
      <c r="AX656">
        <f t="shared" si="25"/>
        <v>1</v>
      </c>
      <c r="BI656" s="14" t="s">
        <v>69</v>
      </c>
      <c r="BJ656" s="15">
        <v>0</v>
      </c>
      <c r="BK656" s="15">
        <v>0</v>
      </c>
      <c r="BL656" s="15">
        <v>8058.6</v>
      </c>
      <c r="BM656" s="15">
        <v>0</v>
      </c>
      <c r="BN656" s="15">
        <v>732.6</v>
      </c>
      <c r="BO656" s="15">
        <v>0</v>
      </c>
      <c r="BP656" s="15">
        <v>0</v>
      </c>
      <c r="BQ656" s="15">
        <v>0</v>
      </c>
      <c r="BR656" s="15">
        <v>0</v>
      </c>
      <c r="BS656" s="15">
        <v>0</v>
      </c>
      <c r="BT656" s="15">
        <v>0</v>
      </c>
      <c r="BU656" s="15">
        <v>0</v>
      </c>
      <c r="BV656" s="15">
        <v>0</v>
      </c>
      <c r="BW656" s="15">
        <v>0</v>
      </c>
      <c r="BX656" s="15">
        <v>1465.2</v>
      </c>
      <c r="BY656" s="15">
        <v>0</v>
      </c>
      <c r="BZ656" s="15">
        <v>10256.4</v>
      </c>
      <c r="CA656" s="15">
        <v>12000</v>
      </c>
      <c r="CB656" s="15">
        <v>1743.6</v>
      </c>
      <c r="CC656" s="15">
        <v>14.53</v>
      </c>
      <c r="CD656">
        <f t="shared" si="26"/>
        <v>8889.9907609668335</v>
      </c>
      <c r="CE656">
        <f t="shared" si="27"/>
        <v>3110.0092390331665</v>
      </c>
      <c r="CF656">
        <f t="shared" si="28"/>
        <v>0.2591674365860972</v>
      </c>
    </row>
    <row r="657" spans="1:84" ht="15" thickBot="1" x14ac:dyDescent="0.35">
      <c r="A657" s="14" t="s">
        <v>70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1647882.1</v>
      </c>
      <c r="H657" s="15">
        <v>0</v>
      </c>
      <c r="I657" s="15">
        <v>0</v>
      </c>
      <c r="J657" s="15">
        <v>823941.1</v>
      </c>
      <c r="K657" s="15">
        <v>823941.1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3295764.3</v>
      </c>
      <c r="S657" s="15">
        <v>2000000</v>
      </c>
      <c r="T657" s="15">
        <v>-1295764.3</v>
      </c>
      <c r="U657" s="15">
        <v>-64.790000000000006</v>
      </c>
      <c r="X657" s="14" t="s">
        <v>70</v>
      </c>
      <c r="Y657" s="15">
        <v>0</v>
      </c>
      <c r="Z657" s="15">
        <v>0</v>
      </c>
      <c r="AA657" s="15">
        <v>306.10000000000002</v>
      </c>
      <c r="AB657" s="15">
        <v>0</v>
      </c>
      <c r="AC657" s="15">
        <v>0</v>
      </c>
      <c r="AD657" s="15">
        <v>10416.700000000001</v>
      </c>
      <c r="AE657" s="15">
        <v>306.10000000000002</v>
      </c>
      <c r="AF657" s="15">
        <v>0</v>
      </c>
      <c r="AG657" s="15">
        <v>919.2</v>
      </c>
      <c r="AH657" s="15">
        <v>919.2</v>
      </c>
      <c r="AI657" s="15">
        <v>0</v>
      </c>
      <c r="AJ657" s="15">
        <v>0</v>
      </c>
      <c r="AK657" s="15">
        <v>0</v>
      </c>
      <c r="AL657" s="15">
        <v>0</v>
      </c>
      <c r="AM657" s="15">
        <v>0</v>
      </c>
      <c r="AN657" s="15">
        <v>0</v>
      </c>
      <c r="AO657" s="15">
        <v>12867.2</v>
      </c>
      <c r="AP657" s="15">
        <v>12000</v>
      </c>
      <c r="AQ657" s="15">
        <v>-867.2</v>
      </c>
      <c r="AR657" s="15">
        <v>-7.23</v>
      </c>
      <c r="AS657">
        <f t="shared" si="20"/>
        <v>12767.643454773413</v>
      </c>
      <c r="AT657">
        <f t="shared" si="21"/>
        <v>-767.6434547734134</v>
      </c>
      <c r="AU657">
        <f t="shared" si="22"/>
        <v>-6.3970287897784445E-2</v>
      </c>
      <c r="AV657" t="str">
        <f t="shared" si="23"/>
        <v>valid</v>
      </c>
      <c r="AW657" t="str">
        <f t="shared" si="24"/>
        <v>valid</v>
      </c>
      <c r="AX657">
        <f t="shared" si="25"/>
        <v>1</v>
      </c>
      <c r="BI657" s="14" t="s">
        <v>70</v>
      </c>
      <c r="BJ657" s="15">
        <v>0</v>
      </c>
      <c r="BK657" s="15">
        <v>0</v>
      </c>
      <c r="BL657" s="15">
        <v>8058.6</v>
      </c>
      <c r="BM657" s="15">
        <v>0</v>
      </c>
      <c r="BN657" s="15">
        <v>732.6</v>
      </c>
      <c r="BO657" s="15">
        <v>0</v>
      </c>
      <c r="BP657" s="15">
        <v>0</v>
      </c>
      <c r="BQ657" s="15">
        <v>0</v>
      </c>
      <c r="BR657" s="15">
        <v>0</v>
      </c>
      <c r="BS657" s="15">
        <v>0</v>
      </c>
      <c r="BT657" s="15">
        <v>0</v>
      </c>
      <c r="BU657" s="15">
        <v>0</v>
      </c>
      <c r="BV657" s="15">
        <v>0</v>
      </c>
      <c r="BW657" s="15">
        <v>0</v>
      </c>
      <c r="BX657" s="15">
        <v>0</v>
      </c>
      <c r="BY657" s="15">
        <v>0</v>
      </c>
      <c r="BZ657" s="15">
        <v>8791.2000000000007</v>
      </c>
      <c r="CA657" s="15">
        <v>12000</v>
      </c>
      <c r="CB657" s="15">
        <v>3208.8</v>
      </c>
      <c r="CC657" s="15">
        <v>26.74</v>
      </c>
      <c r="CD657">
        <f t="shared" si="26"/>
        <v>7619.9920808287152</v>
      </c>
      <c r="CE657">
        <f t="shared" si="27"/>
        <v>4380.0079191712848</v>
      </c>
      <c r="CF657">
        <f t="shared" si="28"/>
        <v>0.36500065993094039</v>
      </c>
    </row>
    <row r="658" spans="1:84" ht="15" thickBot="1" x14ac:dyDescent="0.35">
      <c r="A658" s="14" t="s">
        <v>71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823941.1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823941.1</v>
      </c>
      <c r="N658" s="15">
        <v>0</v>
      </c>
      <c r="O658" s="15">
        <v>0</v>
      </c>
      <c r="P658" s="15">
        <v>0</v>
      </c>
      <c r="Q658" s="15">
        <v>0</v>
      </c>
      <c r="R658" s="15">
        <v>1647882.1</v>
      </c>
      <c r="S658" s="15">
        <v>2000000</v>
      </c>
      <c r="T658" s="15">
        <v>352117.9</v>
      </c>
      <c r="U658" s="15">
        <v>17.61</v>
      </c>
      <c r="X658" s="14" t="s">
        <v>71</v>
      </c>
      <c r="Y658" s="15">
        <v>0</v>
      </c>
      <c r="Z658" s="15">
        <v>0</v>
      </c>
      <c r="AA658" s="15">
        <v>0</v>
      </c>
      <c r="AB658" s="15">
        <v>0</v>
      </c>
      <c r="AC658" s="15">
        <v>0</v>
      </c>
      <c r="AD658" s="15">
        <v>9191.5</v>
      </c>
      <c r="AE658" s="15">
        <v>306.10000000000002</v>
      </c>
      <c r="AF658" s="15">
        <v>0</v>
      </c>
      <c r="AG658" s="15">
        <v>0</v>
      </c>
      <c r="AH658" s="15">
        <v>0</v>
      </c>
      <c r="AI658" s="15">
        <v>0</v>
      </c>
      <c r="AJ658" s="15">
        <v>1532.2</v>
      </c>
      <c r="AK658" s="15">
        <v>0</v>
      </c>
      <c r="AL658" s="15">
        <v>0</v>
      </c>
      <c r="AM658" s="15">
        <v>0</v>
      </c>
      <c r="AN658" s="15">
        <v>0</v>
      </c>
      <c r="AO658" s="15">
        <v>11029.8</v>
      </c>
      <c r="AP658" s="15">
        <v>12000</v>
      </c>
      <c r="AQ658" s="15">
        <v>970.2</v>
      </c>
      <c r="AR658" s="15">
        <v>8.09</v>
      </c>
      <c r="AS658">
        <f t="shared" si="20"/>
        <v>10944.459849653365</v>
      </c>
      <c r="AT658">
        <f t="shared" si="21"/>
        <v>1055.5401503466346</v>
      </c>
      <c r="AU658">
        <f t="shared" si="22"/>
        <v>8.796167919555288E-2</v>
      </c>
      <c r="AV658" t="str">
        <f t="shared" si="23"/>
        <v>invalid</v>
      </c>
      <c r="AW658" t="str">
        <f t="shared" si="24"/>
        <v>valid</v>
      </c>
      <c r="AX658">
        <f t="shared" si="25"/>
        <v>0</v>
      </c>
      <c r="BI658" s="14" t="s">
        <v>71</v>
      </c>
      <c r="BJ658" s="15">
        <v>0</v>
      </c>
      <c r="BK658" s="15">
        <v>0</v>
      </c>
      <c r="BL658" s="15">
        <v>8058.6</v>
      </c>
      <c r="BM658" s="15">
        <v>0</v>
      </c>
      <c r="BN658" s="15">
        <v>732.6</v>
      </c>
      <c r="BO658" s="15">
        <v>0</v>
      </c>
      <c r="BP658" s="15">
        <v>0</v>
      </c>
      <c r="BQ658" s="15">
        <v>0</v>
      </c>
      <c r="BR658" s="15">
        <v>0</v>
      </c>
      <c r="BS658" s="15">
        <v>2930.4</v>
      </c>
      <c r="BT658" s="15">
        <v>0</v>
      </c>
      <c r="BU658" s="15">
        <v>0</v>
      </c>
      <c r="BV658" s="15">
        <v>0</v>
      </c>
      <c r="BW658" s="15">
        <v>0</v>
      </c>
      <c r="BX658" s="15">
        <v>1465.2</v>
      </c>
      <c r="BY658" s="15">
        <v>0</v>
      </c>
      <c r="BZ658" s="15">
        <v>13186.8</v>
      </c>
      <c r="CA658" s="15">
        <v>12000</v>
      </c>
      <c r="CB658" s="15">
        <v>-1186.8</v>
      </c>
      <c r="CC658" s="15">
        <v>-9.89</v>
      </c>
      <c r="CD658">
        <f t="shared" si="26"/>
        <v>11429.98812124307</v>
      </c>
      <c r="CE658">
        <f t="shared" si="27"/>
        <v>570.01187875692995</v>
      </c>
      <c r="CF658">
        <f t="shared" si="28"/>
        <v>4.7500989896410828E-2</v>
      </c>
    </row>
    <row r="659" spans="1:84" ht="15" thickBot="1" x14ac:dyDescent="0.35">
      <c r="A659" s="14" t="s">
        <v>72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1647882.1</v>
      </c>
      <c r="H659" s="15">
        <v>0</v>
      </c>
      <c r="I659" s="15">
        <v>0</v>
      </c>
      <c r="J659" s="15">
        <v>823941.1</v>
      </c>
      <c r="K659" s="15">
        <v>0</v>
      </c>
      <c r="L659" s="15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2471823.2000000002</v>
      </c>
      <c r="S659" s="15">
        <v>2000000</v>
      </c>
      <c r="T659" s="15">
        <v>-471823.2</v>
      </c>
      <c r="U659" s="15">
        <v>-23.59</v>
      </c>
      <c r="X659" s="14" t="s">
        <v>72</v>
      </c>
      <c r="Y659" s="15">
        <v>0</v>
      </c>
      <c r="Z659" s="15">
        <v>0</v>
      </c>
      <c r="AA659" s="15">
        <v>0</v>
      </c>
      <c r="AB659" s="15">
        <v>0</v>
      </c>
      <c r="AC659" s="15">
        <v>0</v>
      </c>
      <c r="AD659" s="15">
        <v>10416.700000000001</v>
      </c>
      <c r="AE659" s="15">
        <v>0</v>
      </c>
      <c r="AF659" s="15">
        <v>0</v>
      </c>
      <c r="AG659" s="15">
        <v>919.2</v>
      </c>
      <c r="AH659" s="15">
        <v>306.10000000000002</v>
      </c>
      <c r="AI659" s="15">
        <v>0</v>
      </c>
      <c r="AJ659" s="15">
        <v>0</v>
      </c>
      <c r="AK659" s="15">
        <v>0</v>
      </c>
      <c r="AL659" s="15">
        <v>0</v>
      </c>
      <c r="AM659" s="15">
        <v>0</v>
      </c>
      <c r="AN659" s="15">
        <v>0</v>
      </c>
      <c r="AO659" s="15">
        <v>11642</v>
      </c>
      <c r="AP659" s="15">
        <v>12000</v>
      </c>
      <c r="AQ659" s="15">
        <v>358</v>
      </c>
      <c r="AR659" s="15">
        <v>2.98</v>
      </c>
      <c r="AS659">
        <f t="shared" si="20"/>
        <v>11551.923114622612</v>
      </c>
      <c r="AT659">
        <f t="shared" si="21"/>
        <v>448.07688537738795</v>
      </c>
      <c r="AU659">
        <f t="shared" si="22"/>
        <v>3.7339740448115666E-2</v>
      </c>
      <c r="AV659" t="str">
        <f t="shared" si="23"/>
        <v>invalid</v>
      </c>
      <c r="AW659" t="str">
        <f t="shared" si="24"/>
        <v>invalid</v>
      </c>
      <c r="AX659">
        <f t="shared" si="25"/>
        <v>1</v>
      </c>
      <c r="BI659" s="14" t="s">
        <v>72</v>
      </c>
      <c r="BJ659" s="15">
        <v>0</v>
      </c>
      <c r="BK659" s="15">
        <v>0</v>
      </c>
      <c r="BL659" s="15">
        <v>8058.6</v>
      </c>
      <c r="BM659" s="15">
        <v>0</v>
      </c>
      <c r="BN659" s="15">
        <v>732.6</v>
      </c>
      <c r="BO659" s="15">
        <v>0</v>
      </c>
      <c r="BP659" s="15">
        <v>0</v>
      </c>
      <c r="BQ659" s="15">
        <v>0</v>
      </c>
      <c r="BR659" s="15">
        <v>0</v>
      </c>
      <c r="BS659" s="15">
        <v>0</v>
      </c>
      <c r="BT659" s="15">
        <v>0</v>
      </c>
      <c r="BU659" s="15">
        <v>0</v>
      </c>
      <c r="BV659" s="15">
        <v>0</v>
      </c>
      <c r="BW659" s="15">
        <v>0</v>
      </c>
      <c r="BX659" s="15">
        <v>1465.2</v>
      </c>
      <c r="BY659" s="15">
        <v>0</v>
      </c>
      <c r="BZ659" s="15">
        <v>10256.4</v>
      </c>
      <c r="CA659" s="15">
        <v>12000</v>
      </c>
      <c r="CB659" s="15">
        <v>1743.6</v>
      </c>
      <c r="CC659" s="15">
        <v>14.53</v>
      </c>
      <c r="CD659">
        <f t="shared" si="26"/>
        <v>8889.9907609668335</v>
      </c>
      <c r="CE659">
        <f t="shared" si="27"/>
        <v>3110.0092390331665</v>
      </c>
      <c r="CF659">
        <f t="shared" si="28"/>
        <v>0.2591674365860972</v>
      </c>
    </row>
    <row r="660" spans="1:84" ht="15" thickBot="1" x14ac:dyDescent="0.35">
      <c r="A660" s="14" t="s">
        <v>73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1647882.1</v>
      </c>
      <c r="H660" s="15">
        <v>0</v>
      </c>
      <c r="I660" s="15">
        <v>0</v>
      </c>
      <c r="J660" s="15">
        <v>823941.1</v>
      </c>
      <c r="K660" s="15">
        <v>0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2471823.2000000002</v>
      </c>
      <c r="S660" s="15">
        <v>2000000</v>
      </c>
      <c r="T660" s="15">
        <v>-471823.2</v>
      </c>
      <c r="U660" s="15">
        <v>-23.59</v>
      </c>
      <c r="X660" s="14" t="s">
        <v>73</v>
      </c>
      <c r="Y660" s="15">
        <v>0</v>
      </c>
      <c r="Z660" s="15">
        <v>0</v>
      </c>
      <c r="AA660" s="15">
        <v>0</v>
      </c>
      <c r="AB660" s="15">
        <v>0</v>
      </c>
      <c r="AC660" s="15">
        <v>0</v>
      </c>
      <c r="AD660" s="15">
        <v>10416.700000000001</v>
      </c>
      <c r="AE660" s="15">
        <v>306.10000000000002</v>
      </c>
      <c r="AF660" s="15">
        <v>613.1</v>
      </c>
      <c r="AG660" s="15">
        <v>919.2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12255</v>
      </c>
      <c r="AP660" s="15">
        <v>12000</v>
      </c>
      <c r="AQ660" s="15">
        <v>-255</v>
      </c>
      <c r="AR660" s="15">
        <v>-2.13</v>
      </c>
      <c r="AS660">
        <f t="shared" si="20"/>
        <v>12160.180189804167</v>
      </c>
      <c r="AT660">
        <f t="shared" si="21"/>
        <v>-160.18018980416673</v>
      </c>
      <c r="AU660">
        <f t="shared" si="22"/>
        <v>-1.3348349150347227E-2</v>
      </c>
      <c r="AV660" t="str">
        <f t="shared" si="23"/>
        <v>valid</v>
      </c>
      <c r="AW660" t="str">
        <f t="shared" si="24"/>
        <v>invalid</v>
      </c>
      <c r="AX660">
        <f t="shared" si="25"/>
        <v>0</v>
      </c>
      <c r="BI660" s="14" t="s">
        <v>73</v>
      </c>
      <c r="BJ660" s="15">
        <v>0</v>
      </c>
      <c r="BK660" s="15">
        <v>0</v>
      </c>
      <c r="BL660" s="15">
        <v>8058.6</v>
      </c>
      <c r="BM660" s="15">
        <v>0</v>
      </c>
      <c r="BN660" s="15">
        <v>732.6</v>
      </c>
      <c r="BO660" s="15">
        <v>0</v>
      </c>
      <c r="BP660" s="15">
        <v>0</v>
      </c>
      <c r="BQ660" s="15">
        <v>0</v>
      </c>
      <c r="BR660" s="15">
        <v>0</v>
      </c>
      <c r="BS660" s="15">
        <v>2930.4</v>
      </c>
      <c r="BT660" s="15">
        <v>0</v>
      </c>
      <c r="BU660" s="15">
        <v>0</v>
      </c>
      <c r="BV660" s="15">
        <v>0</v>
      </c>
      <c r="BW660" s="15">
        <v>0</v>
      </c>
      <c r="BX660" s="15">
        <v>1465.2</v>
      </c>
      <c r="BY660" s="15">
        <v>0</v>
      </c>
      <c r="BZ660" s="15">
        <v>13186.8</v>
      </c>
      <c r="CA660" s="15">
        <v>12000</v>
      </c>
      <c r="CB660" s="15">
        <v>-1186.8</v>
      </c>
      <c r="CC660" s="15">
        <v>-9.89</v>
      </c>
      <c r="CD660">
        <f t="shared" si="26"/>
        <v>11429.98812124307</v>
      </c>
      <c r="CE660">
        <f t="shared" si="27"/>
        <v>570.01187875692995</v>
      </c>
      <c r="CF660">
        <f t="shared" si="28"/>
        <v>4.7500989896410828E-2</v>
      </c>
    </row>
    <row r="661" spans="1:84" ht="15" thickBot="1" x14ac:dyDescent="0.35">
      <c r="A661" s="14" t="s">
        <v>74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1647882.1</v>
      </c>
      <c r="H661" s="15">
        <v>0</v>
      </c>
      <c r="I661" s="15">
        <v>0</v>
      </c>
      <c r="J661" s="15">
        <v>823941.1</v>
      </c>
      <c r="K661" s="15">
        <v>823941.1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3295764.3</v>
      </c>
      <c r="S661" s="15">
        <v>4000000</v>
      </c>
      <c r="T661" s="15">
        <v>704235.7</v>
      </c>
      <c r="U661" s="15">
        <v>17.61</v>
      </c>
      <c r="X661" s="14" t="s">
        <v>74</v>
      </c>
      <c r="Y661" s="15">
        <v>0</v>
      </c>
      <c r="Z661" s="15">
        <v>0</v>
      </c>
      <c r="AA661" s="15">
        <v>306.10000000000002</v>
      </c>
      <c r="AB661" s="15">
        <v>0</v>
      </c>
      <c r="AC661" s="15">
        <v>0</v>
      </c>
      <c r="AD661" s="15">
        <v>10416.700000000001</v>
      </c>
      <c r="AE661" s="15">
        <v>306.10000000000002</v>
      </c>
      <c r="AF661" s="15">
        <v>0</v>
      </c>
      <c r="AG661" s="15">
        <v>919.2</v>
      </c>
      <c r="AH661" s="15">
        <v>919.2</v>
      </c>
      <c r="AI661" s="15">
        <v>0</v>
      </c>
      <c r="AJ661" s="15">
        <v>0</v>
      </c>
      <c r="AK661" s="15">
        <v>0</v>
      </c>
      <c r="AL661" s="15">
        <v>0</v>
      </c>
      <c r="AM661" s="15">
        <v>0</v>
      </c>
      <c r="AN661" s="15">
        <v>0</v>
      </c>
      <c r="AO661" s="15">
        <v>12867.2</v>
      </c>
      <c r="AP661" s="15">
        <v>14000</v>
      </c>
      <c r="AQ661" s="15">
        <v>1132.8</v>
      </c>
      <c r="AR661" s="15">
        <v>8.09</v>
      </c>
      <c r="AS661">
        <f t="shared" si="20"/>
        <v>12767.643454773413</v>
      </c>
      <c r="AT661">
        <f t="shared" si="21"/>
        <v>1232.3565452265866</v>
      </c>
      <c r="AU661">
        <f t="shared" si="22"/>
        <v>8.8025467516184758E-2</v>
      </c>
      <c r="AV661" t="str">
        <f t="shared" si="23"/>
        <v>invalid</v>
      </c>
      <c r="AW661" t="str">
        <f t="shared" si="24"/>
        <v>invalid</v>
      </c>
      <c r="AX661">
        <f t="shared" si="25"/>
        <v>1</v>
      </c>
      <c r="BI661" s="14" t="s">
        <v>74</v>
      </c>
      <c r="BJ661" s="15">
        <v>0</v>
      </c>
      <c r="BK661" s="15">
        <v>0</v>
      </c>
      <c r="BL661" s="15">
        <v>8058.6</v>
      </c>
      <c r="BM661" s="15">
        <v>0</v>
      </c>
      <c r="BN661" s="15">
        <v>732.6</v>
      </c>
      <c r="BO661" s="15">
        <v>0</v>
      </c>
      <c r="BP661" s="15">
        <v>0</v>
      </c>
      <c r="BQ661" s="15">
        <v>0</v>
      </c>
      <c r="BR661" s="15">
        <v>0</v>
      </c>
      <c r="BS661" s="15">
        <v>0</v>
      </c>
      <c r="BT661" s="15">
        <v>0</v>
      </c>
      <c r="BU661" s="15">
        <v>0</v>
      </c>
      <c r="BV661" s="15">
        <v>0</v>
      </c>
      <c r="BW661" s="15">
        <v>0</v>
      </c>
      <c r="BX661" s="15">
        <v>1465.2</v>
      </c>
      <c r="BY661" s="15">
        <v>0</v>
      </c>
      <c r="BZ661" s="15">
        <v>10256.4</v>
      </c>
      <c r="CA661" s="15">
        <v>14000</v>
      </c>
      <c r="CB661" s="15">
        <v>3743.6</v>
      </c>
      <c r="CC661" s="15">
        <v>26.74</v>
      </c>
      <c r="CD661">
        <f t="shared" si="26"/>
        <v>8889.9907609668335</v>
      </c>
      <c r="CE661">
        <f t="shared" si="27"/>
        <v>5110.0092390331665</v>
      </c>
      <c r="CF661">
        <f t="shared" si="28"/>
        <v>0.36500065993094044</v>
      </c>
    </row>
    <row r="662" spans="1:84" ht="15" thickBot="1" x14ac:dyDescent="0.35">
      <c r="A662" s="14" t="s">
        <v>75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1647882.1</v>
      </c>
      <c r="H662" s="15">
        <v>0</v>
      </c>
      <c r="I662" s="15">
        <v>0</v>
      </c>
      <c r="J662" s="15">
        <v>0</v>
      </c>
      <c r="K662" s="15">
        <v>823941.1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2471823.2000000002</v>
      </c>
      <c r="S662" s="15">
        <v>3000000</v>
      </c>
      <c r="T662" s="15">
        <v>528176.80000000005</v>
      </c>
      <c r="U662" s="15">
        <v>17.61</v>
      </c>
      <c r="X662" s="14" t="s">
        <v>75</v>
      </c>
      <c r="Y662" s="15">
        <v>0</v>
      </c>
      <c r="Z662" s="15">
        <v>0</v>
      </c>
      <c r="AA662" s="15">
        <v>306.10000000000002</v>
      </c>
      <c r="AB662" s="15">
        <v>0</v>
      </c>
      <c r="AC662" s="15">
        <v>0</v>
      </c>
      <c r="AD662" s="15">
        <v>10416.700000000001</v>
      </c>
      <c r="AE662" s="15">
        <v>306.10000000000002</v>
      </c>
      <c r="AF662" s="15">
        <v>0</v>
      </c>
      <c r="AG662" s="15">
        <v>0</v>
      </c>
      <c r="AH662" s="15">
        <v>919.2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11948</v>
      </c>
      <c r="AP662" s="15">
        <v>13000</v>
      </c>
      <c r="AQ662" s="15">
        <v>1052</v>
      </c>
      <c r="AR662" s="15">
        <v>8.09</v>
      </c>
      <c r="AS662">
        <f t="shared" si="20"/>
        <v>11855.555520830696</v>
      </c>
      <c r="AT662">
        <f t="shared" si="21"/>
        <v>1144.444479169304</v>
      </c>
      <c r="AU662">
        <f t="shared" si="22"/>
        <v>8.8034190705331083E-2</v>
      </c>
      <c r="AV662" t="str">
        <f t="shared" si="23"/>
        <v>invalid</v>
      </c>
      <c r="AW662" t="str">
        <f t="shared" si="24"/>
        <v>invalid</v>
      </c>
      <c r="AX662">
        <f t="shared" si="25"/>
        <v>1</v>
      </c>
      <c r="BI662" s="14" t="s">
        <v>75</v>
      </c>
      <c r="BJ662" s="15">
        <v>0</v>
      </c>
      <c r="BK662" s="15">
        <v>0</v>
      </c>
      <c r="BL662" s="15">
        <v>8058.6</v>
      </c>
      <c r="BM662" s="15">
        <v>0</v>
      </c>
      <c r="BN662" s="15">
        <v>732.6</v>
      </c>
      <c r="BO662" s="15">
        <v>0</v>
      </c>
      <c r="BP662" s="15">
        <v>0</v>
      </c>
      <c r="BQ662" s="15">
        <v>0</v>
      </c>
      <c r="BR662" s="15">
        <v>0</v>
      </c>
      <c r="BS662" s="15">
        <v>0</v>
      </c>
      <c r="BT662" s="15">
        <v>732.6</v>
      </c>
      <c r="BU662" s="15">
        <v>0</v>
      </c>
      <c r="BV662" s="15">
        <v>0</v>
      </c>
      <c r="BW662" s="15">
        <v>0</v>
      </c>
      <c r="BX662" s="15">
        <v>0</v>
      </c>
      <c r="BY662" s="15">
        <v>0</v>
      </c>
      <c r="BZ662" s="15">
        <v>9523.7999999999993</v>
      </c>
      <c r="CA662" s="15">
        <v>13000</v>
      </c>
      <c r="CB662" s="15">
        <v>3476.2</v>
      </c>
      <c r="CC662" s="15">
        <v>26.74</v>
      </c>
      <c r="CD662">
        <f t="shared" si="26"/>
        <v>8254.9914208977734</v>
      </c>
      <c r="CE662">
        <f t="shared" si="27"/>
        <v>4745.0085791022266</v>
      </c>
      <c r="CF662">
        <f t="shared" si="28"/>
        <v>0.3650006599309405</v>
      </c>
    </row>
    <row r="663" spans="1:84" ht="15" thickBot="1" x14ac:dyDescent="0.35">
      <c r="A663" s="14" t="s">
        <v>76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1647882.1</v>
      </c>
      <c r="H663" s="15">
        <v>0</v>
      </c>
      <c r="I663" s="15">
        <v>0</v>
      </c>
      <c r="J663" s="15">
        <v>0</v>
      </c>
      <c r="K663" s="15">
        <v>823941.1</v>
      </c>
      <c r="L663" s="15">
        <v>0</v>
      </c>
      <c r="M663" s="15">
        <v>0</v>
      </c>
      <c r="N663" s="15">
        <v>0</v>
      </c>
      <c r="O663" s="15">
        <v>0</v>
      </c>
      <c r="P663" s="15">
        <v>0</v>
      </c>
      <c r="Q663" s="15">
        <v>0</v>
      </c>
      <c r="R663" s="15">
        <v>2471823.2000000002</v>
      </c>
      <c r="S663" s="15">
        <v>2000000</v>
      </c>
      <c r="T663" s="15">
        <v>-471823.2</v>
      </c>
      <c r="U663" s="15">
        <v>-23.59</v>
      </c>
      <c r="X663" s="14" t="s">
        <v>76</v>
      </c>
      <c r="Y663" s="15">
        <v>0</v>
      </c>
      <c r="Z663" s="15">
        <v>0</v>
      </c>
      <c r="AA663" s="15">
        <v>0</v>
      </c>
      <c r="AB663" s="15">
        <v>0</v>
      </c>
      <c r="AC663" s="15">
        <v>0</v>
      </c>
      <c r="AD663" s="15">
        <v>10416.700000000001</v>
      </c>
      <c r="AE663" s="15">
        <v>306.10000000000002</v>
      </c>
      <c r="AF663" s="15">
        <v>0</v>
      </c>
      <c r="AG663" s="15">
        <v>0</v>
      </c>
      <c r="AH663" s="15">
        <v>919.2</v>
      </c>
      <c r="AI663" s="15">
        <v>0</v>
      </c>
      <c r="AJ663" s="15">
        <v>0</v>
      </c>
      <c r="AK663" s="15">
        <v>0</v>
      </c>
      <c r="AL663" s="15">
        <v>0</v>
      </c>
      <c r="AM663" s="15">
        <v>0</v>
      </c>
      <c r="AN663" s="15">
        <v>0</v>
      </c>
      <c r="AO663" s="15">
        <v>11642</v>
      </c>
      <c r="AP663" s="15">
        <v>12000</v>
      </c>
      <c r="AQ663" s="15">
        <v>358</v>
      </c>
      <c r="AR663" s="15">
        <v>2.98</v>
      </c>
      <c r="AS663">
        <f t="shared" si="20"/>
        <v>11551.923114622612</v>
      </c>
      <c r="AT663">
        <f t="shared" si="21"/>
        <v>448.07688537738795</v>
      </c>
      <c r="AU663">
        <f t="shared" si="22"/>
        <v>3.7339740448115666E-2</v>
      </c>
      <c r="AV663" t="str">
        <f t="shared" si="23"/>
        <v>invalid</v>
      </c>
      <c r="AW663" t="str">
        <f t="shared" si="24"/>
        <v>invalid</v>
      </c>
      <c r="AX663">
        <f t="shared" si="25"/>
        <v>1</v>
      </c>
      <c r="BI663" s="14" t="s">
        <v>76</v>
      </c>
      <c r="BJ663" s="15">
        <v>0</v>
      </c>
      <c r="BK663" s="15">
        <v>0</v>
      </c>
      <c r="BL663" s="15">
        <v>8058.6</v>
      </c>
      <c r="BM663" s="15">
        <v>0</v>
      </c>
      <c r="BN663" s="15">
        <v>732.6</v>
      </c>
      <c r="BO663" s="15">
        <v>0</v>
      </c>
      <c r="BP663" s="15">
        <v>0</v>
      </c>
      <c r="BQ663" s="15">
        <v>0</v>
      </c>
      <c r="BR663" s="15">
        <v>0</v>
      </c>
      <c r="BS663" s="15">
        <v>0</v>
      </c>
      <c r="BT663" s="15">
        <v>0</v>
      </c>
      <c r="BU663" s="15">
        <v>0</v>
      </c>
      <c r="BV663" s="15">
        <v>0</v>
      </c>
      <c r="BW663" s="15">
        <v>0</v>
      </c>
      <c r="BX663" s="15">
        <v>0</v>
      </c>
      <c r="BY663" s="15">
        <v>0</v>
      </c>
      <c r="BZ663" s="15">
        <v>8791.2000000000007</v>
      </c>
      <c r="CA663" s="15">
        <v>12000</v>
      </c>
      <c r="CB663" s="15">
        <v>3208.8</v>
      </c>
      <c r="CC663" s="15">
        <v>26.74</v>
      </c>
      <c r="CD663">
        <f t="shared" si="26"/>
        <v>7619.9920808287152</v>
      </c>
      <c r="CE663">
        <f t="shared" si="27"/>
        <v>4380.0079191712848</v>
      </c>
      <c r="CF663">
        <f t="shared" si="28"/>
        <v>0.36500065993094039</v>
      </c>
    </row>
    <row r="664" spans="1:84" ht="15" thickBot="1" x14ac:dyDescent="0.35">
      <c r="A664" s="14" t="s">
        <v>77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1647882.1</v>
      </c>
      <c r="H664" s="15">
        <v>0</v>
      </c>
      <c r="I664" s="15">
        <v>0</v>
      </c>
      <c r="J664" s="15">
        <v>0</v>
      </c>
      <c r="K664" s="15">
        <v>823941.1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2471823.2000000002</v>
      </c>
      <c r="S664" s="15">
        <v>2000000</v>
      </c>
      <c r="T664" s="15">
        <v>-471823.2</v>
      </c>
      <c r="U664" s="15">
        <v>-23.59</v>
      </c>
      <c r="X664" s="14" t="s">
        <v>77</v>
      </c>
      <c r="Y664" s="15">
        <v>0</v>
      </c>
      <c r="Z664" s="15">
        <v>0</v>
      </c>
      <c r="AA664" s="15">
        <v>0</v>
      </c>
      <c r="AB664" s="15">
        <v>0</v>
      </c>
      <c r="AC664" s="15">
        <v>0</v>
      </c>
      <c r="AD664" s="15">
        <v>10416.700000000001</v>
      </c>
      <c r="AE664" s="15">
        <v>306.10000000000002</v>
      </c>
      <c r="AF664" s="15">
        <v>0</v>
      </c>
      <c r="AG664" s="15">
        <v>0</v>
      </c>
      <c r="AH664" s="15">
        <v>919.2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11642</v>
      </c>
      <c r="AP664" s="15">
        <v>12000</v>
      </c>
      <c r="AQ664" s="15">
        <v>358</v>
      </c>
      <c r="AR664" s="15">
        <v>2.98</v>
      </c>
      <c r="AS664">
        <f t="shared" si="20"/>
        <v>11551.923114622612</v>
      </c>
      <c r="AT664">
        <f t="shared" si="21"/>
        <v>448.07688537738795</v>
      </c>
      <c r="AU664">
        <f t="shared" si="22"/>
        <v>3.7339740448115666E-2</v>
      </c>
      <c r="AV664" t="str">
        <f t="shared" si="23"/>
        <v>invalid</v>
      </c>
      <c r="AW664" t="str">
        <f t="shared" si="24"/>
        <v>invalid</v>
      </c>
      <c r="AX664">
        <f t="shared" si="25"/>
        <v>1</v>
      </c>
      <c r="BI664" s="14" t="s">
        <v>77</v>
      </c>
      <c r="BJ664" s="15">
        <v>0</v>
      </c>
      <c r="BK664" s="15">
        <v>0</v>
      </c>
      <c r="BL664" s="15">
        <v>8058.6</v>
      </c>
      <c r="BM664" s="15">
        <v>0</v>
      </c>
      <c r="BN664" s="15">
        <v>732.6</v>
      </c>
      <c r="BO664" s="15">
        <v>0</v>
      </c>
      <c r="BP664" s="15">
        <v>0</v>
      </c>
      <c r="BQ664" s="15">
        <v>0</v>
      </c>
      <c r="BR664" s="15">
        <v>0</v>
      </c>
      <c r="BS664" s="15">
        <v>0</v>
      </c>
      <c r="BT664" s="15">
        <v>0</v>
      </c>
      <c r="BU664" s="15">
        <v>0</v>
      </c>
      <c r="BV664" s="15">
        <v>0</v>
      </c>
      <c r="BW664" s="15">
        <v>0</v>
      </c>
      <c r="BX664" s="15">
        <v>0</v>
      </c>
      <c r="BY664" s="15">
        <v>0</v>
      </c>
      <c r="BZ664" s="15">
        <v>8791.2000000000007</v>
      </c>
      <c r="CA664" s="15">
        <v>12000</v>
      </c>
      <c r="CB664" s="15">
        <v>3208.8</v>
      </c>
      <c r="CC664" s="15">
        <v>26.74</v>
      </c>
      <c r="CD664">
        <f t="shared" si="26"/>
        <v>7619.9920808287152</v>
      </c>
      <c r="CE664">
        <f t="shared" si="27"/>
        <v>4380.0079191712848</v>
      </c>
      <c r="CF664">
        <f t="shared" si="28"/>
        <v>0.36500065993094039</v>
      </c>
    </row>
    <row r="665" spans="1:84" ht="15" thickBot="1" x14ac:dyDescent="0.35">
      <c r="A665" s="14" t="s">
        <v>78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1647882.1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1647882.1</v>
      </c>
      <c r="S665" s="15">
        <v>2000000</v>
      </c>
      <c r="T665" s="15">
        <v>352117.9</v>
      </c>
      <c r="U665" s="15">
        <v>17.61</v>
      </c>
      <c r="X665" s="14" t="s">
        <v>78</v>
      </c>
      <c r="Y665" s="15">
        <v>0</v>
      </c>
      <c r="Z665" s="15">
        <v>0</v>
      </c>
      <c r="AA665" s="15">
        <v>306.10000000000002</v>
      </c>
      <c r="AB665" s="15">
        <v>0</v>
      </c>
      <c r="AC665" s="15">
        <v>0</v>
      </c>
      <c r="AD665" s="15">
        <v>10416.700000000001</v>
      </c>
      <c r="AE665" s="15">
        <v>306.10000000000002</v>
      </c>
      <c r="AF665" s="15">
        <v>0</v>
      </c>
      <c r="AG665" s="15">
        <v>0</v>
      </c>
      <c r="AH665" s="15">
        <v>0</v>
      </c>
      <c r="AI665" s="15">
        <v>0</v>
      </c>
      <c r="AJ665" s="15">
        <v>0</v>
      </c>
      <c r="AK665" s="15">
        <v>0</v>
      </c>
      <c r="AL665" s="15">
        <v>0</v>
      </c>
      <c r="AM665" s="15">
        <v>0</v>
      </c>
      <c r="AN665" s="15">
        <v>0</v>
      </c>
      <c r="AO665" s="15">
        <v>11028.9</v>
      </c>
      <c r="AP665" s="15">
        <v>12000</v>
      </c>
      <c r="AQ665" s="15">
        <v>971.1</v>
      </c>
      <c r="AR665" s="15">
        <v>8.09</v>
      </c>
      <c r="AS665">
        <f t="shared" si="20"/>
        <v>10943.566813164518</v>
      </c>
      <c r="AT665">
        <f t="shared" si="21"/>
        <v>1056.433186835482</v>
      </c>
      <c r="AU665">
        <f t="shared" si="22"/>
        <v>8.8036098902956841E-2</v>
      </c>
      <c r="AV665" t="str">
        <f t="shared" si="23"/>
        <v>invalid</v>
      </c>
      <c r="AW665" t="str">
        <f t="shared" si="24"/>
        <v>valid</v>
      </c>
      <c r="AX665">
        <f t="shared" si="25"/>
        <v>0</v>
      </c>
      <c r="BI665" s="14" t="s">
        <v>78</v>
      </c>
      <c r="BJ665" s="15">
        <v>0</v>
      </c>
      <c r="BK665" s="15">
        <v>0</v>
      </c>
      <c r="BL665" s="15">
        <v>8058.6</v>
      </c>
      <c r="BM665" s="15">
        <v>0</v>
      </c>
      <c r="BN665" s="15">
        <v>732.6</v>
      </c>
      <c r="BO665" s="15">
        <v>0</v>
      </c>
      <c r="BP665" s="15">
        <v>0</v>
      </c>
      <c r="BQ665" s="15">
        <v>0</v>
      </c>
      <c r="BR665" s="15">
        <v>0</v>
      </c>
      <c r="BS665" s="15">
        <v>2930.4</v>
      </c>
      <c r="BT665" s="15">
        <v>0</v>
      </c>
      <c r="BU665" s="15">
        <v>0</v>
      </c>
      <c r="BV665" s="15">
        <v>0</v>
      </c>
      <c r="BW665" s="15">
        <v>0</v>
      </c>
      <c r="BX665" s="15">
        <v>1465.2</v>
      </c>
      <c r="BY665" s="15">
        <v>0</v>
      </c>
      <c r="BZ665" s="15">
        <v>13186.8</v>
      </c>
      <c r="CA665" s="15">
        <v>12000</v>
      </c>
      <c r="CB665" s="15">
        <v>-1186.8</v>
      </c>
      <c r="CC665" s="15">
        <v>-9.89</v>
      </c>
      <c r="CD665">
        <f t="shared" si="26"/>
        <v>11429.98812124307</v>
      </c>
      <c r="CE665">
        <f t="shared" si="27"/>
        <v>570.01187875692995</v>
      </c>
      <c r="CF665">
        <f t="shared" si="28"/>
        <v>4.7500989896410828E-2</v>
      </c>
    </row>
    <row r="666" spans="1:84" ht="15" thickBot="1" x14ac:dyDescent="0.35">
      <c r="A666" s="14" t="s">
        <v>79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1647882.1</v>
      </c>
      <c r="H666" s="15">
        <v>0</v>
      </c>
      <c r="I666" s="15">
        <v>0</v>
      </c>
      <c r="J666" s="15">
        <v>823941.1</v>
      </c>
      <c r="K666" s="15">
        <v>823941.1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3295764.3</v>
      </c>
      <c r="S666" s="15">
        <v>1000000</v>
      </c>
      <c r="T666" s="15">
        <v>-2295764.2999999998</v>
      </c>
      <c r="U666" s="15">
        <v>-229.58</v>
      </c>
      <c r="X666" s="14" t="s">
        <v>79</v>
      </c>
      <c r="Y666" s="15">
        <v>0</v>
      </c>
      <c r="Z666" s="15">
        <v>0</v>
      </c>
      <c r="AA666" s="15">
        <v>306.10000000000002</v>
      </c>
      <c r="AB666" s="15">
        <v>0</v>
      </c>
      <c r="AC666" s="15">
        <v>0</v>
      </c>
      <c r="AD666" s="15">
        <v>10416.700000000001</v>
      </c>
      <c r="AE666" s="15">
        <v>0</v>
      </c>
      <c r="AF666" s="15">
        <v>0</v>
      </c>
      <c r="AG666" s="15">
        <v>919.2</v>
      </c>
      <c r="AH666" s="15">
        <v>919.2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12561.1</v>
      </c>
      <c r="AP666" s="15">
        <v>11000</v>
      </c>
      <c r="AQ666" s="15">
        <v>-1561.1</v>
      </c>
      <c r="AR666" s="15">
        <v>-14.19</v>
      </c>
      <c r="AS666">
        <f t="shared" si="20"/>
        <v>12463.91182228879</v>
      </c>
      <c r="AT666">
        <f t="shared" si="21"/>
        <v>-1463.9118222887901</v>
      </c>
      <c r="AU666">
        <f t="shared" si="22"/>
        <v>-0.13308289293534456</v>
      </c>
      <c r="AV666" t="str">
        <f t="shared" si="23"/>
        <v>valid</v>
      </c>
      <c r="AW666" t="str">
        <f t="shared" si="24"/>
        <v>valid</v>
      </c>
      <c r="AX666">
        <f t="shared" si="25"/>
        <v>1</v>
      </c>
      <c r="BI666" s="14" t="s">
        <v>79</v>
      </c>
      <c r="BJ666" s="15">
        <v>0</v>
      </c>
      <c r="BK666" s="15">
        <v>0</v>
      </c>
      <c r="BL666" s="15">
        <v>8058.6</v>
      </c>
      <c r="BM666" s="15">
        <v>0</v>
      </c>
      <c r="BN666" s="15">
        <v>732.6</v>
      </c>
      <c r="BO666" s="15">
        <v>0</v>
      </c>
      <c r="BP666" s="15">
        <v>0</v>
      </c>
      <c r="BQ666" s="15">
        <v>0</v>
      </c>
      <c r="BR666" s="15">
        <v>0</v>
      </c>
      <c r="BS666" s="15">
        <v>0</v>
      </c>
      <c r="BT666" s="15">
        <v>0</v>
      </c>
      <c r="BU666" s="15">
        <v>0</v>
      </c>
      <c r="BV666" s="15">
        <v>0</v>
      </c>
      <c r="BW666" s="15">
        <v>0</v>
      </c>
      <c r="BX666" s="15">
        <v>1465.2</v>
      </c>
      <c r="BY666" s="15">
        <v>0</v>
      </c>
      <c r="BZ666" s="15">
        <v>10256.4</v>
      </c>
      <c r="CA666" s="15">
        <v>11000</v>
      </c>
      <c r="CB666" s="15">
        <v>743.6</v>
      </c>
      <c r="CC666" s="15">
        <v>6.76</v>
      </c>
      <c r="CD666">
        <f t="shared" si="26"/>
        <v>8889.9907609668335</v>
      </c>
      <c r="CE666">
        <f t="shared" si="27"/>
        <v>2110.0092390331665</v>
      </c>
      <c r="CF666">
        <f t="shared" si="28"/>
        <v>0.19181902173028786</v>
      </c>
    </row>
    <row r="667" spans="1:84" ht="15" thickBot="1" x14ac:dyDescent="0.35">
      <c r="A667" s="14" t="s">
        <v>80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1647882.1</v>
      </c>
      <c r="H667" s="15">
        <v>0</v>
      </c>
      <c r="I667" s="15">
        <v>0</v>
      </c>
      <c r="J667" s="15">
        <v>823941.1</v>
      </c>
      <c r="K667" s="15">
        <v>823941.1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3295764.3</v>
      </c>
      <c r="S667" s="15">
        <v>1000000</v>
      </c>
      <c r="T667" s="15">
        <v>-2295764.2999999998</v>
      </c>
      <c r="U667" s="15">
        <v>-229.58</v>
      </c>
      <c r="X667" s="14" t="s">
        <v>80</v>
      </c>
      <c r="Y667" s="15">
        <v>0</v>
      </c>
      <c r="Z667" s="15">
        <v>0</v>
      </c>
      <c r="AA667" s="15">
        <v>0</v>
      </c>
      <c r="AB667" s="15">
        <v>0</v>
      </c>
      <c r="AC667" s="15">
        <v>0</v>
      </c>
      <c r="AD667" s="15">
        <v>10416.700000000001</v>
      </c>
      <c r="AE667" s="15">
        <v>306.10000000000002</v>
      </c>
      <c r="AF667" s="15">
        <v>0</v>
      </c>
      <c r="AG667" s="15">
        <v>919.2</v>
      </c>
      <c r="AH667" s="15">
        <v>919.2</v>
      </c>
      <c r="AI667" s="15">
        <v>0</v>
      </c>
      <c r="AJ667" s="15">
        <v>0</v>
      </c>
      <c r="AK667" s="15">
        <v>0</v>
      </c>
      <c r="AL667" s="15">
        <v>0</v>
      </c>
      <c r="AM667" s="15">
        <v>0</v>
      </c>
      <c r="AN667" s="15">
        <v>0</v>
      </c>
      <c r="AO667" s="15">
        <v>12561.1</v>
      </c>
      <c r="AP667" s="15">
        <v>11000</v>
      </c>
      <c r="AQ667" s="15">
        <v>-1561.1</v>
      </c>
      <c r="AR667" s="15">
        <v>-14.19</v>
      </c>
      <c r="AS667">
        <f t="shared" si="20"/>
        <v>12463.91182228879</v>
      </c>
      <c r="AT667">
        <f t="shared" si="21"/>
        <v>-1463.9118222887901</v>
      </c>
      <c r="AU667">
        <f t="shared" si="22"/>
        <v>-0.13308289293534456</v>
      </c>
      <c r="AV667" t="str">
        <f t="shared" si="23"/>
        <v>valid</v>
      </c>
      <c r="AW667" t="str">
        <f t="shared" si="24"/>
        <v>valid</v>
      </c>
      <c r="AX667">
        <f t="shared" si="25"/>
        <v>1</v>
      </c>
      <c r="BI667" s="14" t="s">
        <v>80</v>
      </c>
      <c r="BJ667" s="15">
        <v>0</v>
      </c>
      <c r="BK667" s="15">
        <v>0</v>
      </c>
      <c r="BL667" s="15">
        <v>8058.6</v>
      </c>
      <c r="BM667" s="15">
        <v>0</v>
      </c>
      <c r="BN667" s="15">
        <v>732.6</v>
      </c>
      <c r="BO667" s="15">
        <v>0</v>
      </c>
      <c r="BP667" s="15">
        <v>0</v>
      </c>
      <c r="BQ667" s="15">
        <v>0</v>
      </c>
      <c r="BR667" s="15">
        <v>0</v>
      </c>
      <c r="BS667" s="15">
        <v>0</v>
      </c>
      <c r="BT667" s="15">
        <v>0</v>
      </c>
      <c r="BU667" s="15">
        <v>0</v>
      </c>
      <c r="BV667" s="15">
        <v>0</v>
      </c>
      <c r="BW667" s="15">
        <v>0</v>
      </c>
      <c r="BX667" s="15">
        <v>1465.2</v>
      </c>
      <c r="BY667" s="15">
        <v>0</v>
      </c>
      <c r="BZ667" s="15">
        <v>10256.4</v>
      </c>
      <c r="CA667" s="15">
        <v>11000</v>
      </c>
      <c r="CB667" s="15">
        <v>743.6</v>
      </c>
      <c r="CC667" s="15">
        <v>6.76</v>
      </c>
      <c r="CD667">
        <f t="shared" si="26"/>
        <v>8889.9907609668335</v>
      </c>
      <c r="CE667">
        <f t="shared" si="27"/>
        <v>2110.0092390331665</v>
      </c>
      <c r="CF667">
        <f t="shared" si="28"/>
        <v>0.19181902173028786</v>
      </c>
    </row>
    <row r="668" spans="1:84" ht="15" thickBot="1" x14ac:dyDescent="0.35">
      <c r="A668" s="14" t="s">
        <v>81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1647882.1</v>
      </c>
      <c r="H668" s="15">
        <v>0</v>
      </c>
      <c r="I668" s="15">
        <v>0</v>
      </c>
      <c r="J668" s="15">
        <v>823941.1</v>
      </c>
      <c r="K668" s="15">
        <v>823941.1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3295764.3</v>
      </c>
      <c r="S668" s="15">
        <v>1000000</v>
      </c>
      <c r="T668" s="15">
        <v>-2295764.2999999998</v>
      </c>
      <c r="U668" s="15">
        <v>-229.58</v>
      </c>
      <c r="X668" s="14" t="s">
        <v>81</v>
      </c>
      <c r="Y668" s="15">
        <v>306.10000000000002</v>
      </c>
      <c r="Z668" s="15">
        <v>0</v>
      </c>
      <c r="AA668" s="15">
        <v>0</v>
      </c>
      <c r="AB668" s="15">
        <v>0</v>
      </c>
      <c r="AC668" s="15">
        <v>0</v>
      </c>
      <c r="AD668" s="15">
        <v>10416.700000000001</v>
      </c>
      <c r="AE668" s="15">
        <v>0</v>
      </c>
      <c r="AF668" s="15">
        <v>0</v>
      </c>
      <c r="AG668" s="15">
        <v>919.2</v>
      </c>
      <c r="AH668" s="15">
        <v>919.2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12561.1</v>
      </c>
      <c r="AP668" s="15">
        <v>11000</v>
      </c>
      <c r="AQ668" s="15">
        <v>-1561.1</v>
      </c>
      <c r="AR668" s="15">
        <v>-14.19</v>
      </c>
      <c r="AS668">
        <f t="shared" si="20"/>
        <v>12463.91182228879</v>
      </c>
      <c r="AT668">
        <f t="shared" si="21"/>
        <v>-1463.9118222887901</v>
      </c>
      <c r="AU668">
        <f t="shared" si="22"/>
        <v>-0.13308289293534456</v>
      </c>
      <c r="AV668" t="str">
        <f t="shared" si="23"/>
        <v>valid</v>
      </c>
      <c r="AW668" t="str">
        <f t="shared" si="24"/>
        <v>valid</v>
      </c>
      <c r="AX668">
        <f t="shared" si="25"/>
        <v>1</v>
      </c>
      <c r="BI668" s="14" t="s">
        <v>81</v>
      </c>
      <c r="BJ668" s="15">
        <v>0</v>
      </c>
      <c r="BK668" s="15">
        <v>0</v>
      </c>
      <c r="BL668" s="15">
        <v>8058.6</v>
      </c>
      <c r="BM668" s="15">
        <v>0</v>
      </c>
      <c r="BN668" s="15">
        <v>732.6</v>
      </c>
      <c r="BO668" s="15">
        <v>0</v>
      </c>
      <c r="BP668" s="15">
        <v>0</v>
      </c>
      <c r="BQ668" s="15">
        <v>0</v>
      </c>
      <c r="BR668" s="15">
        <v>0</v>
      </c>
      <c r="BS668" s="15">
        <v>0</v>
      </c>
      <c r="BT668" s="15">
        <v>0</v>
      </c>
      <c r="BU668" s="15">
        <v>0</v>
      </c>
      <c r="BV668" s="15">
        <v>0</v>
      </c>
      <c r="BW668" s="15">
        <v>0</v>
      </c>
      <c r="BX668" s="15">
        <v>0</v>
      </c>
      <c r="BY668" s="15">
        <v>0</v>
      </c>
      <c r="BZ668" s="15">
        <v>8791.2000000000007</v>
      </c>
      <c r="CA668" s="15">
        <v>11000</v>
      </c>
      <c r="CB668" s="15">
        <v>2208.8000000000002</v>
      </c>
      <c r="CC668" s="15">
        <v>20.079999999999998</v>
      </c>
      <c r="CD668">
        <f t="shared" si="26"/>
        <v>7619.9920808287152</v>
      </c>
      <c r="CE668">
        <f t="shared" si="27"/>
        <v>3380.0079191712848</v>
      </c>
      <c r="CF668">
        <f t="shared" si="28"/>
        <v>0.30727344719738953</v>
      </c>
    </row>
    <row r="669" spans="1:84" ht="15" thickBot="1" x14ac:dyDescent="0.35">
      <c r="A669" s="14" t="s">
        <v>82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823941.1</v>
      </c>
      <c r="H669" s="15">
        <v>0</v>
      </c>
      <c r="I669" s="15">
        <v>0</v>
      </c>
      <c r="J669" s="15">
        <v>0</v>
      </c>
      <c r="K669" s="15">
        <v>823941.1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1647882.1</v>
      </c>
      <c r="S669" s="15">
        <v>1000000</v>
      </c>
      <c r="T669" s="15">
        <v>-647882.1</v>
      </c>
      <c r="U669" s="15">
        <v>-64.790000000000006</v>
      </c>
      <c r="X669" s="14" t="s">
        <v>82</v>
      </c>
      <c r="Y669" s="15">
        <v>0</v>
      </c>
      <c r="Z669" s="15">
        <v>0</v>
      </c>
      <c r="AA669" s="15">
        <v>306.10000000000002</v>
      </c>
      <c r="AB669" s="15">
        <v>0</v>
      </c>
      <c r="AC669" s="15">
        <v>0</v>
      </c>
      <c r="AD669" s="15">
        <v>9191.5</v>
      </c>
      <c r="AE669" s="15">
        <v>306.10000000000002</v>
      </c>
      <c r="AF669" s="15">
        <v>0</v>
      </c>
      <c r="AG669" s="15">
        <v>0</v>
      </c>
      <c r="AH669" s="15">
        <v>919.2</v>
      </c>
      <c r="AI669" s="15">
        <v>0</v>
      </c>
      <c r="AJ669" s="15">
        <v>0</v>
      </c>
      <c r="AK669" s="15">
        <v>0</v>
      </c>
      <c r="AL669" s="15">
        <v>0</v>
      </c>
      <c r="AM669" s="15">
        <v>0</v>
      </c>
      <c r="AN669" s="15">
        <v>0</v>
      </c>
      <c r="AO669" s="15">
        <v>10722.8</v>
      </c>
      <c r="AP669" s="15">
        <v>11000</v>
      </c>
      <c r="AQ669" s="15">
        <v>277.2</v>
      </c>
      <c r="AR669" s="15">
        <v>2.52</v>
      </c>
      <c r="AS669">
        <f t="shared" si="20"/>
        <v>10639.835180679895</v>
      </c>
      <c r="AT669">
        <f t="shared" si="21"/>
        <v>360.16481932010538</v>
      </c>
      <c r="AU669">
        <f t="shared" si="22"/>
        <v>3.2742256301827762E-2</v>
      </c>
      <c r="AV669" t="str">
        <f t="shared" si="23"/>
        <v>invalid</v>
      </c>
      <c r="AW669" t="str">
        <f t="shared" si="24"/>
        <v>invalid</v>
      </c>
      <c r="AX669">
        <f t="shared" si="25"/>
        <v>1</v>
      </c>
      <c r="BI669" s="14" t="s">
        <v>82</v>
      </c>
      <c r="BJ669" s="15">
        <v>0</v>
      </c>
      <c r="BK669" s="15">
        <v>0</v>
      </c>
      <c r="BL669" s="15">
        <v>8058.6</v>
      </c>
      <c r="BM669" s="15">
        <v>0</v>
      </c>
      <c r="BN669" s="15">
        <v>732.6</v>
      </c>
      <c r="BO669" s="15">
        <v>0</v>
      </c>
      <c r="BP669" s="15">
        <v>0</v>
      </c>
      <c r="BQ669" s="15">
        <v>0</v>
      </c>
      <c r="BR669" s="15">
        <v>0</v>
      </c>
      <c r="BS669" s="15">
        <v>0</v>
      </c>
      <c r="BT669" s="15">
        <v>0</v>
      </c>
      <c r="BU669" s="15">
        <v>0</v>
      </c>
      <c r="BV669" s="15">
        <v>0</v>
      </c>
      <c r="BW669" s="15">
        <v>0</v>
      </c>
      <c r="BX669" s="15">
        <v>1465.2</v>
      </c>
      <c r="BY669" s="15">
        <v>0</v>
      </c>
      <c r="BZ669" s="15">
        <v>10256.4</v>
      </c>
      <c r="CA669" s="15">
        <v>11000</v>
      </c>
      <c r="CB669" s="15">
        <v>743.6</v>
      </c>
      <c r="CC669" s="15">
        <v>6.76</v>
      </c>
      <c r="CD669">
        <f t="shared" si="26"/>
        <v>8889.9907609668335</v>
      </c>
      <c r="CE669">
        <f t="shared" si="27"/>
        <v>2110.0092390331665</v>
      </c>
      <c r="CF669">
        <f t="shared" si="28"/>
        <v>0.19181902173028786</v>
      </c>
    </row>
    <row r="670" spans="1:84" ht="15" thickBot="1" x14ac:dyDescent="0.35">
      <c r="A670" s="14" t="s">
        <v>83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823941.1</v>
      </c>
      <c r="H670" s="15">
        <v>0</v>
      </c>
      <c r="I670" s="15">
        <v>0</v>
      </c>
      <c r="J670" s="15">
        <v>0</v>
      </c>
      <c r="K670" s="15">
        <v>823941.1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1647882.1</v>
      </c>
      <c r="S670" s="15">
        <v>1000000</v>
      </c>
      <c r="T670" s="15">
        <v>-647882.1</v>
      </c>
      <c r="U670" s="15">
        <v>-64.790000000000006</v>
      </c>
      <c r="X670" s="14" t="s">
        <v>83</v>
      </c>
      <c r="Y670" s="15">
        <v>0</v>
      </c>
      <c r="Z670" s="15">
        <v>0</v>
      </c>
      <c r="AA670" s="15">
        <v>306.10000000000002</v>
      </c>
      <c r="AB670" s="15">
        <v>0</v>
      </c>
      <c r="AC670" s="15">
        <v>0</v>
      </c>
      <c r="AD670" s="15">
        <v>9191.5</v>
      </c>
      <c r="AE670" s="15">
        <v>306.10000000000002</v>
      </c>
      <c r="AF670" s="15">
        <v>0</v>
      </c>
      <c r="AG670" s="15">
        <v>0</v>
      </c>
      <c r="AH670" s="15">
        <v>919.2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10722.8</v>
      </c>
      <c r="AP670" s="15">
        <v>11000</v>
      </c>
      <c r="AQ670" s="15">
        <v>277.2</v>
      </c>
      <c r="AR670" s="15">
        <v>2.52</v>
      </c>
      <c r="AS670">
        <f t="shared" si="20"/>
        <v>10639.835180679895</v>
      </c>
      <c r="AT670">
        <f t="shared" si="21"/>
        <v>360.16481932010538</v>
      </c>
      <c r="AU670">
        <f t="shared" si="22"/>
        <v>3.2742256301827762E-2</v>
      </c>
      <c r="AV670" t="str">
        <f t="shared" si="23"/>
        <v>invalid</v>
      </c>
      <c r="AW670" t="str">
        <f t="shared" si="24"/>
        <v>invalid</v>
      </c>
      <c r="AX670">
        <f t="shared" si="25"/>
        <v>1</v>
      </c>
      <c r="BI670" s="14" t="s">
        <v>83</v>
      </c>
      <c r="BJ670" s="15">
        <v>0</v>
      </c>
      <c r="BK670" s="15">
        <v>0</v>
      </c>
      <c r="BL670" s="15">
        <v>8058.6</v>
      </c>
      <c r="BM670" s="15">
        <v>0</v>
      </c>
      <c r="BN670" s="15">
        <v>732.6</v>
      </c>
      <c r="BO670" s="15">
        <v>0</v>
      </c>
      <c r="BP670" s="15">
        <v>0</v>
      </c>
      <c r="BQ670" s="15">
        <v>0</v>
      </c>
      <c r="BR670" s="15">
        <v>0</v>
      </c>
      <c r="BS670" s="15">
        <v>0</v>
      </c>
      <c r="BT670" s="15">
        <v>0</v>
      </c>
      <c r="BU670" s="15">
        <v>0</v>
      </c>
      <c r="BV670" s="15">
        <v>0</v>
      </c>
      <c r="BW670" s="15">
        <v>0</v>
      </c>
      <c r="BX670" s="15">
        <v>0</v>
      </c>
      <c r="BY670" s="15">
        <v>0</v>
      </c>
      <c r="BZ670" s="15">
        <v>8791.2000000000007</v>
      </c>
      <c r="CA670" s="15">
        <v>11000</v>
      </c>
      <c r="CB670" s="15">
        <v>2208.8000000000002</v>
      </c>
      <c r="CC670" s="15">
        <v>20.079999999999998</v>
      </c>
      <c r="CD670">
        <f t="shared" si="26"/>
        <v>7619.9920808287152</v>
      </c>
      <c r="CE670">
        <f t="shared" si="27"/>
        <v>3380.0079191712848</v>
      </c>
      <c r="CF670">
        <f t="shared" si="28"/>
        <v>0.30727344719738953</v>
      </c>
    </row>
    <row r="671" spans="1:84" ht="15" thickBot="1" x14ac:dyDescent="0.35">
      <c r="A671" s="14" t="s">
        <v>84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823941.1</v>
      </c>
      <c r="H671" s="15">
        <v>0</v>
      </c>
      <c r="I671" s="15">
        <v>0</v>
      </c>
      <c r="J671" s="15">
        <v>823941.1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5">
        <v>0</v>
      </c>
      <c r="Q671" s="15">
        <v>0</v>
      </c>
      <c r="R671" s="15">
        <v>1647882.1</v>
      </c>
      <c r="S671" s="15">
        <v>2000000</v>
      </c>
      <c r="T671" s="15">
        <v>352117.9</v>
      </c>
      <c r="U671" s="15">
        <v>17.61</v>
      </c>
      <c r="X671" s="14" t="s">
        <v>84</v>
      </c>
      <c r="Y671" s="15">
        <v>0</v>
      </c>
      <c r="Z671" s="15">
        <v>0</v>
      </c>
      <c r="AA671" s="15">
        <v>306.10000000000002</v>
      </c>
      <c r="AB671" s="15">
        <v>0</v>
      </c>
      <c r="AC671" s="15">
        <v>0</v>
      </c>
      <c r="AD671" s="15">
        <v>9191.5</v>
      </c>
      <c r="AE671" s="15">
        <v>306.10000000000002</v>
      </c>
      <c r="AF671" s="15">
        <v>0</v>
      </c>
      <c r="AG671" s="15">
        <v>919.2</v>
      </c>
      <c r="AH671" s="15">
        <v>0</v>
      </c>
      <c r="AI671" s="15">
        <v>0</v>
      </c>
      <c r="AJ671" s="15">
        <v>0</v>
      </c>
      <c r="AK671" s="15">
        <v>0</v>
      </c>
      <c r="AL671" s="15">
        <v>0</v>
      </c>
      <c r="AM671" s="15">
        <v>306.10000000000002</v>
      </c>
      <c r="AN671" s="15">
        <v>0</v>
      </c>
      <c r="AO671" s="15">
        <v>11028.9</v>
      </c>
      <c r="AP671" s="15">
        <v>12000</v>
      </c>
      <c r="AQ671" s="15">
        <v>971.1</v>
      </c>
      <c r="AR671" s="15">
        <v>8.09</v>
      </c>
      <c r="AS671">
        <f t="shared" si="20"/>
        <v>10943.566813164518</v>
      </c>
      <c r="AT671">
        <f t="shared" si="21"/>
        <v>1056.433186835482</v>
      </c>
      <c r="AU671">
        <f t="shared" si="22"/>
        <v>8.8036098902956841E-2</v>
      </c>
      <c r="AV671" t="str">
        <f t="shared" si="23"/>
        <v>invalid</v>
      </c>
      <c r="AW671" t="str">
        <f t="shared" si="24"/>
        <v>invalid</v>
      </c>
      <c r="AX671">
        <f t="shared" si="25"/>
        <v>1</v>
      </c>
      <c r="BI671" s="14" t="s">
        <v>84</v>
      </c>
      <c r="BJ671" s="15">
        <v>0</v>
      </c>
      <c r="BK671" s="15">
        <v>0</v>
      </c>
      <c r="BL671" s="15">
        <v>8058.6</v>
      </c>
      <c r="BM671" s="15">
        <v>0</v>
      </c>
      <c r="BN671" s="15">
        <v>732.6</v>
      </c>
      <c r="BO671" s="15">
        <v>0</v>
      </c>
      <c r="BP671" s="15">
        <v>0</v>
      </c>
      <c r="BQ671" s="15">
        <v>0</v>
      </c>
      <c r="BR671" s="15">
        <v>0</v>
      </c>
      <c r="BS671" s="15">
        <v>2930.4</v>
      </c>
      <c r="BT671" s="15">
        <v>0</v>
      </c>
      <c r="BU671" s="15">
        <v>0</v>
      </c>
      <c r="BV671" s="15">
        <v>0</v>
      </c>
      <c r="BW671" s="15">
        <v>0</v>
      </c>
      <c r="BX671" s="15">
        <v>0</v>
      </c>
      <c r="BY671" s="15">
        <v>0</v>
      </c>
      <c r="BZ671" s="15">
        <v>11721.6</v>
      </c>
      <c r="CA671" s="15">
        <v>12000</v>
      </c>
      <c r="CB671" s="15">
        <v>278.39999999999998</v>
      </c>
      <c r="CC671" s="15">
        <v>2.3199999999999998</v>
      </c>
      <c r="CD671">
        <f t="shared" si="26"/>
        <v>10159.989441104952</v>
      </c>
      <c r="CE671">
        <f t="shared" si="27"/>
        <v>1840.0105588950482</v>
      </c>
      <c r="CF671">
        <f t="shared" si="28"/>
        <v>0.15333421324125401</v>
      </c>
    </row>
    <row r="672" spans="1:84" ht="15" thickBot="1" x14ac:dyDescent="0.35">
      <c r="A672" s="14" t="s">
        <v>85</v>
      </c>
      <c r="B672" s="15">
        <v>0</v>
      </c>
      <c r="C672" s="15">
        <v>0</v>
      </c>
      <c r="D672" s="15">
        <v>0</v>
      </c>
      <c r="E672" s="15">
        <v>0</v>
      </c>
      <c r="F672" s="15">
        <v>0</v>
      </c>
      <c r="G672" s="15">
        <v>823941.1</v>
      </c>
      <c r="H672" s="15">
        <v>0</v>
      </c>
      <c r="I672" s="15">
        <v>0</v>
      </c>
      <c r="J672" s="15">
        <v>0</v>
      </c>
      <c r="K672" s="15">
        <v>823941.1</v>
      </c>
      <c r="L672" s="15">
        <v>0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1647882.1</v>
      </c>
      <c r="S672" s="15">
        <v>2000000</v>
      </c>
      <c r="T672" s="15">
        <v>352117.9</v>
      </c>
      <c r="U672" s="15">
        <v>17.61</v>
      </c>
      <c r="X672" s="14" t="s">
        <v>85</v>
      </c>
      <c r="Y672" s="15">
        <v>0</v>
      </c>
      <c r="Z672" s="15">
        <v>0</v>
      </c>
      <c r="AA672" s="15">
        <v>306.10000000000002</v>
      </c>
      <c r="AB672" s="15">
        <v>0</v>
      </c>
      <c r="AC672" s="15">
        <v>0</v>
      </c>
      <c r="AD672" s="15">
        <v>9191.5</v>
      </c>
      <c r="AE672" s="15">
        <v>0</v>
      </c>
      <c r="AF672" s="15">
        <v>613.1</v>
      </c>
      <c r="AG672" s="15">
        <v>0</v>
      </c>
      <c r="AH672" s="15">
        <v>919.2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11029.8</v>
      </c>
      <c r="AP672" s="15">
        <v>12000</v>
      </c>
      <c r="AQ672" s="15">
        <v>970.2</v>
      </c>
      <c r="AR672" s="15">
        <v>8.09</v>
      </c>
      <c r="AS672">
        <f t="shared" si="20"/>
        <v>10944.459849653365</v>
      </c>
      <c r="AT672">
        <f t="shared" si="21"/>
        <v>1055.5401503466346</v>
      </c>
      <c r="AU672">
        <f t="shared" si="22"/>
        <v>8.796167919555288E-2</v>
      </c>
      <c r="AV672" t="str">
        <f t="shared" si="23"/>
        <v>invalid</v>
      </c>
      <c r="AW672" t="str">
        <f t="shared" si="24"/>
        <v>invalid</v>
      </c>
      <c r="AX672">
        <f t="shared" si="25"/>
        <v>1</v>
      </c>
      <c r="BI672" s="14" t="s">
        <v>85</v>
      </c>
      <c r="BJ672" s="15">
        <v>0</v>
      </c>
      <c r="BK672" s="15">
        <v>0</v>
      </c>
      <c r="BL672" s="15">
        <v>8058.6</v>
      </c>
      <c r="BM672" s="15">
        <v>0</v>
      </c>
      <c r="BN672" s="15">
        <v>732.6</v>
      </c>
      <c r="BO672" s="15">
        <v>0</v>
      </c>
      <c r="BP672" s="15">
        <v>0</v>
      </c>
      <c r="BQ672" s="15">
        <v>0</v>
      </c>
      <c r="BR672" s="15">
        <v>0</v>
      </c>
      <c r="BS672" s="15">
        <v>0</v>
      </c>
      <c r="BT672" s="15">
        <v>0</v>
      </c>
      <c r="BU672" s="15">
        <v>0</v>
      </c>
      <c r="BV672" s="15">
        <v>0</v>
      </c>
      <c r="BW672" s="15">
        <v>0</v>
      </c>
      <c r="BX672" s="15">
        <v>0</v>
      </c>
      <c r="BY672" s="15">
        <v>0</v>
      </c>
      <c r="BZ672" s="15">
        <v>8791.2000000000007</v>
      </c>
      <c r="CA672" s="15">
        <v>12000</v>
      </c>
      <c r="CB672" s="15">
        <v>3208.8</v>
      </c>
      <c r="CC672" s="15">
        <v>26.74</v>
      </c>
      <c r="CD672">
        <f t="shared" si="26"/>
        <v>7619.9920808287152</v>
      </c>
      <c r="CE672">
        <f t="shared" si="27"/>
        <v>4380.0079191712848</v>
      </c>
      <c r="CF672">
        <f t="shared" si="28"/>
        <v>0.36500065993094039</v>
      </c>
    </row>
    <row r="673" spans="1:84" ht="15" thickBot="1" x14ac:dyDescent="0.35">
      <c r="A673" s="14" t="s">
        <v>86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823941.1</v>
      </c>
      <c r="H673" s="15">
        <v>0</v>
      </c>
      <c r="I673" s="15">
        <v>0</v>
      </c>
      <c r="J673" s="15">
        <v>823941.1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1647882.1</v>
      </c>
      <c r="S673" s="15">
        <v>1000000</v>
      </c>
      <c r="T673" s="15">
        <v>-647882.1</v>
      </c>
      <c r="U673" s="15">
        <v>-64.790000000000006</v>
      </c>
      <c r="X673" s="14" t="s">
        <v>86</v>
      </c>
      <c r="Y673" s="15">
        <v>0</v>
      </c>
      <c r="Z673" s="15">
        <v>0</v>
      </c>
      <c r="AA673" s="15">
        <v>306.10000000000002</v>
      </c>
      <c r="AB673" s="15">
        <v>0</v>
      </c>
      <c r="AC673" s="15">
        <v>0</v>
      </c>
      <c r="AD673" s="15">
        <v>9191.5</v>
      </c>
      <c r="AE673" s="15">
        <v>306.10000000000002</v>
      </c>
      <c r="AF673" s="15">
        <v>0</v>
      </c>
      <c r="AG673" s="15">
        <v>919.2</v>
      </c>
      <c r="AH673" s="15">
        <v>0</v>
      </c>
      <c r="AI673" s="15">
        <v>0</v>
      </c>
      <c r="AJ673" s="15">
        <v>0</v>
      </c>
      <c r="AK673" s="15">
        <v>0</v>
      </c>
      <c r="AL673" s="15">
        <v>0</v>
      </c>
      <c r="AM673" s="15">
        <v>0</v>
      </c>
      <c r="AN673" s="15">
        <v>0</v>
      </c>
      <c r="AO673" s="15">
        <v>10722.8</v>
      </c>
      <c r="AP673" s="15">
        <v>11000</v>
      </c>
      <c r="AQ673" s="15">
        <v>277.2</v>
      </c>
      <c r="AR673" s="15">
        <v>2.52</v>
      </c>
      <c r="AS673">
        <f t="shared" si="20"/>
        <v>10639.835180679895</v>
      </c>
      <c r="AT673">
        <f t="shared" si="21"/>
        <v>360.16481932010538</v>
      </c>
      <c r="AU673">
        <f t="shared" si="22"/>
        <v>3.2742256301827762E-2</v>
      </c>
      <c r="AV673" t="str">
        <f t="shared" si="23"/>
        <v>invalid</v>
      </c>
      <c r="AW673" t="str">
        <f t="shared" si="24"/>
        <v>valid</v>
      </c>
      <c r="AX673">
        <f t="shared" si="25"/>
        <v>0</v>
      </c>
      <c r="BI673" s="14" t="s">
        <v>86</v>
      </c>
      <c r="BJ673" s="15">
        <v>0</v>
      </c>
      <c r="BK673" s="15">
        <v>0</v>
      </c>
      <c r="BL673" s="15">
        <v>8058.6</v>
      </c>
      <c r="BM673" s="15">
        <v>0</v>
      </c>
      <c r="BN673" s="15">
        <v>732.6</v>
      </c>
      <c r="BO673" s="15">
        <v>0</v>
      </c>
      <c r="BP673" s="15">
        <v>0</v>
      </c>
      <c r="BQ673" s="15">
        <v>0</v>
      </c>
      <c r="BR673" s="15">
        <v>0</v>
      </c>
      <c r="BS673" s="15">
        <v>2930.4</v>
      </c>
      <c r="BT673" s="15">
        <v>0</v>
      </c>
      <c r="BU673" s="15">
        <v>0</v>
      </c>
      <c r="BV673" s="15">
        <v>0</v>
      </c>
      <c r="BW673" s="15">
        <v>0</v>
      </c>
      <c r="BX673" s="15">
        <v>0</v>
      </c>
      <c r="BY673" s="15">
        <v>0</v>
      </c>
      <c r="BZ673" s="15">
        <v>11721.6</v>
      </c>
      <c r="CA673" s="15">
        <v>11000</v>
      </c>
      <c r="CB673" s="15">
        <v>-721.6</v>
      </c>
      <c r="CC673" s="15">
        <v>-6.56</v>
      </c>
      <c r="CD673">
        <f t="shared" si="26"/>
        <v>10159.989441104952</v>
      </c>
      <c r="CE673">
        <f t="shared" si="27"/>
        <v>840.01055889504823</v>
      </c>
      <c r="CF673">
        <f t="shared" si="28"/>
        <v>7.6364596263186202E-2</v>
      </c>
    </row>
    <row r="674" spans="1:84" ht="15" thickBot="1" x14ac:dyDescent="0.35">
      <c r="A674" s="14" t="s">
        <v>87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1647882.1</v>
      </c>
      <c r="H674" s="15">
        <v>0</v>
      </c>
      <c r="I674" s="15">
        <v>0</v>
      </c>
      <c r="J674" s="15">
        <v>0</v>
      </c>
      <c r="K674" s="15">
        <v>823941.1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2471823.2000000002</v>
      </c>
      <c r="S674" s="15">
        <v>2000000</v>
      </c>
      <c r="T674" s="15">
        <v>-471823.2</v>
      </c>
      <c r="U674" s="15">
        <v>-23.59</v>
      </c>
      <c r="X674" s="14" t="s">
        <v>87</v>
      </c>
      <c r="Y674" s="15">
        <v>0</v>
      </c>
      <c r="Z674" s="15">
        <v>0</v>
      </c>
      <c r="AA674" s="15">
        <v>306.10000000000002</v>
      </c>
      <c r="AB674" s="15">
        <v>0</v>
      </c>
      <c r="AC674" s="15">
        <v>0</v>
      </c>
      <c r="AD674" s="15">
        <v>10416.700000000001</v>
      </c>
      <c r="AE674" s="15">
        <v>306.10000000000002</v>
      </c>
      <c r="AF674" s="15">
        <v>0</v>
      </c>
      <c r="AG674" s="15">
        <v>0</v>
      </c>
      <c r="AH674" s="15">
        <v>919.2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11948</v>
      </c>
      <c r="AP674" s="15">
        <v>12000</v>
      </c>
      <c r="AQ674" s="15">
        <v>52</v>
      </c>
      <c r="AR674" s="15">
        <v>0.43</v>
      </c>
      <c r="AS674">
        <f t="shared" si="20"/>
        <v>11855.555520830696</v>
      </c>
      <c r="AT674">
        <f t="shared" si="21"/>
        <v>144.44447916930403</v>
      </c>
      <c r="AU674">
        <f t="shared" si="22"/>
        <v>1.2037039930775336E-2</v>
      </c>
      <c r="AV674" t="str">
        <f t="shared" si="23"/>
        <v>invalid</v>
      </c>
      <c r="AW674" t="str">
        <f t="shared" si="24"/>
        <v>invalid</v>
      </c>
      <c r="AX674">
        <f t="shared" si="25"/>
        <v>1</v>
      </c>
      <c r="BI674" s="14" t="s">
        <v>87</v>
      </c>
      <c r="BJ674" s="15">
        <v>0</v>
      </c>
      <c r="BK674" s="15">
        <v>0</v>
      </c>
      <c r="BL674" s="15">
        <v>8058.6</v>
      </c>
      <c r="BM674" s="15">
        <v>0</v>
      </c>
      <c r="BN674" s="15">
        <v>732.6</v>
      </c>
      <c r="BO674" s="15">
        <v>0</v>
      </c>
      <c r="BP674" s="15">
        <v>0</v>
      </c>
      <c r="BQ674" s="15">
        <v>0</v>
      </c>
      <c r="BR674" s="15">
        <v>0</v>
      </c>
      <c r="BS674" s="15">
        <v>0</v>
      </c>
      <c r="BT674" s="15">
        <v>0</v>
      </c>
      <c r="BU674" s="15">
        <v>0</v>
      </c>
      <c r="BV674" s="15">
        <v>0</v>
      </c>
      <c r="BW674" s="15">
        <v>0</v>
      </c>
      <c r="BX674" s="15">
        <v>0</v>
      </c>
      <c r="BY674" s="15">
        <v>0</v>
      </c>
      <c r="BZ674" s="15">
        <v>8791.2000000000007</v>
      </c>
      <c r="CA674" s="15">
        <v>12000</v>
      </c>
      <c r="CB674" s="15">
        <v>3208.8</v>
      </c>
      <c r="CC674" s="15">
        <v>26.74</v>
      </c>
      <c r="CD674">
        <f t="shared" si="26"/>
        <v>7619.9920808287152</v>
      </c>
      <c r="CE674">
        <f t="shared" si="27"/>
        <v>4380.0079191712848</v>
      </c>
      <c r="CF674">
        <f t="shared" si="28"/>
        <v>0.36500065993094039</v>
      </c>
    </row>
    <row r="675" spans="1:84" ht="15" thickBot="1" x14ac:dyDescent="0.35">
      <c r="A675" s="14" t="s">
        <v>88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823941.1</v>
      </c>
      <c r="H675" s="15">
        <v>0</v>
      </c>
      <c r="I675" s="15">
        <v>0</v>
      </c>
      <c r="J675" s="15">
        <v>823941.1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1647882.1</v>
      </c>
      <c r="S675" s="15">
        <v>1000000</v>
      </c>
      <c r="T675" s="15">
        <v>-647882.1</v>
      </c>
      <c r="U675" s="15">
        <v>-64.790000000000006</v>
      </c>
      <c r="X675" s="14" t="s">
        <v>88</v>
      </c>
      <c r="Y675" s="15">
        <v>0</v>
      </c>
      <c r="Z675" s="15">
        <v>0</v>
      </c>
      <c r="AA675" s="15">
        <v>306.10000000000002</v>
      </c>
      <c r="AB675" s="15">
        <v>0</v>
      </c>
      <c r="AC675" s="15">
        <v>0</v>
      </c>
      <c r="AD675" s="15">
        <v>9191.5</v>
      </c>
      <c r="AE675" s="15">
        <v>306.10000000000002</v>
      </c>
      <c r="AF675" s="15">
        <v>0</v>
      </c>
      <c r="AG675" s="15">
        <v>919.2</v>
      </c>
      <c r="AH675" s="15">
        <v>306.10000000000002</v>
      </c>
      <c r="AI675" s="15">
        <v>0</v>
      </c>
      <c r="AJ675" s="15">
        <v>0</v>
      </c>
      <c r="AK675" s="15">
        <v>0</v>
      </c>
      <c r="AL675" s="15">
        <v>0</v>
      </c>
      <c r="AM675" s="15">
        <v>0</v>
      </c>
      <c r="AN675" s="15">
        <v>0</v>
      </c>
      <c r="AO675" s="15">
        <v>11028.9</v>
      </c>
      <c r="AP675" s="15">
        <v>11000</v>
      </c>
      <c r="AQ675" s="15">
        <v>-28.9</v>
      </c>
      <c r="AR675" s="15">
        <v>-0.26</v>
      </c>
      <c r="AS675">
        <f t="shared" si="20"/>
        <v>10943.566813164518</v>
      </c>
      <c r="AT675">
        <f t="shared" si="21"/>
        <v>56.433186835482047</v>
      </c>
      <c r="AU675">
        <f t="shared" si="22"/>
        <v>5.13028971231655E-3</v>
      </c>
      <c r="AV675" t="str">
        <f t="shared" si="23"/>
        <v>invalid</v>
      </c>
      <c r="AW675" t="str">
        <f t="shared" si="24"/>
        <v>valid</v>
      </c>
      <c r="AX675">
        <f t="shared" si="25"/>
        <v>0</v>
      </c>
      <c r="BI675" s="14" t="s">
        <v>88</v>
      </c>
      <c r="BJ675" s="15">
        <v>0</v>
      </c>
      <c r="BK675" s="15">
        <v>0</v>
      </c>
      <c r="BL675" s="15">
        <v>8058.6</v>
      </c>
      <c r="BM675" s="15">
        <v>0</v>
      </c>
      <c r="BN675" s="15">
        <v>732.6</v>
      </c>
      <c r="BO675" s="15">
        <v>0</v>
      </c>
      <c r="BP675" s="15">
        <v>0</v>
      </c>
      <c r="BQ675" s="15">
        <v>0</v>
      </c>
      <c r="BR675" s="15">
        <v>0</v>
      </c>
      <c r="BS675" s="15">
        <v>0</v>
      </c>
      <c r="BT675" s="15">
        <v>0</v>
      </c>
      <c r="BU675" s="15">
        <v>0</v>
      </c>
      <c r="BV675" s="15">
        <v>0</v>
      </c>
      <c r="BW675" s="15">
        <v>0</v>
      </c>
      <c r="BX675" s="15">
        <v>0</v>
      </c>
      <c r="BY675" s="15">
        <v>0</v>
      </c>
      <c r="BZ675" s="15">
        <v>8791.2000000000007</v>
      </c>
      <c r="CA675" s="15">
        <v>11000</v>
      </c>
      <c r="CB675" s="15">
        <v>2208.8000000000002</v>
      </c>
      <c r="CC675" s="15">
        <v>20.079999999999998</v>
      </c>
      <c r="CD675">
        <f t="shared" si="26"/>
        <v>7619.9920808287152</v>
      </c>
      <c r="CE675">
        <f t="shared" si="27"/>
        <v>3380.0079191712848</v>
      </c>
      <c r="CF675">
        <f t="shared" si="28"/>
        <v>0.30727344719738953</v>
      </c>
    </row>
    <row r="676" spans="1:84" ht="15" thickBot="1" x14ac:dyDescent="0.35">
      <c r="A676" s="14" t="s">
        <v>89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1647882.1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1647882.1</v>
      </c>
      <c r="S676" s="15">
        <v>1000000</v>
      </c>
      <c r="T676" s="15">
        <v>-647882.1</v>
      </c>
      <c r="U676" s="15">
        <v>-64.790000000000006</v>
      </c>
      <c r="X676" s="14" t="s">
        <v>89</v>
      </c>
      <c r="Y676" s="15">
        <v>0</v>
      </c>
      <c r="Z676" s="15">
        <v>0</v>
      </c>
      <c r="AA676" s="15">
        <v>306.10000000000002</v>
      </c>
      <c r="AB676" s="15">
        <v>0</v>
      </c>
      <c r="AC676" s="15">
        <v>0</v>
      </c>
      <c r="AD676" s="15">
        <v>10416.700000000001</v>
      </c>
      <c r="AE676" s="15">
        <v>306.10000000000002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11028.9</v>
      </c>
      <c r="AP676" s="15">
        <v>11000</v>
      </c>
      <c r="AQ676" s="15">
        <v>-28.9</v>
      </c>
      <c r="AR676" s="15">
        <v>-0.26</v>
      </c>
      <c r="AS676">
        <f t="shared" si="20"/>
        <v>10943.566813164518</v>
      </c>
      <c r="AT676">
        <f t="shared" si="21"/>
        <v>56.433186835482047</v>
      </c>
      <c r="AU676">
        <f t="shared" si="22"/>
        <v>5.13028971231655E-3</v>
      </c>
      <c r="AV676" t="str">
        <f t="shared" si="23"/>
        <v>invalid</v>
      </c>
      <c r="AW676" t="str">
        <f t="shared" si="24"/>
        <v>invalid</v>
      </c>
      <c r="AX676">
        <f t="shared" si="25"/>
        <v>1</v>
      </c>
      <c r="BI676" s="14" t="s">
        <v>89</v>
      </c>
      <c r="BJ676" s="15">
        <v>0</v>
      </c>
      <c r="BK676" s="15">
        <v>0</v>
      </c>
      <c r="BL676" s="15">
        <v>8058.6</v>
      </c>
      <c r="BM676" s="15">
        <v>0</v>
      </c>
      <c r="BN676" s="15">
        <v>732.6</v>
      </c>
      <c r="BO676" s="15">
        <v>0</v>
      </c>
      <c r="BP676" s="15">
        <v>0</v>
      </c>
      <c r="BQ676" s="15">
        <v>0</v>
      </c>
      <c r="BR676" s="15">
        <v>0</v>
      </c>
      <c r="BS676" s="15">
        <v>2930.4</v>
      </c>
      <c r="BT676" s="15">
        <v>0</v>
      </c>
      <c r="BU676" s="15">
        <v>0</v>
      </c>
      <c r="BV676" s="15">
        <v>0</v>
      </c>
      <c r="BW676" s="15">
        <v>0</v>
      </c>
      <c r="BX676" s="15">
        <v>0</v>
      </c>
      <c r="BY676" s="15">
        <v>0</v>
      </c>
      <c r="BZ676" s="15">
        <v>11721.6</v>
      </c>
      <c r="CA676" s="15">
        <v>11000</v>
      </c>
      <c r="CB676" s="15">
        <v>-721.6</v>
      </c>
      <c r="CC676" s="15">
        <v>-6.56</v>
      </c>
      <c r="CD676">
        <f t="shared" si="26"/>
        <v>10159.989441104952</v>
      </c>
      <c r="CE676">
        <f t="shared" si="27"/>
        <v>840.01055889504823</v>
      </c>
      <c r="CF676">
        <f t="shared" si="28"/>
        <v>7.6364596263186202E-2</v>
      </c>
    </row>
    <row r="677" spans="1:84" ht="15" thickBot="1" x14ac:dyDescent="0.35">
      <c r="A677" s="14" t="s">
        <v>90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823941.1</v>
      </c>
      <c r="H677" s="15">
        <v>0</v>
      </c>
      <c r="I677" s="15">
        <v>0</v>
      </c>
      <c r="J677" s="15">
        <v>0</v>
      </c>
      <c r="K677" s="15">
        <v>823941.1</v>
      </c>
      <c r="L677" s="15"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v>1647882.1</v>
      </c>
      <c r="S677" s="15">
        <v>1000000</v>
      </c>
      <c r="T677" s="15">
        <v>-647882.1</v>
      </c>
      <c r="U677" s="15">
        <v>-64.790000000000006</v>
      </c>
      <c r="X677" s="14" t="s">
        <v>90</v>
      </c>
      <c r="Y677" s="15">
        <v>0</v>
      </c>
      <c r="Z677" s="15">
        <v>0</v>
      </c>
      <c r="AA677" s="15">
        <v>306.10000000000002</v>
      </c>
      <c r="AB677" s="15">
        <v>0</v>
      </c>
      <c r="AC677" s="15">
        <v>0</v>
      </c>
      <c r="AD677" s="15">
        <v>9191.5</v>
      </c>
      <c r="AE677" s="15">
        <v>306.10000000000002</v>
      </c>
      <c r="AF677" s="15">
        <v>0</v>
      </c>
      <c r="AG677" s="15">
        <v>0</v>
      </c>
      <c r="AH677" s="15">
        <v>919.2</v>
      </c>
      <c r="AI677" s="15">
        <v>0</v>
      </c>
      <c r="AJ677" s="15">
        <v>0</v>
      </c>
      <c r="AK677" s="15">
        <v>0</v>
      </c>
      <c r="AL677" s="15">
        <v>0</v>
      </c>
      <c r="AM677" s="15">
        <v>0</v>
      </c>
      <c r="AN677" s="15">
        <v>0</v>
      </c>
      <c r="AO677" s="15">
        <v>10722.8</v>
      </c>
      <c r="AP677" s="15">
        <v>11000</v>
      </c>
      <c r="AQ677" s="15">
        <v>277.2</v>
      </c>
      <c r="AR677" s="15">
        <v>2.52</v>
      </c>
      <c r="AS677">
        <f t="shared" si="20"/>
        <v>10639.835180679895</v>
      </c>
      <c r="AT677">
        <f t="shared" si="21"/>
        <v>360.16481932010538</v>
      </c>
      <c r="AU677">
        <f t="shared" si="22"/>
        <v>3.2742256301827762E-2</v>
      </c>
      <c r="AV677" t="str">
        <f t="shared" si="23"/>
        <v>invalid</v>
      </c>
      <c r="AW677" t="str">
        <f t="shared" si="24"/>
        <v>invalid</v>
      </c>
      <c r="AX677">
        <f t="shared" si="25"/>
        <v>1</v>
      </c>
      <c r="BI677" s="14" t="s">
        <v>90</v>
      </c>
      <c r="BJ677" s="15">
        <v>0</v>
      </c>
      <c r="BK677" s="15">
        <v>0</v>
      </c>
      <c r="BL677" s="15">
        <v>8058.6</v>
      </c>
      <c r="BM677" s="15">
        <v>0</v>
      </c>
      <c r="BN677" s="15">
        <v>732.6</v>
      </c>
      <c r="BO677" s="15">
        <v>0</v>
      </c>
      <c r="BP677" s="15">
        <v>0</v>
      </c>
      <c r="BQ677" s="15">
        <v>0</v>
      </c>
      <c r="BR677" s="15">
        <v>0</v>
      </c>
      <c r="BS677" s="15">
        <v>0</v>
      </c>
      <c r="BT677" s="15">
        <v>0</v>
      </c>
      <c r="BU677" s="15">
        <v>0</v>
      </c>
      <c r="BV677" s="15">
        <v>0</v>
      </c>
      <c r="BW677" s="15">
        <v>0</v>
      </c>
      <c r="BX677" s="15">
        <v>0</v>
      </c>
      <c r="BY677" s="15">
        <v>0</v>
      </c>
      <c r="BZ677" s="15">
        <v>8791.2000000000007</v>
      </c>
      <c r="CA677" s="15">
        <v>11000</v>
      </c>
      <c r="CB677" s="15">
        <v>2208.8000000000002</v>
      </c>
      <c r="CC677" s="15">
        <v>20.079999999999998</v>
      </c>
      <c r="CD677">
        <f t="shared" si="26"/>
        <v>7619.9920808287152</v>
      </c>
      <c r="CE677">
        <f t="shared" si="27"/>
        <v>3380.0079191712848</v>
      </c>
      <c r="CF677">
        <f t="shared" si="28"/>
        <v>0.30727344719738953</v>
      </c>
    </row>
    <row r="678" spans="1:84" ht="15" thickBot="1" x14ac:dyDescent="0.35">
      <c r="A678" s="14" t="s">
        <v>91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1647882.1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1647882.1</v>
      </c>
      <c r="S678" s="15">
        <v>1000000</v>
      </c>
      <c r="T678" s="15">
        <v>-647882.1</v>
      </c>
      <c r="U678" s="15">
        <v>-64.790000000000006</v>
      </c>
      <c r="X678" s="14" t="s">
        <v>91</v>
      </c>
      <c r="Y678" s="15">
        <v>0</v>
      </c>
      <c r="Z678" s="15">
        <v>0</v>
      </c>
      <c r="AA678" s="15">
        <v>306.10000000000002</v>
      </c>
      <c r="AB678" s="15">
        <v>0</v>
      </c>
      <c r="AC678" s="15">
        <v>0</v>
      </c>
      <c r="AD678" s="15">
        <v>10416.700000000001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4901.8</v>
      </c>
      <c r="AL678" s="15">
        <v>0</v>
      </c>
      <c r="AM678" s="15">
        <v>0</v>
      </c>
      <c r="AN678" s="15">
        <v>0</v>
      </c>
      <c r="AO678" s="15">
        <v>15624.6</v>
      </c>
      <c r="AP678" s="15">
        <v>11000</v>
      </c>
      <c r="AQ678" s="15">
        <v>-4624.6000000000004</v>
      </c>
      <c r="AR678" s="15">
        <v>-42.04</v>
      </c>
      <c r="AS678">
        <f t="shared" si="20"/>
        <v>15503.708804048485</v>
      </c>
      <c r="AT678">
        <f t="shared" si="21"/>
        <v>-4503.708804048485</v>
      </c>
      <c r="AU678">
        <f t="shared" si="22"/>
        <v>-0.40942807309531681</v>
      </c>
      <c r="AV678" t="str">
        <f t="shared" si="23"/>
        <v>valid</v>
      </c>
      <c r="AW678" t="str">
        <f t="shared" si="24"/>
        <v>invalid</v>
      </c>
      <c r="AX678">
        <f t="shared" si="25"/>
        <v>0</v>
      </c>
      <c r="BI678" s="14" t="s">
        <v>91</v>
      </c>
      <c r="BJ678" s="15">
        <v>0</v>
      </c>
      <c r="BK678" s="15">
        <v>0</v>
      </c>
      <c r="BL678" s="15">
        <v>8058.6</v>
      </c>
      <c r="BM678" s="15">
        <v>0</v>
      </c>
      <c r="BN678" s="15">
        <v>732.6</v>
      </c>
      <c r="BO678" s="15">
        <v>0</v>
      </c>
      <c r="BP678" s="15">
        <v>0</v>
      </c>
      <c r="BQ678" s="15">
        <v>0</v>
      </c>
      <c r="BR678" s="15">
        <v>0</v>
      </c>
      <c r="BS678" s="15">
        <v>2930.4</v>
      </c>
      <c r="BT678" s="15">
        <v>0</v>
      </c>
      <c r="BU678" s="15">
        <v>0</v>
      </c>
      <c r="BV678" s="15">
        <v>0</v>
      </c>
      <c r="BW678" s="15">
        <v>0</v>
      </c>
      <c r="BX678" s="15">
        <v>0</v>
      </c>
      <c r="BY678" s="15">
        <v>0</v>
      </c>
      <c r="BZ678" s="15">
        <v>11721.6</v>
      </c>
      <c r="CA678" s="15">
        <v>11000</v>
      </c>
      <c r="CB678" s="15">
        <v>-721.6</v>
      </c>
      <c r="CC678" s="15">
        <v>-6.56</v>
      </c>
      <c r="CD678">
        <f t="shared" si="26"/>
        <v>10159.989441104952</v>
      </c>
      <c r="CE678">
        <f t="shared" si="27"/>
        <v>840.01055889504823</v>
      </c>
      <c r="CF678">
        <f t="shared" si="28"/>
        <v>7.6364596263186202E-2</v>
      </c>
    </row>
    <row r="679" spans="1:84" ht="15" thickBot="1" x14ac:dyDescent="0.35">
      <c r="A679" s="14" t="s">
        <v>92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823941.1</v>
      </c>
      <c r="H679" s="15">
        <v>0</v>
      </c>
      <c r="I679" s="15">
        <v>0</v>
      </c>
      <c r="J679" s="15">
        <v>0</v>
      </c>
      <c r="K679" s="15">
        <v>823941.1</v>
      </c>
      <c r="L679" s="15">
        <v>0</v>
      </c>
      <c r="M679" s="15">
        <v>0</v>
      </c>
      <c r="N679" s="15">
        <v>0</v>
      </c>
      <c r="O679" s="15">
        <v>0</v>
      </c>
      <c r="P679" s="15">
        <v>0</v>
      </c>
      <c r="Q679" s="15">
        <v>0</v>
      </c>
      <c r="R679" s="15">
        <v>1647882.1</v>
      </c>
      <c r="S679" s="15">
        <v>1000000</v>
      </c>
      <c r="T679" s="15">
        <v>-647882.1</v>
      </c>
      <c r="U679" s="15">
        <v>-64.790000000000006</v>
      </c>
      <c r="X679" s="14" t="s">
        <v>92</v>
      </c>
      <c r="Y679" s="15">
        <v>0</v>
      </c>
      <c r="Z679" s="15">
        <v>0</v>
      </c>
      <c r="AA679" s="15">
        <v>306.10000000000002</v>
      </c>
      <c r="AB679" s="15">
        <v>0</v>
      </c>
      <c r="AC679" s="15">
        <v>0</v>
      </c>
      <c r="AD679" s="15">
        <v>9191.5</v>
      </c>
      <c r="AE679" s="15">
        <v>0</v>
      </c>
      <c r="AF679" s="15">
        <v>0</v>
      </c>
      <c r="AG679" s="15">
        <v>0</v>
      </c>
      <c r="AH679" s="15">
        <v>919.2</v>
      </c>
      <c r="AI679" s="15">
        <v>0</v>
      </c>
      <c r="AJ679" s="15">
        <v>0</v>
      </c>
      <c r="AK679" s="15">
        <v>0</v>
      </c>
      <c r="AL679" s="15">
        <v>0</v>
      </c>
      <c r="AM679" s="15">
        <v>0</v>
      </c>
      <c r="AN679" s="15">
        <v>0</v>
      </c>
      <c r="AO679" s="15">
        <v>10416.700000000001</v>
      </c>
      <c r="AP679" s="15">
        <v>11000</v>
      </c>
      <c r="AQ679" s="15">
        <v>583.29999999999995</v>
      </c>
      <c r="AR679" s="15">
        <v>5.3</v>
      </c>
      <c r="AS679">
        <f t="shared" si="20"/>
        <v>10336.103548195273</v>
      </c>
      <c r="AT679">
        <f t="shared" si="21"/>
        <v>663.89645180472689</v>
      </c>
      <c r="AU679">
        <f t="shared" si="22"/>
        <v>6.0354222891338807E-2</v>
      </c>
      <c r="AV679" t="str">
        <f t="shared" si="23"/>
        <v>invalid</v>
      </c>
      <c r="AW679" t="str">
        <f t="shared" si="24"/>
        <v>invalid</v>
      </c>
      <c r="AX679">
        <f t="shared" si="25"/>
        <v>1</v>
      </c>
      <c r="BI679" s="14" t="s">
        <v>92</v>
      </c>
      <c r="BJ679" s="15">
        <v>0</v>
      </c>
      <c r="BK679" s="15">
        <v>0</v>
      </c>
      <c r="BL679" s="15">
        <v>8058.6</v>
      </c>
      <c r="BM679" s="15">
        <v>0</v>
      </c>
      <c r="BN679" s="15">
        <v>732.6</v>
      </c>
      <c r="BO679" s="15">
        <v>0</v>
      </c>
      <c r="BP679" s="15">
        <v>0</v>
      </c>
      <c r="BQ679" s="15">
        <v>0</v>
      </c>
      <c r="BR679" s="15">
        <v>0</v>
      </c>
      <c r="BS679" s="15">
        <v>0</v>
      </c>
      <c r="BT679" s="15">
        <v>0</v>
      </c>
      <c r="BU679" s="15">
        <v>0</v>
      </c>
      <c r="BV679" s="15">
        <v>0</v>
      </c>
      <c r="BW679" s="15">
        <v>0</v>
      </c>
      <c r="BX679" s="15">
        <v>0</v>
      </c>
      <c r="BY679" s="15">
        <v>0</v>
      </c>
      <c r="BZ679" s="15">
        <v>8791.2000000000007</v>
      </c>
      <c r="CA679" s="15">
        <v>11000</v>
      </c>
      <c r="CB679" s="15">
        <v>2208.8000000000002</v>
      </c>
      <c r="CC679" s="15">
        <v>20.079999999999998</v>
      </c>
      <c r="CD679">
        <f t="shared" si="26"/>
        <v>7619.9920808287152</v>
      </c>
      <c r="CE679">
        <f t="shared" si="27"/>
        <v>3380.0079191712848</v>
      </c>
      <c r="CF679">
        <f t="shared" si="28"/>
        <v>0.30727344719738953</v>
      </c>
    </row>
    <row r="680" spans="1:84" ht="15" thickBot="1" x14ac:dyDescent="0.35">
      <c r="A680" s="14" t="s">
        <v>93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823941.1</v>
      </c>
      <c r="H680" s="15">
        <v>0</v>
      </c>
      <c r="I680" s="15">
        <v>0</v>
      </c>
      <c r="J680" s="15">
        <v>823941.1</v>
      </c>
      <c r="K680" s="15">
        <v>823941.1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2471823.2000000002</v>
      </c>
      <c r="S680" s="15">
        <v>1000000</v>
      </c>
      <c r="T680" s="15">
        <v>-1471823.2</v>
      </c>
      <c r="U680" s="15">
        <v>-147.18</v>
      </c>
      <c r="X680" s="14" t="s">
        <v>93</v>
      </c>
      <c r="Y680" s="15">
        <v>0</v>
      </c>
      <c r="Z680" s="15">
        <v>0</v>
      </c>
      <c r="AA680" s="15">
        <v>0</v>
      </c>
      <c r="AB680" s="15">
        <v>0</v>
      </c>
      <c r="AC680" s="15">
        <v>0</v>
      </c>
      <c r="AD680" s="15">
        <v>9191.5</v>
      </c>
      <c r="AE680" s="15">
        <v>306.10000000000002</v>
      </c>
      <c r="AF680" s="15">
        <v>0</v>
      </c>
      <c r="AG680" s="15">
        <v>919.2</v>
      </c>
      <c r="AH680" s="15">
        <v>919.2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11335.9</v>
      </c>
      <c r="AP680" s="15">
        <v>11000</v>
      </c>
      <c r="AQ680" s="15">
        <v>-335.9</v>
      </c>
      <c r="AR680" s="15">
        <v>-3.05</v>
      </c>
      <c r="AS680">
        <f t="shared" si="20"/>
        <v>11248.191482137989</v>
      </c>
      <c r="AT680">
        <f t="shared" si="21"/>
        <v>-248.19148213798871</v>
      </c>
      <c r="AU680">
        <f t="shared" si="22"/>
        <v>-2.256286201254443E-2</v>
      </c>
      <c r="AV680" t="str">
        <f t="shared" si="23"/>
        <v>valid</v>
      </c>
      <c r="AW680" t="str">
        <f t="shared" si="24"/>
        <v>valid</v>
      </c>
      <c r="AX680">
        <f t="shared" si="25"/>
        <v>1</v>
      </c>
      <c r="BI680" s="14" t="s">
        <v>93</v>
      </c>
      <c r="BJ680" s="15">
        <v>0</v>
      </c>
      <c r="BK680" s="15">
        <v>0</v>
      </c>
      <c r="BL680" s="15">
        <v>8058.6</v>
      </c>
      <c r="BM680" s="15">
        <v>0</v>
      </c>
      <c r="BN680" s="15">
        <v>732.6</v>
      </c>
      <c r="BO680" s="15">
        <v>0</v>
      </c>
      <c r="BP680" s="15">
        <v>0</v>
      </c>
      <c r="BQ680" s="15">
        <v>0</v>
      </c>
      <c r="BR680" s="15">
        <v>0</v>
      </c>
      <c r="BS680" s="15">
        <v>0</v>
      </c>
      <c r="BT680" s="15">
        <v>0</v>
      </c>
      <c r="BU680" s="15">
        <v>0</v>
      </c>
      <c r="BV680" s="15">
        <v>0</v>
      </c>
      <c r="BW680" s="15">
        <v>0</v>
      </c>
      <c r="BX680" s="15">
        <v>0</v>
      </c>
      <c r="BY680" s="15">
        <v>0</v>
      </c>
      <c r="BZ680" s="15">
        <v>8791.2000000000007</v>
      </c>
      <c r="CA680" s="15">
        <v>11000</v>
      </c>
      <c r="CB680" s="15">
        <v>2208.8000000000002</v>
      </c>
      <c r="CC680" s="15">
        <v>20.079999999999998</v>
      </c>
      <c r="CD680">
        <f t="shared" si="26"/>
        <v>7619.9920808287152</v>
      </c>
      <c r="CE680">
        <f t="shared" si="27"/>
        <v>3380.0079191712848</v>
      </c>
      <c r="CF680">
        <f t="shared" si="28"/>
        <v>0.30727344719738953</v>
      </c>
    </row>
    <row r="681" spans="1:84" ht="15" thickBot="1" x14ac:dyDescent="0.35">
      <c r="A681" s="14" t="s">
        <v>94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1647882.1</v>
      </c>
      <c r="H681" s="15">
        <v>0</v>
      </c>
      <c r="I681" s="15">
        <v>0</v>
      </c>
      <c r="J681" s="15">
        <v>0</v>
      </c>
      <c r="K681" s="15">
        <v>823941.1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2471823.2000000002</v>
      </c>
      <c r="S681" s="15">
        <v>1000000</v>
      </c>
      <c r="T681" s="15">
        <v>-1471823.2</v>
      </c>
      <c r="U681" s="15">
        <v>-147.18</v>
      </c>
      <c r="X681" s="14" t="s">
        <v>94</v>
      </c>
      <c r="Y681" s="15">
        <v>0</v>
      </c>
      <c r="Z681" s="15">
        <v>0</v>
      </c>
      <c r="AA681" s="15">
        <v>306.10000000000002</v>
      </c>
      <c r="AB681" s="15">
        <v>0</v>
      </c>
      <c r="AC681" s="15">
        <v>0</v>
      </c>
      <c r="AD681" s="15">
        <v>10416.700000000001</v>
      </c>
      <c r="AE681" s="15">
        <v>306.10000000000002</v>
      </c>
      <c r="AF681" s="15">
        <v>0</v>
      </c>
      <c r="AG681" s="15">
        <v>0</v>
      </c>
      <c r="AH681" s="15">
        <v>919.2</v>
      </c>
      <c r="AI681" s="15">
        <v>0</v>
      </c>
      <c r="AJ681" s="15">
        <v>0</v>
      </c>
      <c r="AK681" s="15">
        <v>0</v>
      </c>
      <c r="AL681" s="15">
        <v>0</v>
      </c>
      <c r="AM681" s="15">
        <v>0</v>
      </c>
      <c r="AN681" s="15">
        <v>0</v>
      </c>
      <c r="AO681" s="15">
        <v>11948</v>
      </c>
      <c r="AP681" s="15">
        <v>11000</v>
      </c>
      <c r="AQ681" s="15">
        <v>-948</v>
      </c>
      <c r="AR681" s="15">
        <v>-8.6199999999999992</v>
      </c>
      <c r="AS681">
        <f t="shared" si="20"/>
        <v>11855.555520830696</v>
      </c>
      <c r="AT681">
        <f t="shared" si="21"/>
        <v>-855.55552083069597</v>
      </c>
      <c r="AU681">
        <f t="shared" si="22"/>
        <v>-7.7777774620972365E-2</v>
      </c>
      <c r="AV681" t="str">
        <f t="shared" si="23"/>
        <v>valid</v>
      </c>
      <c r="AW681" t="str">
        <f t="shared" si="24"/>
        <v>valid</v>
      </c>
      <c r="AX681">
        <f t="shared" si="25"/>
        <v>1</v>
      </c>
      <c r="BI681" s="14" t="s">
        <v>94</v>
      </c>
      <c r="BJ681" s="15">
        <v>0</v>
      </c>
      <c r="BK681" s="15">
        <v>0</v>
      </c>
      <c r="BL681" s="15">
        <v>8058.6</v>
      </c>
      <c r="BM681" s="15">
        <v>0</v>
      </c>
      <c r="BN681" s="15">
        <v>732.6</v>
      </c>
      <c r="BO681" s="15">
        <v>0</v>
      </c>
      <c r="BP681" s="15">
        <v>0</v>
      </c>
      <c r="BQ681" s="15">
        <v>0</v>
      </c>
      <c r="BR681" s="15">
        <v>0</v>
      </c>
      <c r="BS681" s="15">
        <v>0</v>
      </c>
      <c r="BT681" s="15">
        <v>0</v>
      </c>
      <c r="BU681" s="15">
        <v>0</v>
      </c>
      <c r="BV681" s="15">
        <v>0</v>
      </c>
      <c r="BW681" s="15">
        <v>0</v>
      </c>
      <c r="BX681" s="15">
        <v>0</v>
      </c>
      <c r="BY681" s="15">
        <v>0</v>
      </c>
      <c r="BZ681" s="15">
        <v>8791.2000000000007</v>
      </c>
      <c r="CA681" s="15">
        <v>11000</v>
      </c>
      <c r="CB681" s="15">
        <v>2208.8000000000002</v>
      </c>
      <c r="CC681" s="15">
        <v>20.079999999999998</v>
      </c>
      <c r="CD681">
        <f t="shared" si="26"/>
        <v>7619.9920808287152</v>
      </c>
      <c r="CE681">
        <f t="shared" si="27"/>
        <v>3380.0079191712848</v>
      </c>
      <c r="CF681">
        <f t="shared" si="28"/>
        <v>0.30727344719738953</v>
      </c>
    </row>
    <row r="682" spans="1:84" ht="15" thickBot="1" x14ac:dyDescent="0.35">
      <c r="A682" s="14" t="s">
        <v>95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823941.1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823941.1</v>
      </c>
      <c r="S682" s="15">
        <v>1000000</v>
      </c>
      <c r="T682" s="15">
        <v>176058.9</v>
      </c>
      <c r="U682" s="15">
        <v>17.61</v>
      </c>
      <c r="X682" s="14" t="s">
        <v>95</v>
      </c>
      <c r="Y682" s="15">
        <v>0</v>
      </c>
      <c r="Z682" s="15">
        <v>0</v>
      </c>
      <c r="AA682" s="15">
        <v>306.10000000000002</v>
      </c>
      <c r="AB682" s="15">
        <v>0</v>
      </c>
      <c r="AC682" s="15">
        <v>0</v>
      </c>
      <c r="AD682" s="15">
        <v>9191.5</v>
      </c>
      <c r="AE682" s="15">
        <v>306.10000000000002</v>
      </c>
      <c r="AF682" s="15">
        <v>0</v>
      </c>
      <c r="AG682" s="15">
        <v>0</v>
      </c>
      <c r="AH682" s="15">
        <v>306.10000000000002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10109.700000000001</v>
      </c>
      <c r="AP682" s="15">
        <v>11000</v>
      </c>
      <c r="AQ682" s="15">
        <v>890.3</v>
      </c>
      <c r="AR682" s="15">
        <v>8.09</v>
      </c>
      <c r="AS682">
        <f t="shared" si="20"/>
        <v>10031.478879221802</v>
      </c>
      <c r="AT682">
        <f t="shared" si="21"/>
        <v>968.52112077819766</v>
      </c>
      <c r="AU682">
        <f t="shared" si="22"/>
        <v>8.8047374616199783E-2</v>
      </c>
      <c r="AV682" t="str">
        <f t="shared" si="23"/>
        <v>invalid</v>
      </c>
      <c r="AW682" t="str">
        <f t="shared" si="24"/>
        <v>invalid</v>
      </c>
      <c r="AX682">
        <f t="shared" si="25"/>
        <v>1</v>
      </c>
      <c r="BI682" s="14" t="s">
        <v>95</v>
      </c>
      <c r="BJ682" s="15">
        <v>0</v>
      </c>
      <c r="BK682" s="15">
        <v>0</v>
      </c>
      <c r="BL682" s="15">
        <v>8058.6</v>
      </c>
      <c r="BM682" s="15">
        <v>0</v>
      </c>
      <c r="BN682" s="15">
        <v>732.6</v>
      </c>
      <c r="BO682" s="15">
        <v>0</v>
      </c>
      <c r="BP682" s="15">
        <v>0</v>
      </c>
      <c r="BQ682" s="15">
        <v>0</v>
      </c>
      <c r="BR682" s="15">
        <v>0</v>
      </c>
      <c r="BS682" s="15">
        <v>0</v>
      </c>
      <c r="BT682" s="15">
        <v>0</v>
      </c>
      <c r="BU682" s="15">
        <v>0</v>
      </c>
      <c r="BV682" s="15">
        <v>0</v>
      </c>
      <c r="BW682" s="15">
        <v>0</v>
      </c>
      <c r="BX682" s="15">
        <v>0</v>
      </c>
      <c r="BY682" s="15">
        <v>0</v>
      </c>
      <c r="BZ682" s="15">
        <v>8791.2000000000007</v>
      </c>
      <c r="CA682" s="15">
        <v>11000</v>
      </c>
      <c r="CB682" s="15">
        <v>2208.8000000000002</v>
      </c>
      <c r="CC682" s="15">
        <v>20.079999999999998</v>
      </c>
      <c r="CD682">
        <f t="shared" si="26"/>
        <v>7619.9920808287152</v>
      </c>
      <c r="CE682">
        <f t="shared" si="27"/>
        <v>3380.0079191712848</v>
      </c>
      <c r="CF682">
        <f t="shared" si="28"/>
        <v>0.30727344719738953</v>
      </c>
    </row>
    <row r="683" spans="1:84" ht="15" thickBot="1" x14ac:dyDescent="0.35">
      <c r="A683" s="14" t="s">
        <v>96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823941.1</v>
      </c>
      <c r="H683" s="15">
        <v>0</v>
      </c>
      <c r="I683" s="15">
        <v>0</v>
      </c>
      <c r="J683" s="15">
        <v>823941.1</v>
      </c>
      <c r="K683" s="15">
        <v>823941.1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2471823.2000000002</v>
      </c>
      <c r="S683" s="15">
        <v>1000000</v>
      </c>
      <c r="T683" s="15">
        <v>-1471823.2</v>
      </c>
      <c r="U683" s="15">
        <v>-147.18</v>
      </c>
      <c r="X683" s="14" t="s">
        <v>96</v>
      </c>
      <c r="Y683" s="15">
        <v>0</v>
      </c>
      <c r="Z683" s="15">
        <v>0</v>
      </c>
      <c r="AA683" s="15">
        <v>0</v>
      </c>
      <c r="AB683" s="15">
        <v>0</v>
      </c>
      <c r="AC683" s="15">
        <v>0</v>
      </c>
      <c r="AD683" s="15">
        <v>9191.5</v>
      </c>
      <c r="AE683" s="15">
        <v>306.10000000000002</v>
      </c>
      <c r="AF683" s="15">
        <v>0</v>
      </c>
      <c r="AG683" s="15">
        <v>919.2</v>
      </c>
      <c r="AH683" s="15">
        <v>919.2</v>
      </c>
      <c r="AI683" s="15">
        <v>0</v>
      </c>
      <c r="AJ683" s="15">
        <v>0</v>
      </c>
      <c r="AK683" s="15">
        <v>0</v>
      </c>
      <c r="AL683" s="15">
        <v>0</v>
      </c>
      <c r="AM683" s="15">
        <v>0</v>
      </c>
      <c r="AN683" s="15">
        <v>0</v>
      </c>
      <c r="AO683" s="15">
        <v>11335.9</v>
      </c>
      <c r="AP683" s="15">
        <v>11000</v>
      </c>
      <c r="AQ683" s="15">
        <v>-335.9</v>
      </c>
      <c r="AR683" s="15">
        <v>-3.05</v>
      </c>
      <c r="AS683">
        <f t="shared" si="20"/>
        <v>11248.191482137989</v>
      </c>
      <c r="AT683">
        <f t="shared" si="21"/>
        <v>-248.19148213798871</v>
      </c>
      <c r="AU683">
        <f t="shared" si="22"/>
        <v>-2.256286201254443E-2</v>
      </c>
      <c r="AV683" t="str">
        <f t="shared" si="23"/>
        <v>valid</v>
      </c>
      <c r="AW683" t="str">
        <f t="shared" si="24"/>
        <v>valid</v>
      </c>
      <c r="AX683">
        <f t="shared" si="25"/>
        <v>1</v>
      </c>
      <c r="BI683" s="14" t="s">
        <v>96</v>
      </c>
      <c r="BJ683" s="15">
        <v>0</v>
      </c>
      <c r="BK683" s="15">
        <v>0</v>
      </c>
      <c r="BL683" s="15">
        <v>8058.6</v>
      </c>
      <c r="BM683" s="15">
        <v>0</v>
      </c>
      <c r="BN683" s="15">
        <v>732.6</v>
      </c>
      <c r="BO683" s="15">
        <v>0</v>
      </c>
      <c r="BP683" s="15">
        <v>0</v>
      </c>
      <c r="BQ683" s="15">
        <v>0</v>
      </c>
      <c r="BR683" s="15">
        <v>0</v>
      </c>
      <c r="BS683" s="15">
        <v>0</v>
      </c>
      <c r="BT683" s="15">
        <v>0</v>
      </c>
      <c r="BU683" s="15">
        <v>0</v>
      </c>
      <c r="BV683" s="15">
        <v>0</v>
      </c>
      <c r="BW683" s="15">
        <v>0</v>
      </c>
      <c r="BX683" s="15">
        <v>0</v>
      </c>
      <c r="BY683" s="15">
        <v>0</v>
      </c>
      <c r="BZ683" s="15">
        <v>8791.2000000000007</v>
      </c>
      <c r="CA683" s="15">
        <v>11000</v>
      </c>
      <c r="CB683" s="15">
        <v>2208.8000000000002</v>
      </c>
      <c r="CC683" s="15">
        <v>20.079999999999998</v>
      </c>
      <c r="CD683">
        <f t="shared" si="26"/>
        <v>7619.9920808287152</v>
      </c>
      <c r="CE683">
        <f t="shared" si="27"/>
        <v>3380.0079191712848</v>
      </c>
      <c r="CF683">
        <f t="shared" si="28"/>
        <v>0.30727344719738953</v>
      </c>
    </row>
    <row r="684" spans="1:84" ht="15" thickBot="1" x14ac:dyDescent="0.35">
      <c r="A684" s="14" t="s">
        <v>97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823941.1</v>
      </c>
      <c r="H684" s="15">
        <v>0</v>
      </c>
      <c r="I684" s="15">
        <v>0</v>
      </c>
      <c r="J684" s="15">
        <v>823941.1</v>
      </c>
      <c r="K684" s="15">
        <v>0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1647882.1</v>
      </c>
      <c r="S684" s="15">
        <v>1000000</v>
      </c>
      <c r="T684" s="15">
        <v>-647882.1</v>
      </c>
      <c r="U684" s="15">
        <v>-64.790000000000006</v>
      </c>
      <c r="X684" s="14" t="s">
        <v>97</v>
      </c>
      <c r="Y684" s="15">
        <v>0</v>
      </c>
      <c r="Z684" s="15">
        <v>0</v>
      </c>
      <c r="AA684" s="15">
        <v>306.10000000000002</v>
      </c>
      <c r="AB684" s="15">
        <v>0</v>
      </c>
      <c r="AC684" s="15">
        <v>306.10000000000002</v>
      </c>
      <c r="AD684" s="15">
        <v>9191.5</v>
      </c>
      <c r="AE684" s="15">
        <v>306.10000000000002</v>
      </c>
      <c r="AF684" s="15">
        <v>0</v>
      </c>
      <c r="AG684" s="15">
        <v>919.2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11028.9</v>
      </c>
      <c r="AP684" s="15">
        <v>11000</v>
      </c>
      <c r="AQ684" s="15">
        <v>-28.9</v>
      </c>
      <c r="AR684" s="15">
        <v>-0.26</v>
      </c>
      <c r="AS684">
        <f t="shared" si="20"/>
        <v>10943.566813164518</v>
      </c>
      <c r="AT684">
        <f t="shared" si="21"/>
        <v>56.433186835482047</v>
      </c>
      <c r="AU684">
        <f t="shared" si="22"/>
        <v>5.13028971231655E-3</v>
      </c>
      <c r="AV684" t="str">
        <f t="shared" si="23"/>
        <v>invalid</v>
      </c>
      <c r="AW684" t="str">
        <f t="shared" si="24"/>
        <v>valid</v>
      </c>
      <c r="AX684">
        <f t="shared" si="25"/>
        <v>0</v>
      </c>
      <c r="BI684" s="14" t="s">
        <v>97</v>
      </c>
      <c r="BJ684" s="15">
        <v>0</v>
      </c>
      <c r="BK684" s="15">
        <v>0</v>
      </c>
      <c r="BL684" s="15">
        <v>8058.6</v>
      </c>
      <c r="BM684" s="15">
        <v>0</v>
      </c>
      <c r="BN684" s="15">
        <v>0</v>
      </c>
      <c r="BO684" s="15">
        <v>0</v>
      </c>
      <c r="BP684" s="15">
        <v>0</v>
      </c>
      <c r="BQ684" s="15">
        <v>0</v>
      </c>
      <c r="BR684" s="15">
        <v>0</v>
      </c>
      <c r="BS684" s="15">
        <v>2930.4</v>
      </c>
      <c r="BT684" s="15">
        <v>0</v>
      </c>
      <c r="BU684" s="15">
        <v>0</v>
      </c>
      <c r="BV684" s="15">
        <v>0</v>
      </c>
      <c r="BW684" s="15">
        <v>0</v>
      </c>
      <c r="BX684" s="15">
        <v>0</v>
      </c>
      <c r="BY684" s="15">
        <v>0</v>
      </c>
      <c r="BZ684" s="15">
        <v>10989</v>
      </c>
      <c r="CA684" s="15">
        <v>11000</v>
      </c>
      <c r="CB684" s="15">
        <v>11</v>
      </c>
      <c r="CC684" s="15">
        <v>0.1</v>
      </c>
      <c r="CD684">
        <f t="shared" si="26"/>
        <v>9524.9901010358935</v>
      </c>
      <c r="CE684">
        <f t="shared" si="27"/>
        <v>1475.0098989641065</v>
      </c>
      <c r="CF684">
        <f t="shared" si="28"/>
        <v>0.13409180899673695</v>
      </c>
    </row>
    <row r="685" spans="1:84" ht="15" thickBot="1" x14ac:dyDescent="0.35">
      <c r="A685" s="14" t="s">
        <v>98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823941.1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823941.1</v>
      </c>
      <c r="S685" s="15">
        <v>1000000</v>
      </c>
      <c r="T685" s="15">
        <v>176058.9</v>
      </c>
      <c r="U685" s="15">
        <v>17.61</v>
      </c>
      <c r="X685" s="14" t="s">
        <v>98</v>
      </c>
      <c r="Y685" s="15">
        <v>0</v>
      </c>
      <c r="Z685" s="15">
        <v>0</v>
      </c>
      <c r="AA685" s="15">
        <v>306.10000000000002</v>
      </c>
      <c r="AB685" s="15">
        <v>0</v>
      </c>
      <c r="AC685" s="15">
        <v>0</v>
      </c>
      <c r="AD685" s="15">
        <v>9191.5</v>
      </c>
      <c r="AE685" s="15">
        <v>306.10000000000002</v>
      </c>
      <c r="AF685" s="15">
        <v>0</v>
      </c>
      <c r="AG685" s="15">
        <v>0</v>
      </c>
      <c r="AH685" s="15">
        <v>306.10000000000002</v>
      </c>
      <c r="AI685" s="15">
        <v>0</v>
      </c>
      <c r="AJ685" s="15">
        <v>0</v>
      </c>
      <c r="AK685" s="15">
        <v>0</v>
      </c>
      <c r="AL685" s="15">
        <v>0</v>
      </c>
      <c r="AM685" s="15">
        <v>0</v>
      </c>
      <c r="AN685" s="15">
        <v>0</v>
      </c>
      <c r="AO685" s="15">
        <v>10109.700000000001</v>
      </c>
      <c r="AP685" s="15">
        <v>11000</v>
      </c>
      <c r="AQ685" s="15">
        <v>890.3</v>
      </c>
      <c r="AR685" s="15">
        <v>8.09</v>
      </c>
      <c r="AS685">
        <f t="shared" si="20"/>
        <v>10031.478879221802</v>
      </c>
      <c r="AT685">
        <f t="shared" si="21"/>
        <v>968.52112077819766</v>
      </c>
      <c r="AU685">
        <f t="shared" si="22"/>
        <v>8.8047374616199783E-2</v>
      </c>
      <c r="AV685" t="str">
        <f t="shared" si="23"/>
        <v>invalid</v>
      </c>
      <c r="AW685" t="str">
        <f t="shared" si="24"/>
        <v>invalid</v>
      </c>
      <c r="AX685">
        <f t="shared" si="25"/>
        <v>1</v>
      </c>
      <c r="BI685" s="14" t="s">
        <v>98</v>
      </c>
      <c r="BJ685" s="15">
        <v>0</v>
      </c>
      <c r="BK685" s="15">
        <v>0</v>
      </c>
      <c r="BL685" s="15">
        <v>8058.6</v>
      </c>
      <c r="BM685" s="15">
        <v>0</v>
      </c>
      <c r="BN685" s="15">
        <v>732.6</v>
      </c>
      <c r="BO685" s="15">
        <v>0</v>
      </c>
      <c r="BP685" s="15">
        <v>0</v>
      </c>
      <c r="BQ685" s="15">
        <v>0</v>
      </c>
      <c r="BR685" s="15">
        <v>0</v>
      </c>
      <c r="BS685" s="15">
        <v>0</v>
      </c>
      <c r="BT685" s="15">
        <v>0</v>
      </c>
      <c r="BU685" s="15">
        <v>0</v>
      </c>
      <c r="BV685" s="15">
        <v>0</v>
      </c>
      <c r="BW685" s="15">
        <v>0</v>
      </c>
      <c r="BX685" s="15">
        <v>0</v>
      </c>
      <c r="BY685" s="15">
        <v>0</v>
      </c>
      <c r="BZ685" s="15">
        <v>8791.2000000000007</v>
      </c>
      <c r="CA685" s="15">
        <v>11000</v>
      </c>
      <c r="CB685" s="15">
        <v>2208.8000000000002</v>
      </c>
      <c r="CC685" s="15">
        <v>20.079999999999998</v>
      </c>
      <c r="CD685">
        <f t="shared" si="26"/>
        <v>7619.9920808287152</v>
      </c>
      <c r="CE685">
        <f t="shared" si="27"/>
        <v>3380.0079191712848</v>
      </c>
      <c r="CF685">
        <f t="shared" si="28"/>
        <v>0.30727344719738953</v>
      </c>
    </row>
    <row r="686" spans="1:84" ht="15" thickBot="1" x14ac:dyDescent="0.35">
      <c r="A686" s="14" t="s">
        <v>99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823941.1</v>
      </c>
      <c r="H686" s="15">
        <v>0</v>
      </c>
      <c r="I686" s="15">
        <v>0</v>
      </c>
      <c r="J686" s="15">
        <v>823941.1</v>
      </c>
      <c r="K686" s="15">
        <v>823941.1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2471823.2000000002</v>
      </c>
      <c r="S686" s="15">
        <v>1000000</v>
      </c>
      <c r="T686" s="15">
        <v>-1471823.2</v>
      </c>
      <c r="U686" s="15">
        <v>-147.18</v>
      </c>
      <c r="X686" s="14" t="s">
        <v>99</v>
      </c>
      <c r="Y686" s="15">
        <v>0</v>
      </c>
      <c r="Z686" s="15">
        <v>0</v>
      </c>
      <c r="AA686" s="15">
        <v>306.10000000000002</v>
      </c>
      <c r="AB686" s="15">
        <v>0</v>
      </c>
      <c r="AC686" s="15">
        <v>0</v>
      </c>
      <c r="AD686" s="15">
        <v>9191.5</v>
      </c>
      <c r="AE686" s="15">
        <v>306.10000000000002</v>
      </c>
      <c r="AF686" s="15">
        <v>0</v>
      </c>
      <c r="AG686" s="15">
        <v>919.2</v>
      </c>
      <c r="AH686" s="15">
        <v>919.2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11642</v>
      </c>
      <c r="AP686" s="15">
        <v>11000</v>
      </c>
      <c r="AQ686" s="15">
        <v>-642</v>
      </c>
      <c r="AR686" s="15">
        <v>-5.84</v>
      </c>
      <c r="AS686">
        <f t="shared" si="20"/>
        <v>11551.923114622612</v>
      </c>
      <c r="AT686">
        <f t="shared" si="21"/>
        <v>-551.92311462261205</v>
      </c>
      <c r="AU686">
        <f t="shared" si="22"/>
        <v>-5.0174828602055639E-2</v>
      </c>
      <c r="AV686" t="str">
        <f t="shared" si="23"/>
        <v>valid</v>
      </c>
      <c r="AW686" t="str">
        <f t="shared" si="24"/>
        <v>valid</v>
      </c>
      <c r="AX686">
        <f t="shared" si="25"/>
        <v>1</v>
      </c>
      <c r="BI686" s="14" t="s">
        <v>99</v>
      </c>
      <c r="BJ686" s="15">
        <v>0</v>
      </c>
      <c r="BK686" s="15">
        <v>0</v>
      </c>
      <c r="BL686" s="15">
        <v>8058.6</v>
      </c>
      <c r="BM686" s="15">
        <v>0</v>
      </c>
      <c r="BN686" s="15">
        <v>732.6</v>
      </c>
      <c r="BO686" s="15">
        <v>0</v>
      </c>
      <c r="BP686" s="15">
        <v>0</v>
      </c>
      <c r="BQ686" s="15">
        <v>0</v>
      </c>
      <c r="BR686" s="15">
        <v>0</v>
      </c>
      <c r="BS686" s="15">
        <v>0</v>
      </c>
      <c r="BT686" s="15">
        <v>0</v>
      </c>
      <c r="BU686" s="15">
        <v>0</v>
      </c>
      <c r="BV686" s="15">
        <v>0</v>
      </c>
      <c r="BW686" s="15">
        <v>0</v>
      </c>
      <c r="BX686" s="15">
        <v>0</v>
      </c>
      <c r="BY686" s="15">
        <v>0</v>
      </c>
      <c r="BZ686" s="15">
        <v>8791.2000000000007</v>
      </c>
      <c r="CA686" s="15">
        <v>11000</v>
      </c>
      <c r="CB686" s="15">
        <v>2208.8000000000002</v>
      </c>
      <c r="CC686" s="15">
        <v>20.079999999999998</v>
      </c>
      <c r="CD686">
        <f t="shared" si="26"/>
        <v>7619.9920808287152</v>
      </c>
      <c r="CE686">
        <f t="shared" si="27"/>
        <v>3380.0079191712848</v>
      </c>
      <c r="CF686">
        <f t="shared" si="28"/>
        <v>0.30727344719738953</v>
      </c>
    </row>
    <row r="687" spans="1:84" ht="15" thickBot="1" x14ac:dyDescent="0.35">
      <c r="A687" s="14" t="s">
        <v>100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823941.1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823941.1</v>
      </c>
      <c r="S687" s="15">
        <v>1000000</v>
      </c>
      <c r="T687" s="15">
        <v>176058.9</v>
      </c>
      <c r="U687" s="15">
        <v>17.61</v>
      </c>
      <c r="X687" s="14" t="s">
        <v>100</v>
      </c>
      <c r="Y687" s="15">
        <v>0</v>
      </c>
      <c r="Z687" s="15">
        <v>0</v>
      </c>
      <c r="AA687" s="15">
        <v>306.10000000000002</v>
      </c>
      <c r="AB687" s="15">
        <v>0</v>
      </c>
      <c r="AC687" s="15">
        <v>306.10000000000002</v>
      </c>
      <c r="AD687" s="15">
        <v>9191.5</v>
      </c>
      <c r="AE687" s="15">
        <v>306.10000000000002</v>
      </c>
      <c r="AF687" s="15">
        <v>0</v>
      </c>
      <c r="AG687" s="15">
        <v>0</v>
      </c>
      <c r="AH687" s="15">
        <v>0</v>
      </c>
      <c r="AI687" s="15">
        <v>0</v>
      </c>
      <c r="AJ687" s="15">
        <v>0</v>
      </c>
      <c r="AK687" s="15">
        <v>0</v>
      </c>
      <c r="AL687" s="15">
        <v>0</v>
      </c>
      <c r="AM687" s="15">
        <v>0</v>
      </c>
      <c r="AN687" s="15">
        <v>0</v>
      </c>
      <c r="AO687" s="15">
        <v>10109.700000000001</v>
      </c>
      <c r="AP687" s="15">
        <v>11000</v>
      </c>
      <c r="AQ687" s="15">
        <v>890.3</v>
      </c>
      <c r="AR687" s="15">
        <v>8.09</v>
      </c>
      <c r="AS687">
        <f t="shared" si="20"/>
        <v>10031.478879221802</v>
      </c>
      <c r="AT687">
        <f t="shared" si="21"/>
        <v>968.52112077819766</v>
      </c>
      <c r="AU687">
        <f t="shared" si="22"/>
        <v>8.8047374616199783E-2</v>
      </c>
      <c r="AV687" t="str">
        <f t="shared" si="23"/>
        <v>invalid</v>
      </c>
      <c r="AW687" t="str">
        <f t="shared" si="24"/>
        <v>invalid</v>
      </c>
      <c r="AX687">
        <f t="shared" si="25"/>
        <v>1</v>
      </c>
      <c r="BI687" s="14" t="s">
        <v>100</v>
      </c>
      <c r="BJ687" s="15">
        <v>0</v>
      </c>
      <c r="BK687" s="15">
        <v>0</v>
      </c>
      <c r="BL687" s="15">
        <v>8058.6</v>
      </c>
      <c r="BM687" s="15">
        <v>0</v>
      </c>
      <c r="BN687" s="15">
        <v>0</v>
      </c>
      <c r="BO687" s="15">
        <v>0</v>
      </c>
      <c r="BP687" s="15">
        <v>0</v>
      </c>
      <c r="BQ687" s="15">
        <v>0</v>
      </c>
      <c r="BR687" s="15">
        <v>0</v>
      </c>
      <c r="BS687" s="15">
        <v>2930.4</v>
      </c>
      <c r="BT687" s="15">
        <v>0</v>
      </c>
      <c r="BU687" s="15">
        <v>0</v>
      </c>
      <c r="BV687" s="15">
        <v>0</v>
      </c>
      <c r="BW687" s="15">
        <v>0</v>
      </c>
      <c r="BX687" s="15">
        <v>0</v>
      </c>
      <c r="BY687" s="15">
        <v>0</v>
      </c>
      <c r="BZ687" s="15">
        <v>10989</v>
      </c>
      <c r="CA687" s="15">
        <v>11000</v>
      </c>
      <c r="CB687" s="15">
        <v>11</v>
      </c>
      <c r="CC687" s="15">
        <v>0.1</v>
      </c>
      <c r="CD687">
        <f t="shared" si="26"/>
        <v>9524.9901010358935</v>
      </c>
      <c r="CE687">
        <f t="shared" si="27"/>
        <v>1475.0098989641065</v>
      </c>
      <c r="CF687">
        <f t="shared" si="28"/>
        <v>0.13409180899673695</v>
      </c>
    </row>
    <row r="688" spans="1:84" ht="15" thickBot="1" x14ac:dyDescent="0.35">
      <c r="A688" s="14" t="s">
        <v>101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823941.1</v>
      </c>
      <c r="H688" s="15">
        <v>0</v>
      </c>
      <c r="I688" s="15">
        <v>0</v>
      </c>
      <c r="J688" s="15">
        <v>0</v>
      </c>
      <c r="K688" s="15">
        <v>823941.1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1647882.1</v>
      </c>
      <c r="S688" s="15">
        <v>1000000</v>
      </c>
      <c r="T688" s="15">
        <v>-647882.1</v>
      </c>
      <c r="U688" s="15">
        <v>-64.790000000000006</v>
      </c>
      <c r="X688" s="14" t="s">
        <v>101</v>
      </c>
      <c r="Y688" s="15">
        <v>0</v>
      </c>
      <c r="Z688" s="15">
        <v>0</v>
      </c>
      <c r="AA688" s="15">
        <v>306.10000000000002</v>
      </c>
      <c r="AB688" s="15">
        <v>0</v>
      </c>
      <c r="AC688" s="15">
        <v>306.10000000000002</v>
      </c>
      <c r="AD688" s="15">
        <v>9191.5</v>
      </c>
      <c r="AE688" s="15">
        <v>306.10000000000002</v>
      </c>
      <c r="AF688" s="15">
        <v>0</v>
      </c>
      <c r="AG688" s="15">
        <v>0</v>
      </c>
      <c r="AH688" s="15">
        <v>919.2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11028.9</v>
      </c>
      <c r="AP688" s="15">
        <v>11000</v>
      </c>
      <c r="AQ688" s="15">
        <v>-28.9</v>
      </c>
      <c r="AR688" s="15">
        <v>-0.26</v>
      </c>
      <c r="AS688">
        <f t="shared" si="20"/>
        <v>10943.566813164518</v>
      </c>
      <c r="AT688">
        <f t="shared" si="21"/>
        <v>56.433186835482047</v>
      </c>
      <c r="AU688">
        <f t="shared" si="22"/>
        <v>5.13028971231655E-3</v>
      </c>
      <c r="AV688" t="str">
        <f t="shared" si="23"/>
        <v>invalid</v>
      </c>
      <c r="AW688" t="str">
        <f t="shared" si="24"/>
        <v>valid</v>
      </c>
      <c r="AX688">
        <f t="shared" si="25"/>
        <v>0</v>
      </c>
      <c r="BI688" s="14" t="s">
        <v>101</v>
      </c>
      <c r="BJ688" s="15">
        <v>0</v>
      </c>
      <c r="BK688" s="15">
        <v>0</v>
      </c>
      <c r="BL688" s="15">
        <v>8058.6</v>
      </c>
      <c r="BM688" s="15">
        <v>0</v>
      </c>
      <c r="BN688" s="15">
        <v>0</v>
      </c>
      <c r="BO688" s="15">
        <v>0</v>
      </c>
      <c r="BP688" s="15">
        <v>0</v>
      </c>
      <c r="BQ688" s="15">
        <v>0</v>
      </c>
      <c r="BR688" s="15">
        <v>0</v>
      </c>
      <c r="BS688" s="15">
        <v>0</v>
      </c>
      <c r="BT688" s="15">
        <v>0</v>
      </c>
      <c r="BU688" s="15">
        <v>0</v>
      </c>
      <c r="BV688" s="15">
        <v>0</v>
      </c>
      <c r="BW688" s="15">
        <v>0</v>
      </c>
      <c r="BX688" s="15">
        <v>0</v>
      </c>
      <c r="BY688" s="15">
        <v>0</v>
      </c>
      <c r="BZ688" s="15">
        <v>8058.6</v>
      </c>
      <c r="CA688" s="15">
        <v>11000</v>
      </c>
      <c r="CB688" s="15">
        <v>2941.4</v>
      </c>
      <c r="CC688" s="15">
        <v>26.74</v>
      </c>
      <c r="CD688">
        <f t="shared" si="26"/>
        <v>6984.9927407596551</v>
      </c>
      <c r="CE688">
        <f t="shared" si="27"/>
        <v>4015.0072592403449</v>
      </c>
      <c r="CF688">
        <f t="shared" si="28"/>
        <v>0.36500065993094044</v>
      </c>
    </row>
    <row r="689" spans="1:84" ht="15" thickBot="1" x14ac:dyDescent="0.35">
      <c r="A689" s="14" t="s">
        <v>102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823941.1</v>
      </c>
      <c r="H689" s="15">
        <v>0</v>
      </c>
      <c r="I689" s="15">
        <v>0</v>
      </c>
      <c r="J689" s="15">
        <v>823941.1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1647882.1</v>
      </c>
      <c r="S689" s="15">
        <v>1000000</v>
      </c>
      <c r="T689" s="15">
        <v>-647882.1</v>
      </c>
      <c r="U689" s="15">
        <v>-64.790000000000006</v>
      </c>
      <c r="X689" s="14" t="s">
        <v>102</v>
      </c>
      <c r="Y689" s="15">
        <v>0</v>
      </c>
      <c r="Z689" s="15">
        <v>0</v>
      </c>
      <c r="AA689" s="15">
        <v>306.10000000000002</v>
      </c>
      <c r="AB689" s="15">
        <v>0</v>
      </c>
      <c r="AC689" s="15">
        <v>306.10000000000002</v>
      </c>
      <c r="AD689" s="15">
        <v>9191.5</v>
      </c>
      <c r="AE689" s="15">
        <v>306.10000000000002</v>
      </c>
      <c r="AF689" s="15">
        <v>0</v>
      </c>
      <c r="AG689" s="15">
        <v>919.2</v>
      </c>
      <c r="AH689" s="15">
        <v>306.10000000000002</v>
      </c>
      <c r="AI689" s="15">
        <v>0</v>
      </c>
      <c r="AJ689" s="15">
        <v>0</v>
      </c>
      <c r="AK689" s="15">
        <v>0</v>
      </c>
      <c r="AL689" s="15">
        <v>0</v>
      </c>
      <c r="AM689" s="15">
        <v>0</v>
      </c>
      <c r="AN689" s="15">
        <v>0</v>
      </c>
      <c r="AO689" s="15">
        <v>11335</v>
      </c>
      <c r="AP689" s="15">
        <v>11000</v>
      </c>
      <c r="AQ689" s="15">
        <v>-335</v>
      </c>
      <c r="AR689" s="15">
        <v>-3.05</v>
      </c>
      <c r="AS689">
        <f t="shared" si="20"/>
        <v>11247.298445649141</v>
      </c>
      <c r="AT689">
        <f t="shared" si="21"/>
        <v>-247.29844564914129</v>
      </c>
      <c r="AU689">
        <f t="shared" si="22"/>
        <v>-2.2481676877194663E-2</v>
      </c>
      <c r="AV689" t="str">
        <f t="shared" si="23"/>
        <v>valid</v>
      </c>
      <c r="AW689" t="str">
        <f t="shared" si="24"/>
        <v>valid</v>
      </c>
      <c r="AX689">
        <f t="shared" si="25"/>
        <v>1</v>
      </c>
      <c r="BI689" s="14" t="s">
        <v>102</v>
      </c>
      <c r="BJ689" s="15">
        <v>0</v>
      </c>
      <c r="BK689" s="15">
        <v>0</v>
      </c>
      <c r="BL689" s="15">
        <v>8058.6</v>
      </c>
      <c r="BM689" s="15">
        <v>0</v>
      </c>
      <c r="BN689" s="15">
        <v>0</v>
      </c>
      <c r="BO689" s="15">
        <v>0</v>
      </c>
      <c r="BP689" s="15">
        <v>0</v>
      </c>
      <c r="BQ689" s="15">
        <v>0</v>
      </c>
      <c r="BR689" s="15">
        <v>0</v>
      </c>
      <c r="BS689" s="15">
        <v>0</v>
      </c>
      <c r="BT689" s="15">
        <v>0</v>
      </c>
      <c r="BU689" s="15">
        <v>0</v>
      </c>
      <c r="BV689" s="15">
        <v>0</v>
      </c>
      <c r="BW689" s="15">
        <v>0</v>
      </c>
      <c r="BX689" s="15">
        <v>0</v>
      </c>
      <c r="BY689" s="15">
        <v>0</v>
      </c>
      <c r="BZ689" s="15">
        <v>8058.6</v>
      </c>
      <c r="CA689" s="15">
        <v>11000</v>
      </c>
      <c r="CB689" s="15">
        <v>2941.4</v>
      </c>
      <c r="CC689" s="15">
        <v>26.74</v>
      </c>
      <c r="CD689">
        <f t="shared" si="26"/>
        <v>6984.9927407596551</v>
      </c>
      <c r="CE689">
        <f t="shared" si="27"/>
        <v>4015.0072592403449</v>
      </c>
      <c r="CF689">
        <f t="shared" si="28"/>
        <v>0.36500065993094044</v>
      </c>
    </row>
    <row r="690" spans="1:84" ht="15" thickBot="1" x14ac:dyDescent="0.35">
      <c r="A690" s="14" t="s">
        <v>103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823941.1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823941.1</v>
      </c>
      <c r="S690" s="15">
        <v>1000000</v>
      </c>
      <c r="T690" s="15">
        <v>176058.9</v>
      </c>
      <c r="U690" s="15">
        <v>17.61</v>
      </c>
      <c r="X690" s="14" t="s">
        <v>103</v>
      </c>
      <c r="Y690" s="15">
        <v>0</v>
      </c>
      <c r="Z690" s="15">
        <v>0</v>
      </c>
      <c r="AA690" s="15">
        <v>306.10000000000002</v>
      </c>
      <c r="AB690" s="15">
        <v>0</v>
      </c>
      <c r="AC690" s="15">
        <v>306.10000000000002</v>
      </c>
      <c r="AD690" s="15">
        <v>9191.5</v>
      </c>
      <c r="AE690" s="15">
        <v>306.10000000000002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10109.700000000001</v>
      </c>
      <c r="AP690" s="15">
        <v>11000</v>
      </c>
      <c r="AQ690" s="15">
        <v>890.3</v>
      </c>
      <c r="AR690" s="15">
        <v>8.09</v>
      </c>
      <c r="AS690">
        <f t="shared" si="20"/>
        <v>10031.478879221802</v>
      </c>
      <c r="AT690">
        <f t="shared" si="21"/>
        <v>968.52112077819766</v>
      </c>
      <c r="AU690">
        <f t="shared" si="22"/>
        <v>8.8047374616199783E-2</v>
      </c>
      <c r="AV690" t="str">
        <f t="shared" si="23"/>
        <v>invalid</v>
      </c>
      <c r="AW690" t="str">
        <f t="shared" si="24"/>
        <v>invalid</v>
      </c>
      <c r="AX690">
        <f t="shared" si="25"/>
        <v>1</v>
      </c>
      <c r="BI690" s="14" t="s">
        <v>103</v>
      </c>
      <c r="BJ690" s="15">
        <v>0</v>
      </c>
      <c r="BK690" s="15">
        <v>0</v>
      </c>
      <c r="BL690" s="15">
        <v>8058.6</v>
      </c>
      <c r="BM690" s="15">
        <v>0</v>
      </c>
      <c r="BN690" s="15">
        <v>0</v>
      </c>
      <c r="BO690" s="15">
        <v>0</v>
      </c>
      <c r="BP690" s="15">
        <v>0</v>
      </c>
      <c r="BQ690" s="15">
        <v>0</v>
      </c>
      <c r="BR690" s="15">
        <v>0</v>
      </c>
      <c r="BS690" s="15">
        <v>2930.4</v>
      </c>
      <c r="BT690" s="15">
        <v>0</v>
      </c>
      <c r="BU690" s="15">
        <v>0</v>
      </c>
      <c r="BV690" s="15">
        <v>0</v>
      </c>
      <c r="BW690" s="15">
        <v>0</v>
      </c>
      <c r="BX690" s="15">
        <v>0</v>
      </c>
      <c r="BY690" s="15">
        <v>0</v>
      </c>
      <c r="BZ690" s="15">
        <v>10989</v>
      </c>
      <c r="CA690" s="15">
        <v>11000</v>
      </c>
      <c r="CB690" s="15">
        <v>11</v>
      </c>
      <c r="CC690" s="15">
        <v>0.1</v>
      </c>
      <c r="CD690">
        <f t="shared" si="26"/>
        <v>9524.9901010358935</v>
      </c>
      <c r="CE690">
        <f t="shared" si="27"/>
        <v>1475.0098989641065</v>
      </c>
      <c r="CF690">
        <f t="shared" si="28"/>
        <v>0.13409180899673695</v>
      </c>
    </row>
    <row r="691" spans="1:84" ht="15" thickBot="1" x14ac:dyDescent="0.35">
      <c r="A691" s="14" t="s">
        <v>104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823941.1</v>
      </c>
      <c r="H691" s="15">
        <v>0</v>
      </c>
      <c r="I691" s="15">
        <v>0</v>
      </c>
      <c r="J691" s="15">
        <v>0</v>
      </c>
      <c r="K691" s="15">
        <v>823941.1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0</v>
      </c>
      <c r="R691" s="15">
        <v>1647882.1</v>
      </c>
      <c r="S691" s="15">
        <v>1000000</v>
      </c>
      <c r="T691" s="15">
        <v>-647882.1</v>
      </c>
      <c r="U691" s="15">
        <v>-64.790000000000006</v>
      </c>
      <c r="X691" s="14" t="s">
        <v>104</v>
      </c>
      <c r="Y691" s="15">
        <v>0</v>
      </c>
      <c r="Z691" s="15">
        <v>0</v>
      </c>
      <c r="AA691" s="15">
        <v>306.10000000000002</v>
      </c>
      <c r="AB691" s="15">
        <v>0</v>
      </c>
      <c r="AC691" s="15">
        <v>306.10000000000002</v>
      </c>
      <c r="AD691" s="15">
        <v>9191.5</v>
      </c>
      <c r="AE691" s="15">
        <v>306.10000000000002</v>
      </c>
      <c r="AF691" s="15">
        <v>0</v>
      </c>
      <c r="AG691" s="15">
        <v>0</v>
      </c>
      <c r="AH691" s="15">
        <v>919.2</v>
      </c>
      <c r="AI691" s="15">
        <v>0</v>
      </c>
      <c r="AJ691" s="15">
        <v>0</v>
      </c>
      <c r="AK691" s="15">
        <v>0</v>
      </c>
      <c r="AL691" s="15">
        <v>0</v>
      </c>
      <c r="AM691" s="15">
        <v>0</v>
      </c>
      <c r="AN691" s="15">
        <v>0</v>
      </c>
      <c r="AO691" s="15">
        <v>11028.9</v>
      </c>
      <c r="AP691" s="15">
        <v>11000</v>
      </c>
      <c r="AQ691" s="15">
        <v>-28.9</v>
      </c>
      <c r="AR691" s="15">
        <v>-0.26</v>
      </c>
      <c r="AS691">
        <f t="shared" si="20"/>
        <v>10943.566813164518</v>
      </c>
      <c r="AT691">
        <f t="shared" si="21"/>
        <v>56.433186835482047</v>
      </c>
      <c r="AU691">
        <f t="shared" si="22"/>
        <v>5.13028971231655E-3</v>
      </c>
      <c r="AV691" t="str">
        <f t="shared" si="23"/>
        <v>invalid</v>
      </c>
      <c r="AW691" t="str">
        <f t="shared" si="24"/>
        <v>valid</v>
      </c>
      <c r="AX691">
        <f t="shared" si="25"/>
        <v>0</v>
      </c>
      <c r="BI691" s="14" t="s">
        <v>104</v>
      </c>
      <c r="BJ691" s="15">
        <v>0</v>
      </c>
      <c r="BK691" s="15">
        <v>0</v>
      </c>
      <c r="BL691" s="15">
        <v>8058.6</v>
      </c>
      <c r="BM691" s="15">
        <v>0</v>
      </c>
      <c r="BN691" s="15">
        <v>0</v>
      </c>
      <c r="BO691" s="15">
        <v>0</v>
      </c>
      <c r="BP691" s="15">
        <v>0</v>
      </c>
      <c r="BQ691" s="15">
        <v>0</v>
      </c>
      <c r="BR691" s="15">
        <v>0</v>
      </c>
      <c r="BS691" s="15">
        <v>0</v>
      </c>
      <c r="BT691" s="15">
        <v>0</v>
      </c>
      <c r="BU691" s="15">
        <v>0</v>
      </c>
      <c r="BV691" s="15">
        <v>0</v>
      </c>
      <c r="BW691" s="15">
        <v>0</v>
      </c>
      <c r="BX691" s="15">
        <v>0</v>
      </c>
      <c r="BY691" s="15">
        <v>0</v>
      </c>
      <c r="BZ691" s="15">
        <v>8058.6</v>
      </c>
      <c r="CA691" s="15">
        <v>11000</v>
      </c>
      <c r="CB691" s="15">
        <v>2941.4</v>
      </c>
      <c r="CC691" s="15">
        <v>26.74</v>
      </c>
      <c r="CD691">
        <f t="shared" si="26"/>
        <v>6984.9927407596551</v>
      </c>
      <c r="CE691">
        <f t="shared" si="27"/>
        <v>4015.0072592403449</v>
      </c>
      <c r="CF691">
        <f t="shared" si="28"/>
        <v>0.36500065993094044</v>
      </c>
    </row>
    <row r="692" spans="1:84" ht="15" thickBot="1" x14ac:dyDescent="0.35">
      <c r="A692" s="14" t="s">
        <v>105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823941.1</v>
      </c>
      <c r="H692" s="15">
        <v>0</v>
      </c>
      <c r="I692" s="15">
        <v>0</v>
      </c>
      <c r="J692" s="15">
        <v>0</v>
      </c>
      <c r="K692" s="15">
        <v>823941.1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1647882.1</v>
      </c>
      <c r="S692" s="15">
        <v>1000000</v>
      </c>
      <c r="T692" s="15">
        <v>-647882.1</v>
      </c>
      <c r="U692" s="15">
        <v>-64.790000000000006</v>
      </c>
      <c r="X692" s="14" t="s">
        <v>105</v>
      </c>
      <c r="Y692" s="15">
        <v>0</v>
      </c>
      <c r="Z692" s="15">
        <v>0</v>
      </c>
      <c r="AA692" s="15">
        <v>306.10000000000002</v>
      </c>
      <c r="AB692" s="15">
        <v>0</v>
      </c>
      <c r="AC692" s="15">
        <v>306.10000000000002</v>
      </c>
      <c r="AD692" s="15">
        <v>9191.5</v>
      </c>
      <c r="AE692" s="15">
        <v>306.10000000000002</v>
      </c>
      <c r="AF692" s="15">
        <v>0</v>
      </c>
      <c r="AG692" s="15">
        <v>0</v>
      </c>
      <c r="AH692" s="15">
        <v>919.2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11028.9</v>
      </c>
      <c r="AP692" s="15">
        <v>11000</v>
      </c>
      <c r="AQ692" s="15">
        <v>-28.9</v>
      </c>
      <c r="AR692" s="15">
        <v>-0.26</v>
      </c>
      <c r="AS692">
        <f t="shared" si="20"/>
        <v>10943.566813164518</v>
      </c>
      <c r="AT692">
        <f t="shared" si="21"/>
        <v>56.433186835482047</v>
      </c>
      <c r="AU692">
        <f t="shared" si="22"/>
        <v>5.13028971231655E-3</v>
      </c>
      <c r="AV692" t="str">
        <f t="shared" si="23"/>
        <v>invalid</v>
      </c>
      <c r="AW692" t="str">
        <f t="shared" si="24"/>
        <v>valid</v>
      </c>
      <c r="AX692">
        <f t="shared" si="25"/>
        <v>0</v>
      </c>
      <c r="BI692" s="14" t="s">
        <v>105</v>
      </c>
      <c r="BJ692" s="15">
        <v>0</v>
      </c>
      <c r="BK692" s="15">
        <v>0</v>
      </c>
      <c r="BL692" s="15">
        <v>8058.6</v>
      </c>
      <c r="BM692" s="15">
        <v>0</v>
      </c>
      <c r="BN692" s="15">
        <v>0</v>
      </c>
      <c r="BO692" s="15">
        <v>0</v>
      </c>
      <c r="BP692" s="15">
        <v>0</v>
      </c>
      <c r="BQ692" s="15">
        <v>0</v>
      </c>
      <c r="BR692" s="15">
        <v>0</v>
      </c>
      <c r="BS692" s="15">
        <v>0</v>
      </c>
      <c r="BT692" s="15">
        <v>0</v>
      </c>
      <c r="BU692" s="15">
        <v>0</v>
      </c>
      <c r="BV692" s="15">
        <v>0</v>
      </c>
      <c r="BW692" s="15">
        <v>0</v>
      </c>
      <c r="BX692" s="15">
        <v>0</v>
      </c>
      <c r="BY692" s="15">
        <v>0</v>
      </c>
      <c r="BZ692" s="15">
        <v>8058.6</v>
      </c>
      <c r="CA692" s="15">
        <v>11000</v>
      </c>
      <c r="CB692" s="15">
        <v>2941.4</v>
      </c>
      <c r="CC692" s="15">
        <v>26.74</v>
      </c>
      <c r="CD692">
        <f t="shared" si="26"/>
        <v>6984.9927407596551</v>
      </c>
      <c r="CE692">
        <f t="shared" si="27"/>
        <v>4015.0072592403449</v>
      </c>
      <c r="CF692">
        <f t="shared" si="28"/>
        <v>0.36500065993094044</v>
      </c>
    </row>
    <row r="693" spans="1:84" ht="15" thickBot="1" x14ac:dyDescent="0.35">
      <c r="A693" s="14" t="s">
        <v>106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823941.1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823941.1</v>
      </c>
      <c r="S693" s="15">
        <v>1000000</v>
      </c>
      <c r="T693" s="15">
        <v>176058.9</v>
      </c>
      <c r="U693" s="15">
        <v>17.61</v>
      </c>
      <c r="X693" s="14" t="s">
        <v>106</v>
      </c>
      <c r="Y693" s="15">
        <v>0</v>
      </c>
      <c r="Z693" s="15">
        <v>0</v>
      </c>
      <c r="AA693" s="15">
        <v>306.10000000000002</v>
      </c>
      <c r="AB693" s="15">
        <v>0</v>
      </c>
      <c r="AC693" s="15">
        <v>306.10000000000002</v>
      </c>
      <c r="AD693" s="15">
        <v>9191.5</v>
      </c>
      <c r="AE693" s="15">
        <v>306.10000000000002</v>
      </c>
      <c r="AF693" s="15">
        <v>0</v>
      </c>
      <c r="AG693" s="15">
        <v>0</v>
      </c>
      <c r="AH693" s="15">
        <v>306.10000000000002</v>
      </c>
      <c r="AI693" s="15">
        <v>0</v>
      </c>
      <c r="AJ693" s="15">
        <v>0</v>
      </c>
      <c r="AK693" s="15">
        <v>0</v>
      </c>
      <c r="AL693" s="15">
        <v>0</v>
      </c>
      <c r="AM693" s="15">
        <v>0</v>
      </c>
      <c r="AN693" s="15">
        <v>0</v>
      </c>
      <c r="AO693" s="15">
        <v>10415.799999999999</v>
      </c>
      <c r="AP693" s="15">
        <v>11000</v>
      </c>
      <c r="AQ693" s="15">
        <v>584.20000000000005</v>
      </c>
      <c r="AR693" s="15">
        <v>5.31</v>
      </c>
      <c r="AS693">
        <f t="shared" si="20"/>
        <v>10335.210511706424</v>
      </c>
      <c r="AT693">
        <f t="shared" si="21"/>
        <v>664.78948829357614</v>
      </c>
      <c r="AU693">
        <f t="shared" si="22"/>
        <v>6.0435408026688738E-2</v>
      </c>
      <c r="AV693" t="str">
        <f t="shared" si="23"/>
        <v>invalid</v>
      </c>
      <c r="AW693" t="str">
        <f t="shared" si="24"/>
        <v>invalid</v>
      </c>
      <c r="AX693">
        <f t="shared" si="25"/>
        <v>1</v>
      </c>
      <c r="BI693" s="14" t="s">
        <v>106</v>
      </c>
      <c r="BJ693" s="15">
        <v>0</v>
      </c>
      <c r="BK693" s="15">
        <v>0</v>
      </c>
      <c r="BL693" s="15">
        <v>8058.6</v>
      </c>
      <c r="BM693" s="15">
        <v>0</v>
      </c>
      <c r="BN693" s="15">
        <v>0</v>
      </c>
      <c r="BO693" s="15">
        <v>0</v>
      </c>
      <c r="BP693" s="15">
        <v>0</v>
      </c>
      <c r="BQ693" s="15">
        <v>0</v>
      </c>
      <c r="BR693" s="15">
        <v>0</v>
      </c>
      <c r="BS693" s="15">
        <v>0</v>
      </c>
      <c r="BT693" s="15">
        <v>0</v>
      </c>
      <c r="BU693" s="15">
        <v>0</v>
      </c>
      <c r="BV693" s="15">
        <v>0</v>
      </c>
      <c r="BW693" s="15">
        <v>0</v>
      </c>
      <c r="BX693" s="15">
        <v>1465.2</v>
      </c>
      <c r="BY693" s="15">
        <v>0</v>
      </c>
      <c r="BZ693" s="15">
        <v>9523.7999999999993</v>
      </c>
      <c r="CA693" s="15">
        <v>11000</v>
      </c>
      <c r="CB693" s="15">
        <v>1476.2</v>
      </c>
      <c r="CC693" s="15">
        <v>13.42</v>
      </c>
      <c r="CD693">
        <f t="shared" si="26"/>
        <v>8254.9914208977734</v>
      </c>
      <c r="CE693">
        <f t="shared" si="27"/>
        <v>2745.0085791022266</v>
      </c>
      <c r="CF693">
        <f t="shared" si="28"/>
        <v>0.24954623446383878</v>
      </c>
    </row>
    <row r="694" spans="1:84" ht="15" thickBot="1" x14ac:dyDescent="0.35">
      <c r="A694" s="14" t="s">
        <v>107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823941.1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823941.1</v>
      </c>
      <c r="S694" s="15">
        <v>1000000</v>
      </c>
      <c r="T694" s="15">
        <v>176058.9</v>
      </c>
      <c r="U694" s="15">
        <v>17.61</v>
      </c>
      <c r="X694" s="14" t="s">
        <v>107</v>
      </c>
      <c r="Y694" s="15">
        <v>0</v>
      </c>
      <c r="Z694" s="15">
        <v>0</v>
      </c>
      <c r="AA694" s="15">
        <v>306.10000000000002</v>
      </c>
      <c r="AB694" s="15">
        <v>0</v>
      </c>
      <c r="AC694" s="15">
        <v>306.10000000000002</v>
      </c>
      <c r="AD694" s="15">
        <v>9191.5</v>
      </c>
      <c r="AE694" s="15">
        <v>306.10000000000002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10109.700000000001</v>
      </c>
      <c r="AP694" s="15">
        <v>11000</v>
      </c>
      <c r="AQ694" s="15">
        <v>890.3</v>
      </c>
      <c r="AR694" s="15">
        <v>8.09</v>
      </c>
      <c r="AS694">
        <f t="shared" si="20"/>
        <v>10031.478879221802</v>
      </c>
      <c r="AT694">
        <f t="shared" si="21"/>
        <v>968.52112077819766</v>
      </c>
      <c r="AU694">
        <f t="shared" si="22"/>
        <v>8.8047374616199783E-2</v>
      </c>
      <c r="AV694" t="str">
        <f t="shared" si="23"/>
        <v>invalid</v>
      </c>
      <c r="AW694" t="str">
        <f t="shared" si="24"/>
        <v>invalid</v>
      </c>
      <c r="AX694">
        <f t="shared" si="25"/>
        <v>1</v>
      </c>
      <c r="BI694" s="14" t="s">
        <v>107</v>
      </c>
      <c r="BJ694" s="15">
        <v>0</v>
      </c>
      <c r="BK694" s="15">
        <v>0</v>
      </c>
      <c r="BL694" s="15">
        <v>8058.6</v>
      </c>
      <c r="BM694" s="15">
        <v>0</v>
      </c>
      <c r="BN694" s="15">
        <v>0</v>
      </c>
      <c r="BO694" s="15">
        <v>0</v>
      </c>
      <c r="BP694" s="15">
        <v>0</v>
      </c>
      <c r="BQ694" s="15">
        <v>0</v>
      </c>
      <c r="BR694" s="15">
        <v>0</v>
      </c>
      <c r="BS694" s="15">
        <v>2930.4</v>
      </c>
      <c r="BT694" s="15">
        <v>0</v>
      </c>
      <c r="BU694" s="15">
        <v>0</v>
      </c>
      <c r="BV694" s="15">
        <v>0</v>
      </c>
      <c r="BW694" s="15">
        <v>0</v>
      </c>
      <c r="BX694" s="15">
        <v>0</v>
      </c>
      <c r="BY694" s="15">
        <v>0</v>
      </c>
      <c r="BZ694" s="15">
        <v>10989</v>
      </c>
      <c r="CA694" s="15">
        <v>11000</v>
      </c>
      <c r="CB694" s="15">
        <v>11</v>
      </c>
      <c r="CC694" s="15">
        <v>0.1</v>
      </c>
      <c r="CD694">
        <f t="shared" si="26"/>
        <v>9524.9901010358935</v>
      </c>
      <c r="CE694">
        <f t="shared" si="27"/>
        <v>1475.0098989641065</v>
      </c>
      <c r="CF694">
        <f t="shared" si="28"/>
        <v>0.13409180899673695</v>
      </c>
    </row>
    <row r="695" spans="1:84" ht="15" thickBot="1" x14ac:dyDescent="0.35">
      <c r="A695" s="14" t="s">
        <v>108</v>
      </c>
      <c r="B695" s="15">
        <v>0</v>
      </c>
      <c r="C695" s="15">
        <v>0</v>
      </c>
      <c r="D695" s="15">
        <v>0</v>
      </c>
      <c r="E695" s="15">
        <v>0</v>
      </c>
      <c r="F695" s="15">
        <v>0</v>
      </c>
      <c r="G695" s="15">
        <v>823941.1</v>
      </c>
      <c r="H695" s="15">
        <v>0</v>
      </c>
      <c r="I695" s="15">
        <v>0</v>
      </c>
      <c r="J695" s="15">
        <v>0</v>
      </c>
      <c r="K695" s="15">
        <v>823941.1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0</v>
      </c>
      <c r="R695" s="15">
        <v>1647882.1</v>
      </c>
      <c r="S695" s="15">
        <v>1000000</v>
      </c>
      <c r="T695" s="15">
        <v>-647882.1</v>
      </c>
      <c r="U695" s="15">
        <v>-64.790000000000006</v>
      </c>
      <c r="X695" s="14" t="s">
        <v>108</v>
      </c>
      <c r="Y695" s="15">
        <v>0</v>
      </c>
      <c r="Z695" s="15">
        <v>0</v>
      </c>
      <c r="AA695" s="15">
        <v>306.10000000000002</v>
      </c>
      <c r="AB695" s="15">
        <v>0</v>
      </c>
      <c r="AC695" s="15">
        <v>306.10000000000002</v>
      </c>
      <c r="AD695" s="15">
        <v>9191.5</v>
      </c>
      <c r="AE695" s="15">
        <v>306.10000000000002</v>
      </c>
      <c r="AF695" s="15">
        <v>0</v>
      </c>
      <c r="AG695" s="15">
        <v>0</v>
      </c>
      <c r="AH695" s="15">
        <v>919.2</v>
      </c>
      <c r="AI695" s="15">
        <v>0</v>
      </c>
      <c r="AJ695" s="15">
        <v>0</v>
      </c>
      <c r="AK695" s="15">
        <v>0</v>
      </c>
      <c r="AL695" s="15">
        <v>0</v>
      </c>
      <c r="AM695" s="15">
        <v>0</v>
      </c>
      <c r="AN695" s="15">
        <v>0</v>
      </c>
      <c r="AO695" s="15">
        <v>11028.9</v>
      </c>
      <c r="AP695" s="15">
        <v>11000</v>
      </c>
      <c r="AQ695" s="15">
        <v>-28.9</v>
      </c>
      <c r="AR695" s="15">
        <v>-0.26</v>
      </c>
      <c r="AS695">
        <f t="shared" si="20"/>
        <v>10943.566813164518</v>
      </c>
      <c r="AT695">
        <f t="shared" si="21"/>
        <v>56.433186835482047</v>
      </c>
      <c r="AU695">
        <f t="shared" si="22"/>
        <v>5.13028971231655E-3</v>
      </c>
      <c r="AV695" t="str">
        <f t="shared" si="23"/>
        <v>invalid</v>
      </c>
      <c r="AW695" t="str">
        <f t="shared" si="24"/>
        <v>valid</v>
      </c>
      <c r="AX695">
        <f t="shared" si="25"/>
        <v>0</v>
      </c>
      <c r="BI695" s="14" t="s">
        <v>108</v>
      </c>
      <c r="BJ695" s="15">
        <v>0</v>
      </c>
      <c r="BK695" s="15">
        <v>0</v>
      </c>
      <c r="BL695" s="15">
        <v>8058.6</v>
      </c>
      <c r="BM695" s="15">
        <v>0</v>
      </c>
      <c r="BN695" s="15">
        <v>0</v>
      </c>
      <c r="BO695" s="15">
        <v>0</v>
      </c>
      <c r="BP695" s="15">
        <v>0</v>
      </c>
      <c r="BQ695" s="15">
        <v>0</v>
      </c>
      <c r="BR695" s="15">
        <v>0</v>
      </c>
      <c r="BS695" s="15">
        <v>0</v>
      </c>
      <c r="BT695" s="15">
        <v>0</v>
      </c>
      <c r="BU695" s="15">
        <v>0</v>
      </c>
      <c r="BV695" s="15">
        <v>0</v>
      </c>
      <c r="BW695" s="15">
        <v>0</v>
      </c>
      <c r="BX695" s="15">
        <v>0</v>
      </c>
      <c r="BY695" s="15">
        <v>0</v>
      </c>
      <c r="BZ695" s="15">
        <v>8058.6</v>
      </c>
      <c r="CA695" s="15">
        <v>11000</v>
      </c>
      <c r="CB695" s="15">
        <v>2941.4</v>
      </c>
      <c r="CC695" s="15">
        <v>26.74</v>
      </c>
      <c r="CD695">
        <f t="shared" si="26"/>
        <v>6984.9927407596551</v>
      </c>
      <c r="CE695">
        <f t="shared" si="27"/>
        <v>4015.0072592403449</v>
      </c>
      <c r="CF695">
        <f t="shared" si="28"/>
        <v>0.36500065993094044</v>
      </c>
    </row>
    <row r="696" spans="1:84" ht="15" thickBot="1" x14ac:dyDescent="0.35">
      <c r="A696" s="14" t="s">
        <v>109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823941.1</v>
      </c>
      <c r="H696" s="15">
        <v>0</v>
      </c>
      <c r="I696" s="15">
        <v>0</v>
      </c>
      <c r="J696" s="15">
        <v>823941.1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1647882.1</v>
      </c>
      <c r="S696" s="15">
        <v>1000000</v>
      </c>
      <c r="T696" s="15">
        <v>-647882.1</v>
      </c>
      <c r="U696" s="15">
        <v>-64.790000000000006</v>
      </c>
      <c r="X696" s="14" t="s">
        <v>109</v>
      </c>
      <c r="Y696" s="15">
        <v>0</v>
      </c>
      <c r="Z696" s="15">
        <v>0</v>
      </c>
      <c r="AA696" s="15">
        <v>306.10000000000002</v>
      </c>
      <c r="AB696" s="15">
        <v>0</v>
      </c>
      <c r="AC696" s="15">
        <v>306.10000000000002</v>
      </c>
      <c r="AD696" s="15">
        <v>9191.5</v>
      </c>
      <c r="AE696" s="15">
        <v>306.10000000000002</v>
      </c>
      <c r="AF696" s="15">
        <v>0</v>
      </c>
      <c r="AG696" s="15">
        <v>919.2</v>
      </c>
      <c r="AH696" s="15">
        <v>306.10000000000002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11335</v>
      </c>
      <c r="AP696" s="15">
        <v>11000</v>
      </c>
      <c r="AQ696" s="15">
        <v>-335</v>
      </c>
      <c r="AR696" s="15">
        <v>-3.05</v>
      </c>
      <c r="AS696">
        <f t="shared" si="20"/>
        <v>11247.298445649141</v>
      </c>
      <c r="AT696">
        <f t="shared" si="21"/>
        <v>-247.29844564914129</v>
      </c>
      <c r="AU696">
        <f t="shared" si="22"/>
        <v>-2.2481676877194663E-2</v>
      </c>
      <c r="AV696" t="str">
        <f t="shared" si="23"/>
        <v>valid</v>
      </c>
      <c r="AW696" t="str">
        <f t="shared" si="24"/>
        <v>valid</v>
      </c>
      <c r="AX696">
        <f t="shared" si="25"/>
        <v>1</v>
      </c>
      <c r="BI696" s="14" t="s">
        <v>109</v>
      </c>
      <c r="BJ696" s="15">
        <v>0</v>
      </c>
      <c r="BK696" s="15">
        <v>0</v>
      </c>
      <c r="BL696" s="15">
        <v>8058.6</v>
      </c>
      <c r="BM696" s="15">
        <v>0</v>
      </c>
      <c r="BN696" s="15">
        <v>0</v>
      </c>
      <c r="BO696" s="15">
        <v>0</v>
      </c>
      <c r="BP696" s="15">
        <v>0</v>
      </c>
      <c r="BQ696" s="15">
        <v>0</v>
      </c>
      <c r="BR696" s="15">
        <v>0</v>
      </c>
      <c r="BS696" s="15">
        <v>0</v>
      </c>
      <c r="BT696" s="15">
        <v>0</v>
      </c>
      <c r="BU696" s="15">
        <v>0</v>
      </c>
      <c r="BV696" s="15">
        <v>0</v>
      </c>
      <c r="BW696" s="15">
        <v>0</v>
      </c>
      <c r="BX696" s="15">
        <v>0</v>
      </c>
      <c r="BY696" s="15">
        <v>0</v>
      </c>
      <c r="BZ696" s="15">
        <v>8058.6</v>
      </c>
      <c r="CA696" s="15">
        <v>11000</v>
      </c>
      <c r="CB696" s="15">
        <v>2941.4</v>
      </c>
      <c r="CC696" s="15">
        <v>26.74</v>
      </c>
      <c r="CD696">
        <f t="shared" si="26"/>
        <v>6984.9927407596551</v>
      </c>
      <c r="CE696">
        <f t="shared" si="27"/>
        <v>4015.0072592403449</v>
      </c>
      <c r="CF696">
        <f t="shared" si="28"/>
        <v>0.36500065993094044</v>
      </c>
    </row>
    <row r="697" spans="1:84" ht="15" thickBot="1" x14ac:dyDescent="0.35">
      <c r="A697" s="14" t="s">
        <v>110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823941.1</v>
      </c>
      <c r="H697" s="15">
        <v>0</v>
      </c>
      <c r="I697" s="15">
        <v>0</v>
      </c>
      <c r="J697" s="15">
        <v>0</v>
      </c>
      <c r="K697" s="15">
        <v>823941.1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1647882.1</v>
      </c>
      <c r="S697" s="15">
        <v>1000000</v>
      </c>
      <c r="T697" s="15">
        <v>-647882.1</v>
      </c>
      <c r="U697" s="15">
        <v>-64.790000000000006</v>
      </c>
      <c r="X697" s="14" t="s">
        <v>110</v>
      </c>
      <c r="Y697" s="15">
        <v>0</v>
      </c>
      <c r="Z697" s="15">
        <v>0</v>
      </c>
      <c r="AA697" s="15">
        <v>306.10000000000002</v>
      </c>
      <c r="AB697" s="15">
        <v>0</v>
      </c>
      <c r="AC697" s="15">
        <v>306.10000000000002</v>
      </c>
      <c r="AD697" s="15">
        <v>9191.5</v>
      </c>
      <c r="AE697" s="15">
        <v>306.10000000000002</v>
      </c>
      <c r="AF697" s="15">
        <v>0</v>
      </c>
      <c r="AG697" s="15">
        <v>0</v>
      </c>
      <c r="AH697" s="15">
        <v>919.2</v>
      </c>
      <c r="AI697" s="15">
        <v>0</v>
      </c>
      <c r="AJ697" s="15">
        <v>0</v>
      </c>
      <c r="AK697" s="15">
        <v>0</v>
      </c>
      <c r="AL697" s="15">
        <v>0</v>
      </c>
      <c r="AM697" s="15">
        <v>0</v>
      </c>
      <c r="AN697" s="15">
        <v>0</v>
      </c>
      <c r="AO697" s="15">
        <v>11028.9</v>
      </c>
      <c r="AP697" s="15">
        <v>11000</v>
      </c>
      <c r="AQ697" s="15">
        <v>-28.9</v>
      </c>
      <c r="AR697" s="15">
        <v>-0.26</v>
      </c>
      <c r="AS697">
        <f t="shared" si="20"/>
        <v>10943.566813164518</v>
      </c>
      <c r="AT697">
        <f t="shared" si="21"/>
        <v>56.433186835482047</v>
      </c>
      <c r="AU697">
        <f t="shared" si="22"/>
        <v>5.13028971231655E-3</v>
      </c>
      <c r="AV697" t="str">
        <f t="shared" si="23"/>
        <v>invalid</v>
      </c>
      <c r="AW697" t="str">
        <f t="shared" si="24"/>
        <v>valid</v>
      </c>
      <c r="AX697">
        <f t="shared" si="25"/>
        <v>0</v>
      </c>
      <c r="BI697" s="14" t="s">
        <v>110</v>
      </c>
      <c r="BJ697" s="15">
        <v>0</v>
      </c>
      <c r="BK697" s="15">
        <v>0</v>
      </c>
      <c r="BL697" s="15">
        <v>8058.6</v>
      </c>
      <c r="BM697" s="15">
        <v>0</v>
      </c>
      <c r="BN697" s="15">
        <v>0</v>
      </c>
      <c r="BO697" s="15">
        <v>0</v>
      </c>
      <c r="BP697" s="15">
        <v>0</v>
      </c>
      <c r="BQ697" s="15">
        <v>0</v>
      </c>
      <c r="BR697" s="15">
        <v>0</v>
      </c>
      <c r="BS697" s="15">
        <v>0</v>
      </c>
      <c r="BT697" s="15">
        <v>0</v>
      </c>
      <c r="BU697" s="15">
        <v>0</v>
      </c>
      <c r="BV697" s="15">
        <v>0</v>
      </c>
      <c r="BW697" s="15">
        <v>0</v>
      </c>
      <c r="BX697" s="15">
        <v>0</v>
      </c>
      <c r="BY697" s="15">
        <v>0</v>
      </c>
      <c r="BZ697" s="15">
        <v>8058.6</v>
      </c>
      <c r="CA697" s="15">
        <v>11000</v>
      </c>
      <c r="CB697" s="15">
        <v>2941.4</v>
      </c>
      <c r="CC697" s="15">
        <v>26.74</v>
      </c>
      <c r="CD697">
        <f t="shared" si="26"/>
        <v>6984.9927407596551</v>
      </c>
      <c r="CE697">
        <f t="shared" si="27"/>
        <v>4015.0072592403449</v>
      </c>
      <c r="CF697">
        <f t="shared" si="28"/>
        <v>0.36500065993094044</v>
      </c>
    </row>
    <row r="698" spans="1:84" ht="15" thickBot="1" x14ac:dyDescent="0.35">
      <c r="A698" s="14" t="s">
        <v>111</v>
      </c>
      <c r="B698" s="15">
        <v>0</v>
      </c>
      <c r="C698" s="15">
        <v>0</v>
      </c>
      <c r="D698" s="15">
        <v>0</v>
      </c>
      <c r="E698" s="15">
        <v>0</v>
      </c>
      <c r="F698" s="15">
        <v>0</v>
      </c>
      <c r="G698" s="15">
        <v>823941.1</v>
      </c>
      <c r="H698" s="15">
        <v>0</v>
      </c>
      <c r="I698" s="15">
        <v>0</v>
      </c>
      <c r="J698" s="15">
        <v>0</v>
      </c>
      <c r="K698" s="15">
        <v>823941.1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1647882.1</v>
      </c>
      <c r="S698" s="15">
        <v>1000000</v>
      </c>
      <c r="T698" s="15">
        <v>-647882.1</v>
      </c>
      <c r="U698" s="15">
        <v>-64.790000000000006</v>
      </c>
      <c r="X698" s="14" t="s">
        <v>111</v>
      </c>
      <c r="Y698" s="15">
        <v>0</v>
      </c>
      <c r="Z698" s="15">
        <v>0</v>
      </c>
      <c r="AA698" s="15">
        <v>306.10000000000002</v>
      </c>
      <c r="AB698" s="15">
        <v>0</v>
      </c>
      <c r="AC698" s="15">
        <v>306.10000000000002</v>
      </c>
      <c r="AD698" s="15">
        <v>9191.5</v>
      </c>
      <c r="AE698" s="15">
        <v>306.10000000000002</v>
      </c>
      <c r="AF698" s="15">
        <v>0</v>
      </c>
      <c r="AG698" s="15">
        <v>0</v>
      </c>
      <c r="AH698" s="15">
        <v>919.2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11028.9</v>
      </c>
      <c r="AP698" s="15">
        <v>11000</v>
      </c>
      <c r="AQ698" s="15">
        <v>-28.9</v>
      </c>
      <c r="AR698" s="15">
        <v>-0.26</v>
      </c>
      <c r="AS698">
        <f t="shared" si="20"/>
        <v>10943.566813164518</v>
      </c>
      <c r="AT698">
        <f t="shared" si="21"/>
        <v>56.433186835482047</v>
      </c>
      <c r="AU698">
        <f t="shared" si="22"/>
        <v>5.13028971231655E-3</v>
      </c>
      <c r="AV698" t="str">
        <f t="shared" si="23"/>
        <v>invalid</v>
      </c>
      <c r="AW698" t="str">
        <f t="shared" si="24"/>
        <v>valid</v>
      </c>
      <c r="AX698">
        <f t="shared" si="25"/>
        <v>0</v>
      </c>
      <c r="BI698" s="14" t="s">
        <v>111</v>
      </c>
      <c r="BJ698" s="15">
        <v>0</v>
      </c>
      <c r="BK698" s="15">
        <v>0</v>
      </c>
      <c r="BL698" s="15">
        <v>8058.6</v>
      </c>
      <c r="BM698" s="15">
        <v>0</v>
      </c>
      <c r="BN698" s="15">
        <v>0</v>
      </c>
      <c r="BO698" s="15">
        <v>0</v>
      </c>
      <c r="BP698" s="15">
        <v>0</v>
      </c>
      <c r="BQ698" s="15">
        <v>0</v>
      </c>
      <c r="BR698" s="15">
        <v>0</v>
      </c>
      <c r="BS698" s="15">
        <v>0</v>
      </c>
      <c r="BT698" s="15">
        <v>0</v>
      </c>
      <c r="BU698" s="15">
        <v>0</v>
      </c>
      <c r="BV698" s="15">
        <v>0</v>
      </c>
      <c r="BW698" s="15">
        <v>0</v>
      </c>
      <c r="BX698" s="15">
        <v>0</v>
      </c>
      <c r="BY698" s="15">
        <v>0</v>
      </c>
      <c r="BZ698" s="15">
        <v>8058.6</v>
      </c>
      <c r="CA698" s="15">
        <v>11000</v>
      </c>
      <c r="CB698" s="15">
        <v>2941.4</v>
      </c>
      <c r="CC698" s="15">
        <v>26.74</v>
      </c>
      <c r="CD698">
        <f t="shared" si="26"/>
        <v>6984.9927407596551</v>
      </c>
      <c r="CE698">
        <f t="shared" si="27"/>
        <v>4015.0072592403449</v>
      </c>
      <c r="CF698">
        <f t="shared" si="28"/>
        <v>0.36500065993094044</v>
      </c>
    </row>
    <row r="699" spans="1:84" ht="15" thickBot="1" x14ac:dyDescent="0.35">
      <c r="A699" s="14" t="s">
        <v>112</v>
      </c>
      <c r="B699" s="15">
        <v>0</v>
      </c>
      <c r="C699" s="15">
        <v>0</v>
      </c>
      <c r="D699" s="15">
        <v>0</v>
      </c>
      <c r="E699" s="15">
        <v>0</v>
      </c>
      <c r="F699" s="15">
        <v>0</v>
      </c>
      <c r="G699" s="15">
        <v>823941.1</v>
      </c>
      <c r="H699" s="15">
        <v>0</v>
      </c>
      <c r="I699" s="15">
        <v>0</v>
      </c>
      <c r="J699" s="15">
        <v>0</v>
      </c>
      <c r="K699" s="15">
        <v>823941.1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1647882.1</v>
      </c>
      <c r="S699" s="15">
        <v>1000000</v>
      </c>
      <c r="T699" s="15">
        <v>-647882.1</v>
      </c>
      <c r="U699" s="15">
        <v>-64.790000000000006</v>
      </c>
      <c r="X699" s="14" t="s">
        <v>112</v>
      </c>
      <c r="Y699" s="15">
        <v>0</v>
      </c>
      <c r="Z699" s="15">
        <v>0</v>
      </c>
      <c r="AA699" s="15">
        <v>306.10000000000002</v>
      </c>
      <c r="AB699" s="15">
        <v>0</v>
      </c>
      <c r="AC699" s="15">
        <v>306.10000000000002</v>
      </c>
      <c r="AD699" s="15">
        <v>9191.5</v>
      </c>
      <c r="AE699" s="15">
        <v>306.10000000000002</v>
      </c>
      <c r="AF699" s="15">
        <v>0</v>
      </c>
      <c r="AG699" s="15">
        <v>0</v>
      </c>
      <c r="AH699" s="15">
        <v>919.2</v>
      </c>
      <c r="AI699" s="15">
        <v>0</v>
      </c>
      <c r="AJ699" s="15">
        <v>0</v>
      </c>
      <c r="AK699" s="15">
        <v>0</v>
      </c>
      <c r="AL699" s="15">
        <v>0</v>
      </c>
      <c r="AM699" s="15">
        <v>0</v>
      </c>
      <c r="AN699" s="15">
        <v>0</v>
      </c>
      <c r="AO699" s="15">
        <v>11028.9</v>
      </c>
      <c r="AP699" s="15">
        <v>11000</v>
      </c>
      <c r="AQ699" s="15">
        <v>-28.9</v>
      </c>
      <c r="AR699" s="15">
        <v>-0.26</v>
      </c>
      <c r="AS699">
        <f t="shared" si="20"/>
        <v>10943.566813164518</v>
      </c>
      <c r="AT699">
        <f t="shared" si="21"/>
        <v>56.433186835482047</v>
      </c>
      <c r="AU699">
        <f t="shared" si="22"/>
        <v>5.13028971231655E-3</v>
      </c>
      <c r="AV699" t="str">
        <f t="shared" si="23"/>
        <v>invalid</v>
      </c>
      <c r="AW699" t="str">
        <f t="shared" si="24"/>
        <v>valid</v>
      </c>
      <c r="AX699">
        <f t="shared" si="25"/>
        <v>0</v>
      </c>
      <c r="BI699" s="14" t="s">
        <v>112</v>
      </c>
      <c r="BJ699" s="15">
        <v>0</v>
      </c>
      <c r="BK699" s="15">
        <v>0</v>
      </c>
      <c r="BL699" s="15">
        <v>8058.6</v>
      </c>
      <c r="BM699" s="15">
        <v>0</v>
      </c>
      <c r="BN699" s="15">
        <v>0</v>
      </c>
      <c r="BO699" s="15">
        <v>0</v>
      </c>
      <c r="BP699" s="15">
        <v>0</v>
      </c>
      <c r="BQ699" s="15">
        <v>0</v>
      </c>
      <c r="BR699" s="15">
        <v>0</v>
      </c>
      <c r="BS699" s="15">
        <v>0</v>
      </c>
      <c r="BT699" s="15">
        <v>0</v>
      </c>
      <c r="BU699" s="15">
        <v>0</v>
      </c>
      <c r="BV699" s="15">
        <v>0</v>
      </c>
      <c r="BW699" s="15">
        <v>0</v>
      </c>
      <c r="BX699" s="15">
        <v>0</v>
      </c>
      <c r="BY699" s="15">
        <v>0</v>
      </c>
      <c r="BZ699" s="15">
        <v>8058.6</v>
      </c>
      <c r="CA699" s="15">
        <v>11000</v>
      </c>
      <c r="CB699" s="15">
        <v>2941.4</v>
      </c>
      <c r="CC699" s="15">
        <v>26.74</v>
      </c>
      <c r="CD699">
        <f t="shared" si="26"/>
        <v>6984.9927407596551</v>
      </c>
      <c r="CE699">
        <f t="shared" si="27"/>
        <v>4015.0072592403449</v>
      </c>
      <c r="CF699">
        <f t="shared" si="28"/>
        <v>0.36500065993094044</v>
      </c>
    </row>
    <row r="700" spans="1:84" ht="15" thickBot="1" x14ac:dyDescent="0.35">
      <c r="A700" s="14" t="s">
        <v>113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823941.1</v>
      </c>
      <c r="H700" s="15">
        <v>0</v>
      </c>
      <c r="I700" s="15">
        <v>0</v>
      </c>
      <c r="J700" s="15">
        <v>823941.1</v>
      </c>
      <c r="K700" s="15">
        <v>0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1647882.1</v>
      </c>
      <c r="S700" s="15">
        <v>2000000</v>
      </c>
      <c r="T700" s="15">
        <v>352117.9</v>
      </c>
      <c r="U700" s="15">
        <v>17.61</v>
      </c>
      <c r="X700" s="14" t="s">
        <v>113</v>
      </c>
      <c r="Y700" s="15">
        <v>0</v>
      </c>
      <c r="Z700" s="15">
        <v>0</v>
      </c>
      <c r="AA700" s="15">
        <v>306.10000000000002</v>
      </c>
      <c r="AB700" s="15">
        <v>0</v>
      </c>
      <c r="AC700" s="15">
        <v>306.10000000000002</v>
      </c>
      <c r="AD700" s="15">
        <v>9191.5</v>
      </c>
      <c r="AE700" s="15">
        <v>306.10000000000002</v>
      </c>
      <c r="AF700" s="15">
        <v>0</v>
      </c>
      <c r="AG700" s="15">
        <v>919.2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11028.9</v>
      </c>
      <c r="AP700" s="15">
        <v>12000</v>
      </c>
      <c r="AQ700" s="15">
        <v>971.1</v>
      </c>
      <c r="AR700" s="15">
        <v>8.09</v>
      </c>
      <c r="AS700">
        <f t="shared" ref="AS700:AS763" si="29">AO700*$AQ$842</f>
        <v>10943.566813164518</v>
      </c>
      <c r="AT700">
        <f t="shared" ref="AT700:AT763" si="30">AP700-AS700</f>
        <v>1056.433186835482</v>
      </c>
      <c r="AU700">
        <f t="shared" ref="AU700:AU763" si="31">AT700/AP700</f>
        <v>8.8036098902956841E-2</v>
      </c>
      <c r="AV700" t="str">
        <f t="shared" ref="AV700:AV763" si="32">IF(AU700*CF700&lt;=0,"valid","invalid")</f>
        <v>invalid</v>
      </c>
      <c r="AW700" t="str">
        <f t="shared" ref="AW700:AW763" si="33">IF(AR700*CC700&lt;=0,"valid","invalid")</f>
        <v>invalid</v>
      </c>
      <c r="AX700">
        <f t="shared" ref="AX700:AX763" si="34">IF(AV700=AW700,1,0)</f>
        <v>1</v>
      </c>
      <c r="BI700" s="14" t="s">
        <v>113</v>
      </c>
      <c r="BJ700" s="15">
        <v>0</v>
      </c>
      <c r="BK700" s="15">
        <v>0</v>
      </c>
      <c r="BL700" s="15">
        <v>8058.6</v>
      </c>
      <c r="BM700" s="15">
        <v>0</v>
      </c>
      <c r="BN700" s="15">
        <v>0</v>
      </c>
      <c r="BO700" s="15">
        <v>0</v>
      </c>
      <c r="BP700" s="15">
        <v>0</v>
      </c>
      <c r="BQ700" s="15">
        <v>0</v>
      </c>
      <c r="BR700" s="15">
        <v>0</v>
      </c>
      <c r="BS700" s="15">
        <v>2930.4</v>
      </c>
      <c r="BT700" s="15">
        <v>0</v>
      </c>
      <c r="BU700" s="15">
        <v>0</v>
      </c>
      <c r="BV700" s="15">
        <v>0</v>
      </c>
      <c r="BW700" s="15">
        <v>0</v>
      </c>
      <c r="BX700" s="15">
        <v>0</v>
      </c>
      <c r="BY700" s="15">
        <v>0</v>
      </c>
      <c r="BZ700" s="15">
        <v>10989</v>
      </c>
      <c r="CA700" s="15">
        <v>12000</v>
      </c>
      <c r="CB700" s="15">
        <v>1011</v>
      </c>
      <c r="CC700" s="15">
        <v>8.43</v>
      </c>
      <c r="CD700">
        <f t="shared" ref="CD700:CD763" si="35">BZ700*$CB$842</f>
        <v>9524.9901010358935</v>
      </c>
      <c r="CE700">
        <f t="shared" ref="CE700:CE763" si="36">CA700-CD700</f>
        <v>2475.0098989641065</v>
      </c>
      <c r="CF700">
        <f t="shared" ref="CF700:CF763" si="37">CE700/CA700</f>
        <v>0.20625082491367555</v>
      </c>
    </row>
    <row r="701" spans="1:84" ht="15" thickBot="1" x14ac:dyDescent="0.35">
      <c r="A701" s="14" t="s">
        <v>114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823941.1</v>
      </c>
      <c r="H701" s="15">
        <v>0</v>
      </c>
      <c r="I701" s="15">
        <v>0</v>
      </c>
      <c r="J701" s="15">
        <v>0</v>
      </c>
      <c r="K701" s="15">
        <v>823941.1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1647882.1</v>
      </c>
      <c r="S701" s="15">
        <v>1000000</v>
      </c>
      <c r="T701" s="15">
        <v>-647882.1</v>
      </c>
      <c r="U701" s="15">
        <v>-64.790000000000006</v>
      </c>
      <c r="X701" s="14" t="s">
        <v>114</v>
      </c>
      <c r="Y701" s="15">
        <v>0</v>
      </c>
      <c r="Z701" s="15">
        <v>0</v>
      </c>
      <c r="AA701" s="15">
        <v>306.10000000000002</v>
      </c>
      <c r="AB701" s="15">
        <v>0</v>
      </c>
      <c r="AC701" s="15">
        <v>306.10000000000002</v>
      </c>
      <c r="AD701" s="15">
        <v>9191.5</v>
      </c>
      <c r="AE701" s="15">
        <v>306.10000000000002</v>
      </c>
      <c r="AF701" s="15">
        <v>0</v>
      </c>
      <c r="AG701" s="15">
        <v>0</v>
      </c>
      <c r="AH701" s="15">
        <v>919.2</v>
      </c>
      <c r="AI701" s="15">
        <v>0</v>
      </c>
      <c r="AJ701" s="15">
        <v>0</v>
      </c>
      <c r="AK701" s="15">
        <v>0</v>
      </c>
      <c r="AL701" s="15">
        <v>0</v>
      </c>
      <c r="AM701" s="15">
        <v>0</v>
      </c>
      <c r="AN701" s="15">
        <v>0</v>
      </c>
      <c r="AO701" s="15">
        <v>11028.9</v>
      </c>
      <c r="AP701" s="15">
        <v>11000</v>
      </c>
      <c r="AQ701" s="15">
        <v>-28.9</v>
      </c>
      <c r="AR701" s="15">
        <v>-0.26</v>
      </c>
      <c r="AS701">
        <f t="shared" si="29"/>
        <v>10943.566813164518</v>
      </c>
      <c r="AT701">
        <f t="shared" si="30"/>
        <v>56.433186835482047</v>
      </c>
      <c r="AU701">
        <f t="shared" si="31"/>
        <v>5.13028971231655E-3</v>
      </c>
      <c r="AV701" t="str">
        <f t="shared" si="32"/>
        <v>invalid</v>
      </c>
      <c r="AW701" t="str">
        <f t="shared" si="33"/>
        <v>valid</v>
      </c>
      <c r="AX701">
        <f t="shared" si="34"/>
        <v>0</v>
      </c>
      <c r="BI701" s="14" t="s">
        <v>114</v>
      </c>
      <c r="BJ701" s="15">
        <v>0</v>
      </c>
      <c r="BK701" s="15">
        <v>0</v>
      </c>
      <c r="BL701" s="15">
        <v>8058.6</v>
      </c>
      <c r="BM701" s="15">
        <v>0</v>
      </c>
      <c r="BN701" s="15">
        <v>0</v>
      </c>
      <c r="BO701" s="15">
        <v>0</v>
      </c>
      <c r="BP701" s="15">
        <v>0</v>
      </c>
      <c r="BQ701" s="15">
        <v>0</v>
      </c>
      <c r="BR701" s="15">
        <v>0</v>
      </c>
      <c r="BS701" s="15">
        <v>0</v>
      </c>
      <c r="BT701" s="15">
        <v>0</v>
      </c>
      <c r="BU701" s="15">
        <v>0</v>
      </c>
      <c r="BV701" s="15">
        <v>0</v>
      </c>
      <c r="BW701" s="15">
        <v>0</v>
      </c>
      <c r="BX701" s="15">
        <v>0</v>
      </c>
      <c r="BY701" s="15">
        <v>0</v>
      </c>
      <c r="BZ701" s="15">
        <v>8058.6</v>
      </c>
      <c r="CA701" s="15">
        <v>11000</v>
      </c>
      <c r="CB701" s="15">
        <v>2941.4</v>
      </c>
      <c r="CC701" s="15">
        <v>26.74</v>
      </c>
      <c r="CD701">
        <f t="shared" si="35"/>
        <v>6984.9927407596551</v>
      </c>
      <c r="CE701">
        <f t="shared" si="36"/>
        <v>4015.0072592403449</v>
      </c>
      <c r="CF701">
        <f t="shared" si="37"/>
        <v>0.36500065993094044</v>
      </c>
    </row>
    <row r="702" spans="1:84" ht="15" thickBot="1" x14ac:dyDescent="0.35">
      <c r="A702" s="14" t="s">
        <v>115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823941.1</v>
      </c>
      <c r="H702" s="15">
        <v>0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823941.1</v>
      </c>
      <c r="S702" s="15">
        <v>1000000</v>
      </c>
      <c r="T702" s="15">
        <v>176058.9</v>
      </c>
      <c r="U702" s="15">
        <v>17.61</v>
      </c>
      <c r="X702" s="14" t="s">
        <v>115</v>
      </c>
      <c r="Y702" s="15">
        <v>0</v>
      </c>
      <c r="Z702" s="15">
        <v>0</v>
      </c>
      <c r="AA702" s="15">
        <v>306.10000000000002</v>
      </c>
      <c r="AB702" s="15">
        <v>0</v>
      </c>
      <c r="AC702" s="15">
        <v>306.10000000000002</v>
      </c>
      <c r="AD702" s="15">
        <v>9191.5</v>
      </c>
      <c r="AE702" s="15">
        <v>306.10000000000002</v>
      </c>
      <c r="AF702" s="15">
        <v>0</v>
      </c>
      <c r="AG702" s="15">
        <v>0</v>
      </c>
      <c r="AH702" s="15">
        <v>306.10000000000002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10415.799999999999</v>
      </c>
      <c r="AP702" s="15">
        <v>11000</v>
      </c>
      <c r="AQ702" s="15">
        <v>584.20000000000005</v>
      </c>
      <c r="AR702" s="15">
        <v>5.31</v>
      </c>
      <c r="AS702">
        <f t="shared" si="29"/>
        <v>10335.210511706424</v>
      </c>
      <c r="AT702">
        <f t="shared" si="30"/>
        <v>664.78948829357614</v>
      </c>
      <c r="AU702">
        <f t="shared" si="31"/>
        <v>6.0435408026688738E-2</v>
      </c>
      <c r="AV702" t="str">
        <f t="shared" si="32"/>
        <v>invalid</v>
      </c>
      <c r="AW702" t="str">
        <f t="shared" si="33"/>
        <v>invalid</v>
      </c>
      <c r="AX702">
        <f t="shared" si="34"/>
        <v>1</v>
      </c>
      <c r="BI702" s="14" t="s">
        <v>115</v>
      </c>
      <c r="BJ702" s="15">
        <v>0</v>
      </c>
      <c r="BK702" s="15">
        <v>0</v>
      </c>
      <c r="BL702" s="15">
        <v>8058.6</v>
      </c>
      <c r="BM702" s="15">
        <v>0</v>
      </c>
      <c r="BN702" s="15">
        <v>0</v>
      </c>
      <c r="BO702" s="15">
        <v>0</v>
      </c>
      <c r="BP702" s="15">
        <v>0</v>
      </c>
      <c r="BQ702" s="15">
        <v>0</v>
      </c>
      <c r="BR702" s="15">
        <v>0</v>
      </c>
      <c r="BS702" s="15">
        <v>0</v>
      </c>
      <c r="BT702" s="15">
        <v>0</v>
      </c>
      <c r="BU702" s="15">
        <v>0</v>
      </c>
      <c r="BV702" s="15">
        <v>0</v>
      </c>
      <c r="BW702" s="15">
        <v>0</v>
      </c>
      <c r="BX702" s="15">
        <v>0</v>
      </c>
      <c r="BY702" s="15">
        <v>0</v>
      </c>
      <c r="BZ702" s="15">
        <v>8058.6</v>
      </c>
      <c r="CA702" s="15">
        <v>11000</v>
      </c>
      <c r="CB702" s="15">
        <v>2941.4</v>
      </c>
      <c r="CC702" s="15">
        <v>26.74</v>
      </c>
      <c r="CD702">
        <f t="shared" si="35"/>
        <v>6984.9927407596551</v>
      </c>
      <c r="CE702">
        <f t="shared" si="36"/>
        <v>4015.0072592403449</v>
      </c>
      <c r="CF702">
        <f t="shared" si="37"/>
        <v>0.36500065993094044</v>
      </c>
    </row>
    <row r="703" spans="1:84" ht="15" thickBot="1" x14ac:dyDescent="0.35">
      <c r="A703" s="14" t="s">
        <v>116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823941.1</v>
      </c>
      <c r="H703" s="15">
        <v>0</v>
      </c>
      <c r="I703" s="15">
        <v>0</v>
      </c>
      <c r="J703" s="15">
        <v>0</v>
      </c>
      <c r="K703" s="15">
        <v>823941.1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1647882.1</v>
      </c>
      <c r="S703" s="15">
        <v>1000000</v>
      </c>
      <c r="T703" s="15">
        <v>-647882.1</v>
      </c>
      <c r="U703" s="15">
        <v>-64.790000000000006</v>
      </c>
      <c r="X703" s="14" t="s">
        <v>116</v>
      </c>
      <c r="Y703" s="15">
        <v>0</v>
      </c>
      <c r="Z703" s="15">
        <v>0</v>
      </c>
      <c r="AA703" s="15">
        <v>306.10000000000002</v>
      </c>
      <c r="AB703" s="15">
        <v>0</v>
      </c>
      <c r="AC703" s="15">
        <v>306.10000000000002</v>
      </c>
      <c r="AD703" s="15">
        <v>9191.5</v>
      </c>
      <c r="AE703" s="15">
        <v>306.10000000000002</v>
      </c>
      <c r="AF703" s="15">
        <v>0</v>
      </c>
      <c r="AG703" s="15">
        <v>0</v>
      </c>
      <c r="AH703" s="15">
        <v>919.2</v>
      </c>
      <c r="AI703" s="15">
        <v>0</v>
      </c>
      <c r="AJ703" s="15">
        <v>0</v>
      </c>
      <c r="AK703" s="15">
        <v>0</v>
      </c>
      <c r="AL703" s="15">
        <v>0</v>
      </c>
      <c r="AM703" s="15">
        <v>0</v>
      </c>
      <c r="AN703" s="15">
        <v>0</v>
      </c>
      <c r="AO703" s="15">
        <v>11028.9</v>
      </c>
      <c r="AP703" s="15">
        <v>11000</v>
      </c>
      <c r="AQ703" s="15">
        <v>-28.9</v>
      </c>
      <c r="AR703" s="15">
        <v>-0.26</v>
      </c>
      <c r="AS703">
        <f t="shared" si="29"/>
        <v>10943.566813164518</v>
      </c>
      <c r="AT703">
        <f t="shared" si="30"/>
        <v>56.433186835482047</v>
      </c>
      <c r="AU703">
        <f t="shared" si="31"/>
        <v>5.13028971231655E-3</v>
      </c>
      <c r="AV703" t="str">
        <f t="shared" si="32"/>
        <v>invalid</v>
      </c>
      <c r="AW703" t="str">
        <f t="shared" si="33"/>
        <v>valid</v>
      </c>
      <c r="AX703">
        <f t="shared" si="34"/>
        <v>0</v>
      </c>
      <c r="BI703" s="14" t="s">
        <v>116</v>
      </c>
      <c r="BJ703" s="15">
        <v>0</v>
      </c>
      <c r="BK703" s="15">
        <v>0</v>
      </c>
      <c r="BL703" s="15">
        <v>8058.6</v>
      </c>
      <c r="BM703" s="15">
        <v>0</v>
      </c>
      <c r="BN703" s="15">
        <v>0</v>
      </c>
      <c r="BO703" s="15">
        <v>0</v>
      </c>
      <c r="BP703" s="15">
        <v>0</v>
      </c>
      <c r="BQ703" s="15">
        <v>0</v>
      </c>
      <c r="BR703" s="15">
        <v>0</v>
      </c>
      <c r="BS703" s="15">
        <v>0</v>
      </c>
      <c r="BT703" s="15">
        <v>732.6</v>
      </c>
      <c r="BU703" s="15">
        <v>0</v>
      </c>
      <c r="BV703" s="15">
        <v>0</v>
      </c>
      <c r="BW703" s="15">
        <v>0</v>
      </c>
      <c r="BX703" s="15">
        <v>0</v>
      </c>
      <c r="BY703" s="15">
        <v>0</v>
      </c>
      <c r="BZ703" s="15">
        <v>8791.2000000000007</v>
      </c>
      <c r="CA703" s="15">
        <v>11000</v>
      </c>
      <c r="CB703" s="15">
        <v>2208.8000000000002</v>
      </c>
      <c r="CC703" s="15">
        <v>20.079999999999998</v>
      </c>
      <c r="CD703">
        <f t="shared" si="35"/>
        <v>7619.9920808287152</v>
      </c>
      <c r="CE703">
        <f t="shared" si="36"/>
        <v>3380.0079191712848</v>
      </c>
      <c r="CF703">
        <f t="shared" si="37"/>
        <v>0.30727344719738953</v>
      </c>
    </row>
    <row r="704" spans="1:84" ht="15" thickBot="1" x14ac:dyDescent="0.35">
      <c r="A704" s="14" t="s">
        <v>117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823941.1</v>
      </c>
      <c r="H704" s="15">
        <v>0</v>
      </c>
      <c r="I704" s="15">
        <v>0</v>
      </c>
      <c r="J704" s="15">
        <v>0</v>
      </c>
      <c r="K704" s="15">
        <v>823941.1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1647882.1</v>
      </c>
      <c r="S704" s="15">
        <v>1000000</v>
      </c>
      <c r="T704" s="15">
        <v>-647882.1</v>
      </c>
      <c r="U704" s="15">
        <v>-64.790000000000006</v>
      </c>
      <c r="X704" s="14" t="s">
        <v>117</v>
      </c>
      <c r="Y704" s="15">
        <v>0</v>
      </c>
      <c r="Z704" s="15">
        <v>0</v>
      </c>
      <c r="AA704" s="15">
        <v>306.10000000000002</v>
      </c>
      <c r="AB704" s="15">
        <v>0</v>
      </c>
      <c r="AC704" s="15">
        <v>306.10000000000002</v>
      </c>
      <c r="AD704" s="15">
        <v>9191.5</v>
      </c>
      <c r="AE704" s="15">
        <v>306.10000000000002</v>
      </c>
      <c r="AF704" s="15">
        <v>0</v>
      </c>
      <c r="AG704" s="15">
        <v>0</v>
      </c>
      <c r="AH704" s="15">
        <v>919.2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11028.9</v>
      </c>
      <c r="AP704" s="15">
        <v>11000</v>
      </c>
      <c r="AQ704" s="15">
        <v>-28.9</v>
      </c>
      <c r="AR704" s="15">
        <v>-0.26</v>
      </c>
      <c r="AS704">
        <f t="shared" si="29"/>
        <v>10943.566813164518</v>
      </c>
      <c r="AT704">
        <f t="shared" si="30"/>
        <v>56.433186835482047</v>
      </c>
      <c r="AU704">
        <f t="shared" si="31"/>
        <v>5.13028971231655E-3</v>
      </c>
      <c r="AV704" t="str">
        <f t="shared" si="32"/>
        <v>invalid</v>
      </c>
      <c r="AW704" t="str">
        <f t="shared" si="33"/>
        <v>valid</v>
      </c>
      <c r="AX704">
        <f t="shared" si="34"/>
        <v>0</v>
      </c>
      <c r="BI704" s="14" t="s">
        <v>117</v>
      </c>
      <c r="BJ704" s="15">
        <v>0</v>
      </c>
      <c r="BK704" s="15">
        <v>0</v>
      </c>
      <c r="BL704" s="15">
        <v>8058.6</v>
      </c>
      <c r="BM704" s="15">
        <v>0</v>
      </c>
      <c r="BN704" s="15">
        <v>0</v>
      </c>
      <c r="BO704" s="15">
        <v>0</v>
      </c>
      <c r="BP704" s="15">
        <v>0</v>
      </c>
      <c r="BQ704" s="15">
        <v>0</v>
      </c>
      <c r="BR704" s="15">
        <v>0</v>
      </c>
      <c r="BS704" s="15">
        <v>0</v>
      </c>
      <c r="BT704" s="15">
        <v>0</v>
      </c>
      <c r="BU704" s="15">
        <v>0</v>
      </c>
      <c r="BV704" s="15">
        <v>0</v>
      </c>
      <c r="BW704" s="15">
        <v>0</v>
      </c>
      <c r="BX704" s="15">
        <v>0</v>
      </c>
      <c r="BY704" s="15">
        <v>0</v>
      </c>
      <c r="BZ704" s="15">
        <v>8058.6</v>
      </c>
      <c r="CA704" s="15">
        <v>11000</v>
      </c>
      <c r="CB704" s="15">
        <v>2941.4</v>
      </c>
      <c r="CC704" s="15">
        <v>26.74</v>
      </c>
      <c r="CD704">
        <f t="shared" si="35"/>
        <v>6984.9927407596551</v>
      </c>
      <c r="CE704">
        <f t="shared" si="36"/>
        <v>4015.0072592403449</v>
      </c>
      <c r="CF704">
        <f t="shared" si="37"/>
        <v>0.36500065993094044</v>
      </c>
    </row>
    <row r="705" spans="1:84" ht="15" thickBot="1" x14ac:dyDescent="0.35">
      <c r="A705" s="14" t="s">
        <v>118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823941.1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823941.1</v>
      </c>
      <c r="S705" s="15">
        <v>1000000</v>
      </c>
      <c r="T705" s="15">
        <v>176058.9</v>
      </c>
      <c r="U705" s="15">
        <v>17.61</v>
      </c>
      <c r="X705" s="14" t="s">
        <v>118</v>
      </c>
      <c r="Y705" s="15">
        <v>0</v>
      </c>
      <c r="Z705" s="15">
        <v>0</v>
      </c>
      <c r="AA705" s="15">
        <v>306.10000000000002</v>
      </c>
      <c r="AB705" s="15">
        <v>0</v>
      </c>
      <c r="AC705" s="15">
        <v>306.10000000000002</v>
      </c>
      <c r="AD705" s="15">
        <v>9191.5</v>
      </c>
      <c r="AE705" s="15">
        <v>306.10000000000002</v>
      </c>
      <c r="AF705" s="15">
        <v>0</v>
      </c>
      <c r="AG705" s="15">
        <v>0</v>
      </c>
      <c r="AH705" s="15">
        <v>306.10000000000002</v>
      </c>
      <c r="AI705" s="15">
        <v>0</v>
      </c>
      <c r="AJ705" s="15">
        <v>0</v>
      </c>
      <c r="AK705" s="15">
        <v>0</v>
      </c>
      <c r="AL705" s="15">
        <v>0</v>
      </c>
      <c r="AM705" s="15">
        <v>0</v>
      </c>
      <c r="AN705" s="15">
        <v>0</v>
      </c>
      <c r="AO705" s="15">
        <v>10415.799999999999</v>
      </c>
      <c r="AP705" s="15">
        <v>11000</v>
      </c>
      <c r="AQ705" s="15">
        <v>584.20000000000005</v>
      </c>
      <c r="AR705" s="15">
        <v>5.31</v>
      </c>
      <c r="AS705">
        <f t="shared" si="29"/>
        <v>10335.210511706424</v>
      </c>
      <c r="AT705">
        <f t="shared" si="30"/>
        <v>664.78948829357614</v>
      </c>
      <c r="AU705">
        <f t="shared" si="31"/>
        <v>6.0435408026688738E-2</v>
      </c>
      <c r="AV705" t="str">
        <f t="shared" si="32"/>
        <v>invalid</v>
      </c>
      <c r="AW705" t="str">
        <f t="shared" si="33"/>
        <v>invalid</v>
      </c>
      <c r="AX705">
        <f t="shared" si="34"/>
        <v>1</v>
      </c>
      <c r="BI705" s="14" t="s">
        <v>118</v>
      </c>
      <c r="BJ705" s="15">
        <v>0</v>
      </c>
      <c r="BK705" s="15">
        <v>0</v>
      </c>
      <c r="BL705" s="15">
        <v>8058.6</v>
      </c>
      <c r="BM705" s="15">
        <v>0</v>
      </c>
      <c r="BN705" s="15">
        <v>0</v>
      </c>
      <c r="BO705" s="15">
        <v>0</v>
      </c>
      <c r="BP705" s="15">
        <v>0</v>
      </c>
      <c r="BQ705" s="15">
        <v>0</v>
      </c>
      <c r="BR705" s="15">
        <v>0</v>
      </c>
      <c r="BS705" s="15">
        <v>0</v>
      </c>
      <c r="BT705" s="15">
        <v>0</v>
      </c>
      <c r="BU705" s="15">
        <v>0</v>
      </c>
      <c r="BV705" s="15">
        <v>0</v>
      </c>
      <c r="BW705" s="15">
        <v>0</v>
      </c>
      <c r="BX705" s="15">
        <v>0</v>
      </c>
      <c r="BY705" s="15">
        <v>0</v>
      </c>
      <c r="BZ705" s="15">
        <v>8058.6</v>
      </c>
      <c r="CA705" s="15">
        <v>11000</v>
      </c>
      <c r="CB705" s="15">
        <v>2941.4</v>
      </c>
      <c r="CC705" s="15">
        <v>26.74</v>
      </c>
      <c r="CD705">
        <f t="shared" si="35"/>
        <v>6984.9927407596551</v>
      </c>
      <c r="CE705">
        <f t="shared" si="36"/>
        <v>4015.0072592403449</v>
      </c>
      <c r="CF705">
        <f t="shared" si="37"/>
        <v>0.36500065993094044</v>
      </c>
    </row>
    <row r="706" spans="1:84" ht="15" thickBot="1" x14ac:dyDescent="0.35">
      <c r="A706" s="14" t="s">
        <v>119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823941.1</v>
      </c>
      <c r="H706" s="15">
        <v>0</v>
      </c>
      <c r="I706" s="15">
        <v>0</v>
      </c>
      <c r="J706" s="15">
        <v>0</v>
      </c>
      <c r="K706" s="15">
        <v>823941.1</v>
      </c>
      <c r="L706" s="15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1647882.1</v>
      </c>
      <c r="S706" s="15">
        <v>1000000</v>
      </c>
      <c r="T706" s="15">
        <v>-647882.1</v>
      </c>
      <c r="U706" s="15">
        <v>-64.790000000000006</v>
      </c>
      <c r="X706" s="14" t="s">
        <v>119</v>
      </c>
      <c r="Y706" s="15">
        <v>0</v>
      </c>
      <c r="Z706" s="15">
        <v>0</v>
      </c>
      <c r="AA706" s="15">
        <v>306.10000000000002</v>
      </c>
      <c r="AB706" s="15">
        <v>0</v>
      </c>
      <c r="AC706" s="15">
        <v>306.10000000000002</v>
      </c>
      <c r="AD706" s="15">
        <v>9191.5</v>
      </c>
      <c r="AE706" s="15">
        <v>306.10000000000002</v>
      </c>
      <c r="AF706" s="15">
        <v>0</v>
      </c>
      <c r="AG706" s="15">
        <v>0</v>
      </c>
      <c r="AH706" s="15">
        <v>919.2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11028.9</v>
      </c>
      <c r="AP706" s="15">
        <v>11000</v>
      </c>
      <c r="AQ706" s="15">
        <v>-28.9</v>
      </c>
      <c r="AR706" s="15">
        <v>-0.26</v>
      </c>
      <c r="AS706">
        <f t="shared" si="29"/>
        <v>10943.566813164518</v>
      </c>
      <c r="AT706">
        <f t="shared" si="30"/>
        <v>56.433186835482047</v>
      </c>
      <c r="AU706">
        <f t="shared" si="31"/>
        <v>5.13028971231655E-3</v>
      </c>
      <c r="AV706" t="str">
        <f t="shared" si="32"/>
        <v>invalid</v>
      </c>
      <c r="AW706" t="str">
        <f t="shared" si="33"/>
        <v>valid</v>
      </c>
      <c r="AX706">
        <f t="shared" si="34"/>
        <v>0</v>
      </c>
      <c r="BI706" s="14" t="s">
        <v>119</v>
      </c>
      <c r="BJ706" s="15">
        <v>0</v>
      </c>
      <c r="BK706" s="15">
        <v>0</v>
      </c>
      <c r="BL706" s="15">
        <v>8058.6</v>
      </c>
      <c r="BM706" s="15">
        <v>0</v>
      </c>
      <c r="BN706" s="15">
        <v>0</v>
      </c>
      <c r="BO706" s="15">
        <v>0</v>
      </c>
      <c r="BP706" s="15">
        <v>0</v>
      </c>
      <c r="BQ706" s="15">
        <v>0</v>
      </c>
      <c r="BR706" s="15">
        <v>0</v>
      </c>
      <c r="BS706" s="15">
        <v>0</v>
      </c>
      <c r="BT706" s="15">
        <v>0</v>
      </c>
      <c r="BU706" s="15">
        <v>0</v>
      </c>
      <c r="BV706" s="15">
        <v>0</v>
      </c>
      <c r="BW706" s="15">
        <v>0</v>
      </c>
      <c r="BX706" s="15">
        <v>0</v>
      </c>
      <c r="BY706" s="15">
        <v>0</v>
      </c>
      <c r="BZ706" s="15">
        <v>8058.6</v>
      </c>
      <c r="CA706" s="15">
        <v>11000</v>
      </c>
      <c r="CB706" s="15">
        <v>2941.4</v>
      </c>
      <c r="CC706" s="15">
        <v>26.74</v>
      </c>
      <c r="CD706">
        <f t="shared" si="35"/>
        <v>6984.9927407596551</v>
      </c>
      <c r="CE706">
        <f t="shared" si="36"/>
        <v>4015.0072592403449</v>
      </c>
      <c r="CF706">
        <f t="shared" si="37"/>
        <v>0.36500065993094044</v>
      </c>
    </row>
    <row r="707" spans="1:84" ht="15" thickBot="1" x14ac:dyDescent="0.35">
      <c r="A707" s="14" t="s">
        <v>120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823941.1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0</v>
      </c>
      <c r="O707" s="15">
        <v>0</v>
      </c>
      <c r="P707" s="15">
        <v>0</v>
      </c>
      <c r="Q707" s="15">
        <v>0</v>
      </c>
      <c r="R707" s="15">
        <v>823941.1</v>
      </c>
      <c r="S707" s="15">
        <v>1000000</v>
      </c>
      <c r="T707" s="15">
        <v>176058.9</v>
      </c>
      <c r="U707" s="15">
        <v>17.61</v>
      </c>
      <c r="X707" s="14" t="s">
        <v>120</v>
      </c>
      <c r="Y707" s="15">
        <v>0</v>
      </c>
      <c r="Z707" s="15">
        <v>0</v>
      </c>
      <c r="AA707" s="15">
        <v>306.10000000000002</v>
      </c>
      <c r="AB707" s="15">
        <v>0</v>
      </c>
      <c r="AC707" s="15">
        <v>306.10000000000002</v>
      </c>
      <c r="AD707" s="15">
        <v>9191.5</v>
      </c>
      <c r="AE707" s="15">
        <v>306.10000000000002</v>
      </c>
      <c r="AF707" s="15">
        <v>0</v>
      </c>
      <c r="AG707" s="15">
        <v>0</v>
      </c>
      <c r="AH707" s="15">
        <v>0</v>
      </c>
      <c r="AI707" s="15">
        <v>0</v>
      </c>
      <c r="AJ707" s="15">
        <v>0</v>
      </c>
      <c r="AK707" s="15">
        <v>0</v>
      </c>
      <c r="AL707" s="15">
        <v>0</v>
      </c>
      <c r="AM707" s="15">
        <v>0</v>
      </c>
      <c r="AN707" s="15">
        <v>0</v>
      </c>
      <c r="AO707" s="15">
        <v>10109.700000000001</v>
      </c>
      <c r="AP707" s="15">
        <v>11000</v>
      </c>
      <c r="AQ707" s="15">
        <v>890.3</v>
      </c>
      <c r="AR707" s="15">
        <v>8.09</v>
      </c>
      <c r="AS707">
        <f t="shared" si="29"/>
        <v>10031.478879221802</v>
      </c>
      <c r="AT707">
        <f t="shared" si="30"/>
        <v>968.52112077819766</v>
      </c>
      <c r="AU707">
        <f t="shared" si="31"/>
        <v>8.8047374616199783E-2</v>
      </c>
      <c r="AV707" t="str">
        <f t="shared" si="32"/>
        <v>invalid</v>
      </c>
      <c r="AW707" t="str">
        <f t="shared" si="33"/>
        <v>invalid</v>
      </c>
      <c r="AX707">
        <f t="shared" si="34"/>
        <v>1</v>
      </c>
      <c r="BI707" s="14" t="s">
        <v>120</v>
      </c>
      <c r="BJ707" s="15">
        <v>0</v>
      </c>
      <c r="BK707" s="15">
        <v>0</v>
      </c>
      <c r="BL707" s="15">
        <v>8058.6</v>
      </c>
      <c r="BM707" s="15">
        <v>0</v>
      </c>
      <c r="BN707" s="15">
        <v>0</v>
      </c>
      <c r="BO707" s="15">
        <v>0</v>
      </c>
      <c r="BP707" s="15">
        <v>0</v>
      </c>
      <c r="BQ707" s="15">
        <v>0</v>
      </c>
      <c r="BR707" s="15">
        <v>0</v>
      </c>
      <c r="BS707" s="15">
        <v>2930.4</v>
      </c>
      <c r="BT707" s="15">
        <v>0</v>
      </c>
      <c r="BU707" s="15">
        <v>0</v>
      </c>
      <c r="BV707" s="15">
        <v>0</v>
      </c>
      <c r="BW707" s="15">
        <v>0</v>
      </c>
      <c r="BX707" s="15">
        <v>0</v>
      </c>
      <c r="BY707" s="15">
        <v>0</v>
      </c>
      <c r="BZ707" s="15">
        <v>10989</v>
      </c>
      <c r="CA707" s="15">
        <v>11000</v>
      </c>
      <c r="CB707" s="15">
        <v>11</v>
      </c>
      <c r="CC707" s="15">
        <v>0.1</v>
      </c>
      <c r="CD707">
        <f t="shared" si="35"/>
        <v>9524.9901010358935</v>
      </c>
      <c r="CE707">
        <f t="shared" si="36"/>
        <v>1475.0098989641065</v>
      </c>
      <c r="CF707">
        <f t="shared" si="37"/>
        <v>0.13409180899673695</v>
      </c>
    </row>
    <row r="708" spans="1:84" ht="15" thickBot="1" x14ac:dyDescent="0.35">
      <c r="A708" s="14" t="s">
        <v>121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823941.1</v>
      </c>
      <c r="H708" s="15">
        <v>0</v>
      </c>
      <c r="I708" s="15">
        <v>0</v>
      </c>
      <c r="J708" s="15">
        <v>0</v>
      </c>
      <c r="K708" s="15">
        <v>823941.1</v>
      </c>
      <c r="L708" s="15">
        <v>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1647882.1</v>
      </c>
      <c r="S708" s="15">
        <v>1000000</v>
      </c>
      <c r="T708" s="15">
        <v>-647882.1</v>
      </c>
      <c r="U708" s="15">
        <v>-64.790000000000006</v>
      </c>
      <c r="X708" s="14" t="s">
        <v>121</v>
      </c>
      <c r="Y708" s="15">
        <v>0</v>
      </c>
      <c r="Z708" s="15">
        <v>0</v>
      </c>
      <c r="AA708" s="15">
        <v>306.10000000000002</v>
      </c>
      <c r="AB708" s="15">
        <v>0</v>
      </c>
      <c r="AC708" s="15">
        <v>306.10000000000002</v>
      </c>
      <c r="AD708" s="15">
        <v>9191.5</v>
      </c>
      <c r="AE708" s="15">
        <v>306.10000000000002</v>
      </c>
      <c r="AF708" s="15">
        <v>0</v>
      </c>
      <c r="AG708" s="15">
        <v>0</v>
      </c>
      <c r="AH708" s="15">
        <v>919.2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11028.9</v>
      </c>
      <c r="AP708" s="15">
        <v>11000</v>
      </c>
      <c r="AQ708" s="15">
        <v>-28.9</v>
      </c>
      <c r="AR708" s="15">
        <v>-0.26</v>
      </c>
      <c r="AS708">
        <f t="shared" si="29"/>
        <v>10943.566813164518</v>
      </c>
      <c r="AT708">
        <f t="shared" si="30"/>
        <v>56.433186835482047</v>
      </c>
      <c r="AU708">
        <f t="shared" si="31"/>
        <v>5.13028971231655E-3</v>
      </c>
      <c r="AV708" t="str">
        <f t="shared" si="32"/>
        <v>invalid</v>
      </c>
      <c r="AW708" t="str">
        <f t="shared" si="33"/>
        <v>valid</v>
      </c>
      <c r="AX708">
        <f t="shared" si="34"/>
        <v>0</v>
      </c>
      <c r="BI708" s="14" t="s">
        <v>121</v>
      </c>
      <c r="BJ708" s="15">
        <v>0</v>
      </c>
      <c r="BK708" s="15">
        <v>0</v>
      </c>
      <c r="BL708" s="15">
        <v>8058.6</v>
      </c>
      <c r="BM708" s="15">
        <v>0</v>
      </c>
      <c r="BN708" s="15">
        <v>0</v>
      </c>
      <c r="BO708" s="15">
        <v>0</v>
      </c>
      <c r="BP708" s="15">
        <v>0</v>
      </c>
      <c r="BQ708" s="15">
        <v>0</v>
      </c>
      <c r="BR708" s="15">
        <v>0</v>
      </c>
      <c r="BS708" s="15">
        <v>0</v>
      </c>
      <c r="BT708" s="15">
        <v>0</v>
      </c>
      <c r="BU708" s="15">
        <v>0</v>
      </c>
      <c r="BV708" s="15">
        <v>0</v>
      </c>
      <c r="BW708" s="15">
        <v>0</v>
      </c>
      <c r="BX708" s="15">
        <v>0</v>
      </c>
      <c r="BY708" s="15">
        <v>0</v>
      </c>
      <c r="BZ708" s="15">
        <v>8058.6</v>
      </c>
      <c r="CA708" s="15">
        <v>11000</v>
      </c>
      <c r="CB708" s="15">
        <v>2941.4</v>
      </c>
      <c r="CC708" s="15">
        <v>26.74</v>
      </c>
      <c r="CD708">
        <f t="shared" si="35"/>
        <v>6984.9927407596551</v>
      </c>
      <c r="CE708">
        <f t="shared" si="36"/>
        <v>4015.0072592403449</v>
      </c>
      <c r="CF708">
        <f t="shared" si="37"/>
        <v>0.36500065993094044</v>
      </c>
    </row>
    <row r="709" spans="1:84" ht="15" thickBot="1" x14ac:dyDescent="0.35">
      <c r="A709" s="14" t="s">
        <v>122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823941.1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823941.1</v>
      </c>
      <c r="S709" s="15">
        <v>1000000</v>
      </c>
      <c r="T709" s="15">
        <v>176058.9</v>
      </c>
      <c r="U709" s="15">
        <v>17.61</v>
      </c>
      <c r="X709" s="14" t="s">
        <v>122</v>
      </c>
      <c r="Y709" s="15">
        <v>0</v>
      </c>
      <c r="Z709" s="15">
        <v>0</v>
      </c>
      <c r="AA709" s="15">
        <v>0</v>
      </c>
      <c r="AB709" s="15">
        <v>0</v>
      </c>
      <c r="AC709" s="15">
        <v>306.10000000000002</v>
      </c>
      <c r="AD709" s="15">
        <v>9191.5</v>
      </c>
      <c r="AE709" s="15">
        <v>306.10000000000002</v>
      </c>
      <c r="AF709" s="15">
        <v>0</v>
      </c>
      <c r="AG709" s="15">
        <v>0</v>
      </c>
      <c r="AH709" s="15">
        <v>306.10000000000002</v>
      </c>
      <c r="AI709" s="15">
        <v>0</v>
      </c>
      <c r="AJ709" s="15">
        <v>0</v>
      </c>
      <c r="AK709" s="15">
        <v>0</v>
      </c>
      <c r="AL709" s="15">
        <v>0</v>
      </c>
      <c r="AM709" s="15">
        <v>0</v>
      </c>
      <c r="AN709" s="15">
        <v>0</v>
      </c>
      <c r="AO709" s="15">
        <v>10109.700000000001</v>
      </c>
      <c r="AP709" s="15">
        <v>11000</v>
      </c>
      <c r="AQ709" s="15">
        <v>890.3</v>
      </c>
      <c r="AR709" s="15">
        <v>8.09</v>
      </c>
      <c r="AS709">
        <f t="shared" si="29"/>
        <v>10031.478879221802</v>
      </c>
      <c r="AT709">
        <f t="shared" si="30"/>
        <v>968.52112077819766</v>
      </c>
      <c r="AU709">
        <f t="shared" si="31"/>
        <v>8.8047374616199783E-2</v>
      </c>
      <c r="AV709" t="str">
        <f t="shared" si="32"/>
        <v>invalid</v>
      </c>
      <c r="AW709" t="str">
        <f t="shared" si="33"/>
        <v>invalid</v>
      </c>
      <c r="AX709">
        <f t="shared" si="34"/>
        <v>1</v>
      </c>
      <c r="BI709" s="14" t="s">
        <v>122</v>
      </c>
      <c r="BJ709" s="15">
        <v>0</v>
      </c>
      <c r="BK709" s="15">
        <v>0</v>
      </c>
      <c r="BL709" s="15">
        <v>8058.6</v>
      </c>
      <c r="BM709" s="15">
        <v>0</v>
      </c>
      <c r="BN709" s="15">
        <v>0</v>
      </c>
      <c r="BO709" s="15">
        <v>0</v>
      </c>
      <c r="BP709" s="15">
        <v>0</v>
      </c>
      <c r="BQ709" s="15">
        <v>0</v>
      </c>
      <c r="BR709" s="15">
        <v>0</v>
      </c>
      <c r="BS709" s="15">
        <v>0</v>
      </c>
      <c r="BT709" s="15">
        <v>0</v>
      </c>
      <c r="BU709" s="15">
        <v>0</v>
      </c>
      <c r="BV709" s="15">
        <v>0</v>
      </c>
      <c r="BW709" s="15">
        <v>0</v>
      </c>
      <c r="BX709" s="15">
        <v>0</v>
      </c>
      <c r="BY709" s="15">
        <v>0</v>
      </c>
      <c r="BZ709" s="15">
        <v>8058.6</v>
      </c>
      <c r="CA709" s="15">
        <v>11000</v>
      </c>
      <c r="CB709" s="15">
        <v>2941.4</v>
      </c>
      <c r="CC709" s="15">
        <v>26.74</v>
      </c>
      <c r="CD709">
        <f t="shared" si="35"/>
        <v>6984.9927407596551</v>
      </c>
      <c r="CE709">
        <f t="shared" si="36"/>
        <v>4015.0072592403449</v>
      </c>
      <c r="CF709">
        <f t="shared" si="37"/>
        <v>0.36500065993094044</v>
      </c>
    </row>
    <row r="710" spans="1:84" ht="15" thickBot="1" x14ac:dyDescent="0.35">
      <c r="A710" s="14" t="s">
        <v>123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823941.1</v>
      </c>
      <c r="H710" s="15">
        <v>0</v>
      </c>
      <c r="I710" s="15">
        <v>0</v>
      </c>
      <c r="J710" s="15">
        <v>0</v>
      </c>
      <c r="K710" s="15">
        <v>823941.1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1647882.1</v>
      </c>
      <c r="S710" s="15">
        <v>1000000</v>
      </c>
      <c r="T710" s="15">
        <v>-647882.1</v>
      </c>
      <c r="U710" s="15">
        <v>-64.790000000000006</v>
      </c>
      <c r="X710" s="14" t="s">
        <v>123</v>
      </c>
      <c r="Y710" s="15">
        <v>0</v>
      </c>
      <c r="Z710" s="15">
        <v>0</v>
      </c>
      <c r="AA710" s="15">
        <v>306.10000000000002</v>
      </c>
      <c r="AB710" s="15">
        <v>0</v>
      </c>
      <c r="AC710" s="15">
        <v>306.10000000000002</v>
      </c>
      <c r="AD710" s="15">
        <v>9191.5</v>
      </c>
      <c r="AE710" s="15">
        <v>306.10000000000002</v>
      </c>
      <c r="AF710" s="15">
        <v>0</v>
      </c>
      <c r="AG710" s="15">
        <v>0</v>
      </c>
      <c r="AH710" s="15">
        <v>919.2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11028.9</v>
      </c>
      <c r="AP710" s="15">
        <v>11000</v>
      </c>
      <c r="AQ710" s="15">
        <v>-28.9</v>
      </c>
      <c r="AR710" s="15">
        <v>-0.26</v>
      </c>
      <c r="AS710">
        <f t="shared" si="29"/>
        <v>10943.566813164518</v>
      </c>
      <c r="AT710">
        <f t="shared" si="30"/>
        <v>56.433186835482047</v>
      </c>
      <c r="AU710">
        <f t="shared" si="31"/>
        <v>5.13028971231655E-3</v>
      </c>
      <c r="AV710" t="str">
        <f t="shared" si="32"/>
        <v>invalid</v>
      </c>
      <c r="AW710" t="str">
        <f t="shared" si="33"/>
        <v>valid</v>
      </c>
      <c r="AX710">
        <f t="shared" si="34"/>
        <v>0</v>
      </c>
      <c r="BI710" s="14" t="s">
        <v>123</v>
      </c>
      <c r="BJ710" s="15">
        <v>0</v>
      </c>
      <c r="BK710" s="15">
        <v>0</v>
      </c>
      <c r="BL710" s="15">
        <v>8058.6</v>
      </c>
      <c r="BM710" s="15">
        <v>0</v>
      </c>
      <c r="BN710" s="15">
        <v>0</v>
      </c>
      <c r="BO710" s="15">
        <v>0</v>
      </c>
      <c r="BP710" s="15">
        <v>0</v>
      </c>
      <c r="BQ710" s="15">
        <v>0</v>
      </c>
      <c r="BR710" s="15">
        <v>0</v>
      </c>
      <c r="BS710" s="15">
        <v>0</v>
      </c>
      <c r="BT710" s="15">
        <v>0</v>
      </c>
      <c r="BU710" s="15">
        <v>0</v>
      </c>
      <c r="BV710" s="15">
        <v>0</v>
      </c>
      <c r="BW710" s="15">
        <v>0</v>
      </c>
      <c r="BX710" s="15">
        <v>0</v>
      </c>
      <c r="BY710" s="15">
        <v>0</v>
      </c>
      <c r="BZ710" s="15">
        <v>8058.6</v>
      </c>
      <c r="CA710" s="15">
        <v>11000</v>
      </c>
      <c r="CB710" s="15">
        <v>2941.4</v>
      </c>
      <c r="CC710" s="15">
        <v>26.74</v>
      </c>
      <c r="CD710">
        <f t="shared" si="35"/>
        <v>6984.9927407596551</v>
      </c>
      <c r="CE710">
        <f t="shared" si="36"/>
        <v>4015.0072592403449</v>
      </c>
      <c r="CF710">
        <f t="shared" si="37"/>
        <v>0.36500065993094044</v>
      </c>
    </row>
    <row r="711" spans="1:84" ht="15" thickBot="1" x14ac:dyDescent="0.35">
      <c r="A711" s="14" t="s">
        <v>124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823941.1</v>
      </c>
      <c r="H711" s="15">
        <v>0</v>
      </c>
      <c r="I711" s="15">
        <v>0</v>
      </c>
      <c r="J711" s="15">
        <v>0</v>
      </c>
      <c r="K711" s="15">
        <v>823941.1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1647882.1</v>
      </c>
      <c r="S711" s="15">
        <v>1000000</v>
      </c>
      <c r="T711" s="15">
        <v>-647882.1</v>
      </c>
      <c r="U711" s="15">
        <v>-64.790000000000006</v>
      </c>
      <c r="X711" s="14" t="s">
        <v>124</v>
      </c>
      <c r="Y711" s="15">
        <v>0</v>
      </c>
      <c r="Z711" s="15">
        <v>0</v>
      </c>
      <c r="AA711" s="15">
        <v>306.10000000000002</v>
      </c>
      <c r="AB711" s="15">
        <v>0</v>
      </c>
      <c r="AC711" s="15">
        <v>306.10000000000002</v>
      </c>
      <c r="AD711" s="15">
        <v>9191.5</v>
      </c>
      <c r="AE711" s="15">
        <v>306.10000000000002</v>
      </c>
      <c r="AF711" s="15">
        <v>0</v>
      </c>
      <c r="AG711" s="15">
        <v>0</v>
      </c>
      <c r="AH711" s="15">
        <v>919.2</v>
      </c>
      <c r="AI711" s="15">
        <v>0</v>
      </c>
      <c r="AJ711" s="15">
        <v>0</v>
      </c>
      <c r="AK711" s="15">
        <v>0</v>
      </c>
      <c r="AL711" s="15">
        <v>0</v>
      </c>
      <c r="AM711" s="15">
        <v>0</v>
      </c>
      <c r="AN711" s="15">
        <v>0</v>
      </c>
      <c r="AO711" s="15">
        <v>11028.9</v>
      </c>
      <c r="AP711" s="15">
        <v>11000</v>
      </c>
      <c r="AQ711" s="15">
        <v>-28.9</v>
      </c>
      <c r="AR711" s="15">
        <v>-0.26</v>
      </c>
      <c r="AS711">
        <f t="shared" si="29"/>
        <v>10943.566813164518</v>
      </c>
      <c r="AT711">
        <f t="shared" si="30"/>
        <v>56.433186835482047</v>
      </c>
      <c r="AU711">
        <f t="shared" si="31"/>
        <v>5.13028971231655E-3</v>
      </c>
      <c r="AV711" t="str">
        <f t="shared" si="32"/>
        <v>invalid</v>
      </c>
      <c r="AW711" t="str">
        <f t="shared" si="33"/>
        <v>valid</v>
      </c>
      <c r="AX711">
        <f t="shared" si="34"/>
        <v>0</v>
      </c>
      <c r="BI711" s="14" t="s">
        <v>124</v>
      </c>
      <c r="BJ711" s="15">
        <v>0</v>
      </c>
      <c r="BK711" s="15">
        <v>0</v>
      </c>
      <c r="BL711" s="15">
        <v>8058.6</v>
      </c>
      <c r="BM711" s="15">
        <v>0</v>
      </c>
      <c r="BN711" s="15">
        <v>0</v>
      </c>
      <c r="BO711" s="15">
        <v>0</v>
      </c>
      <c r="BP711" s="15">
        <v>0</v>
      </c>
      <c r="BQ711" s="15">
        <v>0</v>
      </c>
      <c r="BR711" s="15">
        <v>0</v>
      </c>
      <c r="BS711" s="15">
        <v>0</v>
      </c>
      <c r="BT711" s="15">
        <v>0</v>
      </c>
      <c r="BU711" s="15">
        <v>0</v>
      </c>
      <c r="BV711" s="15">
        <v>0</v>
      </c>
      <c r="BW711" s="15">
        <v>0</v>
      </c>
      <c r="BX711" s="15">
        <v>0</v>
      </c>
      <c r="BY711" s="15">
        <v>0</v>
      </c>
      <c r="BZ711" s="15">
        <v>8058.6</v>
      </c>
      <c r="CA711" s="15">
        <v>11000</v>
      </c>
      <c r="CB711" s="15">
        <v>2941.4</v>
      </c>
      <c r="CC711" s="15">
        <v>26.74</v>
      </c>
      <c r="CD711">
        <f t="shared" si="35"/>
        <v>6984.9927407596551</v>
      </c>
      <c r="CE711">
        <f t="shared" si="36"/>
        <v>4015.0072592403449</v>
      </c>
      <c r="CF711">
        <f t="shared" si="37"/>
        <v>0.36500065993094044</v>
      </c>
    </row>
    <row r="712" spans="1:84" ht="15" thickBot="1" x14ac:dyDescent="0.35">
      <c r="A712" s="14" t="s">
        <v>125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823941.1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823941.1</v>
      </c>
      <c r="S712" s="15">
        <v>1000000</v>
      </c>
      <c r="T712" s="15">
        <v>176058.9</v>
      </c>
      <c r="U712" s="15">
        <v>17.61</v>
      </c>
      <c r="X712" s="14" t="s">
        <v>125</v>
      </c>
      <c r="Y712" s="15">
        <v>0</v>
      </c>
      <c r="Z712" s="15">
        <v>0</v>
      </c>
      <c r="AA712" s="15">
        <v>306.10000000000002</v>
      </c>
      <c r="AB712" s="15">
        <v>0</v>
      </c>
      <c r="AC712" s="15">
        <v>306.10000000000002</v>
      </c>
      <c r="AD712" s="15">
        <v>9191.5</v>
      </c>
      <c r="AE712" s="15">
        <v>306.10000000000002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10109.700000000001</v>
      </c>
      <c r="AP712" s="15">
        <v>11000</v>
      </c>
      <c r="AQ712" s="15">
        <v>890.3</v>
      </c>
      <c r="AR712" s="15">
        <v>8.09</v>
      </c>
      <c r="AS712">
        <f t="shared" si="29"/>
        <v>10031.478879221802</v>
      </c>
      <c r="AT712">
        <f t="shared" si="30"/>
        <v>968.52112077819766</v>
      </c>
      <c r="AU712">
        <f t="shared" si="31"/>
        <v>8.8047374616199783E-2</v>
      </c>
      <c r="AV712" t="str">
        <f t="shared" si="32"/>
        <v>invalid</v>
      </c>
      <c r="AW712" t="str">
        <f t="shared" si="33"/>
        <v>invalid</v>
      </c>
      <c r="AX712">
        <f t="shared" si="34"/>
        <v>1</v>
      </c>
      <c r="BI712" s="14" t="s">
        <v>125</v>
      </c>
      <c r="BJ712" s="15">
        <v>0</v>
      </c>
      <c r="BK712" s="15">
        <v>0</v>
      </c>
      <c r="BL712" s="15">
        <v>8058.6</v>
      </c>
      <c r="BM712" s="15">
        <v>0</v>
      </c>
      <c r="BN712" s="15">
        <v>0</v>
      </c>
      <c r="BO712" s="15">
        <v>0</v>
      </c>
      <c r="BP712" s="15">
        <v>0</v>
      </c>
      <c r="BQ712" s="15">
        <v>0</v>
      </c>
      <c r="BR712" s="15">
        <v>0</v>
      </c>
      <c r="BS712" s="15">
        <v>2930.4</v>
      </c>
      <c r="BT712" s="15">
        <v>0</v>
      </c>
      <c r="BU712" s="15">
        <v>0</v>
      </c>
      <c r="BV712" s="15">
        <v>0</v>
      </c>
      <c r="BW712" s="15">
        <v>0</v>
      </c>
      <c r="BX712" s="15">
        <v>0</v>
      </c>
      <c r="BY712" s="15">
        <v>0</v>
      </c>
      <c r="BZ712" s="15">
        <v>10989</v>
      </c>
      <c r="CA712" s="15">
        <v>11000</v>
      </c>
      <c r="CB712" s="15">
        <v>11</v>
      </c>
      <c r="CC712" s="15">
        <v>0.1</v>
      </c>
      <c r="CD712">
        <f t="shared" si="35"/>
        <v>9524.9901010358935</v>
      </c>
      <c r="CE712">
        <f t="shared" si="36"/>
        <v>1475.0098989641065</v>
      </c>
      <c r="CF712">
        <f t="shared" si="37"/>
        <v>0.13409180899673695</v>
      </c>
    </row>
    <row r="713" spans="1:84" ht="15" thickBot="1" x14ac:dyDescent="0.35">
      <c r="A713" s="14" t="s">
        <v>126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823941.1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823941.1</v>
      </c>
      <c r="S713" s="15">
        <v>1000000</v>
      </c>
      <c r="T713" s="15">
        <v>176058.9</v>
      </c>
      <c r="U713" s="15">
        <v>17.61</v>
      </c>
      <c r="X713" s="14" t="s">
        <v>126</v>
      </c>
      <c r="Y713" s="15">
        <v>0</v>
      </c>
      <c r="Z713" s="15">
        <v>0</v>
      </c>
      <c r="AA713" s="15">
        <v>306.10000000000002</v>
      </c>
      <c r="AB713" s="15">
        <v>0</v>
      </c>
      <c r="AC713" s="15">
        <v>306.10000000000002</v>
      </c>
      <c r="AD713" s="15">
        <v>9191.5</v>
      </c>
      <c r="AE713" s="15">
        <v>306.10000000000002</v>
      </c>
      <c r="AF713" s="15">
        <v>0</v>
      </c>
      <c r="AG713" s="15">
        <v>0</v>
      </c>
      <c r="AH713" s="15">
        <v>0</v>
      </c>
      <c r="AI713" s="15">
        <v>0</v>
      </c>
      <c r="AJ713" s="15">
        <v>0</v>
      </c>
      <c r="AK713" s="15">
        <v>0</v>
      </c>
      <c r="AL713" s="15">
        <v>0</v>
      </c>
      <c r="AM713" s="15">
        <v>0</v>
      </c>
      <c r="AN713" s="15">
        <v>0</v>
      </c>
      <c r="AO713" s="15">
        <v>10109.700000000001</v>
      </c>
      <c r="AP713" s="15">
        <v>11000</v>
      </c>
      <c r="AQ713" s="15">
        <v>890.3</v>
      </c>
      <c r="AR713" s="15">
        <v>8.09</v>
      </c>
      <c r="AS713">
        <f t="shared" si="29"/>
        <v>10031.478879221802</v>
      </c>
      <c r="AT713">
        <f t="shared" si="30"/>
        <v>968.52112077819766</v>
      </c>
      <c r="AU713">
        <f t="shared" si="31"/>
        <v>8.8047374616199783E-2</v>
      </c>
      <c r="AV713" t="str">
        <f t="shared" si="32"/>
        <v>invalid</v>
      </c>
      <c r="AW713" t="str">
        <f t="shared" si="33"/>
        <v>invalid</v>
      </c>
      <c r="AX713">
        <f t="shared" si="34"/>
        <v>1</v>
      </c>
      <c r="BI713" s="14" t="s">
        <v>126</v>
      </c>
      <c r="BJ713" s="15">
        <v>0</v>
      </c>
      <c r="BK713" s="15">
        <v>0</v>
      </c>
      <c r="BL713" s="15">
        <v>8058.6</v>
      </c>
      <c r="BM713" s="15">
        <v>0</v>
      </c>
      <c r="BN713" s="15">
        <v>0</v>
      </c>
      <c r="BO713" s="15">
        <v>0</v>
      </c>
      <c r="BP713" s="15">
        <v>0</v>
      </c>
      <c r="BQ713" s="15">
        <v>0</v>
      </c>
      <c r="BR713" s="15">
        <v>0</v>
      </c>
      <c r="BS713" s="15">
        <v>2930.4</v>
      </c>
      <c r="BT713" s="15">
        <v>0</v>
      </c>
      <c r="BU713" s="15">
        <v>0</v>
      </c>
      <c r="BV713" s="15">
        <v>0</v>
      </c>
      <c r="BW713" s="15">
        <v>0</v>
      </c>
      <c r="BX713" s="15">
        <v>0</v>
      </c>
      <c r="BY713" s="15">
        <v>0</v>
      </c>
      <c r="BZ713" s="15">
        <v>10989</v>
      </c>
      <c r="CA713" s="15">
        <v>11000</v>
      </c>
      <c r="CB713" s="15">
        <v>11</v>
      </c>
      <c r="CC713" s="15">
        <v>0.1</v>
      </c>
      <c r="CD713">
        <f t="shared" si="35"/>
        <v>9524.9901010358935</v>
      </c>
      <c r="CE713">
        <f t="shared" si="36"/>
        <v>1475.0098989641065</v>
      </c>
      <c r="CF713">
        <f t="shared" si="37"/>
        <v>0.13409180899673695</v>
      </c>
    </row>
    <row r="714" spans="1:84" ht="15" thickBot="1" x14ac:dyDescent="0.35">
      <c r="A714" s="14" t="s">
        <v>127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823941.1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823941.1</v>
      </c>
      <c r="S714" s="15">
        <v>1000000</v>
      </c>
      <c r="T714" s="15">
        <v>176058.9</v>
      </c>
      <c r="U714" s="15">
        <v>17.61</v>
      </c>
      <c r="X714" s="14" t="s">
        <v>127</v>
      </c>
      <c r="Y714" s="15">
        <v>0</v>
      </c>
      <c r="Z714" s="15">
        <v>0</v>
      </c>
      <c r="AA714" s="15">
        <v>306.10000000000002</v>
      </c>
      <c r="AB714" s="15">
        <v>0</v>
      </c>
      <c r="AC714" s="15">
        <v>306.10000000000002</v>
      </c>
      <c r="AD714" s="15">
        <v>9191.5</v>
      </c>
      <c r="AE714" s="15">
        <v>306.10000000000002</v>
      </c>
      <c r="AF714" s="15">
        <v>0</v>
      </c>
      <c r="AG714" s="15">
        <v>0</v>
      </c>
      <c r="AH714" s="15">
        <v>306.10000000000002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10415.799999999999</v>
      </c>
      <c r="AP714" s="15">
        <v>11000</v>
      </c>
      <c r="AQ714" s="15">
        <v>584.20000000000005</v>
      </c>
      <c r="AR714" s="15">
        <v>5.31</v>
      </c>
      <c r="AS714">
        <f t="shared" si="29"/>
        <v>10335.210511706424</v>
      </c>
      <c r="AT714">
        <f t="shared" si="30"/>
        <v>664.78948829357614</v>
      </c>
      <c r="AU714">
        <f t="shared" si="31"/>
        <v>6.0435408026688738E-2</v>
      </c>
      <c r="AV714" t="str">
        <f t="shared" si="32"/>
        <v>invalid</v>
      </c>
      <c r="AW714" t="str">
        <f t="shared" si="33"/>
        <v>invalid</v>
      </c>
      <c r="AX714">
        <f t="shared" si="34"/>
        <v>1</v>
      </c>
      <c r="BI714" s="14" t="s">
        <v>127</v>
      </c>
      <c r="BJ714" s="15">
        <v>0</v>
      </c>
      <c r="BK714" s="15">
        <v>0</v>
      </c>
      <c r="BL714" s="15">
        <v>8058.6</v>
      </c>
      <c r="BM714" s="15">
        <v>0</v>
      </c>
      <c r="BN714" s="15">
        <v>0</v>
      </c>
      <c r="BO714" s="15">
        <v>732.6</v>
      </c>
      <c r="BP714" s="15">
        <v>0</v>
      </c>
      <c r="BQ714" s="15">
        <v>0</v>
      </c>
      <c r="BR714" s="15">
        <v>0</v>
      </c>
      <c r="BS714" s="15">
        <v>0</v>
      </c>
      <c r="BT714" s="15">
        <v>732.6</v>
      </c>
      <c r="BU714" s="15">
        <v>0</v>
      </c>
      <c r="BV714" s="15">
        <v>0</v>
      </c>
      <c r="BW714" s="15">
        <v>0</v>
      </c>
      <c r="BX714" s="15">
        <v>0</v>
      </c>
      <c r="BY714" s="15">
        <v>0</v>
      </c>
      <c r="BZ714" s="15">
        <v>9523.7999999999993</v>
      </c>
      <c r="CA714" s="15">
        <v>11000</v>
      </c>
      <c r="CB714" s="15">
        <v>1476.2</v>
      </c>
      <c r="CC714" s="15">
        <v>13.42</v>
      </c>
      <c r="CD714">
        <f t="shared" si="35"/>
        <v>8254.9914208977734</v>
      </c>
      <c r="CE714">
        <f t="shared" si="36"/>
        <v>2745.0085791022266</v>
      </c>
      <c r="CF714">
        <f t="shared" si="37"/>
        <v>0.24954623446383878</v>
      </c>
    </row>
    <row r="715" spans="1:84" ht="15" thickBot="1" x14ac:dyDescent="0.35">
      <c r="A715" s="14" t="s">
        <v>128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823941.1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823941.1</v>
      </c>
      <c r="S715" s="15">
        <v>1000000</v>
      </c>
      <c r="T715" s="15">
        <v>176058.9</v>
      </c>
      <c r="U715" s="15">
        <v>17.61</v>
      </c>
      <c r="X715" s="14" t="s">
        <v>128</v>
      </c>
      <c r="Y715" s="15">
        <v>0</v>
      </c>
      <c r="Z715" s="15">
        <v>0</v>
      </c>
      <c r="AA715" s="15">
        <v>306.10000000000002</v>
      </c>
      <c r="AB715" s="15">
        <v>0</v>
      </c>
      <c r="AC715" s="15">
        <v>306.10000000000002</v>
      </c>
      <c r="AD715" s="15">
        <v>9191.5</v>
      </c>
      <c r="AE715" s="15">
        <v>306.10000000000002</v>
      </c>
      <c r="AF715" s="15">
        <v>0</v>
      </c>
      <c r="AG715" s="15">
        <v>0</v>
      </c>
      <c r="AH715" s="15">
        <v>0</v>
      </c>
      <c r="AI715" s="15">
        <v>0</v>
      </c>
      <c r="AJ715" s="15">
        <v>0</v>
      </c>
      <c r="AK715" s="15">
        <v>0</v>
      </c>
      <c r="AL715" s="15">
        <v>0</v>
      </c>
      <c r="AM715" s="15">
        <v>0</v>
      </c>
      <c r="AN715" s="15">
        <v>0</v>
      </c>
      <c r="AO715" s="15">
        <v>10109.700000000001</v>
      </c>
      <c r="AP715" s="15">
        <v>11000</v>
      </c>
      <c r="AQ715" s="15">
        <v>890.3</v>
      </c>
      <c r="AR715" s="15">
        <v>8.09</v>
      </c>
      <c r="AS715">
        <f t="shared" si="29"/>
        <v>10031.478879221802</v>
      </c>
      <c r="AT715">
        <f t="shared" si="30"/>
        <v>968.52112077819766</v>
      </c>
      <c r="AU715">
        <f t="shared" si="31"/>
        <v>8.8047374616199783E-2</v>
      </c>
      <c r="AV715" t="str">
        <f t="shared" si="32"/>
        <v>invalid</v>
      </c>
      <c r="AW715" t="str">
        <f t="shared" si="33"/>
        <v>invalid</v>
      </c>
      <c r="AX715">
        <f t="shared" si="34"/>
        <v>1</v>
      </c>
      <c r="BI715" s="14" t="s">
        <v>128</v>
      </c>
      <c r="BJ715" s="15">
        <v>0</v>
      </c>
      <c r="BK715" s="15">
        <v>0</v>
      </c>
      <c r="BL715" s="15">
        <v>8058.6</v>
      </c>
      <c r="BM715" s="15">
        <v>0</v>
      </c>
      <c r="BN715" s="15">
        <v>0</v>
      </c>
      <c r="BO715" s="15">
        <v>0</v>
      </c>
      <c r="BP715" s="15">
        <v>0</v>
      </c>
      <c r="BQ715" s="15">
        <v>0</v>
      </c>
      <c r="BR715" s="15">
        <v>0</v>
      </c>
      <c r="BS715" s="15">
        <v>2930.4</v>
      </c>
      <c r="BT715" s="15">
        <v>0</v>
      </c>
      <c r="BU715" s="15">
        <v>0</v>
      </c>
      <c r="BV715" s="15">
        <v>0</v>
      </c>
      <c r="BW715" s="15">
        <v>0</v>
      </c>
      <c r="BX715" s="15">
        <v>0</v>
      </c>
      <c r="BY715" s="15">
        <v>0</v>
      </c>
      <c r="BZ715" s="15">
        <v>10989</v>
      </c>
      <c r="CA715" s="15">
        <v>11000</v>
      </c>
      <c r="CB715" s="15">
        <v>11</v>
      </c>
      <c r="CC715" s="15">
        <v>0.1</v>
      </c>
      <c r="CD715">
        <f t="shared" si="35"/>
        <v>9524.9901010358935</v>
      </c>
      <c r="CE715">
        <f t="shared" si="36"/>
        <v>1475.0098989641065</v>
      </c>
      <c r="CF715">
        <f t="shared" si="37"/>
        <v>0.13409180899673695</v>
      </c>
    </row>
    <row r="716" spans="1:84" ht="15" thickBot="1" x14ac:dyDescent="0.35">
      <c r="A716" s="14" t="s">
        <v>129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823941.1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823941.1</v>
      </c>
      <c r="S716" s="15">
        <v>1000000</v>
      </c>
      <c r="T716" s="15">
        <v>176058.9</v>
      </c>
      <c r="U716" s="15">
        <v>17.61</v>
      </c>
      <c r="X716" s="14" t="s">
        <v>129</v>
      </c>
      <c r="Y716" s="15">
        <v>0</v>
      </c>
      <c r="Z716" s="15">
        <v>0</v>
      </c>
      <c r="AA716" s="15">
        <v>306.10000000000002</v>
      </c>
      <c r="AB716" s="15">
        <v>0</v>
      </c>
      <c r="AC716" s="15">
        <v>306.10000000000002</v>
      </c>
      <c r="AD716" s="15">
        <v>9191.5</v>
      </c>
      <c r="AE716" s="15">
        <v>306.10000000000002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10109.700000000001</v>
      </c>
      <c r="AP716" s="15">
        <v>11000</v>
      </c>
      <c r="AQ716" s="15">
        <v>890.3</v>
      </c>
      <c r="AR716" s="15">
        <v>8.09</v>
      </c>
      <c r="AS716">
        <f t="shared" si="29"/>
        <v>10031.478879221802</v>
      </c>
      <c r="AT716">
        <f t="shared" si="30"/>
        <v>968.52112077819766</v>
      </c>
      <c r="AU716">
        <f t="shared" si="31"/>
        <v>8.8047374616199783E-2</v>
      </c>
      <c r="AV716" t="str">
        <f t="shared" si="32"/>
        <v>invalid</v>
      </c>
      <c r="AW716" t="str">
        <f t="shared" si="33"/>
        <v>invalid</v>
      </c>
      <c r="AX716">
        <f t="shared" si="34"/>
        <v>1</v>
      </c>
      <c r="BI716" s="14" t="s">
        <v>129</v>
      </c>
      <c r="BJ716" s="15">
        <v>0</v>
      </c>
      <c r="BK716" s="15">
        <v>0</v>
      </c>
      <c r="BL716" s="15">
        <v>8058.6</v>
      </c>
      <c r="BM716" s="15">
        <v>0</v>
      </c>
      <c r="BN716" s="15">
        <v>0</v>
      </c>
      <c r="BO716" s="15">
        <v>0</v>
      </c>
      <c r="BP716" s="15">
        <v>0</v>
      </c>
      <c r="BQ716" s="15">
        <v>0</v>
      </c>
      <c r="BR716" s="15">
        <v>0</v>
      </c>
      <c r="BS716" s="15">
        <v>2930.4</v>
      </c>
      <c r="BT716" s="15">
        <v>0</v>
      </c>
      <c r="BU716" s="15">
        <v>0</v>
      </c>
      <c r="BV716" s="15">
        <v>0</v>
      </c>
      <c r="BW716" s="15">
        <v>0</v>
      </c>
      <c r="BX716" s="15">
        <v>0</v>
      </c>
      <c r="BY716" s="15">
        <v>0</v>
      </c>
      <c r="BZ716" s="15">
        <v>10989</v>
      </c>
      <c r="CA716" s="15">
        <v>11000</v>
      </c>
      <c r="CB716" s="15">
        <v>11</v>
      </c>
      <c r="CC716" s="15">
        <v>0.1</v>
      </c>
      <c r="CD716">
        <f t="shared" si="35"/>
        <v>9524.9901010358935</v>
      </c>
      <c r="CE716">
        <f t="shared" si="36"/>
        <v>1475.0098989641065</v>
      </c>
      <c r="CF716">
        <f t="shared" si="37"/>
        <v>0.13409180899673695</v>
      </c>
    </row>
    <row r="717" spans="1:84" ht="15" thickBot="1" x14ac:dyDescent="0.35">
      <c r="A717" s="14" t="s">
        <v>130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823941.1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823941.1</v>
      </c>
      <c r="S717" s="15">
        <v>1000000</v>
      </c>
      <c r="T717" s="15">
        <v>176058.9</v>
      </c>
      <c r="U717" s="15">
        <v>17.61</v>
      </c>
      <c r="X717" s="14" t="s">
        <v>130</v>
      </c>
      <c r="Y717" s="15">
        <v>0</v>
      </c>
      <c r="Z717" s="15">
        <v>0</v>
      </c>
      <c r="AA717" s="15">
        <v>306.10000000000002</v>
      </c>
      <c r="AB717" s="15">
        <v>0</v>
      </c>
      <c r="AC717" s="15">
        <v>306.10000000000002</v>
      </c>
      <c r="AD717" s="15">
        <v>9191.5</v>
      </c>
      <c r="AE717" s="15">
        <v>306.10000000000002</v>
      </c>
      <c r="AF717" s="15">
        <v>0</v>
      </c>
      <c r="AG717" s="15">
        <v>0</v>
      </c>
      <c r="AH717" s="15">
        <v>0</v>
      </c>
      <c r="AI717" s="15">
        <v>0</v>
      </c>
      <c r="AJ717" s="15">
        <v>0</v>
      </c>
      <c r="AK717" s="15">
        <v>0</v>
      </c>
      <c r="AL717" s="15">
        <v>0</v>
      </c>
      <c r="AM717" s="15">
        <v>0</v>
      </c>
      <c r="AN717" s="15">
        <v>0</v>
      </c>
      <c r="AO717" s="15">
        <v>10109.700000000001</v>
      </c>
      <c r="AP717" s="15">
        <v>11000</v>
      </c>
      <c r="AQ717" s="15">
        <v>890.3</v>
      </c>
      <c r="AR717" s="15">
        <v>8.09</v>
      </c>
      <c r="AS717">
        <f t="shared" si="29"/>
        <v>10031.478879221802</v>
      </c>
      <c r="AT717">
        <f t="shared" si="30"/>
        <v>968.52112077819766</v>
      </c>
      <c r="AU717">
        <f t="shared" si="31"/>
        <v>8.8047374616199783E-2</v>
      </c>
      <c r="AV717" t="str">
        <f t="shared" si="32"/>
        <v>invalid</v>
      </c>
      <c r="AW717" t="str">
        <f t="shared" si="33"/>
        <v>valid</v>
      </c>
      <c r="AX717">
        <f t="shared" si="34"/>
        <v>0</v>
      </c>
      <c r="BI717" s="14" t="s">
        <v>130</v>
      </c>
      <c r="BJ717" s="15">
        <v>0</v>
      </c>
      <c r="BK717" s="15">
        <v>0</v>
      </c>
      <c r="BL717" s="15">
        <v>8058.6</v>
      </c>
      <c r="BM717" s="15">
        <v>0</v>
      </c>
      <c r="BN717" s="15">
        <v>0</v>
      </c>
      <c r="BO717" s="15">
        <v>0</v>
      </c>
      <c r="BP717" s="15">
        <v>0</v>
      </c>
      <c r="BQ717" s="15">
        <v>0</v>
      </c>
      <c r="BR717" s="15">
        <v>0</v>
      </c>
      <c r="BS717" s="15">
        <v>2930.4</v>
      </c>
      <c r="BT717" s="15">
        <v>732.6</v>
      </c>
      <c r="BU717" s="15">
        <v>0</v>
      </c>
      <c r="BV717" s="15">
        <v>0</v>
      </c>
      <c r="BW717" s="15">
        <v>0</v>
      </c>
      <c r="BX717" s="15">
        <v>0</v>
      </c>
      <c r="BY717" s="15">
        <v>0</v>
      </c>
      <c r="BZ717" s="15">
        <v>11721.6</v>
      </c>
      <c r="CA717" s="15">
        <v>11000</v>
      </c>
      <c r="CB717" s="15">
        <v>-721.6</v>
      </c>
      <c r="CC717" s="15">
        <v>-6.56</v>
      </c>
      <c r="CD717">
        <f t="shared" si="35"/>
        <v>10159.989441104952</v>
      </c>
      <c r="CE717">
        <f t="shared" si="36"/>
        <v>840.01055889504823</v>
      </c>
      <c r="CF717">
        <f t="shared" si="37"/>
        <v>7.6364596263186202E-2</v>
      </c>
    </row>
    <row r="718" spans="1:84" ht="15" thickBot="1" x14ac:dyDescent="0.35">
      <c r="A718" s="14" t="s">
        <v>131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823941.1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823941.1</v>
      </c>
      <c r="S718" s="15">
        <v>1000000</v>
      </c>
      <c r="T718" s="15">
        <v>176058.9</v>
      </c>
      <c r="U718" s="15">
        <v>17.61</v>
      </c>
      <c r="X718" s="14" t="s">
        <v>131</v>
      </c>
      <c r="Y718" s="15">
        <v>0</v>
      </c>
      <c r="Z718" s="15">
        <v>0</v>
      </c>
      <c r="AA718" s="15">
        <v>306.10000000000002</v>
      </c>
      <c r="AB718" s="15">
        <v>0</v>
      </c>
      <c r="AC718" s="15">
        <v>306.10000000000002</v>
      </c>
      <c r="AD718" s="15">
        <v>9191.5</v>
      </c>
      <c r="AE718" s="15">
        <v>306.10000000000002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10109.700000000001</v>
      </c>
      <c r="AP718" s="15">
        <v>11000</v>
      </c>
      <c r="AQ718" s="15">
        <v>890.3</v>
      </c>
      <c r="AR718" s="15">
        <v>8.09</v>
      </c>
      <c r="AS718">
        <f t="shared" si="29"/>
        <v>10031.478879221802</v>
      </c>
      <c r="AT718">
        <f t="shared" si="30"/>
        <v>968.52112077819766</v>
      </c>
      <c r="AU718">
        <f t="shared" si="31"/>
        <v>8.8047374616199783E-2</v>
      </c>
      <c r="AV718" t="str">
        <f t="shared" si="32"/>
        <v>valid</v>
      </c>
      <c r="AW718" t="str">
        <f t="shared" si="33"/>
        <v>valid</v>
      </c>
      <c r="AX718">
        <f t="shared" si="34"/>
        <v>1</v>
      </c>
      <c r="BI718" s="14" t="s">
        <v>131</v>
      </c>
      <c r="BJ718" s="15">
        <v>0</v>
      </c>
      <c r="BK718" s="15">
        <v>0</v>
      </c>
      <c r="BL718" s="15">
        <v>8058.6</v>
      </c>
      <c r="BM718" s="15">
        <v>0</v>
      </c>
      <c r="BN718" s="15">
        <v>0</v>
      </c>
      <c r="BO718" s="15">
        <v>4395.6000000000004</v>
      </c>
      <c r="BP718" s="15">
        <v>0</v>
      </c>
      <c r="BQ718" s="15">
        <v>0</v>
      </c>
      <c r="BR718" s="15">
        <v>0</v>
      </c>
      <c r="BS718" s="15">
        <v>2930.4</v>
      </c>
      <c r="BT718" s="15">
        <v>732.6</v>
      </c>
      <c r="BU718" s="15">
        <v>0</v>
      </c>
      <c r="BV718" s="15">
        <v>0</v>
      </c>
      <c r="BW718" s="15">
        <v>0</v>
      </c>
      <c r="BX718" s="15">
        <v>0</v>
      </c>
      <c r="BY718" s="15">
        <v>0</v>
      </c>
      <c r="BZ718" s="15">
        <v>16117.2</v>
      </c>
      <c r="CA718" s="15">
        <v>11000</v>
      </c>
      <c r="CB718" s="15">
        <v>-5117.2</v>
      </c>
      <c r="CC718" s="15">
        <v>-46.52</v>
      </c>
      <c r="CD718">
        <f t="shared" si="35"/>
        <v>13969.98548151931</v>
      </c>
      <c r="CE718">
        <f t="shared" si="36"/>
        <v>-2969.9854815193103</v>
      </c>
      <c r="CF718">
        <f t="shared" si="37"/>
        <v>-0.26999868013811912</v>
      </c>
    </row>
    <row r="719" spans="1:84" ht="15" thickBot="1" x14ac:dyDescent="0.35">
      <c r="A719" s="14" t="s">
        <v>132</v>
      </c>
      <c r="B719" s="15">
        <v>0</v>
      </c>
      <c r="C719" s="15">
        <v>0</v>
      </c>
      <c r="D719" s="15">
        <v>0</v>
      </c>
      <c r="E719" s="15">
        <v>0</v>
      </c>
      <c r="F719" s="15">
        <v>0</v>
      </c>
      <c r="G719" s="15">
        <v>823941.1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15">
        <v>0</v>
      </c>
      <c r="P719" s="15">
        <v>0</v>
      </c>
      <c r="Q719" s="15">
        <v>0</v>
      </c>
      <c r="R719" s="15">
        <v>823941.1</v>
      </c>
      <c r="S719" s="15">
        <v>1000000</v>
      </c>
      <c r="T719" s="15">
        <v>176058.9</v>
      </c>
      <c r="U719" s="15">
        <v>17.61</v>
      </c>
      <c r="X719" s="14" t="s">
        <v>132</v>
      </c>
      <c r="Y719" s="15">
        <v>0</v>
      </c>
      <c r="Z719" s="15">
        <v>0</v>
      </c>
      <c r="AA719" s="15">
        <v>306.10000000000002</v>
      </c>
      <c r="AB719" s="15">
        <v>0</v>
      </c>
      <c r="AC719" s="15">
        <v>306.10000000000002</v>
      </c>
      <c r="AD719" s="15">
        <v>9191.5</v>
      </c>
      <c r="AE719" s="15">
        <v>306.10000000000002</v>
      </c>
      <c r="AF719" s="15">
        <v>0</v>
      </c>
      <c r="AG719" s="15">
        <v>0</v>
      </c>
      <c r="AH719" s="15">
        <v>0</v>
      </c>
      <c r="AI719" s="15">
        <v>0</v>
      </c>
      <c r="AJ719" s="15">
        <v>0</v>
      </c>
      <c r="AK719" s="15">
        <v>0</v>
      </c>
      <c r="AL719" s="15">
        <v>0</v>
      </c>
      <c r="AM719" s="15">
        <v>0</v>
      </c>
      <c r="AN719" s="15">
        <v>0</v>
      </c>
      <c r="AO719" s="15">
        <v>10109.700000000001</v>
      </c>
      <c r="AP719" s="15">
        <v>11000</v>
      </c>
      <c r="AQ719" s="15">
        <v>890.3</v>
      </c>
      <c r="AR719" s="15">
        <v>8.09</v>
      </c>
      <c r="AS719">
        <f t="shared" si="29"/>
        <v>10031.478879221802</v>
      </c>
      <c r="AT719">
        <f t="shared" si="30"/>
        <v>968.52112077819766</v>
      </c>
      <c r="AU719">
        <f t="shared" si="31"/>
        <v>8.8047374616199783E-2</v>
      </c>
      <c r="AV719" t="str">
        <f t="shared" si="32"/>
        <v>invalid</v>
      </c>
      <c r="AW719" t="str">
        <f t="shared" si="33"/>
        <v>invalid</v>
      </c>
      <c r="AX719">
        <f t="shared" si="34"/>
        <v>1</v>
      </c>
      <c r="BI719" s="14" t="s">
        <v>132</v>
      </c>
      <c r="BJ719" s="15">
        <v>0</v>
      </c>
      <c r="BK719" s="15">
        <v>0</v>
      </c>
      <c r="BL719" s="15">
        <v>8058.6</v>
      </c>
      <c r="BM719" s="15">
        <v>0</v>
      </c>
      <c r="BN719" s="15">
        <v>0</v>
      </c>
      <c r="BO719" s="15">
        <v>0</v>
      </c>
      <c r="BP719" s="15">
        <v>0</v>
      </c>
      <c r="BQ719" s="15">
        <v>0</v>
      </c>
      <c r="BR719" s="15">
        <v>0</v>
      </c>
      <c r="BS719" s="15">
        <v>2930.4</v>
      </c>
      <c r="BT719" s="15">
        <v>0</v>
      </c>
      <c r="BU719" s="15">
        <v>0</v>
      </c>
      <c r="BV719" s="15">
        <v>0</v>
      </c>
      <c r="BW719" s="15">
        <v>0</v>
      </c>
      <c r="BX719" s="15">
        <v>0</v>
      </c>
      <c r="BY719" s="15">
        <v>0</v>
      </c>
      <c r="BZ719" s="15">
        <v>10989</v>
      </c>
      <c r="CA719" s="15">
        <v>11000</v>
      </c>
      <c r="CB719" s="15">
        <v>11</v>
      </c>
      <c r="CC719" s="15">
        <v>0.1</v>
      </c>
      <c r="CD719">
        <f t="shared" si="35"/>
        <v>9524.9901010358935</v>
      </c>
      <c r="CE719">
        <f t="shared" si="36"/>
        <v>1475.0098989641065</v>
      </c>
      <c r="CF719">
        <f t="shared" si="37"/>
        <v>0.13409180899673695</v>
      </c>
    </row>
    <row r="720" spans="1:84" ht="15" thickBot="1" x14ac:dyDescent="0.35">
      <c r="A720" s="14" t="s">
        <v>133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823941.1</v>
      </c>
      <c r="H720" s="15">
        <v>0</v>
      </c>
      <c r="I720" s="15">
        <v>0</v>
      </c>
      <c r="J720" s="15">
        <v>0</v>
      </c>
      <c r="K720" s="15">
        <v>823941.1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1647882.1</v>
      </c>
      <c r="S720" s="15">
        <v>1000000</v>
      </c>
      <c r="T720" s="15">
        <v>-647882.1</v>
      </c>
      <c r="U720" s="15">
        <v>-64.790000000000006</v>
      </c>
      <c r="X720" s="14" t="s">
        <v>133</v>
      </c>
      <c r="Y720" s="15">
        <v>0</v>
      </c>
      <c r="Z720" s="15">
        <v>0</v>
      </c>
      <c r="AA720" s="15">
        <v>306.10000000000002</v>
      </c>
      <c r="AB720" s="15">
        <v>0</v>
      </c>
      <c r="AC720" s="15">
        <v>306.10000000000002</v>
      </c>
      <c r="AD720" s="15">
        <v>9191.5</v>
      </c>
      <c r="AE720" s="15">
        <v>306.10000000000002</v>
      </c>
      <c r="AF720" s="15">
        <v>0</v>
      </c>
      <c r="AG720" s="15">
        <v>0</v>
      </c>
      <c r="AH720" s="15">
        <v>919.2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11028.9</v>
      </c>
      <c r="AP720" s="15">
        <v>11000</v>
      </c>
      <c r="AQ720" s="15">
        <v>-28.9</v>
      </c>
      <c r="AR720" s="15">
        <v>-0.26</v>
      </c>
      <c r="AS720">
        <f t="shared" si="29"/>
        <v>10943.566813164518</v>
      </c>
      <c r="AT720">
        <f t="shared" si="30"/>
        <v>56.433186835482047</v>
      </c>
      <c r="AU720">
        <f t="shared" si="31"/>
        <v>5.13028971231655E-3</v>
      </c>
      <c r="AV720" t="str">
        <f t="shared" si="32"/>
        <v>invalid</v>
      </c>
      <c r="AW720" t="str">
        <f t="shared" si="33"/>
        <v>valid</v>
      </c>
      <c r="AX720">
        <f t="shared" si="34"/>
        <v>0</v>
      </c>
      <c r="BI720" s="14" t="s">
        <v>133</v>
      </c>
      <c r="BJ720" s="15">
        <v>0</v>
      </c>
      <c r="BK720" s="15">
        <v>0</v>
      </c>
      <c r="BL720" s="15">
        <v>8058.6</v>
      </c>
      <c r="BM720" s="15">
        <v>0</v>
      </c>
      <c r="BN720" s="15">
        <v>0</v>
      </c>
      <c r="BO720" s="15">
        <v>0</v>
      </c>
      <c r="BP720" s="15">
        <v>0</v>
      </c>
      <c r="BQ720" s="15">
        <v>0</v>
      </c>
      <c r="BR720" s="15">
        <v>0</v>
      </c>
      <c r="BS720" s="15">
        <v>0</v>
      </c>
      <c r="BT720" s="15">
        <v>0</v>
      </c>
      <c r="BU720" s="15">
        <v>0</v>
      </c>
      <c r="BV720" s="15">
        <v>0</v>
      </c>
      <c r="BW720" s="15">
        <v>0</v>
      </c>
      <c r="BX720" s="15">
        <v>0</v>
      </c>
      <c r="BY720" s="15">
        <v>0</v>
      </c>
      <c r="BZ720" s="15">
        <v>8058.6</v>
      </c>
      <c r="CA720" s="15">
        <v>11000</v>
      </c>
      <c r="CB720" s="15">
        <v>2941.4</v>
      </c>
      <c r="CC720" s="15">
        <v>26.74</v>
      </c>
      <c r="CD720">
        <f t="shared" si="35"/>
        <v>6984.9927407596551</v>
      </c>
      <c r="CE720">
        <f t="shared" si="36"/>
        <v>4015.0072592403449</v>
      </c>
      <c r="CF720">
        <f t="shared" si="37"/>
        <v>0.36500065993094044</v>
      </c>
    </row>
    <row r="721" spans="1:84" ht="15" thickBot="1" x14ac:dyDescent="0.35">
      <c r="A721" s="14" t="s">
        <v>134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823941.1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823941.1</v>
      </c>
      <c r="S721" s="15">
        <v>1000000</v>
      </c>
      <c r="T721" s="15">
        <v>176058.9</v>
      </c>
      <c r="U721" s="15">
        <v>17.61</v>
      </c>
      <c r="X721" s="14" t="s">
        <v>134</v>
      </c>
      <c r="Y721" s="15">
        <v>0</v>
      </c>
      <c r="Z721" s="15">
        <v>0</v>
      </c>
      <c r="AA721" s="15">
        <v>306.10000000000002</v>
      </c>
      <c r="AB721" s="15">
        <v>0</v>
      </c>
      <c r="AC721" s="15">
        <v>306.10000000000002</v>
      </c>
      <c r="AD721" s="15">
        <v>9191.5</v>
      </c>
      <c r="AE721" s="15">
        <v>306.10000000000002</v>
      </c>
      <c r="AF721" s="15">
        <v>0</v>
      </c>
      <c r="AG721" s="15">
        <v>0</v>
      </c>
      <c r="AH721" s="15">
        <v>0</v>
      </c>
      <c r="AI721" s="15">
        <v>0</v>
      </c>
      <c r="AJ721" s="15">
        <v>0</v>
      </c>
      <c r="AK721" s="15">
        <v>0</v>
      </c>
      <c r="AL721" s="15">
        <v>0</v>
      </c>
      <c r="AM721" s="15">
        <v>0</v>
      </c>
      <c r="AN721" s="15">
        <v>0</v>
      </c>
      <c r="AO721" s="15">
        <v>10109.700000000001</v>
      </c>
      <c r="AP721" s="15">
        <v>11000</v>
      </c>
      <c r="AQ721" s="15">
        <v>890.3</v>
      </c>
      <c r="AR721" s="15">
        <v>8.09</v>
      </c>
      <c r="AS721">
        <f t="shared" si="29"/>
        <v>10031.478879221802</v>
      </c>
      <c r="AT721">
        <f t="shared" si="30"/>
        <v>968.52112077819766</v>
      </c>
      <c r="AU721">
        <f t="shared" si="31"/>
        <v>8.8047374616199783E-2</v>
      </c>
      <c r="AV721" t="str">
        <f t="shared" si="32"/>
        <v>invalid</v>
      </c>
      <c r="AW721" t="str">
        <f t="shared" si="33"/>
        <v>invalid</v>
      </c>
      <c r="AX721">
        <f t="shared" si="34"/>
        <v>1</v>
      </c>
      <c r="BI721" s="14" t="s">
        <v>134</v>
      </c>
      <c r="BJ721" s="15">
        <v>0</v>
      </c>
      <c r="BK721" s="15">
        <v>0</v>
      </c>
      <c r="BL721" s="15">
        <v>8058.6</v>
      </c>
      <c r="BM721" s="15">
        <v>0</v>
      </c>
      <c r="BN721" s="15">
        <v>0</v>
      </c>
      <c r="BO721" s="15">
        <v>0</v>
      </c>
      <c r="BP721" s="15">
        <v>0</v>
      </c>
      <c r="BQ721" s="15">
        <v>0</v>
      </c>
      <c r="BR721" s="15">
        <v>0</v>
      </c>
      <c r="BS721" s="15">
        <v>2930.4</v>
      </c>
      <c r="BT721" s="15">
        <v>0</v>
      </c>
      <c r="BU721" s="15">
        <v>0</v>
      </c>
      <c r="BV721" s="15">
        <v>0</v>
      </c>
      <c r="BW721" s="15">
        <v>0</v>
      </c>
      <c r="BX721" s="15">
        <v>0</v>
      </c>
      <c r="BY721" s="15">
        <v>0</v>
      </c>
      <c r="BZ721" s="15">
        <v>10989</v>
      </c>
      <c r="CA721" s="15">
        <v>11000</v>
      </c>
      <c r="CB721" s="15">
        <v>11</v>
      </c>
      <c r="CC721" s="15">
        <v>0.1</v>
      </c>
      <c r="CD721">
        <f t="shared" si="35"/>
        <v>9524.9901010358935</v>
      </c>
      <c r="CE721">
        <f t="shared" si="36"/>
        <v>1475.0098989641065</v>
      </c>
      <c r="CF721">
        <f t="shared" si="37"/>
        <v>0.13409180899673695</v>
      </c>
    </row>
    <row r="722" spans="1:84" ht="15" thickBot="1" x14ac:dyDescent="0.35">
      <c r="A722" s="14" t="s">
        <v>135</v>
      </c>
      <c r="B722" s="15">
        <v>0</v>
      </c>
      <c r="C722" s="15">
        <v>0</v>
      </c>
      <c r="D722" s="15">
        <v>0</v>
      </c>
      <c r="E722" s="15">
        <v>0</v>
      </c>
      <c r="F722" s="15">
        <v>0</v>
      </c>
      <c r="G722" s="15">
        <v>823941.1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823941.1</v>
      </c>
      <c r="S722" s="15">
        <v>1000000</v>
      </c>
      <c r="T722" s="15">
        <v>176058.9</v>
      </c>
      <c r="U722" s="15">
        <v>17.61</v>
      </c>
      <c r="X722" s="14" t="s">
        <v>135</v>
      </c>
      <c r="Y722" s="15">
        <v>0</v>
      </c>
      <c r="Z722" s="15">
        <v>0</v>
      </c>
      <c r="AA722" s="15">
        <v>306.10000000000002</v>
      </c>
      <c r="AB722" s="15">
        <v>0</v>
      </c>
      <c r="AC722" s="15">
        <v>306.10000000000002</v>
      </c>
      <c r="AD722" s="15">
        <v>9191.5</v>
      </c>
      <c r="AE722" s="15">
        <v>306.10000000000002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10109.700000000001</v>
      </c>
      <c r="AP722" s="15">
        <v>11000</v>
      </c>
      <c r="AQ722" s="15">
        <v>890.3</v>
      </c>
      <c r="AR722" s="15">
        <v>8.09</v>
      </c>
      <c r="AS722">
        <f t="shared" si="29"/>
        <v>10031.478879221802</v>
      </c>
      <c r="AT722">
        <f t="shared" si="30"/>
        <v>968.52112077819766</v>
      </c>
      <c r="AU722">
        <f t="shared" si="31"/>
        <v>8.8047374616199783E-2</v>
      </c>
      <c r="AV722" t="str">
        <f t="shared" si="32"/>
        <v>valid</v>
      </c>
      <c r="AW722" t="str">
        <f t="shared" si="33"/>
        <v>valid</v>
      </c>
      <c r="AX722">
        <f t="shared" si="34"/>
        <v>1</v>
      </c>
      <c r="BI722" s="14" t="s">
        <v>135</v>
      </c>
      <c r="BJ722" s="15">
        <v>0</v>
      </c>
      <c r="BK722" s="15">
        <v>0</v>
      </c>
      <c r="BL722" s="15">
        <v>8058.6</v>
      </c>
      <c r="BM722" s="15">
        <v>0</v>
      </c>
      <c r="BN722" s="15">
        <v>0</v>
      </c>
      <c r="BO722" s="15">
        <v>4395.6000000000004</v>
      </c>
      <c r="BP722" s="15">
        <v>0</v>
      </c>
      <c r="BQ722" s="15">
        <v>0</v>
      </c>
      <c r="BR722" s="15">
        <v>0</v>
      </c>
      <c r="BS722" s="15">
        <v>2930.4</v>
      </c>
      <c r="BT722" s="15">
        <v>0</v>
      </c>
      <c r="BU722" s="15">
        <v>0</v>
      </c>
      <c r="BV722" s="15">
        <v>0</v>
      </c>
      <c r="BW722" s="15">
        <v>0</v>
      </c>
      <c r="BX722" s="15">
        <v>0</v>
      </c>
      <c r="BY722" s="15">
        <v>0</v>
      </c>
      <c r="BZ722" s="15">
        <v>15384.6</v>
      </c>
      <c r="CA722" s="15">
        <v>11000</v>
      </c>
      <c r="CB722" s="15">
        <v>-4384.6000000000004</v>
      </c>
      <c r="CC722" s="15">
        <v>-39.86</v>
      </c>
      <c r="CD722">
        <f t="shared" si="35"/>
        <v>13334.98614145025</v>
      </c>
      <c r="CE722">
        <f t="shared" si="36"/>
        <v>-2334.9861414502502</v>
      </c>
      <c r="CF722">
        <f t="shared" si="37"/>
        <v>-0.2122714674045682</v>
      </c>
    </row>
    <row r="723" spans="1:84" ht="15" thickBot="1" x14ac:dyDescent="0.35">
      <c r="A723" s="14" t="s">
        <v>136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823941.1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5">
        <v>0</v>
      </c>
      <c r="P723" s="15">
        <v>0</v>
      </c>
      <c r="Q723" s="15">
        <v>0</v>
      </c>
      <c r="R723" s="15">
        <v>823941.1</v>
      </c>
      <c r="S723" s="15">
        <v>1000000</v>
      </c>
      <c r="T723" s="15">
        <v>176058.9</v>
      </c>
      <c r="U723" s="15">
        <v>17.61</v>
      </c>
      <c r="X723" s="14" t="s">
        <v>136</v>
      </c>
      <c r="Y723" s="15">
        <v>0</v>
      </c>
      <c r="Z723" s="15">
        <v>0</v>
      </c>
      <c r="AA723" s="15">
        <v>306.10000000000002</v>
      </c>
      <c r="AB723" s="15">
        <v>0</v>
      </c>
      <c r="AC723" s="15">
        <v>306.10000000000002</v>
      </c>
      <c r="AD723" s="15">
        <v>9191.5</v>
      </c>
      <c r="AE723" s="15">
        <v>306.10000000000002</v>
      </c>
      <c r="AF723" s="15">
        <v>0</v>
      </c>
      <c r="AG723" s="15">
        <v>0</v>
      </c>
      <c r="AH723" s="15">
        <v>0</v>
      </c>
      <c r="AI723" s="15">
        <v>0</v>
      </c>
      <c r="AJ723" s="15">
        <v>0</v>
      </c>
      <c r="AK723" s="15">
        <v>0</v>
      </c>
      <c r="AL723" s="15">
        <v>0</v>
      </c>
      <c r="AM723" s="15">
        <v>0</v>
      </c>
      <c r="AN723" s="15">
        <v>0</v>
      </c>
      <c r="AO723" s="15">
        <v>10109.700000000001</v>
      </c>
      <c r="AP723" s="15">
        <v>11000</v>
      </c>
      <c r="AQ723" s="15">
        <v>890.3</v>
      </c>
      <c r="AR723" s="15">
        <v>8.09</v>
      </c>
      <c r="AS723">
        <f t="shared" si="29"/>
        <v>10031.478879221802</v>
      </c>
      <c r="AT723">
        <f t="shared" si="30"/>
        <v>968.52112077819766</v>
      </c>
      <c r="AU723">
        <f t="shared" si="31"/>
        <v>8.8047374616199783E-2</v>
      </c>
      <c r="AV723" t="str">
        <f t="shared" si="32"/>
        <v>invalid</v>
      </c>
      <c r="AW723" t="str">
        <f t="shared" si="33"/>
        <v>valid</v>
      </c>
      <c r="AX723">
        <f t="shared" si="34"/>
        <v>0</v>
      </c>
      <c r="BI723" s="14" t="s">
        <v>136</v>
      </c>
      <c r="BJ723" s="15">
        <v>0</v>
      </c>
      <c r="BK723" s="15">
        <v>0</v>
      </c>
      <c r="BL723" s="15">
        <v>8058.6</v>
      </c>
      <c r="BM723" s="15">
        <v>0</v>
      </c>
      <c r="BN723" s="15">
        <v>0</v>
      </c>
      <c r="BO723" s="15">
        <v>732.6</v>
      </c>
      <c r="BP723" s="15">
        <v>0</v>
      </c>
      <c r="BQ723" s="15">
        <v>0</v>
      </c>
      <c r="BR723" s="15">
        <v>0</v>
      </c>
      <c r="BS723" s="15">
        <v>2930.4</v>
      </c>
      <c r="BT723" s="15">
        <v>0</v>
      </c>
      <c r="BU723" s="15">
        <v>0</v>
      </c>
      <c r="BV723" s="15">
        <v>0</v>
      </c>
      <c r="BW723" s="15">
        <v>0</v>
      </c>
      <c r="BX723" s="15">
        <v>0</v>
      </c>
      <c r="BY723" s="15">
        <v>0</v>
      </c>
      <c r="BZ723" s="15">
        <v>11721.6</v>
      </c>
      <c r="CA723" s="15">
        <v>11000</v>
      </c>
      <c r="CB723" s="15">
        <v>-721.6</v>
      </c>
      <c r="CC723" s="15">
        <v>-6.56</v>
      </c>
      <c r="CD723">
        <f t="shared" si="35"/>
        <v>10159.989441104952</v>
      </c>
      <c r="CE723">
        <f t="shared" si="36"/>
        <v>840.01055889504823</v>
      </c>
      <c r="CF723">
        <f t="shared" si="37"/>
        <v>7.6364596263186202E-2</v>
      </c>
    </row>
    <row r="724" spans="1:84" ht="15" thickBot="1" x14ac:dyDescent="0.35">
      <c r="A724" s="14" t="s">
        <v>137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823941.1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823941.1</v>
      </c>
      <c r="S724" s="15">
        <v>1000000</v>
      </c>
      <c r="T724" s="15">
        <v>176058.9</v>
      </c>
      <c r="U724" s="15">
        <v>17.61</v>
      </c>
      <c r="X724" s="14" t="s">
        <v>137</v>
      </c>
      <c r="Y724" s="15">
        <v>0</v>
      </c>
      <c r="Z724" s="15">
        <v>0</v>
      </c>
      <c r="AA724" s="15">
        <v>306.10000000000002</v>
      </c>
      <c r="AB724" s="15">
        <v>0</v>
      </c>
      <c r="AC724" s="15">
        <v>306.10000000000002</v>
      </c>
      <c r="AD724" s="15">
        <v>9191.5</v>
      </c>
      <c r="AE724" s="15">
        <v>306.10000000000002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10109.700000000001</v>
      </c>
      <c r="AP724" s="15">
        <v>11000</v>
      </c>
      <c r="AQ724" s="15">
        <v>890.3</v>
      </c>
      <c r="AR724" s="15">
        <v>8.09</v>
      </c>
      <c r="AS724">
        <f t="shared" si="29"/>
        <v>10031.478879221802</v>
      </c>
      <c r="AT724">
        <f t="shared" si="30"/>
        <v>968.52112077819766</v>
      </c>
      <c r="AU724">
        <f t="shared" si="31"/>
        <v>8.8047374616199783E-2</v>
      </c>
      <c r="AV724" t="str">
        <f t="shared" si="32"/>
        <v>invalid</v>
      </c>
      <c r="AW724" t="str">
        <f t="shared" si="33"/>
        <v>valid</v>
      </c>
      <c r="AX724">
        <f t="shared" si="34"/>
        <v>0</v>
      </c>
      <c r="BI724" s="14" t="s">
        <v>137</v>
      </c>
      <c r="BJ724" s="15">
        <v>0</v>
      </c>
      <c r="BK724" s="15">
        <v>0</v>
      </c>
      <c r="BL724" s="15">
        <v>8058.6</v>
      </c>
      <c r="BM724" s="15">
        <v>0</v>
      </c>
      <c r="BN724" s="15">
        <v>0</v>
      </c>
      <c r="BO724" s="15">
        <v>732.6</v>
      </c>
      <c r="BP724" s="15">
        <v>0</v>
      </c>
      <c r="BQ724" s="15">
        <v>0</v>
      </c>
      <c r="BR724" s="15">
        <v>0</v>
      </c>
      <c r="BS724" s="15">
        <v>2930.4</v>
      </c>
      <c r="BT724" s="15">
        <v>0</v>
      </c>
      <c r="BU724" s="15">
        <v>0</v>
      </c>
      <c r="BV724" s="15">
        <v>0</v>
      </c>
      <c r="BW724" s="15">
        <v>0</v>
      </c>
      <c r="BX724" s="15">
        <v>0</v>
      </c>
      <c r="BY724" s="15">
        <v>0</v>
      </c>
      <c r="BZ724" s="15">
        <v>11721.6</v>
      </c>
      <c r="CA724" s="15">
        <v>11000</v>
      </c>
      <c r="CB724" s="15">
        <v>-721.6</v>
      </c>
      <c r="CC724" s="15">
        <v>-6.56</v>
      </c>
      <c r="CD724">
        <f t="shared" si="35"/>
        <v>10159.989441104952</v>
      </c>
      <c r="CE724">
        <f t="shared" si="36"/>
        <v>840.01055889504823</v>
      </c>
      <c r="CF724">
        <f t="shared" si="37"/>
        <v>7.6364596263186202E-2</v>
      </c>
    </row>
    <row r="725" spans="1:84" ht="15" thickBot="1" x14ac:dyDescent="0.35">
      <c r="A725" s="14" t="s">
        <v>138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823941.1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823941.1</v>
      </c>
      <c r="S725" s="15">
        <v>1000000</v>
      </c>
      <c r="T725" s="15">
        <v>176058.9</v>
      </c>
      <c r="U725" s="15">
        <v>17.61</v>
      </c>
      <c r="X725" s="14" t="s">
        <v>138</v>
      </c>
      <c r="Y725" s="15">
        <v>0</v>
      </c>
      <c r="Z725" s="15">
        <v>0</v>
      </c>
      <c r="AA725" s="15">
        <v>306.10000000000002</v>
      </c>
      <c r="AB725" s="15">
        <v>0</v>
      </c>
      <c r="AC725" s="15">
        <v>306.10000000000002</v>
      </c>
      <c r="AD725" s="15">
        <v>9191.5</v>
      </c>
      <c r="AE725" s="15">
        <v>306.10000000000002</v>
      </c>
      <c r="AF725" s="15">
        <v>0</v>
      </c>
      <c r="AG725" s="15">
        <v>0</v>
      </c>
      <c r="AH725" s="15">
        <v>306.10000000000002</v>
      </c>
      <c r="AI725" s="15">
        <v>0</v>
      </c>
      <c r="AJ725" s="15">
        <v>0</v>
      </c>
      <c r="AK725" s="15">
        <v>0</v>
      </c>
      <c r="AL725" s="15">
        <v>0</v>
      </c>
      <c r="AM725" s="15">
        <v>0</v>
      </c>
      <c r="AN725" s="15">
        <v>0</v>
      </c>
      <c r="AO725" s="15">
        <v>10415.799999999999</v>
      </c>
      <c r="AP725" s="15">
        <v>11000</v>
      </c>
      <c r="AQ725" s="15">
        <v>584.20000000000005</v>
      </c>
      <c r="AR725" s="15">
        <v>5.31</v>
      </c>
      <c r="AS725">
        <f t="shared" si="29"/>
        <v>10335.210511706424</v>
      </c>
      <c r="AT725">
        <f t="shared" si="30"/>
        <v>664.78948829357614</v>
      </c>
      <c r="AU725">
        <f t="shared" si="31"/>
        <v>6.0435408026688738E-2</v>
      </c>
      <c r="AV725" t="str">
        <f t="shared" si="32"/>
        <v>invalid</v>
      </c>
      <c r="AW725" t="str">
        <f t="shared" si="33"/>
        <v>invalid</v>
      </c>
      <c r="AX725">
        <f t="shared" si="34"/>
        <v>1</v>
      </c>
      <c r="BI725" s="14" t="s">
        <v>138</v>
      </c>
      <c r="BJ725" s="15">
        <v>0</v>
      </c>
      <c r="BK725" s="15">
        <v>0</v>
      </c>
      <c r="BL725" s="15">
        <v>8058.6</v>
      </c>
      <c r="BM725" s="15">
        <v>0</v>
      </c>
      <c r="BN725" s="15">
        <v>0</v>
      </c>
      <c r="BO725" s="15">
        <v>732.6</v>
      </c>
      <c r="BP725" s="15">
        <v>0</v>
      </c>
      <c r="BQ725" s="15">
        <v>0</v>
      </c>
      <c r="BR725" s="15">
        <v>0</v>
      </c>
      <c r="BS725" s="15">
        <v>0</v>
      </c>
      <c r="BT725" s="15">
        <v>0</v>
      </c>
      <c r="BU725" s="15">
        <v>0</v>
      </c>
      <c r="BV725" s="15">
        <v>0</v>
      </c>
      <c r="BW725" s="15">
        <v>0</v>
      </c>
      <c r="BX725" s="15">
        <v>0</v>
      </c>
      <c r="BY725" s="15">
        <v>0</v>
      </c>
      <c r="BZ725" s="15">
        <v>8791.2000000000007</v>
      </c>
      <c r="CA725" s="15">
        <v>11000</v>
      </c>
      <c r="CB725" s="15">
        <v>2208.8000000000002</v>
      </c>
      <c r="CC725" s="15">
        <v>20.079999999999998</v>
      </c>
      <c r="CD725">
        <f t="shared" si="35"/>
        <v>7619.9920808287152</v>
      </c>
      <c r="CE725">
        <f t="shared" si="36"/>
        <v>3380.0079191712848</v>
      </c>
      <c r="CF725">
        <f t="shared" si="37"/>
        <v>0.30727344719738953</v>
      </c>
    </row>
    <row r="726" spans="1:84" ht="15" thickBot="1" x14ac:dyDescent="0.35">
      <c r="A726" s="14" t="s">
        <v>139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823941.1</v>
      </c>
      <c r="H726" s="15">
        <v>0</v>
      </c>
      <c r="I726" s="15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823941.1</v>
      </c>
      <c r="S726" s="15">
        <v>1000000</v>
      </c>
      <c r="T726" s="15">
        <v>176058.9</v>
      </c>
      <c r="U726" s="15">
        <v>17.61</v>
      </c>
      <c r="X726" s="14" t="s">
        <v>139</v>
      </c>
      <c r="Y726" s="15">
        <v>0</v>
      </c>
      <c r="Z726" s="15">
        <v>0</v>
      </c>
      <c r="AA726" s="15">
        <v>306.10000000000002</v>
      </c>
      <c r="AB726" s="15">
        <v>0</v>
      </c>
      <c r="AC726" s="15">
        <v>306.10000000000002</v>
      </c>
      <c r="AD726" s="15">
        <v>9191.5</v>
      </c>
      <c r="AE726" s="15">
        <v>306.10000000000002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10109.700000000001</v>
      </c>
      <c r="AP726" s="15">
        <v>11000</v>
      </c>
      <c r="AQ726" s="15">
        <v>890.3</v>
      </c>
      <c r="AR726" s="15">
        <v>8.09</v>
      </c>
      <c r="AS726">
        <f t="shared" si="29"/>
        <v>10031.478879221802</v>
      </c>
      <c r="AT726">
        <f t="shared" si="30"/>
        <v>968.52112077819766</v>
      </c>
      <c r="AU726">
        <f t="shared" si="31"/>
        <v>8.8047374616199783E-2</v>
      </c>
      <c r="AV726" t="str">
        <f t="shared" si="32"/>
        <v>invalid</v>
      </c>
      <c r="AW726" t="str">
        <f t="shared" si="33"/>
        <v>valid</v>
      </c>
      <c r="AX726">
        <f t="shared" si="34"/>
        <v>0</v>
      </c>
      <c r="BI726" s="14" t="s">
        <v>139</v>
      </c>
      <c r="BJ726" s="15">
        <v>0</v>
      </c>
      <c r="BK726" s="15">
        <v>0</v>
      </c>
      <c r="BL726" s="15">
        <v>8058.6</v>
      </c>
      <c r="BM726" s="15">
        <v>0</v>
      </c>
      <c r="BN726" s="15">
        <v>0</v>
      </c>
      <c r="BO726" s="15">
        <v>732.6</v>
      </c>
      <c r="BP726" s="15">
        <v>0</v>
      </c>
      <c r="BQ726" s="15">
        <v>0</v>
      </c>
      <c r="BR726" s="15">
        <v>0</v>
      </c>
      <c r="BS726" s="15">
        <v>2930.4</v>
      </c>
      <c r="BT726" s="15">
        <v>0</v>
      </c>
      <c r="BU726" s="15">
        <v>0</v>
      </c>
      <c r="BV726" s="15">
        <v>0</v>
      </c>
      <c r="BW726" s="15">
        <v>0</v>
      </c>
      <c r="BX726" s="15">
        <v>0</v>
      </c>
      <c r="BY726" s="15">
        <v>0</v>
      </c>
      <c r="BZ726" s="15">
        <v>11721.6</v>
      </c>
      <c r="CA726" s="15">
        <v>11000</v>
      </c>
      <c r="CB726" s="15">
        <v>-721.6</v>
      </c>
      <c r="CC726" s="15">
        <v>-6.56</v>
      </c>
      <c r="CD726">
        <f t="shared" si="35"/>
        <v>10159.989441104952</v>
      </c>
      <c r="CE726">
        <f t="shared" si="36"/>
        <v>840.01055889504823</v>
      </c>
      <c r="CF726">
        <f t="shared" si="37"/>
        <v>7.6364596263186202E-2</v>
      </c>
    </row>
    <row r="727" spans="1:84" ht="15" thickBot="1" x14ac:dyDescent="0.35">
      <c r="A727" s="14" t="s">
        <v>140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823941.1</v>
      </c>
      <c r="H727" s="15">
        <v>0</v>
      </c>
      <c r="I727" s="15">
        <v>0</v>
      </c>
      <c r="J727" s="15">
        <v>0</v>
      </c>
      <c r="K727" s="15">
        <v>823941.1</v>
      </c>
      <c r="L727" s="15">
        <v>0</v>
      </c>
      <c r="M727" s="15">
        <v>0</v>
      </c>
      <c r="N727" s="15">
        <v>0</v>
      </c>
      <c r="O727" s="15">
        <v>0</v>
      </c>
      <c r="P727" s="15">
        <v>0</v>
      </c>
      <c r="Q727" s="15">
        <v>0</v>
      </c>
      <c r="R727" s="15">
        <v>1647882.1</v>
      </c>
      <c r="S727" s="15">
        <v>1000000</v>
      </c>
      <c r="T727" s="15">
        <v>-647882.1</v>
      </c>
      <c r="U727" s="15">
        <v>-64.790000000000006</v>
      </c>
      <c r="X727" s="14" t="s">
        <v>140</v>
      </c>
      <c r="Y727" s="15">
        <v>0</v>
      </c>
      <c r="Z727" s="15">
        <v>0</v>
      </c>
      <c r="AA727" s="15">
        <v>306.10000000000002</v>
      </c>
      <c r="AB727" s="15">
        <v>0</v>
      </c>
      <c r="AC727" s="15">
        <v>306.10000000000002</v>
      </c>
      <c r="AD727" s="15">
        <v>9191.5</v>
      </c>
      <c r="AE727" s="15">
        <v>306.10000000000002</v>
      </c>
      <c r="AF727" s="15">
        <v>0</v>
      </c>
      <c r="AG727" s="15">
        <v>0</v>
      </c>
      <c r="AH727" s="15">
        <v>919.2</v>
      </c>
      <c r="AI727" s="15">
        <v>0</v>
      </c>
      <c r="AJ727" s="15">
        <v>0</v>
      </c>
      <c r="AK727" s="15">
        <v>0</v>
      </c>
      <c r="AL727" s="15">
        <v>0</v>
      </c>
      <c r="AM727" s="15">
        <v>0</v>
      </c>
      <c r="AN727" s="15">
        <v>0</v>
      </c>
      <c r="AO727" s="15">
        <v>11028.9</v>
      </c>
      <c r="AP727" s="15">
        <v>11000</v>
      </c>
      <c r="AQ727" s="15">
        <v>-28.9</v>
      </c>
      <c r="AR727" s="15">
        <v>-0.26</v>
      </c>
      <c r="AS727">
        <f t="shared" si="29"/>
        <v>10943.566813164518</v>
      </c>
      <c r="AT727">
        <f t="shared" si="30"/>
        <v>56.433186835482047</v>
      </c>
      <c r="AU727">
        <f t="shared" si="31"/>
        <v>5.13028971231655E-3</v>
      </c>
      <c r="AV727" t="str">
        <f t="shared" si="32"/>
        <v>invalid</v>
      </c>
      <c r="AW727" t="str">
        <f t="shared" si="33"/>
        <v>valid</v>
      </c>
      <c r="AX727">
        <f t="shared" si="34"/>
        <v>0</v>
      </c>
      <c r="BI727" s="14" t="s">
        <v>140</v>
      </c>
      <c r="BJ727" s="15">
        <v>0</v>
      </c>
      <c r="BK727" s="15">
        <v>0</v>
      </c>
      <c r="BL727" s="15">
        <v>8058.6</v>
      </c>
      <c r="BM727" s="15">
        <v>0</v>
      </c>
      <c r="BN727" s="15">
        <v>0</v>
      </c>
      <c r="BO727" s="15">
        <v>732.6</v>
      </c>
      <c r="BP727" s="15">
        <v>0</v>
      </c>
      <c r="BQ727" s="15">
        <v>0</v>
      </c>
      <c r="BR727" s="15">
        <v>0</v>
      </c>
      <c r="BS727" s="15">
        <v>0</v>
      </c>
      <c r="BT727" s="15">
        <v>0</v>
      </c>
      <c r="BU727" s="15">
        <v>0</v>
      </c>
      <c r="BV727" s="15">
        <v>0</v>
      </c>
      <c r="BW727" s="15">
        <v>0</v>
      </c>
      <c r="BX727" s="15">
        <v>0</v>
      </c>
      <c r="BY727" s="15">
        <v>0</v>
      </c>
      <c r="BZ727" s="15">
        <v>8791.2000000000007</v>
      </c>
      <c r="CA727" s="15">
        <v>11000</v>
      </c>
      <c r="CB727" s="15">
        <v>2208.8000000000002</v>
      </c>
      <c r="CC727" s="15">
        <v>20.079999999999998</v>
      </c>
      <c r="CD727">
        <f t="shared" si="35"/>
        <v>7619.9920808287152</v>
      </c>
      <c r="CE727">
        <f t="shared" si="36"/>
        <v>3380.0079191712848</v>
      </c>
      <c r="CF727">
        <f t="shared" si="37"/>
        <v>0.30727344719738953</v>
      </c>
    </row>
    <row r="728" spans="1:84" ht="15" thickBot="1" x14ac:dyDescent="0.35">
      <c r="A728" s="14" t="s">
        <v>141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823941.1</v>
      </c>
      <c r="H728" s="15">
        <v>0</v>
      </c>
      <c r="I728" s="15">
        <v>0</v>
      </c>
      <c r="J728" s="15">
        <v>0</v>
      </c>
      <c r="K728" s="15">
        <v>823941.1</v>
      </c>
      <c r="L728" s="15">
        <v>0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1647882.1</v>
      </c>
      <c r="S728" s="15">
        <v>1000000</v>
      </c>
      <c r="T728" s="15">
        <v>-647882.1</v>
      </c>
      <c r="U728" s="15">
        <v>-64.790000000000006</v>
      </c>
      <c r="X728" s="14" t="s">
        <v>141</v>
      </c>
      <c r="Y728" s="15">
        <v>0</v>
      </c>
      <c r="Z728" s="15">
        <v>0</v>
      </c>
      <c r="AA728" s="15">
        <v>306.10000000000002</v>
      </c>
      <c r="AB728" s="15">
        <v>0</v>
      </c>
      <c r="AC728" s="15">
        <v>306.10000000000002</v>
      </c>
      <c r="AD728" s="15">
        <v>9191.5</v>
      </c>
      <c r="AE728" s="15">
        <v>306.10000000000002</v>
      </c>
      <c r="AF728" s="15">
        <v>0</v>
      </c>
      <c r="AG728" s="15">
        <v>0</v>
      </c>
      <c r="AH728" s="15">
        <v>919.2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11028.9</v>
      </c>
      <c r="AP728" s="15">
        <v>11000</v>
      </c>
      <c r="AQ728" s="15">
        <v>-28.9</v>
      </c>
      <c r="AR728" s="15">
        <v>-0.26</v>
      </c>
      <c r="AS728">
        <f t="shared" si="29"/>
        <v>10943.566813164518</v>
      </c>
      <c r="AT728">
        <f t="shared" si="30"/>
        <v>56.433186835482047</v>
      </c>
      <c r="AU728">
        <f t="shared" si="31"/>
        <v>5.13028971231655E-3</v>
      </c>
      <c r="AV728" t="str">
        <f t="shared" si="32"/>
        <v>invalid</v>
      </c>
      <c r="AW728" t="str">
        <f t="shared" si="33"/>
        <v>valid</v>
      </c>
      <c r="AX728">
        <f t="shared" si="34"/>
        <v>0</v>
      </c>
      <c r="BI728" s="14" t="s">
        <v>141</v>
      </c>
      <c r="BJ728" s="15">
        <v>0</v>
      </c>
      <c r="BK728" s="15">
        <v>0</v>
      </c>
      <c r="BL728" s="15">
        <v>8058.6</v>
      </c>
      <c r="BM728" s="15">
        <v>0</v>
      </c>
      <c r="BN728" s="15">
        <v>0</v>
      </c>
      <c r="BO728" s="15">
        <v>0</v>
      </c>
      <c r="BP728" s="15">
        <v>0</v>
      </c>
      <c r="BQ728" s="15">
        <v>0</v>
      </c>
      <c r="BR728" s="15">
        <v>0</v>
      </c>
      <c r="BS728" s="15">
        <v>0</v>
      </c>
      <c r="BT728" s="15">
        <v>0</v>
      </c>
      <c r="BU728" s="15">
        <v>0</v>
      </c>
      <c r="BV728" s="15">
        <v>0</v>
      </c>
      <c r="BW728" s="15">
        <v>0</v>
      </c>
      <c r="BX728" s="15">
        <v>0</v>
      </c>
      <c r="BY728" s="15">
        <v>0</v>
      </c>
      <c r="BZ728" s="15">
        <v>8058.6</v>
      </c>
      <c r="CA728" s="15">
        <v>11000</v>
      </c>
      <c r="CB728" s="15">
        <v>2941.4</v>
      </c>
      <c r="CC728" s="15">
        <v>26.74</v>
      </c>
      <c r="CD728">
        <f t="shared" si="35"/>
        <v>6984.9927407596551</v>
      </c>
      <c r="CE728">
        <f t="shared" si="36"/>
        <v>4015.0072592403449</v>
      </c>
      <c r="CF728">
        <f t="shared" si="37"/>
        <v>0.36500065993094044</v>
      </c>
    </row>
    <row r="729" spans="1:84" ht="15" thickBot="1" x14ac:dyDescent="0.35">
      <c r="A729" s="14" t="s">
        <v>142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823941.1</v>
      </c>
      <c r="H729" s="15">
        <v>0</v>
      </c>
      <c r="I729" s="15">
        <v>0</v>
      </c>
      <c r="J729" s="15">
        <v>0</v>
      </c>
      <c r="K729" s="15">
        <v>823941.1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1647882.1</v>
      </c>
      <c r="S729" s="15">
        <v>2000000</v>
      </c>
      <c r="T729" s="15">
        <v>352117.9</v>
      </c>
      <c r="U729" s="15">
        <v>17.61</v>
      </c>
      <c r="X729" s="14" t="s">
        <v>142</v>
      </c>
      <c r="Y729" s="15">
        <v>0</v>
      </c>
      <c r="Z729" s="15">
        <v>0</v>
      </c>
      <c r="AA729" s="15">
        <v>306.10000000000002</v>
      </c>
      <c r="AB729" s="15">
        <v>0</v>
      </c>
      <c r="AC729" s="15">
        <v>306.10000000000002</v>
      </c>
      <c r="AD729" s="15">
        <v>9191.5</v>
      </c>
      <c r="AE729" s="15">
        <v>306.10000000000002</v>
      </c>
      <c r="AF729" s="15">
        <v>0</v>
      </c>
      <c r="AG729" s="15">
        <v>0</v>
      </c>
      <c r="AH729" s="15">
        <v>919.2</v>
      </c>
      <c r="AI729" s="15">
        <v>0</v>
      </c>
      <c r="AJ729" s="15">
        <v>0</v>
      </c>
      <c r="AK729" s="15">
        <v>0</v>
      </c>
      <c r="AL729" s="15">
        <v>0</v>
      </c>
      <c r="AM729" s="15">
        <v>0</v>
      </c>
      <c r="AN729" s="15">
        <v>0</v>
      </c>
      <c r="AO729" s="15">
        <v>11028.9</v>
      </c>
      <c r="AP729" s="15">
        <v>12000</v>
      </c>
      <c r="AQ729" s="15">
        <v>971.1</v>
      </c>
      <c r="AR729" s="15">
        <v>8.09</v>
      </c>
      <c r="AS729">
        <f t="shared" si="29"/>
        <v>10943.566813164518</v>
      </c>
      <c r="AT729">
        <f t="shared" si="30"/>
        <v>1056.433186835482</v>
      </c>
      <c r="AU729">
        <f t="shared" si="31"/>
        <v>8.8036098902956841E-2</v>
      </c>
      <c r="AV729" t="str">
        <f t="shared" si="32"/>
        <v>invalid</v>
      </c>
      <c r="AW729" t="str">
        <f t="shared" si="33"/>
        <v>invalid</v>
      </c>
      <c r="AX729">
        <f t="shared" si="34"/>
        <v>1</v>
      </c>
      <c r="BI729" s="14" t="s">
        <v>142</v>
      </c>
      <c r="BJ729" s="15">
        <v>0</v>
      </c>
      <c r="BK729" s="15">
        <v>0</v>
      </c>
      <c r="BL729" s="15">
        <v>8058.6</v>
      </c>
      <c r="BM729" s="15">
        <v>0</v>
      </c>
      <c r="BN729" s="15">
        <v>0</v>
      </c>
      <c r="BO729" s="15">
        <v>732.6</v>
      </c>
      <c r="BP729" s="15">
        <v>0</v>
      </c>
      <c r="BQ729" s="15">
        <v>0</v>
      </c>
      <c r="BR729" s="15">
        <v>0</v>
      </c>
      <c r="BS729" s="15">
        <v>0</v>
      </c>
      <c r="BT729" s="15">
        <v>0</v>
      </c>
      <c r="BU729" s="15">
        <v>0</v>
      </c>
      <c r="BV729" s="15">
        <v>0</v>
      </c>
      <c r="BW729" s="15">
        <v>0</v>
      </c>
      <c r="BX729" s="15">
        <v>0</v>
      </c>
      <c r="BY729" s="15">
        <v>0</v>
      </c>
      <c r="BZ729" s="15">
        <v>8791.2000000000007</v>
      </c>
      <c r="CA729" s="15">
        <v>12000</v>
      </c>
      <c r="CB729" s="15">
        <v>3208.8</v>
      </c>
      <c r="CC729" s="15">
        <v>26.74</v>
      </c>
      <c r="CD729">
        <f t="shared" si="35"/>
        <v>7619.9920808287152</v>
      </c>
      <c r="CE729">
        <f t="shared" si="36"/>
        <v>4380.0079191712848</v>
      </c>
      <c r="CF729">
        <f t="shared" si="37"/>
        <v>0.36500065993094039</v>
      </c>
    </row>
    <row r="730" spans="1:84" ht="15" thickBot="1" x14ac:dyDescent="0.35">
      <c r="A730" s="14" t="s">
        <v>143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823941.1</v>
      </c>
      <c r="H730" s="15">
        <v>0</v>
      </c>
      <c r="I730" s="15">
        <v>0</v>
      </c>
      <c r="J730" s="15">
        <v>823941.1</v>
      </c>
      <c r="K730" s="15">
        <v>0</v>
      </c>
      <c r="L730" s="15">
        <v>0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1647882.1</v>
      </c>
      <c r="S730" s="15">
        <v>1000000</v>
      </c>
      <c r="T730" s="15">
        <v>-647882.1</v>
      </c>
      <c r="U730" s="15">
        <v>-64.790000000000006</v>
      </c>
      <c r="X730" s="14" t="s">
        <v>143</v>
      </c>
      <c r="Y730" s="15">
        <v>0</v>
      </c>
      <c r="Z730" s="15">
        <v>0</v>
      </c>
      <c r="AA730" s="15">
        <v>306.10000000000002</v>
      </c>
      <c r="AB730" s="15">
        <v>0</v>
      </c>
      <c r="AC730" s="15">
        <v>306.10000000000002</v>
      </c>
      <c r="AD730" s="15">
        <v>7966.3</v>
      </c>
      <c r="AE730" s="15">
        <v>306.10000000000002</v>
      </c>
      <c r="AF730" s="15">
        <v>0</v>
      </c>
      <c r="AG730" s="15">
        <v>919.2</v>
      </c>
      <c r="AH730" s="15">
        <v>306.10000000000002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10109.700000000001</v>
      </c>
      <c r="AP730" s="15">
        <v>11000</v>
      </c>
      <c r="AQ730" s="15">
        <v>890.3</v>
      </c>
      <c r="AR730" s="15">
        <v>8.09</v>
      </c>
      <c r="AS730">
        <f t="shared" si="29"/>
        <v>10031.478879221802</v>
      </c>
      <c r="AT730">
        <f t="shared" si="30"/>
        <v>968.52112077819766</v>
      </c>
      <c r="AU730">
        <f t="shared" si="31"/>
        <v>8.8047374616199783E-2</v>
      </c>
      <c r="AV730" t="str">
        <f t="shared" si="32"/>
        <v>valid</v>
      </c>
      <c r="AW730" t="str">
        <f t="shared" si="33"/>
        <v>valid</v>
      </c>
      <c r="AX730">
        <f t="shared" si="34"/>
        <v>1</v>
      </c>
      <c r="BI730" s="14" t="s">
        <v>143</v>
      </c>
      <c r="BJ730" s="15">
        <v>0</v>
      </c>
      <c r="BK730" s="15">
        <v>0</v>
      </c>
      <c r="BL730" s="15">
        <v>8058.6</v>
      </c>
      <c r="BM730" s="15">
        <v>0</v>
      </c>
      <c r="BN730" s="15">
        <v>0</v>
      </c>
      <c r="BO730" s="15">
        <v>30036.6</v>
      </c>
      <c r="BP730" s="15">
        <v>0</v>
      </c>
      <c r="BQ730" s="15">
        <v>0</v>
      </c>
      <c r="BR730" s="15">
        <v>0</v>
      </c>
      <c r="BS730" s="15">
        <v>0</v>
      </c>
      <c r="BT730" s="15">
        <v>0</v>
      </c>
      <c r="BU730" s="15">
        <v>0</v>
      </c>
      <c r="BV730" s="15">
        <v>0</v>
      </c>
      <c r="BW730" s="15">
        <v>0</v>
      </c>
      <c r="BX730" s="15">
        <v>0</v>
      </c>
      <c r="BY730" s="15">
        <v>0</v>
      </c>
      <c r="BZ730" s="15">
        <v>38095.199999999997</v>
      </c>
      <c r="CA730" s="15">
        <v>11000</v>
      </c>
      <c r="CB730" s="15">
        <v>-27095.200000000001</v>
      </c>
      <c r="CC730" s="15">
        <v>-246.32</v>
      </c>
      <c r="CD730">
        <f t="shared" si="35"/>
        <v>33019.965683591094</v>
      </c>
      <c r="CE730">
        <f t="shared" si="36"/>
        <v>-22019.965683591094</v>
      </c>
      <c r="CF730">
        <f t="shared" si="37"/>
        <v>-2.0018150621446447</v>
      </c>
    </row>
    <row r="731" spans="1:84" ht="15" thickBot="1" x14ac:dyDescent="0.35">
      <c r="A731" s="14" t="s">
        <v>144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823941.1</v>
      </c>
      <c r="H731" s="15">
        <v>0</v>
      </c>
      <c r="I731" s="15">
        <v>0</v>
      </c>
      <c r="J731" s="15">
        <v>0</v>
      </c>
      <c r="K731" s="15">
        <v>823941.1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1647882.1</v>
      </c>
      <c r="S731" s="15">
        <v>2000000</v>
      </c>
      <c r="T731" s="15">
        <v>352117.9</v>
      </c>
      <c r="U731" s="15">
        <v>17.61</v>
      </c>
      <c r="X731" s="14" t="s">
        <v>144</v>
      </c>
      <c r="Y731" s="15">
        <v>0</v>
      </c>
      <c r="Z731" s="15">
        <v>0</v>
      </c>
      <c r="AA731" s="15">
        <v>306.10000000000002</v>
      </c>
      <c r="AB731" s="15">
        <v>0</v>
      </c>
      <c r="AC731" s="15">
        <v>306.10000000000002</v>
      </c>
      <c r="AD731" s="15">
        <v>9191.5</v>
      </c>
      <c r="AE731" s="15">
        <v>306.10000000000002</v>
      </c>
      <c r="AF731" s="15">
        <v>0</v>
      </c>
      <c r="AG731" s="15">
        <v>0</v>
      </c>
      <c r="AH731" s="15">
        <v>919.2</v>
      </c>
      <c r="AI731" s="15">
        <v>0</v>
      </c>
      <c r="AJ731" s="15">
        <v>0</v>
      </c>
      <c r="AK731" s="15">
        <v>0</v>
      </c>
      <c r="AL731" s="15">
        <v>0</v>
      </c>
      <c r="AM731" s="15">
        <v>0</v>
      </c>
      <c r="AN731" s="15">
        <v>0</v>
      </c>
      <c r="AO731" s="15">
        <v>11028.9</v>
      </c>
      <c r="AP731" s="15">
        <v>12000</v>
      </c>
      <c r="AQ731" s="15">
        <v>971.1</v>
      </c>
      <c r="AR731" s="15">
        <v>8.09</v>
      </c>
      <c r="AS731">
        <f t="shared" si="29"/>
        <v>10943.566813164518</v>
      </c>
      <c r="AT731">
        <f t="shared" si="30"/>
        <v>1056.433186835482</v>
      </c>
      <c r="AU731">
        <f t="shared" si="31"/>
        <v>8.8036098902956841E-2</v>
      </c>
      <c r="AV731" t="str">
        <f t="shared" si="32"/>
        <v>invalid</v>
      </c>
      <c r="AW731" t="str">
        <f t="shared" si="33"/>
        <v>valid</v>
      </c>
      <c r="AX731">
        <f t="shared" si="34"/>
        <v>0</v>
      </c>
      <c r="BI731" s="14" t="s">
        <v>144</v>
      </c>
      <c r="BJ731" s="15">
        <v>0</v>
      </c>
      <c r="BK731" s="15">
        <v>0</v>
      </c>
      <c r="BL731" s="15">
        <v>8058.6</v>
      </c>
      <c r="BM731" s="15">
        <v>0</v>
      </c>
      <c r="BN731" s="15">
        <v>0</v>
      </c>
      <c r="BO731" s="15">
        <v>4395.6000000000004</v>
      </c>
      <c r="BP731" s="15">
        <v>0</v>
      </c>
      <c r="BQ731" s="15">
        <v>0</v>
      </c>
      <c r="BR731" s="15">
        <v>0</v>
      </c>
      <c r="BS731" s="15">
        <v>0</v>
      </c>
      <c r="BT731" s="15">
        <v>0</v>
      </c>
      <c r="BU731" s="15">
        <v>0</v>
      </c>
      <c r="BV731" s="15">
        <v>0</v>
      </c>
      <c r="BW731" s="15">
        <v>0</v>
      </c>
      <c r="BX731" s="15">
        <v>0</v>
      </c>
      <c r="BY731" s="15">
        <v>0</v>
      </c>
      <c r="BZ731" s="15">
        <v>12454.2</v>
      </c>
      <c r="CA731" s="15">
        <v>12000</v>
      </c>
      <c r="CB731" s="15">
        <v>-454.2</v>
      </c>
      <c r="CC731" s="15">
        <v>-3.79</v>
      </c>
      <c r="CD731">
        <f t="shared" si="35"/>
        <v>10794.988781174012</v>
      </c>
      <c r="CE731">
        <f t="shared" si="36"/>
        <v>1205.0112188259882</v>
      </c>
      <c r="CF731">
        <f t="shared" si="37"/>
        <v>0.10041760156883235</v>
      </c>
    </row>
    <row r="732" spans="1:84" ht="15" thickBot="1" x14ac:dyDescent="0.35">
      <c r="A732" s="14" t="s">
        <v>145</v>
      </c>
      <c r="B732" s="15">
        <v>0</v>
      </c>
      <c r="C732" s="15">
        <v>0</v>
      </c>
      <c r="D732" s="15">
        <v>0</v>
      </c>
      <c r="E732" s="15">
        <v>0</v>
      </c>
      <c r="F732" s="15">
        <v>823941.1</v>
      </c>
      <c r="G732" s="15">
        <v>823941.1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1647882.1</v>
      </c>
      <c r="S732" s="15">
        <v>2000000</v>
      </c>
      <c r="T732" s="15">
        <v>352117.9</v>
      </c>
      <c r="U732" s="15">
        <v>17.61</v>
      </c>
      <c r="X732" s="14" t="s">
        <v>145</v>
      </c>
      <c r="Y732" s="15">
        <v>0</v>
      </c>
      <c r="Z732" s="15">
        <v>0</v>
      </c>
      <c r="AA732" s="15">
        <v>306.10000000000002</v>
      </c>
      <c r="AB732" s="15">
        <v>0</v>
      </c>
      <c r="AC732" s="15">
        <v>919.2</v>
      </c>
      <c r="AD732" s="15">
        <v>9191.5</v>
      </c>
      <c r="AE732" s="15">
        <v>306.10000000000002</v>
      </c>
      <c r="AF732" s="15">
        <v>0</v>
      </c>
      <c r="AG732" s="15">
        <v>0</v>
      </c>
      <c r="AH732" s="15">
        <v>306.10000000000002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11028.9</v>
      </c>
      <c r="AP732" s="15">
        <v>12000</v>
      </c>
      <c r="AQ732" s="15">
        <v>971.1</v>
      </c>
      <c r="AR732" s="15">
        <v>8.09</v>
      </c>
      <c r="AS732">
        <f t="shared" si="29"/>
        <v>10943.566813164518</v>
      </c>
      <c r="AT732">
        <f t="shared" si="30"/>
        <v>1056.433186835482</v>
      </c>
      <c r="AU732">
        <f t="shared" si="31"/>
        <v>8.8036098902956841E-2</v>
      </c>
      <c r="AV732" t="str">
        <f t="shared" si="32"/>
        <v>invalid</v>
      </c>
      <c r="AW732" t="str">
        <f t="shared" si="33"/>
        <v>valid</v>
      </c>
      <c r="AX732">
        <f t="shared" si="34"/>
        <v>0</v>
      </c>
      <c r="BI732" s="14" t="s">
        <v>145</v>
      </c>
      <c r="BJ732" s="15">
        <v>0</v>
      </c>
      <c r="BK732" s="15">
        <v>0</v>
      </c>
      <c r="BL732" s="15">
        <v>8058.6</v>
      </c>
      <c r="BM732" s="15">
        <v>0</v>
      </c>
      <c r="BN732" s="15">
        <v>0</v>
      </c>
      <c r="BO732" s="15">
        <v>4395.6000000000004</v>
      </c>
      <c r="BP732" s="15">
        <v>0</v>
      </c>
      <c r="BQ732" s="15">
        <v>0</v>
      </c>
      <c r="BR732" s="15">
        <v>0</v>
      </c>
      <c r="BS732" s="15">
        <v>0</v>
      </c>
      <c r="BT732" s="15">
        <v>0</v>
      </c>
      <c r="BU732" s="15">
        <v>0</v>
      </c>
      <c r="BV732" s="15">
        <v>0</v>
      </c>
      <c r="BW732" s="15">
        <v>0</v>
      </c>
      <c r="BX732" s="15">
        <v>0</v>
      </c>
      <c r="BY732" s="15">
        <v>0</v>
      </c>
      <c r="BZ732" s="15">
        <v>12454.2</v>
      </c>
      <c r="CA732" s="15">
        <v>12000</v>
      </c>
      <c r="CB732" s="15">
        <v>-454.2</v>
      </c>
      <c r="CC732" s="15">
        <v>-3.79</v>
      </c>
      <c r="CD732">
        <f t="shared" si="35"/>
        <v>10794.988781174012</v>
      </c>
      <c r="CE732">
        <f t="shared" si="36"/>
        <v>1205.0112188259882</v>
      </c>
      <c r="CF732">
        <f t="shared" si="37"/>
        <v>0.10041760156883235</v>
      </c>
    </row>
    <row r="733" spans="1:84" ht="15" thickBot="1" x14ac:dyDescent="0.35">
      <c r="A733" s="14" t="s">
        <v>146</v>
      </c>
      <c r="B733" s="15">
        <v>0</v>
      </c>
      <c r="C733" s="15">
        <v>0</v>
      </c>
      <c r="D733" s="15">
        <v>0</v>
      </c>
      <c r="E733" s="15">
        <v>0</v>
      </c>
      <c r="F733" s="15">
        <v>1647882.1</v>
      </c>
      <c r="G733" s="15">
        <v>823941.1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2471823.2000000002</v>
      </c>
      <c r="S733" s="15">
        <v>3000000</v>
      </c>
      <c r="T733" s="15">
        <v>528176.80000000005</v>
      </c>
      <c r="U733" s="15">
        <v>17.61</v>
      </c>
      <c r="X733" s="14" t="s">
        <v>146</v>
      </c>
      <c r="Y733" s="15">
        <v>0</v>
      </c>
      <c r="Z733" s="15">
        <v>0</v>
      </c>
      <c r="AA733" s="15">
        <v>306.10000000000002</v>
      </c>
      <c r="AB733" s="15">
        <v>0</v>
      </c>
      <c r="AC733" s="15">
        <v>1838.3</v>
      </c>
      <c r="AD733" s="15">
        <v>9191.5</v>
      </c>
      <c r="AE733" s="15">
        <v>306.10000000000002</v>
      </c>
      <c r="AF733" s="15">
        <v>0</v>
      </c>
      <c r="AG733" s="15">
        <v>0</v>
      </c>
      <c r="AH733" s="15">
        <v>306.10000000000002</v>
      </c>
      <c r="AI733" s="15">
        <v>0</v>
      </c>
      <c r="AJ733" s="15">
        <v>0</v>
      </c>
      <c r="AK733" s="15">
        <v>0</v>
      </c>
      <c r="AL733" s="15">
        <v>0</v>
      </c>
      <c r="AM733" s="15">
        <v>0</v>
      </c>
      <c r="AN733" s="15">
        <v>0</v>
      </c>
      <c r="AO733" s="15">
        <v>11948</v>
      </c>
      <c r="AP733" s="15">
        <v>13000</v>
      </c>
      <c r="AQ733" s="15">
        <v>1052</v>
      </c>
      <c r="AR733" s="15">
        <v>8.09</v>
      </c>
      <c r="AS733">
        <f t="shared" si="29"/>
        <v>11855.555520830696</v>
      </c>
      <c r="AT733">
        <f t="shared" si="30"/>
        <v>1144.444479169304</v>
      </c>
      <c r="AU733">
        <f t="shared" si="31"/>
        <v>8.8034190705331083E-2</v>
      </c>
      <c r="AV733" t="str">
        <f t="shared" si="32"/>
        <v>invalid</v>
      </c>
      <c r="AW733" t="str">
        <f t="shared" si="33"/>
        <v>valid</v>
      </c>
      <c r="AX733">
        <f t="shared" si="34"/>
        <v>0</v>
      </c>
      <c r="BI733" s="14" t="s">
        <v>146</v>
      </c>
      <c r="BJ733" s="15">
        <v>0</v>
      </c>
      <c r="BK733" s="15">
        <v>0</v>
      </c>
      <c r="BL733" s="15">
        <v>8058.6</v>
      </c>
      <c r="BM733" s="15">
        <v>0</v>
      </c>
      <c r="BN733" s="15">
        <v>0</v>
      </c>
      <c r="BO733" s="15">
        <v>4395.6000000000004</v>
      </c>
      <c r="BP733" s="15">
        <v>0</v>
      </c>
      <c r="BQ733" s="15">
        <v>0</v>
      </c>
      <c r="BR733" s="15">
        <v>0</v>
      </c>
      <c r="BS733" s="15">
        <v>0</v>
      </c>
      <c r="BT733" s="15">
        <v>732.6</v>
      </c>
      <c r="BU733" s="15">
        <v>0</v>
      </c>
      <c r="BV733" s="15">
        <v>0</v>
      </c>
      <c r="BW733" s="15">
        <v>0</v>
      </c>
      <c r="BX733" s="15">
        <v>0</v>
      </c>
      <c r="BY733" s="15">
        <v>0</v>
      </c>
      <c r="BZ733" s="15">
        <v>13186.8</v>
      </c>
      <c r="CA733" s="15">
        <v>13000</v>
      </c>
      <c r="CB733" s="15">
        <v>-186.8</v>
      </c>
      <c r="CC733" s="15">
        <v>-1.44</v>
      </c>
      <c r="CD733">
        <f t="shared" si="35"/>
        <v>11429.98812124307</v>
      </c>
      <c r="CE733">
        <f t="shared" si="36"/>
        <v>1570.0118787569299</v>
      </c>
      <c r="CF733">
        <f t="shared" si="37"/>
        <v>0.12077014451976384</v>
      </c>
    </row>
    <row r="734" spans="1:84" ht="15" thickBot="1" x14ac:dyDescent="0.35">
      <c r="A734" s="14" t="s">
        <v>147</v>
      </c>
      <c r="B734" s="15">
        <v>0</v>
      </c>
      <c r="C734" s="15">
        <v>0</v>
      </c>
      <c r="D734" s="15">
        <v>4943646.4000000004</v>
      </c>
      <c r="E734" s="15">
        <v>0</v>
      </c>
      <c r="F734" s="15">
        <v>823941.1</v>
      </c>
      <c r="G734" s="15">
        <v>823941.1</v>
      </c>
      <c r="H734" s="15">
        <v>0</v>
      </c>
      <c r="I734" s="15">
        <v>0</v>
      </c>
      <c r="J734" s="15">
        <v>0</v>
      </c>
      <c r="K734" s="15">
        <v>823941.1</v>
      </c>
      <c r="L734" s="15">
        <v>0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7415469.5999999996</v>
      </c>
      <c r="S734" s="15">
        <v>7000000</v>
      </c>
      <c r="T734" s="15">
        <v>-415469.6</v>
      </c>
      <c r="U734" s="15">
        <v>-5.94</v>
      </c>
      <c r="X734" s="14" t="s">
        <v>147</v>
      </c>
      <c r="Y734" s="15">
        <v>0</v>
      </c>
      <c r="Z734" s="15">
        <v>0</v>
      </c>
      <c r="AA734" s="15">
        <v>5821</v>
      </c>
      <c r="AB734" s="15">
        <v>0</v>
      </c>
      <c r="AC734" s="15">
        <v>919.2</v>
      </c>
      <c r="AD734" s="15">
        <v>9191.5</v>
      </c>
      <c r="AE734" s="15">
        <v>306.10000000000002</v>
      </c>
      <c r="AF734" s="15">
        <v>0</v>
      </c>
      <c r="AG734" s="15">
        <v>0</v>
      </c>
      <c r="AH734" s="15">
        <v>919.2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17156.900000000001</v>
      </c>
      <c r="AP734" s="15">
        <v>17000</v>
      </c>
      <c r="AQ734" s="15">
        <v>-156.9</v>
      </c>
      <c r="AR734" s="15">
        <v>-0.92</v>
      </c>
      <c r="AS734">
        <f t="shared" si="29"/>
        <v>17024.153039449295</v>
      </c>
      <c r="AT734">
        <f t="shared" si="30"/>
        <v>-24.153039449294738</v>
      </c>
      <c r="AU734">
        <f t="shared" si="31"/>
        <v>-1.4207670264291023E-3</v>
      </c>
      <c r="AV734" t="str">
        <f t="shared" si="32"/>
        <v>valid</v>
      </c>
      <c r="AW734" t="str">
        <f t="shared" si="33"/>
        <v>valid</v>
      </c>
      <c r="AX734">
        <f t="shared" si="34"/>
        <v>1</v>
      </c>
      <c r="BI734" s="14" t="s">
        <v>147</v>
      </c>
      <c r="BJ734" s="15">
        <v>0</v>
      </c>
      <c r="BK734" s="15">
        <v>0</v>
      </c>
      <c r="BL734" s="15">
        <v>8058.6</v>
      </c>
      <c r="BM734" s="15">
        <v>0</v>
      </c>
      <c r="BN734" s="15">
        <v>0</v>
      </c>
      <c r="BO734" s="15">
        <v>4395.6000000000004</v>
      </c>
      <c r="BP734" s="15">
        <v>0</v>
      </c>
      <c r="BQ734" s="15">
        <v>0</v>
      </c>
      <c r="BR734" s="15">
        <v>0</v>
      </c>
      <c r="BS734" s="15">
        <v>0</v>
      </c>
      <c r="BT734" s="15">
        <v>0</v>
      </c>
      <c r="BU734" s="15">
        <v>0</v>
      </c>
      <c r="BV734" s="15">
        <v>0</v>
      </c>
      <c r="BW734" s="15">
        <v>0</v>
      </c>
      <c r="BX734" s="15">
        <v>0</v>
      </c>
      <c r="BY734" s="15">
        <v>0</v>
      </c>
      <c r="BZ734" s="15">
        <v>12454.2</v>
      </c>
      <c r="CA734" s="15">
        <v>17000</v>
      </c>
      <c r="CB734" s="15">
        <v>4545.8</v>
      </c>
      <c r="CC734" s="15">
        <v>26.74</v>
      </c>
      <c r="CD734">
        <f t="shared" si="35"/>
        <v>10794.988781174012</v>
      </c>
      <c r="CE734">
        <f t="shared" si="36"/>
        <v>6205.0112188259882</v>
      </c>
      <c r="CF734">
        <f t="shared" si="37"/>
        <v>0.3650006599309405</v>
      </c>
    </row>
    <row r="735" spans="1:84" ht="15" thickBot="1" x14ac:dyDescent="0.35">
      <c r="A735" s="14" t="s">
        <v>148</v>
      </c>
      <c r="B735" s="15">
        <v>20186556.199999999</v>
      </c>
      <c r="C735" s="15">
        <v>0</v>
      </c>
      <c r="D735" s="15">
        <v>4943646.4000000004</v>
      </c>
      <c r="E735" s="15">
        <v>0</v>
      </c>
      <c r="F735" s="15">
        <v>823941.1</v>
      </c>
      <c r="G735" s="15">
        <v>823941.1</v>
      </c>
      <c r="H735" s="15">
        <v>0</v>
      </c>
      <c r="I735" s="15">
        <v>0</v>
      </c>
      <c r="J735" s="15">
        <v>0</v>
      </c>
      <c r="K735" s="15">
        <v>823941.1</v>
      </c>
      <c r="L735" s="15">
        <v>0</v>
      </c>
      <c r="M735" s="15">
        <v>0</v>
      </c>
      <c r="N735" s="15">
        <v>0</v>
      </c>
      <c r="O735" s="15">
        <v>0</v>
      </c>
      <c r="P735" s="15">
        <v>0</v>
      </c>
      <c r="Q735" s="15">
        <v>0</v>
      </c>
      <c r="R735" s="15">
        <v>27602025.800000001</v>
      </c>
      <c r="S735" s="15">
        <v>8000000</v>
      </c>
      <c r="T735" s="15">
        <v>-19602025.800000001</v>
      </c>
      <c r="U735" s="15">
        <v>-245.03</v>
      </c>
      <c r="X735" s="14" t="s">
        <v>148</v>
      </c>
      <c r="Y735" s="15">
        <v>22059.599999999999</v>
      </c>
      <c r="Z735" s="15">
        <v>0</v>
      </c>
      <c r="AA735" s="15">
        <v>5821</v>
      </c>
      <c r="AB735" s="15">
        <v>0</v>
      </c>
      <c r="AC735" s="15">
        <v>919.2</v>
      </c>
      <c r="AD735" s="15">
        <v>7966.3</v>
      </c>
      <c r="AE735" s="15">
        <v>306.10000000000002</v>
      </c>
      <c r="AF735" s="15">
        <v>0</v>
      </c>
      <c r="AG735" s="15">
        <v>0</v>
      </c>
      <c r="AH735" s="15">
        <v>919.2</v>
      </c>
      <c r="AI735" s="15">
        <v>0</v>
      </c>
      <c r="AJ735" s="15">
        <v>0</v>
      </c>
      <c r="AK735" s="15">
        <v>0</v>
      </c>
      <c r="AL735" s="15">
        <v>0</v>
      </c>
      <c r="AM735" s="15">
        <v>0</v>
      </c>
      <c r="AN735" s="15">
        <v>0</v>
      </c>
      <c r="AO735" s="15">
        <v>37991.199999999997</v>
      </c>
      <c r="AP735" s="15">
        <v>18000</v>
      </c>
      <c r="AQ735" s="15">
        <v>-19991.2</v>
      </c>
      <c r="AR735" s="15">
        <v>-111.06</v>
      </c>
      <c r="AS735">
        <f t="shared" si="29"/>
        <v>37697.253172328681</v>
      </c>
      <c r="AT735">
        <f t="shared" si="30"/>
        <v>-19697.253172328681</v>
      </c>
      <c r="AU735">
        <f t="shared" si="31"/>
        <v>-1.0942918429071489</v>
      </c>
      <c r="AV735" t="str">
        <f t="shared" si="32"/>
        <v>invalid</v>
      </c>
      <c r="AW735" t="str">
        <f t="shared" si="33"/>
        <v>invalid</v>
      </c>
      <c r="AX735">
        <f t="shared" si="34"/>
        <v>1</v>
      </c>
      <c r="BI735" s="14" t="s">
        <v>148</v>
      </c>
      <c r="BJ735" s="15">
        <v>0</v>
      </c>
      <c r="BK735" s="15">
        <v>0</v>
      </c>
      <c r="BL735" s="15">
        <v>8058.6</v>
      </c>
      <c r="BM735" s="15">
        <v>0</v>
      </c>
      <c r="BN735" s="15">
        <v>0</v>
      </c>
      <c r="BO735" s="15">
        <v>30036.6</v>
      </c>
      <c r="BP735" s="15">
        <v>0</v>
      </c>
      <c r="BQ735" s="15">
        <v>0</v>
      </c>
      <c r="BR735" s="15">
        <v>0</v>
      </c>
      <c r="BS735" s="15">
        <v>0</v>
      </c>
      <c r="BT735" s="15">
        <v>0</v>
      </c>
      <c r="BU735" s="15">
        <v>0</v>
      </c>
      <c r="BV735" s="15">
        <v>0</v>
      </c>
      <c r="BW735" s="15">
        <v>0</v>
      </c>
      <c r="BX735" s="15">
        <v>0</v>
      </c>
      <c r="BY735" s="15">
        <v>0</v>
      </c>
      <c r="BZ735" s="15">
        <v>38095.199999999997</v>
      </c>
      <c r="CA735" s="15">
        <v>18000</v>
      </c>
      <c r="CB735" s="15">
        <v>-20095.2</v>
      </c>
      <c r="CC735" s="15">
        <v>-111.64</v>
      </c>
      <c r="CD735">
        <f t="shared" si="35"/>
        <v>33019.965683591094</v>
      </c>
      <c r="CE735">
        <f t="shared" si="36"/>
        <v>-15019.965683591094</v>
      </c>
      <c r="CF735">
        <f t="shared" si="37"/>
        <v>-0.83444253797728296</v>
      </c>
    </row>
    <row r="736" spans="1:84" ht="15" thickBot="1" x14ac:dyDescent="0.35">
      <c r="A736" s="14" t="s">
        <v>149</v>
      </c>
      <c r="B736" s="15">
        <v>11123204.4</v>
      </c>
      <c r="C736" s="15">
        <v>0</v>
      </c>
      <c r="D736" s="15">
        <v>4943646.4000000004</v>
      </c>
      <c r="E736" s="15">
        <v>0</v>
      </c>
      <c r="F736" s="15">
        <v>823941.1</v>
      </c>
      <c r="G736" s="15">
        <v>823941.1</v>
      </c>
      <c r="H736" s="15">
        <v>0</v>
      </c>
      <c r="I736" s="15">
        <v>0</v>
      </c>
      <c r="J736" s="15">
        <v>0</v>
      </c>
      <c r="K736" s="15">
        <v>823941.1</v>
      </c>
      <c r="L736" s="15">
        <v>0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18538674</v>
      </c>
      <c r="S736" s="15">
        <v>7000000</v>
      </c>
      <c r="T736" s="15">
        <v>-11538674</v>
      </c>
      <c r="U736" s="15">
        <v>-164.84</v>
      </c>
      <c r="X736" s="14" t="s">
        <v>149</v>
      </c>
      <c r="Y736" s="15">
        <v>12868.1</v>
      </c>
      <c r="Z736" s="15">
        <v>0</v>
      </c>
      <c r="AA736" s="15">
        <v>5821</v>
      </c>
      <c r="AB736" s="15">
        <v>0</v>
      </c>
      <c r="AC736" s="15">
        <v>919.2</v>
      </c>
      <c r="AD736" s="15">
        <v>9191.5</v>
      </c>
      <c r="AE736" s="15">
        <v>306.10000000000002</v>
      </c>
      <c r="AF736" s="15">
        <v>0</v>
      </c>
      <c r="AG736" s="15">
        <v>0</v>
      </c>
      <c r="AH736" s="15">
        <v>919.2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30025</v>
      </c>
      <c r="AP736" s="15">
        <v>17000</v>
      </c>
      <c r="AQ736" s="15">
        <v>-13025</v>
      </c>
      <c r="AR736" s="15">
        <v>-76.62</v>
      </c>
      <c r="AS736">
        <f t="shared" si="29"/>
        <v>29792.689530711552</v>
      </c>
      <c r="AT736">
        <f t="shared" si="30"/>
        <v>-12792.689530711552</v>
      </c>
      <c r="AU736">
        <f t="shared" si="31"/>
        <v>-0.75251114886538539</v>
      </c>
      <c r="AV736" t="str">
        <f t="shared" si="32"/>
        <v>valid</v>
      </c>
      <c r="AW736" t="str">
        <f t="shared" si="33"/>
        <v>valid</v>
      </c>
      <c r="AX736">
        <f t="shared" si="34"/>
        <v>1</v>
      </c>
      <c r="BI736" s="14" t="s">
        <v>149</v>
      </c>
      <c r="BJ736" s="15">
        <v>0</v>
      </c>
      <c r="BK736" s="15">
        <v>0</v>
      </c>
      <c r="BL736" s="15">
        <v>8058.6</v>
      </c>
      <c r="BM736" s="15">
        <v>0</v>
      </c>
      <c r="BN736" s="15">
        <v>0</v>
      </c>
      <c r="BO736" s="15">
        <v>4395.6000000000004</v>
      </c>
      <c r="BP736" s="15">
        <v>0</v>
      </c>
      <c r="BQ736" s="15">
        <v>0</v>
      </c>
      <c r="BR736" s="15">
        <v>0</v>
      </c>
      <c r="BS736" s="15">
        <v>0</v>
      </c>
      <c r="BT736" s="15">
        <v>0</v>
      </c>
      <c r="BU736" s="15">
        <v>0</v>
      </c>
      <c r="BV736" s="15">
        <v>0</v>
      </c>
      <c r="BW736" s="15">
        <v>0</v>
      </c>
      <c r="BX736" s="15">
        <v>0</v>
      </c>
      <c r="BY736" s="15">
        <v>0</v>
      </c>
      <c r="BZ736" s="15">
        <v>12454.2</v>
      </c>
      <c r="CA736" s="15">
        <v>17000</v>
      </c>
      <c r="CB736" s="15">
        <v>4545.8</v>
      </c>
      <c r="CC736" s="15">
        <v>26.74</v>
      </c>
      <c r="CD736">
        <f t="shared" si="35"/>
        <v>10794.988781174012</v>
      </c>
      <c r="CE736">
        <f t="shared" si="36"/>
        <v>6205.0112188259882</v>
      </c>
      <c r="CF736">
        <f t="shared" si="37"/>
        <v>0.3650006599309405</v>
      </c>
    </row>
    <row r="737" spans="1:84" ht="15" thickBot="1" x14ac:dyDescent="0.35">
      <c r="A737" s="14" t="s">
        <v>150</v>
      </c>
      <c r="B737" s="15">
        <v>6591528.5</v>
      </c>
      <c r="C737" s="15">
        <v>0</v>
      </c>
      <c r="D737" s="15">
        <v>4943646.4000000004</v>
      </c>
      <c r="E737" s="15">
        <v>0</v>
      </c>
      <c r="F737" s="15">
        <v>1647882.1</v>
      </c>
      <c r="G737" s="15">
        <v>823941.1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14006998.199999999</v>
      </c>
      <c r="S737" s="15">
        <v>17000000</v>
      </c>
      <c r="T737" s="15">
        <v>2993001.8</v>
      </c>
      <c r="U737" s="15">
        <v>17.61</v>
      </c>
      <c r="X737" s="14" t="s">
        <v>150</v>
      </c>
      <c r="Y737" s="15">
        <v>7659.3</v>
      </c>
      <c r="Z737" s="15">
        <v>0</v>
      </c>
      <c r="AA737" s="15">
        <v>5821</v>
      </c>
      <c r="AB737" s="15">
        <v>0</v>
      </c>
      <c r="AC737" s="15">
        <v>1838.3</v>
      </c>
      <c r="AD737" s="15">
        <v>9191.5</v>
      </c>
      <c r="AE737" s="15">
        <v>306.10000000000002</v>
      </c>
      <c r="AF737" s="15">
        <v>0</v>
      </c>
      <c r="AG737" s="15">
        <v>0</v>
      </c>
      <c r="AH737" s="15">
        <v>0</v>
      </c>
      <c r="AI737" s="15">
        <v>0</v>
      </c>
      <c r="AJ737" s="15">
        <v>0</v>
      </c>
      <c r="AK737" s="15">
        <v>0</v>
      </c>
      <c r="AL737" s="15">
        <v>0</v>
      </c>
      <c r="AM737" s="15">
        <v>0</v>
      </c>
      <c r="AN737" s="15">
        <v>0</v>
      </c>
      <c r="AO737" s="15">
        <v>24816.1</v>
      </c>
      <c r="AP737" s="15">
        <v>27000</v>
      </c>
      <c r="AQ737" s="15">
        <v>2183.9</v>
      </c>
      <c r="AR737" s="15">
        <v>8.09</v>
      </c>
      <c r="AS737">
        <f t="shared" si="29"/>
        <v>24624.092012092955</v>
      </c>
      <c r="AT737">
        <f t="shared" si="30"/>
        <v>2375.907987907045</v>
      </c>
      <c r="AU737">
        <f t="shared" si="31"/>
        <v>8.7996592144705371E-2</v>
      </c>
      <c r="AV737" t="str">
        <f t="shared" si="32"/>
        <v>valid</v>
      </c>
      <c r="AW737" t="str">
        <f t="shared" si="33"/>
        <v>valid</v>
      </c>
      <c r="AX737">
        <f t="shared" si="34"/>
        <v>1</v>
      </c>
      <c r="BI737" s="14" t="s">
        <v>150</v>
      </c>
      <c r="BJ737" s="15">
        <v>0</v>
      </c>
      <c r="BK737" s="15">
        <v>0</v>
      </c>
      <c r="BL737" s="15">
        <v>8058.6</v>
      </c>
      <c r="BM737" s="15">
        <v>0</v>
      </c>
      <c r="BN737" s="15">
        <v>0</v>
      </c>
      <c r="BO737" s="15">
        <v>30036.6</v>
      </c>
      <c r="BP737" s="15">
        <v>0</v>
      </c>
      <c r="BQ737" s="15">
        <v>0</v>
      </c>
      <c r="BR737" s="15">
        <v>0</v>
      </c>
      <c r="BS737" s="15">
        <v>2930.4</v>
      </c>
      <c r="BT737" s="15">
        <v>0</v>
      </c>
      <c r="BU737" s="15">
        <v>0</v>
      </c>
      <c r="BV737" s="15">
        <v>0</v>
      </c>
      <c r="BW737" s="15">
        <v>0</v>
      </c>
      <c r="BX737" s="15">
        <v>0</v>
      </c>
      <c r="BY737" s="15">
        <v>0</v>
      </c>
      <c r="BZ737" s="15">
        <v>41025.599999999999</v>
      </c>
      <c r="CA737" s="15">
        <v>27000</v>
      </c>
      <c r="CB737" s="15">
        <v>-14025.6</v>
      </c>
      <c r="CC737" s="15">
        <v>-51.95</v>
      </c>
      <c r="CD737">
        <f t="shared" si="35"/>
        <v>35559.963043867334</v>
      </c>
      <c r="CE737">
        <f t="shared" si="36"/>
        <v>-8559.9630438673339</v>
      </c>
      <c r="CF737">
        <f t="shared" si="37"/>
        <v>-0.31703566829138274</v>
      </c>
    </row>
    <row r="738" spans="1:84" ht="15" thickBot="1" x14ac:dyDescent="0.35">
      <c r="A738" s="14" t="s">
        <v>151</v>
      </c>
      <c r="B738" s="15">
        <v>11123204.4</v>
      </c>
      <c r="C738" s="15">
        <v>0</v>
      </c>
      <c r="D738" s="15">
        <v>3707734.8</v>
      </c>
      <c r="E738" s="15">
        <v>0</v>
      </c>
      <c r="F738" s="15">
        <v>823941.1</v>
      </c>
      <c r="G738" s="15">
        <v>823941.1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16478821.4</v>
      </c>
      <c r="S738" s="15">
        <v>20000000</v>
      </c>
      <c r="T738" s="15">
        <v>3521178.6</v>
      </c>
      <c r="U738" s="15">
        <v>17.61</v>
      </c>
      <c r="X738" s="14" t="s">
        <v>151</v>
      </c>
      <c r="Y738" s="15">
        <v>12868.1</v>
      </c>
      <c r="Z738" s="15">
        <v>0</v>
      </c>
      <c r="AA738" s="15">
        <v>5208.8</v>
      </c>
      <c r="AB738" s="15">
        <v>0</v>
      </c>
      <c r="AC738" s="15">
        <v>919.2</v>
      </c>
      <c r="AD738" s="15">
        <v>7966.3</v>
      </c>
      <c r="AE738" s="15">
        <v>306.10000000000002</v>
      </c>
      <c r="AF738" s="15">
        <v>0</v>
      </c>
      <c r="AG738" s="15">
        <v>0</v>
      </c>
      <c r="AH738" s="15">
        <v>306.10000000000002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27574.5</v>
      </c>
      <c r="AP738" s="15">
        <v>30000</v>
      </c>
      <c r="AQ738" s="15">
        <v>2425.5</v>
      </c>
      <c r="AR738" s="15">
        <v>8.09</v>
      </c>
      <c r="AS738">
        <f t="shared" si="29"/>
        <v>27361.149624133413</v>
      </c>
      <c r="AT738">
        <f t="shared" si="30"/>
        <v>2638.8503758665865</v>
      </c>
      <c r="AU738">
        <f t="shared" si="31"/>
        <v>8.796167919555288E-2</v>
      </c>
      <c r="AV738" t="str">
        <f t="shared" si="32"/>
        <v>valid</v>
      </c>
      <c r="AW738" t="str">
        <f t="shared" si="33"/>
        <v>valid</v>
      </c>
      <c r="AX738">
        <f t="shared" si="34"/>
        <v>1</v>
      </c>
      <c r="BI738" s="14" t="s">
        <v>151</v>
      </c>
      <c r="BJ738" s="15">
        <v>0</v>
      </c>
      <c r="BK738" s="15">
        <v>0</v>
      </c>
      <c r="BL738" s="15">
        <v>8058.6</v>
      </c>
      <c r="BM738" s="15">
        <v>0</v>
      </c>
      <c r="BN738" s="15">
        <v>0</v>
      </c>
      <c r="BO738" s="15">
        <v>30036.6</v>
      </c>
      <c r="BP738" s="15">
        <v>0</v>
      </c>
      <c r="BQ738" s="15">
        <v>0</v>
      </c>
      <c r="BR738" s="15">
        <v>0</v>
      </c>
      <c r="BS738" s="15">
        <v>0</v>
      </c>
      <c r="BT738" s="15">
        <v>0</v>
      </c>
      <c r="BU738" s="15">
        <v>0</v>
      </c>
      <c r="BV738" s="15">
        <v>0</v>
      </c>
      <c r="BW738" s="15">
        <v>0</v>
      </c>
      <c r="BX738" s="15">
        <v>0</v>
      </c>
      <c r="BY738" s="15">
        <v>0</v>
      </c>
      <c r="BZ738" s="15">
        <v>38095.199999999997</v>
      </c>
      <c r="CA738" s="15">
        <v>30000</v>
      </c>
      <c r="CB738" s="15">
        <v>-8095.2</v>
      </c>
      <c r="CC738" s="15">
        <v>-26.98</v>
      </c>
      <c r="CD738">
        <f t="shared" si="35"/>
        <v>33019.965683591094</v>
      </c>
      <c r="CE738">
        <f t="shared" si="36"/>
        <v>-3019.9656835910937</v>
      </c>
      <c r="CF738">
        <f t="shared" si="37"/>
        <v>-0.1006655227863698</v>
      </c>
    </row>
    <row r="739" spans="1:84" ht="15" thickBot="1" x14ac:dyDescent="0.35">
      <c r="A739" s="14" t="s">
        <v>152</v>
      </c>
      <c r="B739" s="15">
        <v>20186556.199999999</v>
      </c>
      <c r="C739" s="15">
        <v>0</v>
      </c>
      <c r="D739" s="15">
        <v>3707734.8</v>
      </c>
      <c r="E739" s="15">
        <v>0</v>
      </c>
      <c r="F739" s="15">
        <v>1647882.1</v>
      </c>
      <c r="G739" s="15">
        <v>823941.1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5">
        <v>0</v>
      </c>
      <c r="P739" s="15">
        <v>0</v>
      </c>
      <c r="Q739" s="15">
        <v>0</v>
      </c>
      <c r="R739" s="15">
        <v>26366114.199999999</v>
      </c>
      <c r="S739" s="15">
        <v>32000000</v>
      </c>
      <c r="T739" s="15">
        <v>5633885.7999999998</v>
      </c>
      <c r="U739" s="15">
        <v>17.61</v>
      </c>
      <c r="X739" s="14" t="s">
        <v>152</v>
      </c>
      <c r="Y739" s="15">
        <v>22059.599999999999</v>
      </c>
      <c r="Z739" s="15">
        <v>0</v>
      </c>
      <c r="AA739" s="15">
        <v>5208.8</v>
      </c>
      <c r="AB739" s="15">
        <v>0</v>
      </c>
      <c r="AC739" s="15">
        <v>1838.3</v>
      </c>
      <c r="AD739" s="15">
        <v>9191.5</v>
      </c>
      <c r="AE739" s="15">
        <v>306.10000000000002</v>
      </c>
      <c r="AF739" s="15">
        <v>0</v>
      </c>
      <c r="AG739" s="15">
        <v>0</v>
      </c>
      <c r="AH739" s="15">
        <v>0</v>
      </c>
      <c r="AI739" s="15">
        <v>0</v>
      </c>
      <c r="AJ739" s="15">
        <v>0</v>
      </c>
      <c r="AK739" s="15">
        <v>0</v>
      </c>
      <c r="AL739" s="15">
        <v>0</v>
      </c>
      <c r="AM739" s="15">
        <v>0</v>
      </c>
      <c r="AN739" s="15">
        <v>0</v>
      </c>
      <c r="AO739" s="15">
        <v>38604.300000000003</v>
      </c>
      <c r="AP739" s="15">
        <v>42000</v>
      </c>
      <c r="AQ739" s="15">
        <v>3395.7</v>
      </c>
      <c r="AR739" s="15">
        <v>8.09</v>
      </c>
      <c r="AS739">
        <f t="shared" si="29"/>
        <v>38305.609473786782</v>
      </c>
      <c r="AT739">
        <f t="shared" si="30"/>
        <v>3694.3905262132175</v>
      </c>
      <c r="AU739">
        <f t="shared" si="31"/>
        <v>8.7961679195552797E-2</v>
      </c>
      <c r="AV739" t="str">
        <f t="shared" si="32"/>
        <v>invalid</v>
      </c>
      <c r="AW739" t="str">
        <f t="shared" si="33"/>
        <v>invalid</v>
      </c>
      <c r="AX739">
        <f t="shared" si="34"/>
        <v>1</v>
      </c>
      <c r="BI739" s="14" t="s">
        <v>152</v>
      </c>
      <c r="BJ739" s="15">
        <v>0</v>
      </c>
      <c r="BK739" s="15">
        <v>0</v>
      </c>
      <c r="BL739" s="15">
        <v>8058.6</v>
      </c>
      <c r="BM739" s="15">
        <v>0</v>
      </c>
      <c r="BN739" s="15">
        <v>0</v>
      </c>
      <c r="BO739" s="15">
        <v>30036.6</v>
      </c>
      <c r="BP739" s="15">
        <v>0</v>
      </c>
      <c r="BQ739" s="15">
        <v>0</v>
      </c>
      <c r="BR739" s="15">
        <v>0</v>
      </c>
      <c r="BS739" s="15">
        <v>2930.4</v>
      </c>
      <c r="BT739" s="15">
        <v>0</v>
      </c>
      <c r="BU739" s="15">
        <v>0</v>
      </c>
      <c r="BV739" s="15">
        <v>0</v>
      </c>
      <c r="BW739" s="15">
        <v>0</v>
      </c>
      <c r="BX739" s="15">
        <v>0</v>
      </c>
      <c r="BY739" s="15">
        <v>0</v>
      </c>
      <c r="BZ739" s="15">
        <v>41025.599999999999</v>
      </c>
      <c r="CA739" s="15">
        <v>42000</v>
      </c>
      <c r="CB739" s="15">
        <v>974.4</v>
      </c>
      <c r="CC739" s="15">
        <v>2.3199999999999998</v>
      </c>
      <c r="CD739">
        <f t="shared" si="35"/>
        <v>35559.963043867334</v>
      </c>
      <c r="CE739">
        <f t="shared" si="36"/>
        <v>6440.0369561326661</v>
      </c>
      <c r="CF739">
        <f t="shared" si="37"/>
        <v>0.15333421324125396</v>
      </c>
    </row>
    <row r="740" spans="1:84" ht="15" thickBot="1" x14ac:dyDescent="0.35">
      <c r="A740" s="14" t="s">
        <v>153</v>
      </c>
      <c r="B740" s="15">
        <v>21834438.300000001</v>
      </c>
      <c r="C740" s="15">
        <v>0</v>
      </c>
      <c r="D740" s="15">
        <v>4943646.4000000004</v>
      </c>
      <c r="E740" s="15">
        <v>2883793.7</v>
      </c>
      <c r="F740" s="15">
        <v>1647882.1</v>
      </c>
      <c r="G740" s="15">
        <v>823941.1</v>
      </c>
      <c r="H740" s="15">
        <v>0</v>
      </c>
      <c r="I740" s="15">
        <v>0</v>
      </c>
      <c r="J740" s="15">
        <v>0</v>
      </c>
      <c r="K740" s="15">
        <v>823941.1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32957642.699999999</v>
      </c>
      <c r="S740" s="15">
        <v>31000000</v>
      </c>
      <c r="T740" s="15">
        <v>-1957642.7</v>
      </c>
      <c r="U740" s="15">
        <v>-6.31</v>
      </c>
      <c r="X740" s="14" t="s">
        <v>153</v>
      </c>
      <c r="Y740" s="15">
        <v>22672.7</v>
      </c>
      <c r="Z740" s="15">
        <v>0</v>
      </c>
      <c r="AA740" s="15">
        <v>5821</v>
      </c>
      <c r="AB740" s="15">
        <v>5208.8</v>
      </c>
      <c r="AC740" s="15">
        <v>1838.3</v>
      </c>
      <c r="AD740" s="15">
        <v>9191.5</v>
      </c>
      <c r="AE740" s="15">
        <v>306.10000000000002</v>
      </c>
      <c r="AF740" s="15">
        <v>0</v>
      </c>
      <c r="AG740" s="15">
        <v>0</v>
      </c>
      <c r="AH740" s="15">
        <v>919.2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45957.5</v>
      </c>
      <c r="AP740" s="15">
        <v>41000</v>
      </c>
      <c r="AQ740" s="15">
        <v>-4957.5</v>
      </c>
      <c r="AR740" s="15">
        <v>-12.09</v>
      </c>
      <c r="AS740">
        <f t="shared" si="29"/>
        <v>45601.916040222357</v>
      </c>
      <c r="AT740">
        <f t="shared" si="30"/>
        <v>-4601.916040222357</v>
      </c>
      <c r="AU740">
        <f t="shared" si="31"/>
        <v>-0.11224185463956968</v>
      </c>
      <c r="AV740" t="str">
        <f t="shared" si="32"/>
        <v>valid</v>
      </c>
      <c r="AW740" t="str">
        <f t="shared" si="33"/>
        <v>valid</v>
      </c>
      <c r="AX740">
        <f t="shared" si="34"/>
        <v>1</v>
      </c>
      <c r="BI740" s="14" t="s">
        <v>153</v>
      </c>
      <c r="BJ740" s="15">
        <v>0</v>
      </c>
      <c r="BK740" s="15">
        <v>0</v>
      </c>
      <c r="BL740" s="15">
        <v>8058.6</v>
      </c>
      <c r="BM740" s="15">
        <v>0</v>
      </c>
      <c r="BN740" s="15">
        <v>0</v>
      </c>
      <c r="BO740" s="15">
        <v>30036.6</v>
      </c>
      <c r="BP740" s="15">
        <v>0</v>
      </c>
      <c r="BQ740" s="15">
        <v>0</v>
      </c>
      <c r="BR740" s="15">
        <v>0</v>
      </c>
      <c r="BS740" s="15">
        <v>0</v>
      </c>
      <c r="BT740" s="15">
        <v>0</v>
      </c>
      <c r="BU740" s="15">
        <v>0</v>
      </c>
      <c r="BV740" s="15">
        <v>0</v>
      </c>
      <c r="BW740" s="15">
        <v>0</v>
      </c>
      <c r="BX740" s="15">
        <v>0</v>
      </c>
      <c r="BY740" s="15">
        <v>0</v>
      </c>
      <c r="BZ740" s="15">
        <v>38095.199999999997</v>
      </c>
      <c r="CA740" s="15">
        <v>41000</v>
      </c>
      <c r="CB740" s="15">
        <v>2904.8</v>
      </c>
      <c r="CC740" s="15">
        <v>7.08</v>
      </c>
      <c r="CD740">
        <f t="shared" si="35"/>
        <v>33019.965683591094</v>
      </c>
      <c r="CE740">
        <f t="shared" si="36"/>
        <v>7980.0343164089063</v>
      </c>
      <c r="CF740">
        <f t="shared" si="37"/>
        <v>0.19463498332704648</v>
      </c>
    </row>
    <row r="741" spans="1:84" ht="15" thickBot="1" x14ac:dyDescent="0.35">
      <c r="A741" s="14" t="s">
        <v>154</v>
      </c>
      <c r="B741" s="15">
        <v>20186556.199999999</v>
      </c>
      <c r="C741" s="15">
        <v>0</v>
      </c>
      <c r="D741" s="15">
        <v>4943646.4000000004</v>
      </c>
      <c r="E741" s="15">
        <v>2883793.7</v>
      </c>
      <c r="F741" s="15">
        <v>1647882.1</v>
      </c>
      <c r="G741" s="15">
        <v>823941.1</v>
      </c>
      <c r="H741" s="15">
        <v>0</v>
      </c>
      <c r="I741" s="15">
        <v>0</v>
      </c>
      <c r="J741" s="15">
        <v>823941.1</v>
      </c>
      <c r="K741" s="15">
        <v>823941.1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32133701.699999999</v>
      </c>
      <c r="S741" s="15">
        <v>24000000</v>
      </c>
      <c r="T741" s="15">
        <v>-8133701.7000000002</v>
      </c>
      <c r="U741" s="15">
        <v>-33.89</v>
      </c>
      <c r="X741" s="14" t="s">
        <v>154</v>
      </c>
      <c r="Y741" s="15">
        <v>22059.599999999999</v>
      </c>
      <c r="Z741" s="15">
        <v>0</v>
      </c>
      <c r="AA741" s="15">
        <v>5821</v>
      </c>
      <c r="AB741" s="15">
        <v>5208.8</v>
      </c>
      <c r="AC741" s="15">
        <v>1838.3</v>
      </c>
      <c r="AD741" s="15">
        <v>7966.3</v>
      </c>
      <c r="AE741" s="15">
        <v>306.10000000000002</v>
      </c>
      <c r="AF741" s="15">
        <v>0</v>
      </c>
      <c r="AG741" s="15">
        <v>919.2</v>
      </c>
      <c r="AH741" s="15">
        <v>919.2</v>
      </c>
      <c r="AI741" s="15">
        <v>0</v>
      </c>
      <c r="AJ741" s="15">
        <v>0</v>
      </c>
      <c r="AK741" s="15">
        <v>0</v>
      </c>
      <c r="AL741" s="15">
        <v>0</v>
      </c>
      <c r="AM741" s="15">
        <v>0</v>
      </c>
      <c r="AN741" s="15">
        <v>0</v>
      </c>
      <c r="AO741" s="15">
        <v>45038.400000000001</v>
      </c>
      <c r="AP741" s="15">
        <v>34000</v>
      </c>
      <c r="AQ741" s="15">
        <v>-11038.4</v>
      </c>
      <c r="AR741" s="15">
        <v>-32.47</v>
      </c>
      <c r="AS741">
        <f t="shared" si="29"/>
        <v>44689.927332556181</v>
      </c>
      <c r="AT741">
        <f t="shared" si="30"/>
        <v>-10689.927332556181</v>
      </c>
      <c r="AU741">
        <f t="shared" si="31"/>
        <v>-0.31440962742812295</v>
      </c>
      <c r="AV741" t="str">
        <f t="shared" si="32"/>
        <v>valid</v>
      </c>
      <c r="AW741" t="str">
        <f t="shared" si="33"/>
        <v>invalid</v>
      </c>
      <c r="AX741">
        <f t="shared" si="34"/>
        <v>0</v>
      </c>
      <c r="BI741" s="14" t="s">
        <v>154</v>
      </c>
      <c r="BJ741" s="15">
        <v>0</v>
      </c>
      <c r="BK741" s="15">
        <v>0</v>
      </c>
      <c r="BL741" s="15">
        <v>8058.6</v>
      </c>
      <c r="BM741" s="15">
        <v>0</v>
      </c>
      <c r="BN741" s="15">
        <v>0</v>
      </c>
      <c r="BO741" s="15">
        <v>30036.6</v>
      </c>
      <c r="BP741" s="15">
        <v>0</v>
      </c>
      <c r="BQ741" s="15">
        <v>0</v>
      </c>
      <c r="BR741" s="15">
        <v>0</v>
      </c>
      <c r="BS741" s="15">
        <v>0</v>
      </c>
      <c r="BT741" s="15">
        <v>0</v>
      </c>
      <c r="BU741" s="15">
        <v>0</v>
      </c>
      <c r="BV741" s="15">
        <v>0</v>
      </c>
      <c r="BW741" s="15">
        <v>0</v>
      </c>
      <c r="BX741" s="15">
        <v>0</v>
      </c>
      <c r="BY741" s="15">
        <v>0</v>
      </c>
      <c r="BZ741" s="15">
        <v>38095.199999999997</v>
      </c>
      <c r="CA741" s="15">
        <v>34000</v>
      </c>
      <c r="CB741" s="15">
        <v>-4095.2</v>
      </c>
      <c r="CC741" s="15">
        <v>-12.04</v>
      </c>
      <c r="CD741">
        <f t="shared" si="35"/>
        <v>33019.965683591094</v>
      </c>
      <c r="CE741">
        <f t="shared" si="36"/>
        <v>980.03431640890631</v>
      </c>
      <c r="CF741">
        <f t="shared" si="37"/>
        <v>2.882453871790901E-2</v>
      </c>
    </row>
    <row r="742" spans="1:84" ht="15" thickBot="1" x14ac:dyDescent="0.35">
      <c r="A742" s="14" t="s">
        <v>155</v>
      </c>
      <c r="B742" s="15">
        <v>11123204.4</v>
      </c>
      <c r="C742" s="15">
        <v>0</v>
      </c>
      <c r="D742" s="15">
        <v>4943646.4000000004</v>
      </c>
      <c r="E742" s="15">
        <v>2883793.7</v>
      </c>
      <c r="F742" s="15">
        <v>823941.1</v>
      </c>
      <c r="G742" s="15">
        <v>411970.5</v>
      </c>
      <c r="H742" s="15">
        <v>0</v>
      </c>
      <c r="I742" s="15">
        <v>0</v>
      </c>
      <c r="J742" s="15">
        <v>823941.1</v>
      </c>
      <c r="K742" s="15">
        <v>823941.1</v>
      </c>
      <c r="L742" s="15">
        <v>0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21834438.300000001</v>
      </c>
      <c r="S742" s="15">
        <v>23000000</v>
      </c>
      <c r="T742" s="15">
        <v>1165561.7</v>
      </c>
      <c r="U742" s="15">
        <v>5.07</v>
      </c>
      <c r="X742" s="14" t="s">
        <v>155</v>
      </c>
      <c r="Y742" s="15">
        <v>12868.1</v>
      </c>
      <c r="Z742" s="15">
        <v>0</v>
      </c>
      <c r="AA742" s="15">
        <v>5821</v>
      </c>
      <c r="AB742" s="15">
        <v>5208.8</v>
      </c>
      <c r="AC742" s="15">
        <v>919.2</v>
      </c>
      <c r="AD742" s="15">
        <v>5208.8</v>
      </c>
      <c r="AE742" s="15">
        <v>306.10000000000002</v>
      </c>
      <c r="AF742" s="15">
        <v>0</v>
      </c>
      <c r="AG742" s="15">
        <v>919.2</v>
      </c>
      <c r="AH742" s="15">
        <v>919.2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32170.3</v>
      </c>
      <c r="AP742" s="15">
        <v>33000</v>
      </c>
      <c r="AQ742" s="15">
        <v>829.7</v>
      </c>
      <c r="AR742" s="15">
        <v>2.5099999999999998</v>
      </c>
      <c r="AS742">
        <f t="shared" si="29"/>
        <v>31921.390841293916</v>
      </c>
      <c r="AT742">
        <f t="shared" si="30"/>
        <v>1078.6091587060837</v>
      </c>
      <c r="AU742">
        <f t="shared" si="31"/>
        <v>3.2685126021396477E-2</v>
      </c>
      <c r="AV742" t="str">
        <f t="shared" si="32"/>
        <v>valid</v>
      </c>
      <c r="AW742" t="str">
        <f t="shared" si="33"/>
        <v>valid</v>
      </c>
      <c r="AX742">
        <f t="shared" si="34"/>
        <v>1</v>
      </c>
      <c r="BI742" s="14" t="s">
        <v>155</v>
      </c>
      <c r="BJ742" s="15">
        <v>0</v>
      </c>
      <c r="BK742" s="15">
        <v>0</v>
      </c>
      <c r="BL742" s="15">
        <v>8058.6</v>
      </c>
      <c r="BM742" s="15">
        <v>0</v>
      </c>
      <c r="BN742" s="15">
        <v>0</v>
      </c>
      <c r="BO742" s="15">
        <v>30036.6</v>
      </c>
      <c r="BP742" s="15">
        <v>0</v>
      </c>
      <c r="BQ742" s="15">
        <v>0</v>
      </c>
      <c r="BR742" s="15">
        <v>0</v>
      </c>
      <c r="BS742" s="15">
        <v>0</v>
      </c>
      <c r="BT742" s="15">
        <v>0</v>
      </c>
      <c r="BU742" s="15">
        <v>0</v>
      </c>
      <c r="BV742" s="15">
        <v>0</v>
      </c>
      <c r="BW742" s="15">
        <v>0</v>
      </c>
      <c r="BX742" s="15">
        <v>0</v>
      </c>
      <c r="BY742" s="15">
        <v>0</v>
      </c>
      <c r="BZ742" s="15">
        <v>38095.199999999997</v>
      </c>
      <c r="CA742" s="15">
        <v>33000</v>
      </c>
      <c r="CB742" s="15">
        <v>-5095.2</v>
      </c>
      <c r="CC742" s="15">
        <v>-15.44</v>
      </c>
      <c r="CD742">
        <f t="shared" si="35"/>
        <v>33019.965683591094</v>
      </c>
      <c r="CE742">
        <f t="shared" si="36"/>
        <v>-19.965683591093693</v>
      </c>
      <c r="CF742">
        <f t="shared" si="37"/>
        <v>-6.0502071488162704E-4</v>
      </c>
    </row>
    <row r="743" spans="1:84" ht="15" thickBot="1" x14ac:dyDescent="0.35">
      <c r="A743" s="14" t="s">
        <v>156</v>
      </c>
      <c r="B743" s="15">
        <v>20186556.199999999</v>
      </c>
      <c r="C743" s="15">
        <v>0</v>
      </c>
      <c r="D743" s="15">
        <v>4943646.4000000004</v>
      </c>
      <c r="E743" s="15">
        <v>2883793.7</v>
      </c>
      <c r="F743" s="15">
        <v>1647882.1</v>
      </c>
      <c r="G743" s="15">
        <v>411970.5</v>
      </c>
      <c r="H743" s="15">
        <v>0</v>
      </c>
      <c r="I743" s="15">
        <v>0</v>
      </c>
      <c r="J743" s="15">
        <v>0</v>
      </c>
      <c r="K743" s="15">
        <v>823941.1</v>
      </c>
      <c r="L743" s="15">
        <v>0</v>
      </c>
      <c r="M743" s="15">
        <v>0</v>
      </c>
      <c r="N743" s="15">
        <v>0</v>
      </c>
      <c r="O743" s="15">
        <v>0</v>
      </c>
      <c r="P743" s="15">
        <v>0</v>
      </c>
      <c r="Q743" s="15">
        <v>0</v>
      </c>
      <c r="R743" s="15">
        <v>30897790.100000001</v>
      </c>
      <c r="S743" s="15">
        <v>35000000</v>
      </c>
      <c r="T743" s="15">
        <v>4102209.9</v>
      </c>
      <c r="U743" s="15">
        <v>11.72</v>
      </c>
      <c r="X743" s="14" t="s">
        <v>156</v>
      </c>
      <c r="Y743" s="15">
        <v>22059.599999999999</v>
      </c>
      <c r="Z743" s="15">
        <v>0</v>
      </c>
      <c r="AA743" s="15">
        <v>5821</v>
      </c>
      <c r="AB743" s="15">
        <v>5208.8</v>
      </c>
      <c r="AC743" s="15">
        <v>1838.3</v>
      </c>
      <c r="AD743" s="15">
        <v>5208.8</v>
      </c>
      <c r="AE743" s="15">
        <v>306.10000000000002</v>
      </c>
      <c r="AF743" s="15">
        <v>0</v>
      </c>
      <c r="AG743" s="15">
        <v>0</v>
      </c>
      <c r="AH743" s="15">
        <v>919.2</v>
      </c>
      <c r="AI743" s="15">
        <v>0</v>
      </c>
      <c r="AJ743" s="15">
        <v>0</v>
      </c>
      <c r="AK743" s="15">
        <v>0</v>
      </c>
      <c r="AL743" s="15">
        <v>0</v>
      </c>
      <c r="AM743" s="15">
        <v>0</v>
      </c>
      <c r="AN743" s="15">
        <v>0</v>
      </c>
      <c r="AO743" s="15">
        <v>41361.800000000003</v>
      </c>
      <c r="AP743" s="15">
        <v>45000</v>
      </c>
      <c r="AQ743" s="15">
        <v>3638.2</v>
      </c>
      <c r="AR743" s="15">
        <v>8.08</v>
      </c>
      <c r="AS743">
        <f t="shared" si="29"/>
        <v>41041.77404933839</v>
      </c>
      <c r="AT743">
        <f t="shared" si="30"/>
        <v>3958.2259506616101</v>
      </c>
      <c r="AU743">
        <f t="shared" si="31"/>
        <v>8.7960576681369113E-2</v>
      </c>
      <c r="AV743" t="str">
        <f t="shared" si="32"/>
        <v>invalid</v>
      </c>
      <c r="AW743" t="str">
        <f t="shared" si="33"/>
        <v>invalid</v>
      </c>
      <c r="AX743">
        <f t="shared" si="34"/>
        <v>1</v>
      </c>
      <c r="BI743" s="14" t="s">
        <v>156</v>
      </c>
      <c r="BJ743" s="15">
        <v>0</v>
      </c>
      <c r="BK743" s="15">
        <v>0</v>
      </c>
      <c r="BL743" s="15">
        <v>8058.6</v>
      </c>
      <c r="BM743" s="15">
        <v>0</v>
      </c>
      <c r="BN743" s="15">
        <v>0</v>
      </c>
      <c r="BO743" s="15">
        <v>30036.6</v>
      </c>
      <c r="BP743" s="15">
        <v>0</v>
      </c>
      <c r="BQ743" s="15">
        <v>0</v>
      </c>
      <c r="BR743" s="15">
        <v>0</v>
      </c>
      <c r="BS743" s="15">
        <v>0</v>
      </c>
      <c r="BT743" s="15">
        <v>0</v>
      </c>
      <c r="BU743" s="15">
        <v>0</v>
      </c>
      <c r="BV743" s="15">
        <v>0</v>
      </c>
      <c r="BW743" s="15">
        <v>0</v>
      </c>
      <c r="BX743" s="15">
        <v>0</v>
      </c>
      <c r="BY743" s="15">
        <v>0</v>
      </c>
      <c r="BZ743" s="15">
        <v>38095.199999999997</v>
      </c>
      <c r="CA743" s="15">
        <v>45000</v>
      </c>
      <c r="CB743" s="15">
        <v>6904.8</v>
      </c>
      <c r="CC743" s="15">
        <v>15.34</v>
      </c>
      <c r="CD743">
        <f t="shared" si="35"/>
        <v>33019.965683591094</v>
      </c>
      <c r="CE743">
        <f t="shared" si="36"/>
        <v>11980.034316408906</v>
      </c>
      <c r="CF743">
        <f t="shared" si="37"/>
        <v>0.26622298480908679</v>
      </c>
    </row>
    <row r="744" spans="1:84" ht="15" thickBot="1" x14ac:dyDescent="0.35">
      <c r="A744" s="14" t="s">
        <v>157</v>
      </c>
      <c r="B744" s="15">
        <v>21834438.300000001</v>
      </c>
      <c r="C744" s="15">
        <v>0</v>
      </c>
      <c r="D744" s="15">
        <v>4943646.4000000004</v>
      </c>
      <c r="E744" s="15">
        <v>2883793.7</v>
      </c>
      <c r="F744" s="15">
        <v>1647882.1</v>
      </c>
      <c r="G744" s="15">
        <v>823941.1</v>
      </c>
      <c r="H744" s="15">
        <v>0</v>
      </c>
      <c r="I744" s="15">
        <v>0</v>
      </c>
      <c r="J744" s="15">
        <v>823941.1</v>
      </c>
      <c r="K744" s="15">
        <v>823941.1</v>
      </c>
      <c r="L744" s="15">
        <v>0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33781583.799999997</v>
      </c>
      <c r="S744" s="15">
        <v>41000000</v>
      </c>
      <c r="T744" s="15">
        <v>7218416.2000000002</v>
      </c>
      <c r="U744" s="15">
        <v>17.61</v>
      </c>
      <c r="X744" s="14" t="s">
        <v>157</v>
      </c>
      <c r="Y744" s="15">
        <v>22672.7</v>
      </c>
      <c r="Z744" s="15">
        <v>0</v>
      </c>
      <c r="AA744" s="15">
        <v>5821</v>
      </c>
      <c r="AB744" s="15">
        <v>5208.8</v>
      </c>
      <c r="AC744" s="15">
        <v>1838.3</v>
      </c>
      <c r="AD744" s="15">
        <v>9191.5</v>
      </c>
      <c r="AE744" s="15">
        <v>306.10000000000002</v>
      </c>
      <c r="AF744" s="15">
        <v>0</v>
      </c>
      <c r="AG744" s="15">
        <v>919.2</v>
      </c>
      <c r="AH744" s="15">
        <v>919.2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46876.7</v>
      </c>
      <c r="AP744" s="15">
        <v>51000</v>
      </c>
      <c r="AQ744" s="15">
        <v>4123.3</v>
      </c>
      <c r="AR744" s="15">
        <v>8.08</v>
      </c>
      <c r="AS744">
        <f t="shared" si="29"/>
        <v>46514.003974165069</v>
      </c>
      <c r="AT744">
        <f t="shared" si="30"/>
        <v>4485.9960258349311</v>
      </c>
      <c r="AU744">
        <f t="shared" si="31"/>
        <v>8.7960706388920215E-2</v>
      </c>
      <c r="AV744" t="str">
        <f t="shared" si="32"/>
        <v>invalid</v>
      </c>
      <c r="AW744" t="str">
        <f t="shared" si="33"/>
        <v>invalid</v>
      </c>
      <c r="AX744">
        <f t="shared" si="34"/>
        <v>1</v>
      </c>
      <c r="BI744" s="14" t="s">
        <v>157</v>
      </c>
      <c r="BJ744" s="15">
        <v>0</v>
      </c>
      <c r="BK744" s="15">
        <v>0</v>
      </c>
      <c r="BL744" s="15">
        <v>8058.6</v>
      </c>
      <c r="BM744" s="15">
        <v>0</v>
      </c>
      <c r="BN744" s="15">
        <v>0</v>
      </c>
      <c r="BO744" s="15">
        <v>30036.6</v>
      </c>
      <c r="BP744" s="15">
        <v>0</v>
      </c>
      <c r="BQ744" s="15">
        <v>0</v>
      </c>
      <c r="BR744" s="15">
        <v>0</v>
      </c>
      <c r="BS744" s="15">
        <v>0</v>
      </c>
      <c r="BT744" s="15">
        <v>0</v>
      </c>
      <c r="BU744" s="15">
        <v>0</v>
      </c>
      <c r="BV744" s="15">
        <v>0</v>
      </c>
      <c r="BW744" s="15">
        <v>0</v>
      </c>
      <c r="BX744" s="15">
        <v>0</v>
      </c>
      <c r="BY744" s="15">
        <v>0</v>
      </c>
      <c r="BZ744" s="15">
        <v>38095.199999999997</v>
      </c>
      <c r="CA744" s="15">
        <v>51000</v>
      </c>
      <c r="CB744" s="15">
        <v>12904.8</v>
      </c>
      <c r="CC744" s="15">
        <v>25.3</v>
      </c>
      <c r="CD744">
        <f t="shared" si="35"/>
        <v>33019.965683591094</v>
      </c>
      <c r="CE744">
        <f t="shared" si="36"/>
        <v>17980.034316408906</v>
      </c>
      <c r="CF744">
        <f t="shared" si="37"/>
        <v>0.35254969247860601</v>
      </c>
    </row>
    <row r="745" spans="1:84" ht="15" thickBot="1" x14ac:dyDescent="0.35">
      <c r="A745" s="14" t="s">
        <v>158</v>
      </c>
      <c r="B745" s="15">
        <v>21834438.300000001</v>
      </c>
      <c r="C745" s="15">
        <v>0</v>
      </c>
      <c r="D745" s="15">
        <v>3707734.8</v>
      </c>
      <c r="E745" s="15">
        <v>2883793.7</v>
      </c>
      <c r="F745" s="15">
        <v>1647882.1</v>
      </c>
      <c r="G745" s="15">
        <v>823941.1</v>
      </c>
      <c r="H745" s="15">
        <v>0</v>
      </c>
      <c r="I745" s="15">
        <v>0</v>
      </c>
      <c r="J745" s="15">
        <v>823941.1</v>
      </c>
      <c r="K745" s="15">
        <v>823941.1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32545672.199999999</v>
      </c>
      <c r="S745" s="15">
        <v>39000000</v>
      </c>
      <c r="T745" s="15">
        <v>6454327.7999999998</v>
      </c>
      <c r="U745" s="15">
        <v>16.55</v>
      </c>
      <c r="X745" s="14" t="s">
        <v>158</v>
      </c>
      <c r="Y745" s="15">
        <v>22672.7</v>
      </c>
      <c r="Z745" s="15">
        <v>0</v>
      </c>
      <c r="AA745" s="15">
        <v>5208.8</v>
      </c>
      <c r="AB745" s="15">
        <v>5208.8</v>
      </c>
      <c r="AC745" s="15">
        <v>1838.3</v>
      </c>
      <c r="AD745" s="15">
        <v>7966.3</v>
      </c>
      <c r="AE745" s="15">
        <v>306.10000000000002</v>
      </c>
      <c r="AF745" s="15">
        <v>0</v>
      </c>
      <c r="AG745" s="15">
        <v>919.2</v>
      </c>
      <c r="AH745" s="15">
        <v>919.2</v>
      </c>
      <c r="AI745" s="15">
        <v>0</v>
      </c>
      <c r="AJ745" s="15">
        <v>0</v>
      </c>
      <c r="AK745" s="15">
        <v>0</v>
      </c>
      <c r="AL745" s="15">
        <v>0</v>
      </c>
      <c r="AM745" s="15">
        <v>0</v>
      </c>
      <c r="AN745" s="15">
        <v>0</v>
      </c>
      <c r="AO745" s="15">
        <v>45039.3</v>
      </c>
      <c r="AP745" s="15">
        <v>49000</v>
      </c>
      <c r="AQ745" s="15">
        <v>3960.7</v>
      </c>
      <c r="AR745" s="15">
        <v>8.08</v>
      </c>
      <c r="AS745">
        <f t="shared" si="29"/>
        <v>44690.820369045025</v>
      </c>
      <c r="AT745">
        <f t="shared" si="30"/>
        <v>4309.1796309549754</v>
      </c>
      <c r="AU745">
        <f t="shared" si="31"/>
        <v>8.7942441448060724E-2</v>
      </c>
      <c r="AV745" t="str">
        <f t="shared" si="32"/>
        <v>invalid</v>
      </c>
      <c r="AW745" t="str">
        <f t="shared" si="33"/>
        <v>invalid</v>
      </c>
      <c r="AX745">
        <f t="shared" si="34"/>
        <v>1</v>
      </c>
      <c r="BI745" s="14" t="s">
        <v>158</v>
      </c>
      <c r="BJ745" s="15">
        <v>0</v>
      </c>
      <c r="BK745" s="15">
        <v>0</v>
      </c>
      <c r="BL745" s="15">
        <v>8058.6</v>
      </c>
      <c r="BM745" s="15">
        <v>0</v>
      </c>
      <c r="BN745" s="15">
        <v>0</v>
      </c>
      <c r="BO745" s="15">
        <v>30036.6</v>
      </c>
      <c r="BP745" s="15">
        <v>0</v>
      </c>
      <c r="BQ745" s="15">
        <v>0</v>
      </c>
      <c r="BR745" s="15">
        <v>0</v>
      </c>
      <c r="BS745" s="15">
        <v>0</v>
      </c>
      <c r="BT745" s="15">
        <v>0</v>
      </c>
      <c r="BU745" s="15">
        <v>0</v>
      </c>
      <c r="BV745" s="15">
        <v>0</v>
      </c>
      <c r="BW745" s="15">
        <v>0</v>
      </c>
      <c r="BX745" s="15">
        <v>0</v>
      </c>
      <c r="BY745" s="15">
        <v>0</v>
      </c>
      <c r="BZ745" s="15">
        <v>38095.199999999997</v>
      </c>
      <c r="CA745" s="15">
        <v>49000</v>
      </c>
      <c r="CB745" s="15">
        <v>10904.8</v>
      </c>
      <c r="CC745" s="15">
        <v>22.25</v>
      </c>
      <c r="CD745">
        <f t="shared" si="35"/>
        <v>33019.965683591094</v>
      </c>
      <c r="CE745">
        <f t="shared" si="36"/>
        <v>15980.034316408906</v>
      </c>
      <c r="CF745">
        <f t="shared" si="37"/>
        <v>0.32612314931446745</v>
      </c>
    </row>
    <row r="746" spans="1:84" ht="15" thickBot="1" x14ac:dyDescent="0.35">
      <c r="A746" s="14" t="s">
        <v>159</v>
      </c>
      <c r="B746" s="15">
        <v>20186556.199999999</v>
      </c>
      <c r="C746" s="15">
        <v>0</v>
      </c>
      <c r="D746" s="15">
        <v>3707734.8</v>
      </c>
      <c r="E746" s="15">
        <v>2883793.7</v>
      </c>
      <c r="F746" s="15">
        <v>1647882.1</v>
      </c>
      <c r="G746" s="15">
        <v>823941.1</v>
      </c>
      <c r="H746" s="15">
        <v>0</v>
      </c>
      <c r="I746" s="15">
        <v>0</v>
      </c>
      <c r="J746" s="15">
        <v>823941.1</v>
      </c>
      <c r="K746" s="15">
        <v>823941.1</v>
      </c>
      <c r="L746" s="15">
        <v>0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30897790.100000001</v>
      </c>
      <c r="S746" s="15">
        <v>37000000</v>
      </c>
      <c r="T746" s="15">
        <v>6102209.9000000004</v>
      </c>
      <c r="U746" s="15">
        <v>16.489999999999998</v>
      </c>
      <c r="X746" s="14" t="s">
        <v>159</v>
      </c>
      <c r="Y746" s="15">
        <v>22059.599999999999</v>
      </c>
      <c r="Z746" s="15">
        <v>0</v>
      </c>
      <c r="AA746" s="15">
        <v>5208.8</v>
      </c>
      <c r="AB746" s="15">
        <v>5208.8</v>
      </c>
      <c r="AC746" s="15">
        <v>1838.3</v>
      </c>
      <c r="AD746" s="15">
        <v>7966.3</v>
      </c>
      <c r="AE746" s="15">
        <v>306.10000000000002</v>
      </c>
      <c r="AF746" s="15">
        <v>0</v>
      </c>
      <c r="AG746" s="15">
        <v>919.2</v>
      </c>
      <c r="AH746" s="15">
        <v>919.2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44426.2</v>
      </c>
      <c r="AP746" s="15">
        <v>47000</v>
      </c>
      <c r="AQ746" s="15">
        <v>2573.8000000000002</v>
      </c>
      <c r="AR746" s="15">
        <v>5.48</v>
      </c>
      <c r="AS746">
        <f t="shared" si="29"/>
        <v>44082.46406758693</v>
      </c>
      <c r="AT746">
        <f t="shared" si="30"/>
        <v>2917.5359324130695</v>
      </c>
      <c r="AU746">
        <f t="shared" si="31"/>
        <v>6.2075232604533397E-2</v>
      </c>
      <c r="AV746" t="str">
        <f t="shared" si="32"/>
        <v>invalid</v>
      </c>
      <c r="AW746" t="str">
        <f t="shared" si="33"/>
        <v>invalid</v>
      </c>
      <c r="AX746">
        <f t="shared" si="34"/>
        <v>1</v>
      </c>
      <c r="BI746" s="14" t="s">
        <v>159</v>
      </c>
      <c r="BJ746" s="15">
        <v>0</v>
      </c>
      <c r="BK746" s="15">
        <v>0</v>
      </c>
      <c r="BL746" s="15">
        <v>8058.6</v>
      </c>
      <c r="BM746" s="15">
        <v>0</v>
      </c>
      <c r="BN746" s="15">
        <v>0</v>
      </c>
      <c r="BO746" s="15">
        <v>30036.6</v>
      </c>
      <c r="BP746" s="15">
        <v>0</v>
      </c>
      <c r="BQ746" s="15">
        <v>0</v>
      </c>
      <c r="BR746" s="15">
        <v>0</v>
      </c>
      <c r="BS746" s="15">
        <v>0</v>
      </c>
      <c r="BT746" s="15">
        <v>0</v>
      </c>
      <c r="BU746" s="15">
        <v>0</v>
      </c>
      <c r="BV746" s="15">
        <v>0</v>
      </c>
      <c r="BW746" s="15">
        <v>0</v>
      </c>
      <c r="BX746" s="15">
        <v>0</v>
      </c>
      <c r="BY746" s="15">
        <v>0</v>
      </c>
      <c r="BZ746" s="15">
        <v>38095.199999999997</v>
      </c>
      <c r="CA746" s="15">
        <v>47000</v>
      </c>
      <c r="CB746" s="15">
        <v>8904.7999999999993</v>
      </c>
      <c r="CC746" s="15">
        <v>18.95</v>
      </c>
      <c r="CD746">
        <f t="shared" si="35"/>
        <v>33019.965683591094</v>
      </c>
      <c r="CE746">
        <f t="shared" si="36"/>
        <v>13980.034316408906</v>
      </c>
      <c r="CF746">
        <f t="shared" si="37"/>
        <v>0.29744753864699802</v>
      </c>
    </row>
    <row r="747" spans="1:84" ht="15" thickBot="1" x14ac:dyDescent="0.35">
      <c r="A747" s="14" t="s">
        <v>160</v>
      </c>
      <c r="B747" s="15">
        <v>20186556.199999999</v>
      </c>
      <c r="C747" s="15">
        <v>0</v>
      </c>
      <c r="D747" s="15">
        <v>4943646.4000000004</v>
      </c>
      <c r="E747" s="15">
        <v>2883793.7</v>
      </c>
      <c r="F747" s="15">
        <v>1647882.1</v>
      </c>
      <c r="G747" s="15">
        <v>823941.1</v>
      </c>
      <c r="H747" s="15">
        <v>0</v>
      </c>
      <c r="I747" s="15">
        <v>0</v>
      </c>
      <c r="J747" s="15">
        <v>823941.1</v>
      </c>
      <c r="K747" s="15">
        <v>823941.1</v>
      </c>
      <c r="L747" s="15">
        <v>0</v>
      </c>
      <c r="M747" s="15">
        <v>0</v>
      </c>
      <c r="N747" s="15">
        <v>0</v>
      </c>
      <c r="O747" s="15">
        <v>0</v>
      </c>
      <c r="P747" s="15">
        <v>0</v>
      </c>
      <c r="Q747" s="15">
        <v>0</v>
      </c>
      <c r="R747" s="15">
        <v>32133701.699999999</v>
      </c>
      <c r="S747" s="15">
        <v>39000000</v>
      </c>
      <c r="T747" s="15">
        <v>6866298.2999999998</v>
      </c>
      <c r="U747" s="15">
        <v>17.61</v>
      </c>
      <c r="X747" s="14" t="s">
        <v>160</v>
      </c>
      <c r="Y747" s="15">
        <v>22059.599999999999</v>
      </c>
      <c r="Z747" s="15">
        <v>0</v>
      </c>
      <c r="AA747" s="15">
        <v>5821</v>
      </c>
      <c r="AB747" s="15">
        <v>5208.8</v>
      </c>
      <c r="AC747" s="15">
        <v>1838.3</v>
      </c>
      <c r="AD747" s="15">
        <v>7966.3</v>
      </c>
      <c r="AE747" s="15">
        <v>306.10000000000002</v>
      </c>
      <c r="AF747" s="15">
        <v>0</v>
      </c>
      <c r="AG747" s="15">
        <v>919.2</v>
      </c>
      <c r="AH747" s="15">
        <v>919.2</v>
      </c>
      <c r="AI747" s="15">
        <v>0</v>
      </c>
      <c r="AJ747" s="15">
        <v>0</v>
      </c>
      <c r="AK747" s="15">
        <v>0</v>
      </c>
      <c r="AL747" s="15">
        <v>0</v>
      </c>
      <c r="AM747" s="15">
        <v>0</v>
      </c>
      <c r="AN747" s="15">
        <v>0</v>
      </c>
      <c r="AO747" s="15">
        <v>45038.400000000001</v>
      </c>
      <c r="AP747" s="15">
        <v>49000</v>
      </c>
      <c r="AQ747" s="15">
        <v>3961.6</v>
      </c>
      <c r="AR747" s="15">
        <v>8.08</v>
      </c>
      <c r="AS747">
        <f t="shared" si="29"/>
        <v>44689.927332556181</v>
      </c>
      <c r="AT747">
        <f t="shared" si="30"/>
        <v>4310.0726674438192</v>
      </c>
      <c r="AU747">
        <f t="shared" si="31"/>
        <v>8.7960666682526917E-2</v>
      </c>
      <c r="AV747" t="str">
        <f t="shared" si="32"/>
        <v>invalid</v>
      </c>
      <c r="AW747" t="str">
        <f t="shared" si="33"/>
        <v>invalid</v>
      </c>
      <c r="AX747">
        <f t="shared" si="34"/>
        <v>1</v>
      </c>
      <c r="BI747" s="14" t="s">
        <v>160</v>
      </c>
      <c r="BJ747" s="15">
        <v>0</v>
      </c>
      <c r="BK747" s="15">
        <v>0</v>
      </c>
      <c r="BL747" s="15">
        <v>8058.6</v>
      </c>
      <c r="BM747" s="15">
        <v>0</v>
      </c>
      <c r="BN747" s="15">
        <v>0</v>
      </c>
      <c r="BO747" s="15">
        <v>30036.6</v>
      </c>
      <c r="BP747" s="15">
        <v>0</v>
      </c>
      <c r="BQ747" s="15">
        <v>0</v>
      </c>
      <c r="BR747" s="15">
        <v>0</v>
      </c>
      <c r="BS747" s="15">
        <v>0</v>
      </c>
      <c r="BT747" s="15">
        <v>0</v>
      </c>
      <c r="BU747" s="15">
        <v>0</v>
      </c>
      <c r="BV747" s="15">
        <v>0</v>
      </c>
      <c r="BW747" s="15">
        <v>0</v>
      </c>
      <c r="BX747" s="15">
        <v>0</v>
      </c>
      <c r="BY747" s="15">
        <v>0</v>
      </c>
      <c r="BZ747" s="15">
        <v>38095.199999999997</v>
      </c>
      <c r="CA747" s="15">
        <v>49000</v>
      </c>
      <c r="CB747" s="15">
        <v>10904.8</v>
      </c>
      <c r="CC747" s="15">
        <v>22.25</v>
      </c>
      <c r="CD747">
        <f t="shared" si="35"/>
        <v>33019.965683591094</v>
      </c>
      <c r="CE747">
        <f t="shared" si="36"/>
        <v>15980.034316408906</v>
      </c>
      <c r="CF747">
        <f t="shared" si="37"/>
        <v>0.32612314931446745</v>
      </c>
    </row>
    <row r="748" spans="1:84" ht="15" thickBot="1" x14ac:dyDescent="0.35">
      <c r="A748" s="14" t="s">
        <v>161</v>
      </c>
      <c r="B748" s="15">
        <v>17302762.399999999</v>
      </c>
      <c r="C748" s="15">
        <v>0</v>
      </c>
      <c r="D748" s="15">
        <v>4943646.4000000004</v>
      </c>
      <c r="E748" s="15">
        <v>2883793.7</v>
      </c>
      <c r="F748" s="15">
        <v>1647882.1</v>
      </c>
      <c r="G748" s="15">
        <v>411970.5</v>
      </c>
      <c r="H748" s="15">
        <v>0</v>
      </c>
      <c r="I748" s="15">
        <v>0</v>
      </c>
      <c r="J748" s="15">
        <v>823941.1</v>
      </c>
      <c r="K748" s="15">
        <v>823941.1</v>
      </c>
      <c r="L748" s="15">
        <v>0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28837937.399999999</v>
      </c>
      <c r="S748" s="15">
        <v>35000000</v>
      </c>
      <c r="T748" s="15">
        <v>6162062.5999999996</v>
      </c>
      <c r="U748" s="15">
        <v>17.61</v>
      </c>
      <c r="X748" s="14" t="s">
        <v>161</v>
      </c>
      <c r="Y748" s="15">
        <v>21140.5</v>
      </c>
      <c r="Z748" s="15">
        <v>0</v>
      </c>
      <c r="AA748" s="15">
        <v>5821</v>
      </c>
      <c r="AB748" s="15">
        <v>5208.8</v>
      </c>
      <c r="AC748" s="15">
        <v>1838.3</v>
      </c>
      <c r="AD748" s="15">
        <v>5208.8</v>
      </c>
      <c r="AE748" s="15">
        <v>306.10000000000002</v>
      </c>
      <c r="AF748" s="15">
        <v>0</v>
      </c>
      <c r="AG748" s="15">
        <v>919.2</v>
      </c>
      <c r="AH748" s="15">
        <v>919.2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41361.800000000003</v>
      </c>
      <c r="AP748" s="15">
        <v>45000</v>
      </c>
      <c r="AQ748" s="15">
        <v>3638.2</v>
      </c>
      <c r="AR748" s="15">
        <v>8.08</v>
      </c>
      <c r="AS748">
        <f t="shared" si="29"/>
        <v>41041.77404933839</v>
      </c>
      <c r="AT748">
        <f t="shared" si="30"/>
        <v>3958.2259506616101</v>
      </c>
      <c r="AU748">
        <f t="shared" si="31"/>
        <v>8.7960576681369113E-2</v>
      </c>
      <c r="AV748" t="str">
        <f t="shared" si="32"/>
        <v>invalid</v>
      </c>
      <c r="AW748" t="str">
        <f t="shared" si="33"/>
        <v>invalid</v>
      </c>
      <c r="AX748">
        <f t="shared" si="34"/>
        <v>1</v>
      </c>
      <c r="BI748" s="14" t="s">
        <v>161</v>
      </c>
      <c r="BJ748" s="15">
        <v>0</v>
      </c>
      <c r="BK748" s="15">
        <v>0</v>
      </c>
      <c r="BL748" s="15">
        <v>8058.6</v>
      </c>
      <c r="BM748" s="15">
        <v>0</v>
      </c>
      <c r="BN748" s="15">
        <v>0</v>
      </c>
      <c r="BO748" s="15">
        <v>30036.6</v>
      </c>
      <c r="BP748" s="15">
        <v>0</v>
      </c>
      <c r="BQ748" s="15">
        <v>0</v>
      </c>
      <c r="BR748" s="15">
        <v>0</v>
      </c>
      <c r="BS748" s="15">
        <v>0</v>
      </c>
      <c r="BT748" s="15">
        <v>0</v>
      </c>
      <c r="BU748" s="15">
        <v>0</v>
      </c>
      <c r="BV748" s="15">
        <v>0</v>
      </c>
      <c r="BW748" s="15">
        <v>0</v>
      </c>
      <c r="BX748" s="15">
        <v>0</v>
      </c>
      <c r="BY748" s="15">
        <v>0</v>
      </c>
      <c r="BZ748" s="15">
        <v>38095.199999999997</v>
      </c>
      <c r="CA748" s="15">
        <v>45000</v>
      </c>
      <c r="CB748" s="15">
        <v>6904.8</v>
      </c>
      <c r="CC748" s="15">
        <v>15.34</v>
      </c>
      <c r="CD748">
        <f t="shared" si="35"/>
        <v>33019.965683591094</v>
      </c>
      <c r="CE748">
        <f t="shared" si="36"/>
        <v>11980.034316408906</v>
      </c>
      <c r="CF748">
        <f t="shared" si="37"/>
        <v>0.26622298480908679</v>
      </c>
    </row>
    <row r="749" spans="1:84" ht="15" thickBot="1" x14ac:dyDescent="0.35">
      <c r="A749" s="14" t="s">
        <v>162</v>
      </c>
      <c r="B749" s="15">
        <v>21834438.300000001</v>
      </c>
      <c r="C749" s="15">
        <v>0</v>
      </c>
      <c r="D749" s="15">
        <v>4943646.4000000004</v>
      </c>
      <c r="E749" s="15">
        <v>2883793.7</v>
      </c>
      <c r="F749" s="15">
        <v>1647882.1</v>
      </c>
      <c r="G749" s="15">
        <v>823941.1</v>
      </c>
      <c r="H749" s="15">
        <v>0</v>
      </c>
      <c r="I749" s="15">
        <v>0</v>
      </c>
      <c r="J749" s="15">
        <v>823941.1</v>
      </c>
      <c r="K749" s="15">
        <v>823941.1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33781583.799999997</v>
      </c>
      <c r="S749" s="15">
        <v>33000000</v>
      </c>
      <c r="T749" s="15">
        <v>-781583.8</v>
      </c>
      <c r="U749" s="15">
        <v>-2.37</v>
      </c>
      <c r="X749" s="14" t="s">
        <v>162</v>
      </c>
      <c r="Y749" s="15">
        <v>22672.7</v>
      </c>
      <c r="Z749" s="15">
        <v>0</v>
      </c>
      <c r="AA749" s="15">
        <v>5821</v>
      </c>
      <c r="AB749" s="15">
        <v>5208.8</v>
      </c>
      <c r="AC749" s="15">
        <v>1838.3</v>
      </c>
      <c r="AD749" s="15">
        <v>7966.3</v>
      </c>
      <c r="AE749" s="15">
        <v>306.10000000000002</v>
      </c>
      <c r="AF749" s="15">
        <v>0</v>
      </c>
      <c r="AG749" s="15">
        <v>919.2</v>
      </c>
      <c r="AH749" s="15">
        <v>919.2</v>
      </c>
      <c r="AI749" s="15">
        <v>0</v>
      </c>
      <c r="AJ749" s="15">
        <v>0</v>
      </c>
      <c r="AK749" s="15">
        <v>0</v>
      </c>
      <c r="AL749" s="15">
        <v>0</v>
      </c>
      <c r="AM749" s="15">
        <v>0</v>
      </c>
      <c r="AN749" s="15">
        <v>0</v>
      </c>
      <c r="AO749" s="15">
        <v>45651.4</v>
      </c>
      <c r="AP749" s="15">
        <v>43000</v>
      </c>
      <c r="AQ749" s="15">
        <v>-2651.4</v>
      </c>
      <c r="AR749" s="15">
        <v>-6.17</v>
      </c>
      <c r="AS749">
        <f t="shared" si="29"/>
        <v>45298.184407737732</v>
      </c>
      <c r="AT749">
        <f t="shared" si="30"/>
        <v>-2298.1844077377318</v>
      </c>
      <c r="AU749">
        <f t="shared" si="31"/>
        <v>-5.3446149017156552E-2</v>
      </c>
      <c r="AV749" t="str">
        <f t="shared" si="32"/>
        <v>valid</v>
      </c>
      <c r="AW749" t="str">
        <f t="shared" si="33"/>
        <v>valid</v>
      </c>
      <c r="AX749">
        <f t="shared" si="34"/>
        <v>1</v>
      </c>
      <c r="BI749" s="14" t="s">
        <v>162</v>
      </c>
      <c r="BJ749" s="15">
        <v>0</v>
      </c>
      <c r="BK749" s="15">
        <v>0</v>
      </c>
      <c r="BL749" s="15">
        <v>8058.6</v>
      </c>
      <c r="BM749" s="15">
        <v>0</v>
      </c>
      <c r="BN749" s="15">
        <v>0</v>
      </c>
      <c r="BO749" s="15">
        <v>30036.6</v>
      </c>
      <c r="BP749" s="15">
        <v>0</v>
      </c>
      <c r="BQ749" s="15">
        <v>0</v>
      </c>
      <c r="BR749" s="15">
        <v>0</v>
      </c>
      <c r="BS749" s="15">
        <v>0</v>
      </c>
      <c r="BT749" s="15">
        <v>0</v>
      </c>
      <c r="BU749" s="15">
        <v>0</v>
      </c>
      <c r="BV749" s="15">
        <v>0</v>
      </c>
      <c r="BW749" s="15">
        <v>0</v>
      </c>
      <c r="BX749" s="15">
        <v>0</v>
      </c>
      <c r="BY749" s="15">
        <v>0</v>
      </c>
      <c r="BZ749" s="15">
        <v>38095.199999999997</v>
      </c>
      <c r="CA749" s="15">
        <v>43000</v>
      </c>
      <c r="CB749" s="15">
        <v>4904.8</v>
      </c>
      <c r="CC749" s="15">
        <v>11.41</v>
      </c>
      <c r="CD749">
        <f t="shared" si="35"/>
        <v>33019.965683591094</v>
      </c>
      <c r="CE749">
        <f t="shared" si="36"/>
        <v>9980.0343164089063</v>
      </c>
      <c r="CF749">
        <f t="shared" si="37"/>
        <v>0.23209382131183504</v>
      </c>
    </row>
    <row r="750" spans="1:84" ht="15" thickBot="1" x14ac:dyDescent="0.35">
      <c r="A750" s="14" t="s">
        <v>163</v>
      </c>
      <c r="B750" s="15">
        <v>20186556.199999999</v>
      </c>
      <c r="C750" s="15">
        <v>0</v>
      </c>
      <c r="D750" s="15">
        <v>3707734.8</v>
      </c>
      <c r="E750" s="15">
        <v>2883793.7</v>
      </c>
      <c r="F750" s="15">
        <v>1647882.1</v>
      </c>
      <c r="G750" s="15">
        <v>411970.5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1235911.6000000001</v>
      </c>
      <c r="O750" s="15">
        <v>0</v>
      </c>
      <c r="P750" s="15">
        <v>0</v>
      </c>
      <c r="Q750" s="15">
        <v>0</v>
      </c>
      <c r="R750" s="15">
        <v>30073849</v>
      </c>
      <c r="S750" s="15">
        <v>35000000</v>
      </c>
      <c r="T750" s="15">
        <v>4926151</v>
      </c>
      <c r="U750" s="15">
        <v>14.07</v>
      </c>
      <c r="X750" s="14" t="s">
        <v>163</v>
      </c>
      <c r="Y750" s="15">
        <v>22059.599999999999</v>
      </c>
      <c r="Z750" s="15">
        <v>0</v>
      </c>
      <c r="AA750" s="15">
        <v>5208.8</v>
      </c>
      <c r="AB750" s="15">
        <v>5208.8</v>
      </c>
      <c r="AC750" s="15">
        <v>1838.3</v>
      </c>
      <c r="AD750" s="15">
        <v>5208.8</v>
      </c>
      <c r="AE750" s="15">
        <v>306.10000000000002</v>
      </c>
      <c r="AF750" s="15">
        <v>0</v>
      </c>
      <c r="AG750" s="15">
        <v>0</v>
      </c>
      <c r="AH750" s="15">
        <v>306.10000000000002</v>
      </c>
      <c r="AI750" s="15">
        <v>0</v>
      </c>
      <c r="AJ750" s="15">
        <v>0</v>
      </c>
      <c r="AK750" s="15">
        <v>4901.8</v>
      </c>
      <c r="AL750" s="15">
        <v>0</v>
      </c>
      <c r="AM750" s="15">
        <v>0</v>
      </c>
      <c r="AN750" s="15">
        <v>0</v>
      </c>
      <c r="AO750" s="15">
        <v>45038.400000000001</v>
      </c>
      <c r="AP750" s="15">
        <v>45000</v>
      </c>
      <c r="AQ750" s="15">
        <v>-38.4</v>
      </c>
      <c r="AR750" s="15">
        <v>-0.09</v>
      </c>
      <c r="AS750">
        <f t="shared" si="29"/>
        <v>44689.927332556181</v>
      </c>
      <c r="AT750">
        <f t="shared" si="30"/>
        <v>310.07266744381923</v>
      </c>
      <c r="AU750">
        <f t="shared" si="31"/>
        <v>6.8905037209737608E-3</v>
      </c>
      <c r="AV750" t="str">
        <f t="shared" si="32"/>
        <v>invalid</v>
      </c>
      <c r="AW750" t="str">
        <f t="shared" si="33"/>
        <v>valid</v>
      </c>
      <c r="AX750">
        <f t="shared" si="34"/>
        <v>0</v>
      </c>
      <c r="BI750" s="14" t="s">
        <v>163</v>
      </c>
      <c r="BJ750" s="15">
        <v>0</v>
      </c>
      <c r="BK750" s="15">
        <v>0</v>
      </c>
      <c r="BL750" s="15">
        <v>8058.6</v>
      </c>
      <c r="BM750" s="15">
        <v>0</v>
      </c>
      <c r="BN750" s="15">
        <v>0</v>
      </c>
      <c r="BO750" s="15">
        <v>30036.6</v>
      </c>
      <c r="BP750" s="15">
        <v>0</v>
      </c>
      <c r="BQ750" s="15">
        <v>0</v>
      </c>
      <c r="BR750" s="15">
        <v>0</v>
      </c>
      <c r="BS750" s="15">
        <v>0</v>
      </c>
      <c r="BT750" s="15">
        <v>0</v>
      </c>
      <c r="BU750" s="15">
        <v>0</v>
      </c>
      <c r="BV750" s="15">
        <v>0</v>
      </c>
      <c r="BW750" s="15">
        <v>0</v>
      </c>
      <c r="BX750" s="15">
        <v>0</v>
      </c>
      <c r="BY750" s="15">
        <v>0</v>
      </c>
      <c r="BZ750" s="15">
        <v>38095.199999999997</v>
      </c>
      <c r="CA750" s="15">
        <v>45000</v>
      </c>
      <c r="CB750" s="15">
        <v>6904.8</v>
      </c>
      <c r="CC750" s="15">
        <v>15.34</v>
      </c>
      <c r="CD750">
        <f t="shared" si="35"/>
        <v>33019.965683591094</v>
      </c>
      <c r="CE750">
        <f t="shared" si="36"/>
        <v>11980.034316408906</v>
      </c>
      <c r="CF750">
        <f t="shared" si="37"/>
        <v>0.26622298480908679</v>
      </c>
    </row>
    <row r="751" spans="1:84" ht="15" thickBot="1" x14ac:dyDescent="0.35">
      <c r="A751" s="14" t="s">
        <v>164</v>
      </c>
      <c r="B751" s="15">
        <v>21834438.300000001</v>
      </c>
      <c r="C751" s="15">
        <v>0</v>
      </c>
      <c r="D751" s="15">
        <v>3707734.8</v>
      </c>
      <c r="E751" s="15">
        <v>2883793.7</v>
      </c>
      <c r="F751" s="15">
        <v>1647882.1</v>
      </c>
      <c r="G751" s="15">
        <v>411970.5</v>
      </c>
      <c r="H751" s="15">
        <v>0</v>
      </c>
      <c r="I751" s="15">
        <v>0</v>
      </c>
      <c r="J751" s="15">
        <v>823941.1</v>
      </c>
      <c r="K751" s="15">
        <v>0</v>
      </c>
      <c r="L751" s="15">
        <v>0</v>
      </c>
      <c r="M751" s="15">
        <v>0</v>
      </c>
      <c r="N751" s="15">
        <v>2471823.2000000002</v>
      </c>
      <c r="O751" s="15">
        <v>0</v>
      </c>
      <c r="P751" s="15">
        <v>0</v>
      </c>
      <c r="Q751" s="15">
        <v>0</v>
      </c>
      <c r="R751" s="15">
        <v>33781583.799999997</v>
      </c>
      <c r="S751" s="15">
        <v>41000000</v>
      </c>
      <c r="T751" s="15">
        <v>7218416.2000000002</v>
      </c>
      <c r="U751" s="15">
        <v>17.61</v>
      </c>
      <c r="X751" s="14" t="s">
        <v>164</v>
      </c>
      <c r="Y751" s="15">
        <v>22672.7</v>
      </c>
      <c r="Z751" s="15">
        <v>0</v>
      </c>
      <c r="AA751" s="15">
        <v>5208.8</v>
      </c>
      <c r="AB751" s="15">
        <v>5208.8</v>
      </c>
      <c r="AC751" s="15">
        <v>1838.3</v>
      </c>
      <c r="AD751" s="15">
        <v>5208.8</v>
      </c>
      <c r="AE751" s="15">
        <v>306.10000000000002</v>
      </c>
      <c r="AF751" s="15">
        <v>0</v>
      </c>
      <c r="AG751" s="15">
        <v>919.2</v>
      </c>
      <c r="AH751" s="15">
        <v>306.10000000000002</v>
      </c>
      <c r="AI751" s="15">
        <v>0</v>
      </c>
      <c r="AJ751" s="15">
        <v>0</v>
      </c>
      <c r="AK751" s="15">
        <v>5208.8</v>
      </c>
      <c r="AL751" s="15">
        <v>0</v>
      </c>
      <c r="AM751" s="15">
        <v>0</v>
      </c>
      <c r="AN751" s="15">
        <v>0</v>
      </c>
      <c r="AO751" s="15">
        <v>46877.599999999999</v>
      </c>
      <c r="AP751" s="15">
        <v>51000</v>
      </c>
      <c r="AQ751" s="15">
        <v>4122.3999999999996</v>
      </c>
      <c r="AR751" s="15">
        <v>8.08</v>
      </c>
      <c r="AS751">
        <f t="shared" si="29"/>
        <v>46514.89701065392</v>
      </c>
      <c r="AT751">
        <f t="shared" si="30"/>
        <v>4485.10298934608</v>
      </c>
      <c r="AU751">
        <f t="shared" si="31"/>
        <v>8.7943195869530977E-2</v>
      </c>
      <c r="AV751" t="str">
        <f t="shared" si="32"/>
        <v>invalid</v>
      </c>
      <c r="AW751" t="str">
        <f t="shared" si="33"/>
        <v>invalid</v>
      </c>
      <c r="AX751">
        <f t="shared" si="34"/>
        <v>1</v>
      </c>
      <c r="BI751" s="14" t="s">
        <v>164</v>
      </c>
      <c r="BJ751" s="15">
        <v>0</v>
      </c>
      <c r="BK751" s="15">
        <v>0</v>
      </c>
      <c r="BL751" s="15">
        <v>8058.6</v>
      </c>
      <c r="BM751" s="15">
        <v>0</v>
      </c>
      <c r="BN751" s="15">
        <v>0</v>
      </c>
      <c r="BO751" s="15">
        <v>30036.6</v>
      </c>
      <c r="BP751" s="15">
        <v>0</v>
      </c>
      <c r="BQ751" s="15">
        <v>0</v>
      </c>
      <c r="BR751" s="15">
        <v>0</v>
      </c>
      <c r="BS751" s="15">
        <v>0</v>
      </c>
      <c r="BT751" s="15">
        <v>0</v>
      </c>
      <c r="BU751" s="15">
        <v>0</v>
      </c>
      <c r="BV751" s="15">
        <v>0</v>
      </c>
      <c r="BW751" s="15">
        <v>0</v>
      </c>
      <c r="BX751" s="15">
        <v>0</v>
      </c>
      <c r="BY751" s="15">
        <v>0</v>
      </c>
      <c r="BZ751" s="15">
        <v>38095.199999999997</v>
      </c>
      <c r="CA751" s="15">
        <v>51000</v>
      </c>
      <c r="CB751" s="15">
        <v>12904.8</v>
      </c>
      <c r="CC751" s="15">
        <v>25.3</v>
      </c>
      <c r="CD751">
        <f t="shared" si="35"/>
        <v>33019.965683591094</v>
      </c>
      <c r="CE751">
        <f t="shared" si="36"/>
        <v>17980.034316408906</v>
      </c>
      <c r="CF751">
        <f t="shared" si="37"/>
        <v>0.35254969247860601</v>
      </c>
    </row>
    <row r="752" spans="1:84" ht="15" thickBot="1" x14ac:dyDescent="0.35">
      <c r="A752" s="14" t="s">
        <v>165</v>
      </c>
      <c r="B752" s="15">
        <v>21834438.300000001</v>
      </c>
      <c r="C752" s="15">
        <v>0</v>
      </c>
      <c r="D752" s="15">
        <v>3707734.8</v>
      </c>
      <c r="E752" s="15">
        <v>2883793.7</v>
      </c>
      <c r="F752" s="15">
        <v>1647882.1</v>
      </c>
      <c r="G752" s="15">
        <v>823941.1</v>
      </c>
      <c r="H752" s="15">
        <v>0</v>
      </c>
      <c r="I752" s="15">
        <v>0</v>
      </c>
      <c r="J752" s="15">
        <v>823941.1</v>
      </c>
      <c r="K752" s="15">
        <v>823941.1</v>
      </c>
      <c r="L752" s="15">
        <v>0</v>
      </c>
      <c r="M752" s="15">
        <v>0</v>
      </c>
      <c r="N752" s="15">
        <v>2471823.2000000002</v>
      </c>
      <c r="O752" s="15">
        <v>0</v>
      </c>
      <c r="P752" s="15">
        <v>0</v>
      </c>
      <c r="Q752" s="15">
        <v>0</v>
      </c>
      <c r="R752" s="15">
        <v>35017495.399999999</v>
      </c>
      <c r="S752" s="15">
        <v>42000000</v>
      </c>
      <c r="T752" s="15">
        <v>6982504.5999999996</v>
      </c>
      <c r="U752" s="15">
        <v>16.63</v>
      </c>
      <c r="X752" s="14" t="s">
        <v>165</v>
      </c>
      <c r="Y752" s="15">
        <v>22672.7</v>
      </c>
      <c r="Z752" s="15">
        <v>0</v>
      </c>
      <c r="AA752" s="15">
        <v>5208.8</v>
      </c>
      <c r="AB752" s="15">
        <v>5208.8</v>
      </c>
      <c r="AC752" s="15">
        <v>1838.3</v>
      </c>
      <c r="AD752" s="15">
        <v>9191.5</v>
      </c>
      <c r="AE752" s="15">
        <v>306.10000000000002</v>
      </c>
      <c r="AF752" s="15">
        <v>0</v>
      </c>
      <c r="AG752" s="15">
        <v>919.2</v>
      </c>
      <c r="AH752" s="15">
        <v>919.2</v>
      </c>
      <c r="AI752" s="15">
        <v>0</v>
      </c>
      <c r="AJ752" s="15">
        <v>0</v>
      </c>
      <c r="AK752" s="15">
        <v>5208.8</v>
      </c>
      <c r="AL752" s="15">
        <v>0</v>
      </c>
      <c r="AM752" s="15">
        <v>0</v>
      </c>
      <c r="AN752" s="15">
        <v>0</v>
      </c>
      <c r="AO752" s="15">
        <v>51473.3</v>
      </c>
      <c r="AP752" s="15">
        <v>52000</v>
      </c>
      <c r="AQ752" s="15">
        <v>526.70000000000005</v>
      </c>
      <c r="AR752" s="15">
        <v>1.01</v>
      </c>
      <c r="AS752">
        <f t="shared" si="29"/>
        <v>51075.039001537887</v>
      </c>
      <c r="AT752">
        <f t="shared" si="30"/>
        <v>924.96099846211291</v>
      </c>
      <c r="AU752">
        <f t="shared" si="31"/>
        <v>1.7787711508886788E-2</v>
      </c>
      <c r="AV752" t="str">
        <f t="shared" si="32"/>
        <v>invalid</v>
      </c>
      <c r="AW752" t="str">
        <f t="shared" si="33"/>
        <v>invalid</v>
      </c>
      <c r="AX752">
        <f t="shared" si="34"/>
        <v>1</v>
      </c>
      <c r="BI752" s="14" t="s">
        <v>165</v>
      </c>
      <c r="BJ752" s="15">
        <v>0</v>
      </c>
      <c r="BK752" s="15">
        <v>0</v>
      </c>
      <c r="BL752" s="15">
        <v>8058.6</v>
      </c>
      <c r="BM752" s="15">
        <v>0</v>
      </c>
      <c r="BN752" s="15">
        <v>0</v>
      </c>
      <c r="BO752" s="15">
        <v>30036.6</v>
      </c>
      <c r="BP752" s="15">
        <v>0</v>
      </c>
      <c r="BQ752" s="15">
        <v>0</v>
      </c>
      <c r="BR752" s="15">
        <v>0</v>
      </c>
      <c r="BS752" s="15">
        <v>0</v>
      </c>
      <c r="BT752" s="15">
        <v>0</v>
      </c>
      <c r="BU752" s="15">
        <v>0</v>
      </c>
      <c r="BV752" s="15">
        <v>0</v>
      </c>
      <c r="BW752" s="15">
        <v>0</v>
      </c>
      <c r="BX752" s="15">
        <v>0</v>
      </c>
      <c r="BY752" s="15">
        <v>0</v>
      </c>
      <c r="BZ752" s="15">
        <v>38095.199999999997</v>
      </c>
      <c r="CA752" s="15">
        <v>52000</v>
      </c>
      <c r="CB752" s="15">
        <v>13904.8</v>
      </c>
      <c r="CC752" s="15">
        <v>26.74</v>
      </c>
      <c r="CD752">
        <f t="shared" si="35"/>
        <v>33019.965683591094</v>
      </c>
      <c r="CE752">
        <f t="shared" si="36"/>
        <v>18980.034316408906</v>
      </c>
      <c r="CF752">
        <f t="shared" si="37"/>
        <v>0.3650006599309405</v>
      </c>
    </row>
    <row r="753" spans="1:84" ht="15" thickBot="1" x14ac:dyDescent="0.35">
      <c r="A753" s="14" t="s">
        <v>166</v>
      </c>
      <c r="B753" s="15">
        <v>21834438.300000001</v>
      </c>
      <c r="C753" s="15">
        <v>0</v>
      </c>
      <c r="D753" s="15">
        <v>3707734.8</v>
      </c>
      <c r="E753" s="15">
        <v>2883793.7</v>
      </c>
      <c r="F753" s="15">
        <v>1647882.1</v>
      </c>
      <c r="G753" s="15">
        <v>823941.1</v>
      </c>
      <c r="H753" s="15">
        <v>0</v>
      </c>
      <c r="I753" s="15">
        <v>0</v>
      </c>
      <c r="J753" s="15">
        <v>823941.1</v>
      </c>
      <c r="K753" s="15">
        <v>823941.1</v>
      </c>
      <c r="L753" s="15">
        <v>0</v>
      </c>
      <c r="M753" s="15">
        <v>0</v>
      </c>
      <c r="N753" s="15">
        <v>1235911.6000000001</v>
      </c>
      <c r="O753" s="15">
        <v>0</v>
      </c>
      <c r="P753" s="15">
        <v>0</v>
      </c>
      <c r="Q753" s="15">
        <v>0</v>
      </c>
      <c r="R753" s="15">
        <v>33781583.799999997</v>
      </c>
      <c r="S753" s="15">
        <v>34000000</v>
      </c>
      <c r="T753" s="15">
        <v>218416.2</v>
      </c>
      <c r="U753" s="15">
        <v>0.64</v>
      </c>
      <c r="X753" s="14" t="s">
        <v>166</v>
      </c>
      <c r="Y753" s="15">
        <v>22672.7</v>
      </c>
      <c r="Z753" s="15">
        <v>0</v>
      </c>
      <c r="AA753" s="15">
        <v>5208.8</v>
      </c>
      <c r="AB753" s="15">
        <v>5208.8</v>
      </c>
      <c r="AC753" s="15">
        <v>1838.3</v>
      </c>
      <c r="AD753" s="15">
        <v>7966.3</v>
      </c>
      <c r="AE753" s="15">
        <v>306.10000000000002</v>
      </c>
      <c r="AF753" s="15">
        <v>0</v>
      </c>
      <c r="AG753" s="15">
        <v>919.2</v>
      </c>
      <c r="AH753" s="15">
        <v>919.2</v>
      </c>
      <c r="AI753" s="15">
        <v>0</v>
      </c>
      <c r="AJ753" s="15">
        <v>0</v>
      </c>
      <c r="AK753" s="15">
        <v>4901.8</v>
      </c>
      <c r="AL753" s="15">
        <v>0</v>
      </c>
      <c r="AM753" s="15">
        <v>0</v>
      </c>
      <c r="AN753" s="15">
        <v>0</v>
      </c>
      <c r="AO753" s="15">
        <v>49941.1</v>
      </c>
      <c r="AP753" s="15">
        <v>44000</v>
      </c>
      <c r="AQ753" s="15">
        <v>-5941.1</v>
      </c>
      <c r="AR753" s="15">
        <v>-13.5</v>
      </c>
      <c r="AS753">
        <f t="shared" si="29"/>
        <v>49554.69399241361</v>
      </c>
      <c r="AT753">
        <f t="shared" si="30"/>
        <v>-5554.6939924136095</v>
      </c>
      <c r="AU753">
        <f t="shared" si="31"/>
        <v>-0.12624304528212749</v>
      </c>
      <c r="AV753" t="str">
        <f t="shared" si="32"/>
        <v>valid</v>
      </c>
      <c r="AW753" t="str">
        <f t="shared" si="33"/>
        <v>valid</v>
      </c>
      <c r="AX753">
        <f t="shared" si="34"/>
        <v>1</v>
      </c>
      <c r="BI753" s="14" t="s">
        <v>166</v>
      </c>
      <c r="BJ753" s="15">
        <v>0</v>
      </c>
      <c r="BK753" s="15">
        <v>0</v>
      </c>
      <c r="BL753" s="15">
        <v>8058.6</v>
      </c>
      <c r="BM753" s="15">
        <v>0</v>
      </c>
      <c r="BN753" s="15">
        <v>0</v>
      </c>
      <c r="BO753" s="15">
        <v>30036.6</v>
      </c>
      <c r="BP753" s="15">
        <v>0</v>
      </c>
      <c r="BQ753" s="15">
        <v>0</v>
      </c>
      <c r="BR753" s="15">
        <v>0</v>
      </c>
      <c r="BS753" s="15">
        <v>0</v>
      </c>
      <c r="BT753" s="15">
        <v>0</v>
      </c>
      <c r="BU753" s="15">
        <v>0</v>
      </c>
      <c r="BV753" s="15">
        <v>0</v>
      </c>
      <c r="BW753" s="15">
        <v>0</v>
      </c>
      <c r="BX753" s="15">
        <v>0</v>
      </c>
      <c r="BY753" s="15">
        <v>0</v>
      </c>
      <c r="BZ753" s="15">
        <v>38095.199999999997</v>
      </c>
      <c r="CA753" s="15">
        <v>44000</v>
      </c>
      <c r="CB753" s="15">
        <v>5904.8</v>
      </c>
      <c r="CC753" s="15">
        <v>13.42</v>
      </c>
      <c r="CD753">
        <f t="shared" si="35"/>
        <v>33019.965683591094</v>
      </c>
      <c r="CE753">
        <f t="shared" si="36"/>
        <v>10980.034316408906</v>
      </c>
      <c r="CF753">
        <f t="shared" si="37"/>
        <v>0.24954623446383878</v>
      </c>
    </row>
    <row r="754" spans="1:84" ht="15" thickBot="1" x14ac:dyDescent="0.35">
      <c r="A754" s="14" t="s">
        <v>167</v>
      </c>
      <c r="B754" s="15">
        <v>20186556.199999999</v>
      </c>
      <c r="C754" s="15">
        <v>0</v>
      </c>
      <c r="D754" s="15">
        <v>3707734.8</v>
      </c>
      <c r="E754" s="15">
        <v>2883793.7</v>
      </c>
      <c r="F754" s="15">
        <v>1647882.1</v>
      </c>
      <c r="G754" s="15">
        <v>0</v>
      </c>
      <c r="H754" s="15">
        <v>0</v>
      </c>
      <c r="I754" s="15">
        <v>0</v>
      </c>
      <c r="J754" s="15">
        <v>823941.1</v>
      </c>
      <c r="K754" s="15">
        <v>823941.1</v>
      </c>
      <c r="L754" s="15">
        <v>0</v>
      </c>
      <c r="M754" s="15">
        <v>0</v>
      </c>
      <c r="N754" s="15">
        <v>1235911.6000000001</v>
      </c>
      <c r="O754" s="15">
        <v>0</v>
      </c>
      <c r="P754" s="15">
        <v>0</v>
      </c>
      <c r="Q754" s="15">
        <v>0</v>
      </c>
      <c r="R754" s="15">
        <v>31309760.600000001</v>
      </c>
      <c r="S754" s="15">
        <v>28000000</v>
      </c>
      <c r="T754" s="15">
        <v>-3309760.6</v>
      </c>
      <c r="U754" s="15">
        <v>-11.82</v>
      </c>
      <c r="X754" s="14" t="s">
        <v>167</v>
      </c>
      <c r="Y754" s="15">
        <v>22059.599999999999</v>
      </c>
      <c r="Z754" s="15">
        <v>0</v>
      </c>
      <c r="AA754" s="15">
        <v>5208.8</v>
      </c>
      <c r="AB754" s="15">
        <v>5208.8</v>
      </c>
      <c r="AC754" s="15">
        <v>1838.3</v>
      </c>
      <c r="AD754" s="15">
        <v>613.1</v>
      </c>
      <c r="AE754" s="15">
        <v>306.10000000000002</v>
      </c>
      <c r="AF754" s="15">
        <v>0</v>
      </c>
      <c r="AG754" s="15">
        <v>919.2</v>
      </c>
      <c r="AH754" s="15">
        <v>919.2</v>
      </c>
      <c r="AI754" s="15">
        <v>0</v>
      </c>
      <c r="AJ754" s="15">
        <v>0</v>
      </c>
      <c r="AK754" s="15">
        <v>4901.8</v>
      </c>
      <c r="AL754" s="15">
        <v>0</v>
      </c>
      <c r="AM754" s="15">
        <v>0</v>
      </c>
      <c r="AN754" s="15">
        <v>0</v>
      </c>
      <c r="AO754" s="15">
        <v>41974.8</v>
      </c>
      <c r="AP754" s="15">
        <v>38000</v>
      </c>
      <c r="AQ754" s="15">
        <v>-3974.8</v>
      </c>
      <c r="AR754" s="15">
        <v>-10.46</v>
      </c>
      <c r="AS754">
        <f t="shared" si="29"/>
        <v>41650.031124519948</v>
      </c>
      <c r="AT754">
        <f t="shared" si="30"/>
        <v>-3650.0311245199482</v>
      </c>
      <c r="AU754">
        <f t="shared" si="31"/>
        <v>-9.6053450645261801E-2</v>
      </c>
      <c r="AV754" t="str">
        <f t="shared" si="32"/>
        <v>invalid</v>
      </c>
      <c r="AW754" t="str">
        <f t="shared" si="33"/>
        <v>invalid</v>
      </c>
      <c r="AX754">
        <f t="shared" si="34"/>
        <v>1</v>
      </c>
      <c r="BI754" s="14" t="s">
        <v>167</v>
      </c>
      <c r="BJ754" s="15">
        <v>0</v>
      </c>
      <c r="BK754" s="15">
        <v>0</v>
      </c>
      <c r="BL754" s="15">
        <v>8058.6</v>
      </c>
      <c r="BM754" s="15">
        <v>0</v>
      </c>
      <c r="BN754" s="15">
        <v>0</v>
      </c>
      <c r="BO754" s="15">
        <v>50549.5</v>
      </c>
      <c r="BP754" s="15">
        <v>0</v>
      </c>
      <c r="BQ754" s="15">
        <v>0</v>
      </c>
      <c r="BR754" s="15">
        <v>0</v>
      </c>
      <c r="BS754" s="15">
        <v>0</v>
      </c>
      <c r="BT754" s="15">
        <v>0</v>
      </c>
      <c r="BU754" s="15">
        <v>0</v>
      </c>
      <c r="BV754" s="15">
        <v>0</v>
      </c>
      <c r="BW754" s="15">
        <v>0</v>
      </c>
      <c r="BX754" s="15">
        <v>0</v>
      </c>
      <c r="BY754" s="15">
        <v>0</v>
      </c>
      <c r="BZ754" s="15">
        <v>58608.1</v>
      </c>
      <c r="CA754" s="15">
        <v>38000</v>
      </c>
      <c r="CB754" s="15">
        <v>-20608.099999999999</v>
      </c>
      <c r="CC754" s="15">
        <v>-54.23</v>
      </c>
      <c r="CD754">
        <f t="shared" si="35"/>
        <v>50800.033883021359</v>
      </c>
      <c r="CE754">
        <f t="shared" si="36"/>
        <v>-12800.033883021359</v>
      </c>
      <c r="CF754">
        <f t="shared" si="37"/>
        <v>-0.33684299692161468</v>
      </c>
    </row>
    <row r="755" spans="1:84" ht="15" thickBot="1" x14ac:dyDescent="0.35">
      <c r="A755" s="14" t="s">
        <v>168</v>
      </c>
      <c r="B755" s="15">
        <v>21834438.300000001</v>
      </c>
      <c r="C755" s="15">
        <v>0</v>
      </c>
      <c r="D755" s="15">
        <v>4943646.4000000004</v>
      </c>
      <c r="E755" s="15">
        <v>2883793.7</v>
      </c>
      <c r="F755" s="15">
        <v>1647882.1</v>
      </c>
      <c r="G755" s="15">
        <v>411970.5</v>
      </c>
      <c r="H755" s="15">
        <v>0</v>
      </c>
      <c r="I755" s="15">
        <v>0</v>
      </c>
      <c r="J755" s="15">
        <v>0</v>
      </c>
      <c r="K755" s="15">
        <v>823941.1</v>
      </c>
      <c r="L755" s="15">
        <v>0</v>
      </c>
      <c r="M755" s="15">
        <v>0</v>
      </c>
      <c r="N755" s="15">
        <v>1235911.6000000001</v>
      </c>
      <c r="O755" s="15">
        <v>0</v>
      </c>
      <c r="P755" s="15">
        <v>0</v>
      </c>
      <c r="Q755" s="15">
        <v>0</v>
      </c>
      <c r="R755" s="15">
        <v>33781583.799999997</v>
      </c>
      <c r="S755" s="15">
        <v>41000000</v>
      </c>
      <c r="T755" s="15">
        <v>7218416.2000000002</v>
      </c>
      <c r="U755" s="15">
        <v>17.61</v>
      </c>
      <c r="X755" s="14" t="s">
        <v>168</v>
      </c>
      <c r="Y755" s="15">
        <v>22672.7</v>
      </c>
      <c r="Z755" s="15">
        <v>0</v>
      </c>
      <c r="AA755" s="15">
        <v>5821</v>
      </c>
      <c r="AB755" s="15">
        <v>5208.8</v>
      </c>
      <c r="AC755" s="15">
        <v>1838.3</v>
      </c>
      <c r="AD755" s="15">
        <v>5208.8</v>
      </c>
      <c r="AE755" s="15">
        <v>306.10000000000002</v>
      </c>
      <c r="AF755" s="15">
        <v>0</v>
      </c>
      <c r="AG755" s="15">
        <v>0</v>
      </c>
      <c r="AH755" s="15">
        <v>919.2</v>
      </c>
      <c r="AI755" s="15">
        <v>0</v>
      </c>
      <c r="AJ755" s="15">
        <v>0</v>
      </c>
      <c r="AK755" s="15">
        <v>4901.8</v>
      </c>
      <c r="AL755" s="15">
        <v>0</v>
      </c>
      <c r="AM755" s="15">
        <v>0</v>
      </c>
      <c r="AN755" s="15">
        <v>0</v>
      </c>
      <c r="AO755" s="15">
        <v>46876.7</v>
      </c>
      <c r="AP755" s="15">
        <v>51000</v>
      </c>
      <c r="AQ755" s="15">
        <v>4123.3</v>
      </c>
      <c r="AR755" s="15">
        <v>8.08</v>
      </c>
      <c r="AS755">
        <f t="shared" si="29"/>
        <v>46514.003974165069</v>
      </c>
      <c r="AT755">
        <f t="shared" si="30"/>
        <v>4485.9960258349311</v>
      </c>
      <c r="AU755">
        <f t="shared" si="31"/>
        <v>8.7960706388920215E-2</v>
      </c>
      <c r="AV755" t="str">
        <f t="shared" si="32"/>
        <v>invalid</v>
      </c>
      <c r="AW755" t="str">
        <f t="shared" si="33"/>
        <v>invalid</v>
      </c>
      <c r="AX755">
        <f t="shared" si="34"/>
        <v>1</v>
      </c>
      <c r="BI755" s="14" t="s">
        <v>168</v>
      </c>
      <c r="BJ755" s="15">
        <v>0</v>
      </c>
      <c r="BK755" s="15">
        <v>0</v>
      </c>
      <c r="BL755" s="15">
        <v>8058.6</v>
      </c>
      <c r="BM755" s="15">
        <v>0</v>
      </c>
      <c r="BN755" s="15">
        <v>0</v>
      </c>
      <c r="BO755" s="15">
        <v>30036.6</v>
      </c>
      <c r="BP755" s="15">
        <v>0</v>
      </c>
      <c r="BQ755" s="15">
        <v>0</v>
      </c>
      <c r="BR755" s="15">
        <v>0</v>
      </c>
      <c r="BS755" s="15">
        <v>0</v>
      </c>
      <c r="BT755" s="15">
        <v>0</v>
      </c>
      <c r="BU755" s="15">
        <v>0</v>
      </c>
      <c r="BV755" s="15">
        <v>0</v>
      </c>
      <c r="BW755" s="15">
        <v>0</v>
      </c>
      <c r="BX755" s="15">
        <v>0</v>
      </c>
      <c r="BY755" s="15">
        <v>0</v>
      </c>
      <c r="BZ755" s="15">
        <v>38095.199999999997</v>
      </c>
      <c r="CA755" s="15">
        <v>51000</v>
      </c>
      <c r="CB755" s="15">
        <v>12904.8</v>
      </c>
      <c r="CC755" s="15">
        <v>25.3</v>
      </c>
      <c r="CD755">
        <f t="shared" si="35"/>
        <v>33019.965683591094</v>
      </c>
      <c r="CE755">
        <f t="shared" si="36"/>
        <v>17980.034316408906</v>
      </c>
      <c r="CF755">
        <f t="shared" si="37"/>
        <v>0.35254969247860601</v>
      </c>
    </row>
    <row r="756" spans="1:84" ht="15" thickBot="1" x14ac:dyDescent="0.35">
      <c r="A756" s="14" t="s">
        <v>169</v>
      </c>
      <c r="B756" s="15">
        <v>21834438.300000001</v>
      </c>
      <c r="C756" s="15">
        <v>0</v>
      </c>
      <c r="D756" s="15">
        <v>3707734.8</v>
      </c>
      <c r="E756" s="15">
        <v>2883793.7</v>
      </c>
      <c r="F756" s="15">
        <v>1647882.1</v>
      </c>
      <c r="G756" s="15">
        <v>823941.1</v>
      </c>
      <c r="H756" s="15">
        <v>0</v>
      </c>
      <c r="I756" s="15">
        <v>0</v>
      </c>
      <c r="J756" s="15">
        <v>823941.1</v>
      </c>
      <c r="K756" s="15">
        <v>823941.1</v>
      </c>
      <c r="L756" s="15">
        <v>0</v>
      </c>
      <c r="M756" s="15">
        <v>0</v>
      </c>
      <c r="N756" s="15">
        <v>1235911.6000000001</v>
      </c>
      <c r="O756" s="15">
        <v>0</v>
      </c>
      <c r="P756" s="15">
        <v>0</v>
      </c>
      <c r="Q756" s="15">
        <v>0</v>
      </c>
      <c r="R756" s="15">
        <v>33781583.799999997</v>
      </c>
      <c r="S756" s="15">
        <v>39000000</v>
      </c>
      <c r="T756" s="15">
        <v>5218416.2</v>
      </c>
      <c r="U756" s="15">
        <v>13.38</v>
      </c>
      <c r="X756" s="14" t="s">
        <v>169</v>
      </c>
      <c r="Y756" s="15">
        <v>22672.7</v>
      </c>
      <c r="Z756" s="15">
        <v>0</v>
      </c>
      <c r="AA756" s="15">
        <v>5208.8</v>
      </c>
      <c r="AB756" s="15">
        <v>5208.8</v>
      </c>
      <c r="AC756" s="15">
        <v>1838.3</v>
      </c>
      <c r="AD756" s="15">
        <v>7966.3</v>
      </c>
      <c r="AE756" s="15">
        <v>306.10000000000002</v>
      </c>
      <c r="AF756" s="15">
        <v>0</v>
      </c>
      <c r="AG756" s="15">
        <v>919.2</v>
      </c>
      <c r="AH756" s="15">
        <v>919.2</v>
      </c>
      <c r="AI756" s="15">
        <v>0</v>
      </c>
      <c r="AJ756" s="15">
        <v>0</v>
      </c>
      <c r="AK756" s="15">
        <v>4901.8</v>
      </c>
      <c r="AL756" s="15">
        <v>0</v>
      </c>
      <c r="AM756" s="15">
        <v>0</v>
      </c>
      <c r="AN756" s="15">
        <v>0</v>
      </c>
      <c r="AO756" s="15">
        <v>49941.1</v>
      </c>
      <c r="AP756" s="15">
        <v>49000</v>
      </c>
      <c r="AQ756" s="15">
        <v>-941.1</v>
      </c>
      <c r="AR756" s="15">
        <v>-1.92</v>
      </c>
      <c r="AS756">
        <f t="shared" si="29"/>
        <v>49554.69399241361</v>
      </c>
      <c r="AT756">
        <f t="shared" si="30"/>
        <v>-554.69399241360952</v>
      </c>
      <c r="AU756">
        <f t="shared" si="31"/>
        <v>-1.1320285559461419E-2</v>
      </c>
      <c r="AV756" t="str">
        <f t="shared" si="32"/>
        <v>valid</v>
      </c>
      <c r="AW756" t="str">
        <f t="shared" si="33"/>
        <v>valid</v>
      </c>
      <c r="AX756">
        <f t="shared" si="34"/>
        <v>1</v>
      </c>
      <c r="BI756" s="14" t="s">
        <v>169</v>
      </c>
      <c r="BJ756" s="15">
        <v>0</v>
      </c>
      <c r="BK756" s="15">
        <v>0</v>
      </c>
      <c r="BL756" s="15">
        <v>8058.6</v>
      </c>
      <c r="BM756" s="15">
        <v>0</v>
      </c>
      <c r="BN756" s="15">
        <v>0</v>
      </c>
      <c r="BO756" s="15">
        <v>30036.6</v>
      </c>
      <c r="BP756" s="15">
        <v>0</v>
      </c>
      <c r="BQ756" s="15">
        <v>0</v>
      </c>
      <c r="BR756" s="15">
        <v>0</v>
      </c>
      <c r="BS756" s="15">
        <v>0</v>
      </c>
      <c r="BT756" s="15">
        <v>0</v>
      </c>
      <c r="BU756" s="15">
        <v>0</v>
      </c>
      <c r="BV756" s="15">
        <v>0</v>
      </c>
      <c r="BW756" s="15">
        <v>0</v>
      </c>
      <c r="BX756" s="15">
        <v>0</v>
      </c>
      <c r="BY756" s="15">
        <v>0</v>
      </c>
      <c r="BZ756" s="15">
        <v>38095.199999999997</v>
      </c>
      <c r="CA756" s="15">
        <v>49000</v>
      </c>
      <c r="CB756" s="15">
        <v>10904.8</v>
      </c>
      <c r="CC756" s="15">
        <v>22.25</v>
      </c>
      <c r="CD756">
        <f t="shared" si="35"/>
        <v>33019.965683591094</v>
      </c>
      <c r="CE756">
        <f t="shared" si="36"/>
        <v>15980.034316408906</v>
      </c>
      <c r="CF756">
        <f t="shared" si="37"/>
        <v>0.32612314931446745</v>
      </c>
    </row>
    <row r="757" spans="1:84" ht="15" thickBot="1" x14ac:dyDescent="0.35">
      <c r="A757" s="14" t="s">
        <v>170</v>
      </c>
      <c r="B757" s="15">
        <v>21834438.300000001</v>
      </c>
      <c r="C757" s="15">
        <v>0</v>
      </c>
      <c r="D757" s="15">
        <v>3707734.8</v>
      </c>
      <c r="E757" s="15">
        <v>2883793.7</v>
      </c>
      <c r="F757" s="15">
        <v>1647882.1</v>
      </c>
      <c r="G757" s="15">
        <v>823941.1</v>
      </c>
      <c r="H757" s="15">
        <v>0</v>
      </c>
      <c r="I757" s="15">
        <v>0</v>
      </c>
      <c r="J757" s="15">
        <v>823941.1</v>
      </c>
      <c r="K757" s="15">
        <v>823941.1</v>
      </c>
      <c r="L757" s="15">
        <v>0</v>
      </c>
      <c r="M757" s="15">
        <v>0</v>
      </c>
      <c r="N757" s="15">
        <v>1235911.6000000001</v>
      </c>
      <c r="O757" s="15">
        <v>0</v>
      </c>
      <c r="P757" s="15">
        <v>0</v>
      </c>
      <c r="Q757" s="15">
        <v>0</v>
      </c>
      <c r="R757" s="15">
        <v>33781583.799999997</v>
      </c>
      <c r="S757" s="15">
        <v>38000000</v>
      </c>
      <c r="T757" s="15">
        <v>4218416.2</v>
      </c>
      <c r="U757" s="15">
        <v>11.1</v>
      </c>
      <c r="X757" s="14" t="s">
        <v>170</v>
      </c>
      <c r="Y757" s="15">
        <v>22672.7</v>
      </c>
      <c r="Z757" s="15">
        <v>0</v>
      </c>
      <c r="AA757" s="15">
        <v>5208.8</v>
      </c>
      <c r="AB757" s="15">
        <v>5208.8</v>
      </c>
      <c r="AC757" s="15">
        <v>1838.3</v>
      </c>
      <c r="AD757" s="15">
        <v>7966.3</v>
      </c>
      <c r="AE757" s="15">
        <v>306.10000000000002</v>
      </c>
      <c r="AF757" s="15">
        <v>0</v>
      </c>
      <c r="AG757" s="15">
        <v>919.2</v>
      </c>
      <c r="AH757" s="15">
        <v>919.2</v>
      </c>
      <c r="AI757" s="15">
        <v>0</v>
      </c>
      <c r="AJ757" s="15">
        <v>0</v>
      </c>
      <c r="AK757" s="15">
        <v>4901.8</v>
      </c>
      <c r="AL757" s="15">
        <v>0</v>
      </c>
      <c r="AM757" s="15">
        <v>0</v>
      </c>
      <c r="AN757" s="15">
        <v>0</v>
      </c>
      <c r="AO757" s="15">
        <v>49941.1</v>
      </c>
      <c r="AP757" s="15">
        <v>48000</v>
      </c>
      <c r="AQ757" s="15">
        <v>-1941.1</v>
      </c>
      <c r="AR757" s="15">
        <v>-4.04</v>
      </c>
      <c r="AS757">
        <f t="shared" si="29"/>
        <v>49554.69399241361</v>
      </c>
      <c r="AT757">
        <f t="shared" si="30"/>
        <v>-1554.6939924136095</v>
      </c>
      <c r="AU757">
        <f t="shared" si="31"/>
        <v>-3.2389458175283534E-2</v>
      </c>
      <c r="AV757" t="str">
        <f t="shared" si="32"/>
        <v>valid</v>
      </c>
      <c r="AW757" t="str">
        <f t="shared" si="33"/>
        <v>valid</v>
      </c>
      <c r="AX757">
        <f t="shared" si="34"/>
        <v>1</v>
      </c>
      <c r="BI757" s="14" t="s">
        <v>170</v>
      </c>
      <c r="BJ757" s="15">
        <v>0</v>
      </c>
      <c r="BK757" s="15">
        <v>0</v>
      </c>
      <c r="BL757" s="15">
        <v>8058.6</v>
      </c>
      <c r="BM757" s="15">
        <v>0</v>
      </c>
      <c r="BN757" s="15">
        <v>0</v>
      </c>
      <c r="BO757" s="15">
        <v>30036.6</v>
      </c>
      <c r="BP757" s="15">
        <v>0</v>
      </c>
      <c r="BQ757" s="15">
        <v>0</v>
      </c>
      <c r="BR757" s="15">
        <v>0</v>
      </c>
      <c r="BS757" s="15">
        <v>0</v>
      </c>
      <c r="BT757" s="15">
        <v>0</v>
      </c>
      <c r="BU757" s="15">
        <v>0</v>
      </c>
      <c r="BV757" s="15">
        <v>0</v>
      </c>
      <c r="BW757" s="15">
        <v>0</v>
      </c>
      <c r="BX757" s="15">
        <v>0</v>
      </c>
      <c r="BY757" s="15">
        <v>0</v>
      </c>
      <c r="BZ757" s="15">
        <v>38095.199999999997</v>
      </c>
      <c r="CA757" s="15">
        <v>48000</v>
      </c>
      <c r="CB757" s="15">
        <v>9904.7999999999993</v>
      </c>
      <c r="CC757" s="15">
        <v>20.64</v>
      </c>
      <c r="CD757">
        <f t="shared" si="35"/>
        <v>33019.965683591094</v>
      </c>
      <c r="CE757">
        <f t="shared" si="36"/>
        <v>14980.034316408906</v>
      </c>
      <c r="CF757">
        <f t="shared" si="37"/>
        <v>0.31208404825851888</v>
      </c>
    </row>
    <row r="758" spans="1:84" ht="15" thickBot="1" x14ac:dyDescent="0.35">
      <c r="A758" s="14" t="s">
        <v>171</v>
      </c>
      <c r="B758" s="15">
        <v>21834438.300000001</v>
      </c>
      <c r="C758" s="15">
        <v>0</v>
      </c>
      <c r="D758" s="15">
        <v>3707734.8</v>
      </c>
      <c r="E758" s="15">
        <v>2883793.7</v>
      </c>
      <c r="F758" s="15">
        <v>1647882.1</v>
      </c>
      <c r="G758" s="15">
        <v>823941.1</v>
      </c>
      <c r="H758" s="15">
        <v>0</v>
      </c>
      <c r="I758" s="15">
        <v>0</v>
      </c>
      <c r="J758" s="15">
        <v>823941.1</v>
      </c>
      <c r="K758" s="15">
        <v>823941.1</v>
      </c>
      <c r="L758" s="15">
        <v>0</v>
      </c>
      <c r="M758" s="15">
        <v>0</v>
      </c>
      <c r="N758" s="15">
        <v>2471823.2000000002</v>
      </c>
      <c r="O758" s="15">
        <v>0</v>
      </c>
      <c r="P758" s="15">
        <v>0</v>
      </c>
      <c r="Q758" s="15">
        <v>0</v>
      </c>
      <c r="R758" s="15">
        <v>35017495.399999999</v>
      </c>
      <c r="S758" s="15">
        <v>37000000</v>
      </c>
      <c r="T758" s="15">
        <v>1982504.6</v>
      </c>
      <c r="U758" s="15">
        <v>5.36</v>
      </c>
      <c r="X758" s="14" t="s">
        <v>171</v>
      </c>
      <c r="Y758" s="15">
        <v>22672.7</v>
      </c>
      <c r="Z758" s="15">
        <v>0</v>
      </c>
      <c r="AA758" s="15">
        <v>5208.8</v>
      </c>
      <c r="AB758" s="15">
        <v>5208.8</v>
      </c>
      <c r="AC758" s="15">
        <v>1838.3</v>
      </c>
      <c r="AD758" s="15">
        <v>7966.3</v>
      </c>
      <c r="AE758" s="15">
        <v>306.10000000000002</v>
      </c>
      <c r="AF758" s="15">
        <v>0</v>
      </c>
      <c r="AG758" s="15">
        <v>919.2</v>
      </c>
      <c r="AH758" s="15">
        <v>919.2</v>
      </c>
      <c r="AI758" s="15">
        <v>0</v>
      </c>
      <c r="AJ758" s="15">
        <v>0</v>
      </c>
      <c r="AK758" s="15">
        <v>5208.8</v>
      </c>
      <c r="AL758" s="15">
        <v>0</v>
      </c>
      <c r="AM758" s="15">
        <v>0</v>
      </c>
      <c r="AN758" s="15">
        <v>0</v>
      </c>
      <c r="AO758" s="15">
        <v>50248.1</v>
      </c>
      <c r="AP758" s="15">
        <v>47000</v>
      </c>
      <c r="AQ758" s="15">
        <v>-3248.1</v>
      </c>
      <c r="AR758" s="15">
        <v>-6.91</v>
      </c>
      <c r="AS758">
        <f t="shared" si="29"/>
        <v>49859.318661387086</v>
      </c>
      <c r="AT758">
        <f t="shared" si="30"/>
        <v>-2859.3186613870857</v>
      </c>
      <c r="AU758">
        <f t="shared" si="31"/>
        <v>-6.0836567263555019E-2</v>
      </c>
      <c r="AV758" t="str">
        <f t="shared" si="32"/>
        <v>valid</v>
      </c>
      <c r="AW758" t="str">
        <f t="shared" si="33"/>
        <v>valid</v>
      </c>
      <c r="AX758">
        <f t="shared" si="34"/>
        <v>1</v>
      </c>
      <c r="BI758" s="14" t="s">
        <v>171</v>
      </c>
      <c r="BJ758" s="15">
        <v>0</v>
      </c>
      <c r="BK758" s="15">
        <v>0</v>
      </c>
      <c r="BL758" s="15">
        <v>8058.6</v>
      </c>
      <c r="BM758" s="15">
        <v>0</v>
      </c>
      <c r="BN758" s="15">
        <v>0</v>
      </c>
      <c r="BO758" s="15">
        <v>30036.6</v>
      </c>
      <c r="BP758" s="15">
        <v>0</v>
      </c>
      <c r="BQ758" s="15">
        <v>0</v>
      </c>
      <c r="BR758" s="15">
        <v>0</v>
      </c>
      <c r="BS758" s="15">
        <v>0</v>
      </c>
      <c r="BT758" s="15">
        <v>0</v>
      </c>
      <c r="BU758" s="15">
        <v>0</v>
      </c>
      <c r="BV758" s="15">
        <v>0</v>
      </c>
      <c r="BW758" s="15">
        <v>0</v>
      </c>
      <c r="BX758" s="15">
        <v>0</v>
      </c>
      <c r="BY758" s="15">
        <v>0</v>
      </c>
      <c r="BZ758" s="15">
        <v>38095.199999999997</v>
      </c>
      <c r="CA758" s="15">
        <v>47000</v>
      </c>
      <c r="CB758" s="15">
        <v>8904.7999999999993</v>
      </c>
      <c r="CC758" s="15">
        <v>18.95</v>
      </c>
      <c r="CD758">
        <f t="shared" si="35"/>
        <v>33019.965683591094</v>
      </c>
      <c r="CE758">
        <f t="shared" si="36"/>
        <v>13980.034316408906</v>
      </c>
      <c r="CF758">
        <f t="shared" si="37"/>
        <v>0.29744753864699802</v>
      </c>
    </row>
    <row r="759" spans="1:84" ht="15" thickBot="1" x14ac:dyDescent="0.35">
      <c r="A759" s="14" t="s">
        <v>172</v>
      </c>
      <c r="B759" s="15">
        <v>21834438.300000001</v>
      </c>
      <c r="C759" s="15">
        <v>0</v>
      </c>
      <c r="D759" s="15">
        <v>0</v>
      </c>
      <c r="E759" s="15">
        <v>2883793.7</v>
      </c>
      <c r="F759" s="15">
        <v>1647882.1</v>
      </c>
      <c r="G759" s="15">
        <v>411970.5</v>
      </c>
      <c r="H759" s="15">
        <v>0</v>
      </c>
      <c r="I759" s="15">
        <v>0</v>
      </c>
      <c r="J759" s="15">
        <v>823941.1</v>
      </c>
      <c r="K759" s="15">
        <v>823941.1</v>
      </c>
      <c r="L759" s="15">
        <v>0</v>
      </c>
      <c r="M759" s="15">
        <v>0</v>
      </c>
      <c r="N759" s="15">
        <v>1235911.6000000001</v>
      </c>
      <c r="O759" s="15">
        <v>0</v>
      </c>
      <c r="P759" s="15">
        <v>0</v>
      </c>
      <c r="Q759" s="15">
        <v>0</v>
      </c>
      <c r="R759" s="15">
        <v>29661878.5</v>
      </c>
      <c r="S759" s="15">
        <v>36000000</v>
      </c>
      <c r="T759" s="15">
        <v>6338121.5</v>
      </c>
      <c r="U759" s="15">
        <v>17.61</v>
      </c>
      <c r="X759" s="14" t="s">
        <v>172</v>
      </c>
      <c r="Y759" s="15">
        <v>22672.7</v>
      </c>
      <c r="Z759" s="15">
        <v>0</v>
      </c>
      <c r="AA759" s="15">
        <v>306.10000000000002</v>
      </c>
      <c r="AB759" s="15">
        <v>5208.8</v>
      </c>
      <c r="AC759" s="15">
        <v>1838.3</v>
      </c>
      <c r="AD759" s="15">
        <v>5208.8</v>
      </c>
      <c r="AE759" s="15">
        <v>306.10000000000002</v>
      </c>
      <c r="AF759" s="15">
        <v>0</v>
      </c>
      <c r="AG759" s="15">
        <v>919.2</v>
      </c>
      <c r="AH759" s="15">
        <v>919.2</v>
      </c>
      <c r="AI759" s="15">
        <v>0</v>
      </c>
      <c r="AJ759" s="15">
        <v>0</v>
      </c>
      <c r="AK759" s="15">
        <v>4901.8</v>
      </c>
      <c r="AL759" s="15">
        <v>0</v>
      </c>
      <c r="AM759" s="15">
        <v>0</v>
      </c>
      <c r="AN759" s="15">
        <v>0</v>
      </c>
      <c r="AO759" s="15">
        <v>42280.9</v>
      </c>
      <c r="AP759" s="15">
        <v>46000</v>
      </c>
      <c r="AQ759" s="15">
        <v>3719.1</v>
      </c>
      <c r="AR759" s="15">
        <v>8.09</v>
      </c>
      <c r="AS759">
        <f t="shared" si="29"/>
        <v>41953.762757004566</v>
      </c>
      <c r="AT759">
        <f t="shared" si="30"/>
        <v>4046.2372429954339</v>
      </c>
      <c r="AU759">
        <f t="shared" si="31"/>
        <v>8.7961679195552908E-2</v>
      </c>
      <c r="AV759" t="str">
        <f t="shared" si="32"/>
        <v>invalid</v>
      </c>
      <c r="AW759" t="str">
        <f t="shared" si="33"/>
        <v>invalid</v>
      </c>
      <c r="AX759">
        <f t="shared" si="34"/>
        <v>1</v>
      </c>
      <c r="BI759" s="14" t="s">
        <v>172</v>
      </c>
      <c r="BJ759" s="15">
        <v>0</v>
      </c>
      <c r="BK759" s="15">
        <v>0</v>
      </c>
      <c r="BL759" s="15">
        <v>8058.6</v>
      </c>
      <c r="BM759" s="15">
        <v>0</v>
      </c>
      <c r="BN759" s="15">
        <v>0</v>
      </c>
      <c r="BO759" s="15">
        <v>30036.6</v>
      </c>
      <c r="BP759" s="15">
        <v>0</v>
      </c>
      <c r="BQ759" s="15">
        <v>0</v>
      </c>
      <c r="BR759" s="15">
        <v>0</v>
      </c>
      <c r="BS759" s="15">
        <v>0</v>
      </c>
      <c r="BT759" s="15">
        <v>0</v>
      </c>
      <c r="BU759" s="15">
        <v>0</v>
      </c>
      <c r="BV759" s="15">
        <v>0</v>
      </c>
      <c r="BW759" s="15">
        <v>0</v>
      </c>
      <c r="BX759" s="15">
        <v>0</v>
      </c>
      <c r="BY759" s="15">
        <v>0</v>
      </c>
      <c r="BZ759" s="15">
        <v>38095.199999999997</v>
      </c>
      <c r="CA759" s="15">
        <v>46000</v>
      </c>
      <c r="CB759" s="15">
        <v>7904.8</v>
      </c>
      <c r="CC759" s="15">
        <v>17.18</v>
      </c>
      <c r="CD759">
        <f t="shared" si="35"/>
        <v>33019.965683591094</v>
      </c>
      <c r="CE759">
        <f t="shared" si="36"/>
        <v>12980.034316408906</v>
      </c>
      <c r="CF759">
        <f t="shared" si="37"/>
        <v>0.28217465905236755</v>
      </c>
    </row>
    <row r="760" spans="1:84" ht="15" thickBot="1" x14ac:dyDescent="0.35">
      <c r="A760" s="14" t="s">
        <v>173</v>
      </c>
      <c r="B760" s="15">
        <v>21834438.300000001</v>
      </c>
      <c r="C760" s="15">
        <v>0</v>
      </c>
      <c r="D760" s="15">
        <v>3707734.8</v>
      </c>
      <c r="E760" s="15">
        <v>2883793.7</v>
      </c>
      <c r="F760" s="15">
        <v>1647882.1</v>
      </c>
      <c r="G760" s="15">
        <v>411970.5</v>
      </c>
      <c r="H760" s="15">
        <v>0</v>
      </c>
      <c r="I760" s="15">
        <v>0</v>
      </c>
      <c r="J760" s="15">
        <v>823941.1</v>
      </c>
      <c r="K760" s="15">
        <v>823941.1</v>
      </c>
      <c r="L760" s="15">
        <v>0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32133701.699999999</v>
      </c>
      <c r="S760" s="15">
        <v>36000000</v>
      </c>
      <c r="T760" s="15">
        <v>3866298.3</v>
      </c>
      <c r="U760" s="15">
        <v>10.74</v>
      </c>
      <c r="X760" s="14" t="s">
        <v>173</v>
      </c>
      <c r="Y760" s="15">
        <v>22672.7</v>
      </c>
      <c r="Z760" s="15">
        <v>0</v>
      </c>
      <c r="AA760" s="15">
        <v>5208.8</v>
      </c>
      <c r="AB760" s="15">
        <v>5208.8</v>
      </c>
      <c r="AC760" s="15">
        <v>1838.3</v>
      </c>
      <c r="AD760" s="15">
        <v>5208.8</v>
      </c>
      <c r="AE760" s="15">
        <v>306.10000000000002</v>
      </c>
      <c r="AF760" s="15">
        <v>0</v>
      </c>
      <c r="AG760" s="15">
        <v>919.2</v>
      </c>
      <c r="AH760" s="15">
        <v>919.2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42281.8</v>
      </c>
      <c r="AP760" s="15">
        <v>46000</v>
      </c>
      <c r="AQ760" s="15">
        <v>3718.2</v>
      </c>
      <c r="AR760" s="15">
        <v>8.08</v>
      </c>
      <c r="AS760">
        <f t="shared" si="29"/>
        <v>41954.655793493417</v>
      </c>
      <c r="AT760">
        <f t="shared" si="30"/>
        <v>4045.3442065065829</v>
      </c>
      <c r="AU760">
        <f t="shared" si="31"/>
        <v>8.7942265358838756E-2</v>
      </c>
      <c r="AV760" t="str">
        <f t="shared" si="32"/>
        <v>invalid</v>
      </c>
      <c r="AW760" t="str">
        <f t="shared" si="33"/>
        <v>invalid</v>
      </c>
      <c r="AX760">
        <f t="shared" si="34"/>
        <v>1</v>
      </c>
      <c r="BI760" s="14" t="s">
        <v>173</v>
      </c>
      <c r="BJ760" s="15">
        <v>0</v>
      </c>
      <c r="BK760" s="15">
        <v>0</v>
      </c>
      <c r="BL760" s="15">
        <v>8058.6</v>
      </c>
      <c r="BM760" s="15">
        <v>0</v>
      </c>
      <c r="BN760" s="15">
        <v>0</v>
      </c>
      <c r="BO760" s="15">
        <v>30036.6</v>
      </c>
      <c r="BP760" s="15">
        <v>0</v>
      </c>
      <c r="BQ760" s="15">
        <v>0</v>
      </c>
      <c r="BR760" s="15">
        <v>0</v>
      </c>
      <c r="BS760" s="15">
        <v>0</v>
      </c>
      <c r="BT760" s="15">
        <v>0</v>
      </c>
      <c r="BU760" s="15">
        <v>0</v>
      </c>
      <c r="BV760" s="15">
        <v>0</v>
      </c>
      <c r="BW760" s="15">
        <v>0</v>
      </c>
      <c r="BX760" s="15">
        <v>0</v>
      </c>
      <c r="BY760" s="15">
        <v>0</v>
      </c>
      <c r="BZ760" s="15">
        <v>38095.199999999997</v>
      </c>
      <c r="CA760" s="15">
        <v>46000</v>
      </c>
      <c r="CB760" s="15">
        <v>7904.8</v>
      </c>
      <c r="CC760" s="15">
        <v>17.18</v>
      </c>
      <c r="CD760">
        <f t="shared" si="35"/>
        <v>33019.965683591094</v>
      </c>
      <c r="CE760">
        <f t="shared" si="36"/>
        <v>12980.034316408906</v>
      </c>
      <c r="CF760">
        <f t="shared" si="37"/>
        <v>0.28217465905236755</v>
      </c>
    </row>
    <row r="761" spans="1:84" ht="15" thickBot="1" x14ac:dyDescent="0.35">
      <c r="A761" s="14" t="s">
        <v>174</v>
      </c>
      <c r="B761" s="15">
        <v>21834438.300000001</v>
      </c>
      <c r="C761" s="15">
        <v>0</v>
      </c>
      <c r="D761" s="15">
        <v>4943646.4000000004</v>
      </c>
      <c r="E761" s="15">
        <v>2883793.7</v>
      </c>
      <c r="F761" s="15">
        <v>1647882.1</v>
      </c>
      <c r="G761" s="15">
        <v>823941.1</v>
      </c>
      <c r="H761" s="15">
        <v>0</v>
      </c>
      <c r="I761" s="15">
        <v>0</v>
      </c>
      <c r="J761" s="15">
        <v>0</v>
      </c>
      <c r="K761" s="15">
        <v>823941.1</v>
      </c>
      <c r="L761" s="15">
        <v>0</v>
      </c>
      <c r="M761" s="15">
        <v>0</v>
      </c>
      <c r="N761" s="15">
        <v>1235911.6000000001</v>
      </c>
      <c r="O761" s="15">
        <v>0</v>
      </c>
      <c r="P761" s="15">
        <v>0</v>
      </c>
      <c r="Q761" s="15">
        <v>0</v>
      </c>
      <c r="R761" s="15">
        <v>34193554.299999997</v>
      </c>
      <c r="S761" s="15">
        <v>35000000</v>
      </c>
      <c r="T761" s="15">
        <v>806445.7</v>
      </c>
      <c r="U761" s="15">
        <v>2.2999999999999998</v>
      </c>
      <c r="X761" s="14" t="s">
        <v>174</v>
      </c>
      <c r="Y761" s="15">
        <v>22672.7</v>
      </c>
      <c r="Z761" s="15">
        <v>0</v>
      </c>
      <c r="AA761" s="15">
        <v>5821</v>
      </c>
      <c r="AB761" s="15">
        <v>5208.8</v>
      </c>
      <c r="AC761" s="15">
        <v>1838.3</v>
      </c>
      <c r="AD761" s="15">
        <v>7966.3</v>
      </c>
      <c r="AE761" s="15">
        <v>306.10000000000002</v>
      </c>
      <c r="AF761" s="15">
        <v>0</v>
      </c>
      <c r="AG761" s="15">
        <v>0</v>
      </c>
      <c r="AH761" s="15">
        <v>919.2</v>
      </c>
      <c r="AI761" s="15">
        <v>0</v>
      </c>
      <c r="AJ761" s="15">
        <v>0</v>
      </c>
      <c r="AK761" s="15">
        <v>4901.8</v>
      </c>
      <c r="AL761" s="15">
        <v>0</v>
      </c>
      <c r="AM761" s="15">
        <v>0</v>
      </c>
      <c r="AN761" s="15">
        <v>0</v>
      </c>
      <c r="AO761" s="15">
        <v>49634.1</v>
      </c>
      <c r="AP761" s="15">
        <v>45000</v>
      </c>
      <c r="AQ761" s="15">
        <v>-4634.1000000000004</v>
      </c>
      <c r="AR761" s="15">
        <v>-10.3</v>
      </c>
      <c r="AS761">
        <f t="shared" si="29"/>
        <v>49250.069323440141</v>
      </c>
      <c r="AT761">
        <f t="shared" si="30"/>
        <v>-4250.0693234401406</v>
      </c>
      <c r="AU761">
        <f t="shared" si="31"/>
        <v>-9.444598496533646E-2</v>
      </c>
      <c r="AV761" t="str">
        <f t="shared" si="32"/>
        <v>valid</v>
      </c>
      <c r="AW761" t="str">
        <f t="shared" si="33"/>
        <v>valid</v>
      </c>
      <c r="AX761">
        <f t="shared" si="34"/>
        <v>1</v>
      </c>
      <c r="BI761" s="14" t="s">
        <v>174</v>
      </c>
      <c r="BJ761" s="15">
        <v>0</v>
      </c>
      <c r="BK761" s="15">
        <v>0</v>
      </c>
      <c r="BL761" s="15">
        <v>8058.6</v>
      </c>
      <c r="BM761" s="15">
        <v>0</v>
      </c>
      <c r="BN761" s="15">
        <v>0</v>
      </c>
      <c r="BO761" s="15">
        <v>30036.6</v>
      </c>
      <c r="BP761" s="15">
        <v>0</v>
      </c>
      <c r="BQ761" s="15">
        <v>0</v>
      </c>
      <c r="BR761" s="15">
        <v>0</v>
      </c>
      <c r="BS761" s="15">
        <v>0</v>
      </c>
      <c r="BT761" s="15">
        <v>0</v>
      </c>
      <c r="BU761" s="15">
        <v>0</v>
      </c>
      <c r="BV761" s="15">
        <v>0</v>
      </c>
      <c r="BW761" s="15">
        <v>0</v>
      </c>
      <c r="BX761" s="15">
        <v>0</v>
      </c>
      <c r="BY761" s="15">
        <v>0</v>
      </c>
      <c r="BZ761" s="15">
        <v>38095.199999999997</v>
      </c>
      <c r="CA761" s="15">
        <v>45000</v>
      </c>
      <c r="CB761" s="15">
        <v>6904.8</v>
      </c>
      <c r="CC761" s="15">
        <v>15.34</v>
      </c>
      <c r="CD761">
        <f t="shared" si="35"/>
        <v>33019.965683591094</v>
      </c>
      <c r="CE761">
        <f t="shared" si="36"/>
        <v>11980.034316408906</v>
      </c>
      <c r="CF761">
        <f t="shared" si="37"/>
        <v>0.26622298480908679</v>
      </c>
    </row>
    <row r="762" spans="1:84" ht="15" thickBot="1" x14ac:dyDescent="0.35">
      <c r="A762" s="14" t="s">
        <v>175</v>
      </c>
      <c r="B762" s="15">
        <v>21834438.300000001</v>
      </c>
      <c r="C762" s="15">
        <v>0</v>
      </c>
      <c r="D762" s="15">
        <v>3707734.8</v>
      </c>
      <c r="E762" s="15">
        <v>2883793.7</v>
      </c>
      <c r="F762" s="15">
        <v>1647882.1</v>
      </c>
      <c r="G762" s="15">
        <v>0</v>
      </c>
      <c r="H762" s="15">
        <v>0</v>
      </c>
      <c r="I762" s="15">
        <v>0</v>
      </c>
      <c r="J762" s="15">
        <v>0</v>
      </c>
      <c r="K762" s="15">
        <v>823941.1</v>
      </c>
      <c r="L762" s="15">
        <v>0</v>
      </c>
      <c r="M762" s="15">
        <v>0</v>
      </c>
      <c r="N762" s="15">
        <v>1235911.6000000001</v>
      </c>
      <c r="O762" s="15">
        <v>0</v>
      </c>
      <c r="P762" s="15">
        <v>0</v>
      </c>
      <c r="Q762" s="15">
        <v>0</v>
      </c>
      <c r="R762" s="15">
        <v>32133701.699999999</v>
      </c>
      <c r="S762" s="15">
        <v>34000000</v>
      </c>
      <c r="T762" s="15">
        <v>1866298.3</v>
      </c>
      <c r="U762" s="15">
        <v>5.49</v>
      </c>
      <c r="X762" s="14" t="s">
        <v>175</v>
      </c>
      <c r="Y762" s="15">
        <v>22672.7</v>
      </c>
      <c r="Z762" s="15">
        <v>0</v>
      </c>
      <c r="AA762" s="15">
        <v>5208.8</v>
      </c>
      <c r="AB762" s="15">
        <v>5208.8</v>
      </c>
      <c r="AC762" s="15">
        <v>1838.3</v>
      </c>
      <c r="AD762" s="15">
        <v>613.1</v>
      </c>
      <c r="AE762" s="15">
        <v>306.10000000000002</v>
      </c>
      <c r="AF762" s="15">
        <v>0</v>
      </c>
      <c r="AG762" s="15">
        <v>0</v>
      </c>
      <c r="AH762" s="15">
        <v>919.2</v>
      </c>
      <c r="AI762" s="15">
        <v>0</v>
      </c>
      <c r="AJ762" s="15">
        <v>0</v>
      </c>
      <c r="AK762" s="15">
        <v>4901.8</v>
      </c>
      <c r="AL762" s="15">
        <v>0</v>
      </c>
      <c r="AM762" s="15">
        <v>0</v>
      </c>
      <c r="AN762" s="15">
        <v>0</v>
      </c>
      <c r="AO762" s="15">
        <v>41668.800000000003</v>
      </c>
      <c r="AP762" s="15">
        <v>44000</v>
      </c>
      <c r="AQ762" s="15">
        <v>2331.1999999999998</v>
      </c>
      <c r="AR762" s="15">
        <v>5.3</v>
      </c>
      <c r="AS762">
        <f t="shared" si="29"/>
        <v>41346.398718311859</v>
      </c>
      <c r="AT762">
        <f t="shared" si="30"/>
        <v>2653.6012816881412</v>
      </c>
      <c r="AU762">
        <f t="shared" si="31"/>
        <v>6.0309120038366845E-2</v>
      </c>
      <c r="AV762" t="str">
        <f t="shared" si="32"/>
        <v>valid</v>
      </c>
      <c r="AW762" t="str">
        <f t="shared" si="33"/>
        <v>valid</v>
      </c>
      <c r="AX762">
        <f t="shared" si="34"/>
        <v>1</v>
      </c>
      <c r="BI762" s="14" t="s">
        <v>175</v>
      </c>
      <c r="BJ762" s="15">
        <v>0</v>
      </c>
      <c r="BK762" s="15">
        <v>0</v>
      </c>
      <c r="BL762" s="15">
        <v>8058.6</v>
      </c>
      <c r="BM762" s="15">
        <v>0</v>
      </c>
      <c r="BN762" s="15">
        <v>0</v>
      </c>
      <c r="BO762" s="15">
        <v>50549.5</v>
      </c>
      <c r="BP762" s="15">
        <v>0</v>
      </c>
      <c r="BQ762" s="15">
        <v>0</v>
      </c>
      <c r="BR762" s="15">
        <v>0</v>
      </c>
      <c r="BS762" s="15">
        <v>0</v>
      </c>
      <c r="BT762" s="15">
        <v>0</v>
      </c>
      <c r="BU762" s="15">
        <v>0</v>
      </c>
      <c r="BV762" s="15">
        <v>0</v>
      </c>
      <c r="BW762" s="15">
        <v>0</v>
      </c>
      <c r="BX762" s="15">
        <v>0</v>
      </c>
      <c r="BY762" s="15">
        <v>0</v>
      </c>
      <c r="BZ762" s="15">
        <v>58608.1</v>
      </c>
      <c r="CA762" s="15">
        <v>44000</v>
      </c>
      <c r="CB762" s="15">
        <v>-14608.1</v>
      </c>
      <c r="CC762" s="15">
        <v>-33.200000000000003</v>
      </c>
      <c r="CD762">
        <f t="shared" si="35"/>
        <v>50800.033883021359</v>
      </c>
      <c r="CE762">
        <f t="shared" si="36"/>
        <v>-6800.0338830213586</v>
      </c>
      <c r="CF762">
        <f t="shared" si="37"/>
        <v>-0.15454622461412179</v>
      </c>
    </row>
    <row r="763" spans="1:84" ht="15" thickBot="1" x14ac:dyDescent="0.35">
      <c r="A763" s="14" t="s">
        <v>176</v>
      </c>
      <c r="B763" s="15">
        <v>21834438.300000001</v>
      </c>
      <c r="C763" s="15">
        <v>0</v>
      </c>
      <c r="D763" s="15">
        <v>3707734.8</v>
      </c>
      <c r="E763" s="15">
        <v>2883793.7</v>
      </c>
      <c r="F763" s="15">
        <v>1647882.1</v>
      </c>
      <c r="G763" s="15">
        <v>411970.5</v>
      </c>
      <c r="H763" s="15">
        <v>0</v>
      </c>
      <c r="I763" s="15">
        <v>0</v>
      </c>
      <c r="J763" s="15">
        <v>823941.1</v>
      </c>
      <c r="K763" s="15">
        <v>823941.1</v>
      </c>
      <c r="L763" s="15">
        <v>0</v>
      </c>
      <c r="M763" s="15">
        <v>0</v>
      </c>
      <c r="N763" s="15">
        <v>2471823.2000000002</v>
      </c>
      <c r="O763" s="15">
        <v>0</v>
      </c>
      <c r="P763" s="15">
        <v>0</v>
      </c>
      <c r="Q763" s="15">
        <v>0</v>
      </c>
      <c r="R763" s="15">
        <v>34605524.899999999</v>
      </c>
      <c r="S763" s="15">
        <v>42000000</v>
      </c>
      <c r="T763" s="15">
        <v>7394475.0999999996</v>
      </c>
      <c r="U763" s="15">
        <v>17.61</v>
      </c>
      <c r="X763" s="14" t="s">
        <v>176</v>
      </c>
      <c r="Y763" s="15">
        <v>22672.7</v>
      </c>
      <c r="Z763" s="15">
        <v>0</v>
      </c>
      <c r="AA763" s="15">
        <v>5208.8</v>
      </c>
      <c r="AB763" s="15">
        <v>5208.8</v>
      </c>
      <c r="AC763" s="15">
        <v>1838.3</v>
      </c>
      <c r="AD763" s="15">
        <v>5208.8</v>
      </c>
      <c r="AE763" s="15">
        <v>306.10000000000002</v>
      </c>
      <c r="AF763" s="15">
        <v>0</v>
      </c>
      <c r="AG763" s="15">
        <v>919.2</v>
      </c>
      <c r="AH763" s="15">
        <v>919.2</v>
      </c>
      <c r="AI763" s="15">
        <v>0</v>
      </c>
      <c r="AJ763" s="15">
        <v>0</v>
      </c>
      <c r="AK763" s="15">
        <v>5514.9</v>
      </c>
      <c r="AL763" s="15">
        <v>0</v>
      </c>
      <c r="AM763" s="15">
        <v>0</v>
      </c>
      <c r="AN763" s="15">
        <v>0</v>
      </c>
      <c r="AO763" s="15">
        <v>47796.7</v>
      </c>
      <c r="AP763" s="15">
        <v>52000</v>
      </c>
      <c r="AQ763" s="15">
        <v>4203.3</v>
      </c>
      <c r="AR763" s="15">
        <v>8.08</v>
      </c>
      <c r="AS763">
        <f t="shared" si="29"/>
        <v>47426.885718320096</v>
      </c>
      <c r="AT763">
        <f t="shared" si="30"/>
        <v>4573.1142816799038</v>
      </c>
      <c r="AU763">
        <f t="shared" si="31"/>
        <v>8.7944505416921226E-2</v>
      </c>
      <c r="AV763" t="str">
        <f t="shared" si="32"/>
        <v>invalid</v>
      </c>
      <c r="AW763" t="str">
        <f t="shared" si="33"/>
        <v>invalid</v>
      </c>
      <c r="AX763">
        <f t="shared" si="34"/>
        <v>1</v>
      </c>
      <c r="BI763" s="14" t="s">
        <v>176</v>
      </c>
      <c r="BJ763" s="15">
        <v>0</v>
      </c>
      <c r="BK763" s="15">
        <v>0</v>
      </c>
      <c r="BL763" s="15">
        <v>8058.6</v>
      </c>
      <c r="BM763" s="15">
        <v>0</v>
      </c>
      <c r="BN763" s="15">
        <v>0</v>
      </c>
      <c r="BO763" s="15">
        <v>30036.6</v>
      </c>
      <c r="BP763" s="15">
        <v>0</v>
      </c>
      <c r="BQ763" s="15">
        <v>0</v>
      </c>
      <c r="BR763" s="15">
        <v>0</v>
      </c>
      <c r="BS763" s="15">
        <v>0</v>
      </c>
      <c r="BT763" s="15">
        <v>0</v>
      </c>
      <c r="BU763" s="15">
        <v>0</v>
      </c>
      <c r="BV763" s="15">
        <v>0</v>
      </c>
      <c r="BW763" s="15">
        <v>0</v>
      </c>
      <c r="BX763" s="15">
        <v>0</v>
      </c>
      <c r="BY763" s="15">
        <v>0</v>
      </c>
      <c r="BZ763" s="15">
        <v>38095.199999999997</v>
      </c>
      <c r="CA763" s="15">
        <v>52000</v>
      </c>
      <c r="CB763" s="15">
        <v>13904.8</v>
      </c>
      <c r="CC763" s="15">
        <v>26.74</v>
      </c>
      <c r="CD763">
        <f t="shared" si="35"/>
        <v>33019.965683591094</v>
      </c>
      <c r="CE763">
        <f t="shared" si="36"/>
        <v>18980.034316408906</v>
      </c>
      <c r="CF763">
        <f t="shared" si="37"/>
        <v>0.3650006599309405</v>
      </c>
    </row>
    <row r="764" spans="1:84" ht="15" thickBot="1" x14ac:dyDescent="0.35">
      <c r="A764" s="14" t="s">
        <v>177</v>
      </c>
      <c r="B764" s="15">
        <v>21834438.300000001</v>
      </c>
      <c r="C764" s="15">
        <v>0</v>
      </c>
      <c r="D764" s="15">
        <v>3707734.8</v>
      </c>
      <c r="E764" s="15">
        <v>2883793.7</v>
      </c>
      <c r="F764" s="15">
        <v>1647882.1</v>
      </c>
      <c r="G764" s="15">
        <v>823941.1</v>
      </c>
      <c r="H764" s="15">
        <v>0</v>
      </c>
      <c r="I764" s="15">
        <v>0</v>
      </c>
      <c r="J764" s="15">
        <v>823941.1</v>
      </c>
      <c r="K764" s="15">
        <v>823941.1</v>
      </c>
      <c r="L764" s="15">
        <v>0</v>
      </c>
      <c r="M764" s="15">
        <v>0</v>
      </c>
      <c r="N764" s="15">
        <v>2471823.2000000002</v>
      </c>
      <c r="O764" s="15">
        <v>0</v>
      </c>
      <c r="P764" s="15">
        <v>0</v>
      </c>
      <c r="Q764" s="15">
        <v>0</v>
      </c>
      <c r="R764" s="15">
        <v>35017495.399999999</v>
      </c>
      <c r="S764" s="15">
        <v>42000000</v>
      </c>
      <c r="T764" s="15">
        <v>6982504.5999999996</v>
      </c>
      <c r="U764" s="15">
        <v>16.63</v>
      </c>
      <c r="X764" s="14" t="s">
        <v>177</v>
      </c>
      <c r="Y764" s="15">
        <v>22672.7</v>
      </c>
      <c r="Z764" s="15">
        <v>0</v>
      </c>
      <c r="AA764" s="15">
        <v>5208.8</v>
      </c>
      <c r="AB764" s="15">
        <v>5208.8</v>
      </c>
      <c r="AC764" s="15">
        <v>1838.3</v>
      </c>
      <c r="AD764" s="15">
        <v>7966.3</v>
      </c>
      <c r="AE764" s="15">
        <v>306.10000000000002</v>
      </c>
      <c r="AF764" s="15">
        <v>0</v>
      </c>
      <c r="AG764" s="15">
        <v>919.2</v>
      </c>
      <c r="AH764" s="15">
        <v>919.2</v>
      </c>
      <c r="AI764" s="15">
        <v>0</v>
      </c>
      <c r="AJ764" s="15">
        <v>0</v>
      </c>
      <c r="AK764" s="15">
        <v>5514.9</v>
      </c>
      <c r="AL764" s="15">
        <v>0</v>
      </c>
      <c r="AM764" s="15">
        <v>0</v>
      </c>
      <c r="AN764" s="15">
        <v>0</v>
      </c>
      <c r="AO764" s="15">
        <v>50554.2</v>
      </c>
      <c r="AP764" s="15">
        <v>52000</v>
      </c>
      <c r="AQ764" s="15">
        <v>1445.8</v>
      </c>
      <c r="AR764" s="15">
        <v>2.78</v>
      </c>
      <c r="AS764">
        <f t="shared" ref="AS764:AS827" si="38">AO764*$AQ$842</f>
        <v>50163.050293871704</v>
      </c>
      <c r="AT764">
        <f t="shared" ref="AT764:AT827" si="39">AP764-AS764</f>
        <v>1836.9497061282964</v>
      </c>
      <c r="AU764">
        <f t="shared" ref="AU764:AU827" si="40">AT764/AP764</f>
        <v>3.5325955887082622E-2</v>
      </c>
      <c r="AV764" t="str">
        <f t="shared" ref="AV764:AV827" si="41">IF(AU764*CF764&lt;=0,"valid","invalid")</f>
        <v>invalid</v>
      </c>
      <c r="AW764" t="str">
        <f t="shared" ref="AW764:AW827" si="42">IF(AR764*CC764&lt;=0,"valid","invalid")</f>
        <v>invalid</v>
      </c>
      <c r="AX764">
        <f t="shared" ref="AX764:AX827" si="43">IF(AV764=AW764,1,0)</f>
        <v>1</v>
      </c>
      <c r="BI764" s="14" t="s">
        <v>177</v>
      </c>
      <c r="BJ764" s="15">
        <v>0</v>
      </c>
      <c r="BK764" s="15">
        <v>0</v>
      </c>
      <c r="BL764" s="15">
        <v>8058.6</v>
      </c>
      <c r="BM764" s="15">
        <v>0</v>
      </c>
      <c r="BN764" s="15">
        <v>0</v>
      </c>
      <c r="BO764" s="15">
        <v>30036.6</v>
      </c>
      <c r="BP764" s="15">
        <v>0</v>
      </c>
      <c r="BQ764" s="15">
        <v>0</v>
      </c>
      <c r="BR764" s="15">
        <v>0</v>
      </c>
      <c r="BS764" s="15">
        <v>0</v>
      </c>
      <c r="BT764" s="15">
        <v>0</v>
      </c>
      <c r="BU764" s="15">
        <v>0</v>
      </c>
      <c r="BV764" s="15">
        <v>0</v>
      </c>
      <c r="BW764" s="15">
        <v>0</v>
      </c>
      <c r="BX764" s="15">
        <v>0</v>
      </c>
      <c r="BY764" s="15">
        <v>0</v>
      </c>
      <c r="BZ764" s="15">
        <v>38095.199999999997</v>
      </c>
      <c r="CA764" s="15">
        <v>52000</v>
      </c>
      <c r="CB764" s="15">
        <v>13904.8</v>
      </c>
      <c r="CC764" s="15">
        <v>26.74</v>
      </c>
      <c r="CD764">
        <f t="shared" ref="CD764:CD827" si="44">BZ764*$CB$842</f>
        <v>33019.965683591094</v>
      </c>
      <c r="CE764">
        <f t="shared" ref="CE764:CE827" si="45">CA764-CD764</f>
        <v>18980.034316408906</v>
      </c>
      <c r="CF764">
        <f t="shared" ref="CF764:CF827" si="46">CE764/CA764</f>
        <v>0.3650006599309405</v>
      </c>
    </row>
    <row r="765" spans="1:84" ht="15" thickBot="1" x14ac:dyDescent="0.35">
      <c r="A765" s="14" t="s">
        <v>178</v>
      </c>
      <c r="B765" s="15">
        <v>21834438.300000001</v>
      </c>
      <c r="C765" s="15">
        <v>0</v>
      </c>
      <c r="D765" s="15">
        <v>3707734.8</v>
      </c>
      <c r="E765" s="15">
        <v>2883793.7</v>
      </c>
      <c r="F765" s="15">
        <v>1647882.1</v>
      </c>
      <c r="G765" s="15">
        <v>411970.5</v>
      </c>
      <c r="H765" s="15">
        <v>0</v>
      </c>
      <c r="I765" s="15">
        <v>0</v>
      </c>
      <c r="J765" s="15">
        <v>823941.1</v>
      </c>
      <c r="K765" s="15">
        <v>823941.1</v>
      </c>
      <c r="L765" s="15">
        <v>0</v>
      </c>
      <c r="M765" s="15">
        <v>0</v>
      </c>
      <c r="N765" s="15">
        <v>1235911.6000000001</v>
      </c>
      <c r="O765" s="15">
        <v>0</v>
      </c>
      <c r="P765" s="15">
        <v>0</v>
      </c>
      <c r="Q765" s="15">
        <v>0</v>
      </c>
      <c r="R765" s="15">
        <v>33369613.300000001</v>
      </c>
      <c r="S765" s="15">
        <v>33000000</v>
      </c>
      <c r="T765" s="15">
        <v>-369613.3</v>
      </c>
      <c r="U765" s="15">
        <v>-1.1200000000000001</v>
      </c>
      <c r="X765" s="14" t="s">
        <v>178</v>
      </c>
      <c r="Y765" s="15">
        <v>22672.7</v>
      </c>
      <c r="Z765" s="15">
        <v>0</v>
      </c>
      <c r="AA765" s="15">
        <v>5208.8</v>
      </c>
      <c r="AB765" s="15">
        <v>5208.8</v>
      </c>
      <c r="AC765" s="15">
        <v>1838.3</v>
      </c>
      <c r="AD765" s="15">
        <v>5208.8</v>
      </c>
      <c r="AE765" s="15">
        <v>306.10000000000002</v>
      </c>
      <c r="AF765" s="15">
        <v>0</v>
      </c>
      <c r="AG765" s="15">
        <v>919.2</v>
      </c>
      <c r="AH765" s="15">
        <v>919.2</v>
      </c>
      <c r="AI765" s="15">
        <v>0</v>
      </c>
      <c r="AJ765" s="15">
        <v>0</v>
      </c>
      <c r="AK765" s="15">
        <v>4901.8</v>
      </c>
      <c r="AL765" s="15">
        <v>0</v>
      </c>
      <c r="AM765" s="15">
        <v>0</v>
      </c>
      <c r="AN765" s="15">
        <v>0</v>
      </c>
      <c r="AO765" s="15">
        <v>47183.7</v>
      </c>
      <c r="AP765" s="15">
        <v>43000</v>
      </c>
      <c r="AQ765" s="15">
        <v>-4183.7</v>
      </c>
      <c r="AR765" s="15">
        <v>-9.73</v>
      </c>
      <c r="AS765">
        <f t="shared" si="38"/>
        <v>46818.628643138538</v>
      </c>
      <c r="AT765">
        <f t="shared" si="39"/>
        <v>-3818.6286431385379</v>
      </c>
      <c r="AU765">
        <f t="shared" si="40"/>
        <v>-8.8805317282291574E-2</v>
      </c>
      <c r="AV765" t="str">
        <f t="shared" si="41"/>
        <v>valid</v>
      </c>
      <c r="AW765" t="str">
        <f t="shared" si="42"/>
        <v>valid</v>
      </c>
      <c r="AX765">
        <f t="shared" si="43"/>
        <v>1</v>
      </c>
      <c r="BI765" s="14" t="s">
        <v>178</v>
      </c>
      <c r="BJ765" s="15">
        <v>0</v>
      </c>
      <c r="BK765" s="15">
        <v>0</v>
      </c>
      <c r="BL765" s="15">
        <v>8058.6</v>
      </c>
      <c r="BM765" s="15">
        <v>0</v>
      </c>
      <c r="BN765" s="15">
        <v>0</v>
      </c>
      <c r="BO765" s="15">
        <v>30036.6</v>
      </c>
      <c r="BP765" s="15">
        <v>0</v>
      </c>
      <c r="BQ765" s="15">
        <v>0</v>
      </c>
      <c r="BR765" s="15">
        <v>0</v>
      </c>
      <c r="BS765" s="15">
        <v>0</v>
      </c>
      <c r="BT765" s="15">
        <v>0</v>
      </c>
      <c r="BU765" s="15">
        <v>0</v>
      </c>
      <c r="BV765" s="15">
        <v>0</v>
      </c>
      <c r="BW765" s="15">
        <v>0</v>
      </c>
      <c r="BX765" s="15">
        <v>0</v>
      </c>
      <c r="BY765" s="15">
        <v>0</v>
      </c>
      <c r="BZ765" s="15">
        <v>38095.199999999997</v>
      </c>
      <c r="CA765" s="15">
        <v>43000</v>
      </c>
      <c r="CB765" s="15">
        <v>4904.8</v>
      </c>
      <c r="CC765" s="15">
        <v>11.41</v>
      </c>
      <c r="CD765">
        <f t="shared" si="44"/>
        <v>33019.965683591094</v>
      </c>
      <c r="CE765">
        <f t="shared" si="45"/>
        <v>9980.0343164089063</v>
      </c>
      <c r="CF765">
        <f t="shared" si="46"/>
        <v>0.23209382131183504</v>
      </c>
    </row>
    <row r="766" spans="1:84" ht="15" thickBot="1" x14ac:dyDescent="0.35">
      <c r="A766" s="14" t="s">
        <v>179</v>
      </c>
      <c r="B766" s="15">
        <v>21834438.300000001</v>
      </c>
      <c r="C766" s="15">
        <v>0</v>
      </c>
      <c r="D766" s="15">
        <v>3707734.8</v>
      </c>
      <c r="E766" s="15">
        <v>2883793.7</v>
      </c>
      <c r="F766" s="15">
        <v>1647882.1</v>
      </c>
      <c r="G766" s="15">
        <v>0</v>
      </c>
      <c r="H766" s="15">
        <v>0</v>
      </c>
      <c r="I766" s="15">
        <v>0</v>
      </c>
      <c r="J766" s="15">
        <v>823941.1</v>
      </c>
      <c r="K766" s="15">
        <v>823941.1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31721731.100000001</v>
      </c>
      <c r="S766" s="15">
        <v>28000000</v>
      </c>
      <c r="T766" s="15">
        <v>-3721731.1</v>
      </c>
      <c r="U766" s="15">
        <v>-13.29</v>
      </c>
      <c r="X766" s="14" t="s">
        <v>179</v>
      </c>
      <c r="Y766" s="15">
        <v>22672.7</v>
      </c>
      <c r="Z766" s="15">
        <v>0</v>
      </c>
      <c r="AA766" s="15">
        <v>5208.8</v>
      </c>
      <c r="AB766" s="15">
        <v>5208.8</v>
      </c>
      <c r="AC766" s="15">
        <v>1838.3</v>
      </c>
      <c r="AD766" s="15">
        <v>0</v>
      </c>
      <c r="AE766" s="15">
        <v>306.10000000000002</v>
      </c>
      <c r="AF766" s="15">
        <v>0</v>
      </c>
      <c r="AG766" s="15">
        <v>919.2</v>
      </c>
      <c r="AH766" s="15">
        <v>919.2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37073</v>
      </c>
      <c r="AP766" s="15">
        <v>38000</v>
      </c>
      <c r="AQ766" s="15">
        <v>927</v>
      </c>
      <c r="AR766" s="15">
        <v>2.44</v>
      </c>
      <c r="AS766">
        <f t="shared" si="38"/>
        <v>36786.157501151356</v>
      </c>
      <c r="AT766">
        <f t="shared" si="39"/>
        <v>1213.842498848644</v>
      </c>
      <c r="AU766">
        <f t="shared" si="40"/>
        <v>3.1943223653911682E-2</v>
      </c>
      <c r="AV766" t="str">
        <f t="shared" si="41"/>
        <v>valid</v>
      </c>
      <c r="AW766" t="str">
        <f t="shared" si="42"/>
        <v>valid</v>
      </c>
      <c r="AX766">
        <f t="shared" si="43"/>
        <v>1</v>
      </c>
      <c r="BI766" s="14" t="s">
        <v>179</v>
      </c>
      <c r="BJ766" s="15">
        <v>0</v>
      </c>
      <c r="BK766" s="15">
        <v>0</v>
      </c>
      <c r="BL766" s="15">
        <v>8058.6</v>
      </c>
      <c r="BM766" s="15">
        <v>0</v>
      </c>
      <c r="BN766" s="15">
        <v>0</v>
      </c>
      <c r="BO766" s="15">
        <v>50549.5</v>
      </c>
      <c r="BP766" s="15">
        <v>0</v>
      </c>
      <c r="BQ766" s="15">
        <v>0</v>
      </c>
      <c r="BR766" s="15">
        <v>0</v>
      </c>
      <c r="BS766" s="15">
        <v>0</v>
      </c>
      <c r="BT766" s="15">
        <v>0</v>
      </c>
      <c r="BU766" s="15">
        <v>0</v>
      </c>
      <c r="BV766" s="15">
        <v>0</v>
      </c>
      <c r="BW766" s="15">
        <v>0</v>
      </c>
      <c r="BX766" s="15">
        <v>0</v>
      </c>
      <c r="BY766" s="15">
        <v>0</v>
      </c>
      <c r="BZ766" s="15">
        <v>58608.1</v>
      </c>
      <c r="CA766" s="15">
        <v>38000</v>
      </c>
      <c r="CB766" s="15">
        <v>-20608.099999999999</v>
      </c>
      <c r="CC766" s="15">
        <v>-54.23</v>
      </c>
      <c r="CD766">
        <f t="shared" si="44"/>
        <v>50800.033883021359</v>
      </c>
      <c r="CE766">
        <f t="shared" si="45"/>
        <v>-12800.033883021359</v>
      </c>
      <c r="CF766">
        <f t="shared" si="46"/>
        <v>-0.33684299692161468</v>
      </c>
    </row>
    <row r="767" spans="1:84" ht="15" thickBot="1" x14ac:dyDescent="0.35">
      <c r="A767" s="14" t="s">
        <v>180</v>
      </c>
      <c r="B767" s="15">
        <v>21834438.300000001</v>
      </c>
      <c r="C767" s="15">
        <v>0</v>
      </c>
      <c r="D767" s="15">
        <v>3707734.8</v>
      </c>
      <c r="E767" s="15">
        <v>2883793.7</v>
      </c>
      <c r="F767" s="15">
        <v>1647882.1</v>
      </c>
      <c r="G767" s="15">
        <v>411970.5</v>
      </c>
      <c r="H767" s="15">
        <v>0</v>
      </c>
      <c r="I767" s="15">
        <v>0</v>
      </c>
      <c r="J767" s="15">
        <v>0</v>
      </c>
      <c r="K767" s="15">
        <v>823941.1</v>
      </c>
      <c r="L767" s="15">
        <v>0</v>
      </c>
      <c r="M767" s="15">
        <v>0</v>
      </c>
      <c r="N767" s="15">
        <v>0</v>
      </c>
      <c r="O767" s="15">
        <v>0</v>
      </c>
      <c r="P767" s="15">
        <v>0</v>
      </c>
      <c r="Q767" s="15">
        <v>0</v>
      </c>
      <c r="R767" s="15">
        <v>31309760.600000001</v>
      </c>
      <c r="S767" s="15">
        <v>38000000</v>
      </c>
      <c r="T767" s="15">
        <v>6690239.4000000004</v>
      </c>
      <c r="U767" s="15">
        <v>17.61</v>
      </c>
      <c r="X767" s="14" t="s">
        <v>180</v>
      </c>
      <c r="Y767" s="15">
        <v>22672.7</v>
      </c>
      <c r="Z767" s="15">
        <v>0</v>
      </c>
      <c r="AA767" s="15">
        <v>5208.8</v>
      </c>
      <c r="AB767" s="15">
        <v>5208.8</v>
      </c>
      <c r="AC767" s="15">
        <v>1838.3</v>
      </c>
      <c r="AD767" s="15">
        <v>5208.8</v>
      </c>
      <c r="AE767" s="15">
        <v>306.10000000000002</v>
      </c>
      <c r="AF767" s="15">
        <v>0</v>
      </c>
      <c r="AG767" s="15">
        <v>0</v>
      </c>
      <c r="AH767" s="15">
        <v>919.2</v>
      </c>
      <c r="AI767" s="15">
        <v>0</v>
      </c>
      <c r="AJ767" s="15">
        <v>0</v>
      </c>
      <c r="AK767" s="15">
        <v>4901.8</v>
      </c>
      <c r="AL767" s="15">
        <v>0</v>
      </c>
      <c r="AM767" s="15">
        <v>0</v>
      </c>
      <c r="AN767" s="15">
        <v>0</v>
      </c>
      <c r="AO767" s="15">
        <v>46264.5</v>
      </c>
      <c r="AP767" s="15">
        <v>48000</v>
      </c>
      <c r="AQ767" s="15">
        <v>1735.5</v>
      </c>
      <c r="AR767" s="15">
        <v>3.62</v>
      </c>
      <c r="AS767">
        <f t="shared" si="38"/>
        <v>45906.540709195826</v>
      </c>
      <c r="AT767">
        <f t="shared" si="39"/>
        <v>2093.4592908041741</v>
      </c>
      <c r="AU767">
        <f t="shared" si="40"/>
        <v>4.3613735225086957E-2</v>
      </c>
      <c r="AV767" t="str">
        <f t="shared" si="41"/>
        <v>invalid</v>
      </c>
      <c r="AW767" t="str">
        <f t="shared" si="42"/>
        <v>invalid</v>
      </c>
      <c r="AX767">
        <f t="shared" si="43"/>
        <v>1</v>
      </c>
      <c r="BI767" s="14" t="s">
        <v>180</v>
      </c>
      <c r="BJ767" s="15">
        <v>0</v>
      </c>
      <c r="BK767" s="15">
        <v>0</v>
      </c>
      <c r="BL767" s="15">
        <v>8058.6</v>
      </c>
      <c r="BM767" s="15">
        <v>0</v>
      </c>
      <c r="BN767" s="15">
        <v>0</v>
      </c>
      <c r="BO767" s="15">
        <v>30036.6</v>
      </c>
      <c r="BP767" s="15">
        <v>0</v>
      </c>
      <c r="BQ767" s="15">
        <v>0</v>
      </c>
      <c r="BR767" s="15">
        <v>0</v>
      </c>
      <c r="BS767" s="15">
        <v>0</v>
      </c>
      <c r="BT767" s="15">
        <v>0</v>
      </c>
      <c r="BU767" s="15">
        <v>0</v>
      </c>
      <c r="BV767" s="15">
        <v>0</v>
      </c>
      <c r="BW767" s="15">
        <v>0</v>
      </c>
      <c r="BX767" s="15">
        <v>0</v>
      </c>
      <c r="BY767" s="15">
        <v>0</v>
      </c>
      <c r="BZ767" s="15">
        <v>38095.199999999997</v>
      </c>
      <c r="CA767" s="15">
        <v>48000</v>
      </c>
      <c r="CB767" s="15">
        <v>9904.7999999999993</v>
      </c>
      <c r="CC767" s="15">
        <v>20.64</v>
      </c>
      <c r="CD767">
        <f t="shared" si="44"/>
        <v>33019.965683591094</v>
      </c>
      <c r="CE767">
        <f t="shared" si="45"/>
        <v>14980.034316408906</v>
      </c>
      <c r="CF767">
        <f t="shared" si="46"/>
        <v>0.31208404825851888</v>
      </c>
    </row>
    <row r="768" spans="1:84" ht="15" thickBot="1" x14ac:dyDescent="0.35">
      <c r="A768" s="14" t="s">
        <v>181</v>
      </c>
      <c r="B768" s="15">
        <v>21834438.300000001</v>
      </c>
      <c r="C768" s="15">
        <v>0</v>
      </c>
      <c r="D768" s="15">
        <v>3707734.8</v>
      </c>
      <c r="E768" s="15">
        <v>2883793.7</v>
      </c>
      <c r="F768" s="15">
        <v>1647882.1</v>
      </c>
      <c r="G768" s="15">
        <v>823941.1</v>
      </c>
      <c r="H768" s="15">
        <v>0</v>
      </c>
      <c r="I768" s="15">
        <v>0</v>
      </c>
      <c r="J768" s="15">
        <v>0</v>
      </c>
      <c r="K768" s="15">
        <v>823941.1</v>
      </c>
      <c r="L768" s="15">
        <v>0</v>
      </c>
      <c r="M768" s="15">
        <v>0</v>
      </c>
      <c r="N768" s="15">
        <v>1235911.6000000001</v>
      </c>
      <c r="O768" s="15">
        <v>0</v>
      </c>
      <c r="P768" s="15">
        <v>0</v>
      </c>
      <c r="Q768" s="15">
        <v>0</v>
      </c>
      <c r="R768" s="15">
        <v>32957642.699999999</v>
      </c>
      <c r="S768" s="15">
        <v>40000000</v>
      </c>
      <c r="T768" s="15">
        <v>7042357.2999999998</v>
      </c>
      <c r="U768" s="15">
        <v>17.61</v>
      </c>
      <c r="X768" s="14" t="s">
        <v>181</v>
      </c>
      <c r="Y768" s="15">
        <v>22672.7</v>
      </c>
      <c r="Z768" s="15">
        <v>0</v>
      </c>
      <c r="AA768" s="15">
        <v>5208.8</v>
      </c>
      <c r="AB768" s="15">
        <v>5208.8</v>
      </c>
      <c r="AC768" s="15">
        <v>1838.3</v>
      </c>
      <c r="AD768" s="15">
        <v>7966.3</v>
      </c>
      <c r="AE768" s="15">
        <v>306.10000000000002</v>
      </c>
      <c r="AF768" s="15">
        <v>0</v>
      </c>
      <c r="AG768" s="15">
        <v>0</v>
      </c>
      <c r="AH768" s="15">
        <v>919.2</v>
      </c>
      <c r="AI768" s="15">
        <v>0</v>
      </c>
      <c r="AJ768" s="15">
        <v>0</v>
      </c>
      <c r="AK768" s="15">
        <v>4901.8</v>
      </c>
      <c r="AL768" s="15">
        <v>0</v>
      </c>
      <c r="AM768" s="15">
        <v>0</v>
      </c>
      <c r="AN768" s="15">
        <v>0</v>
      </c>
      <c r="AO768" s="15">
        <v>49022</v>
      </c>
      <c r="AP768" s="15">
        <v>50000</v>
      </c>
      <c r="AQ768" s="15">
        <v>978</v>
      </c>
      <c r="AR768" s="15">
        <v>1.96</v>
      </c>
      <c r="AS768">
        <f t="shared" si="38"/>
        <v>48642.705284747433</v>
      </c>
      <c r="AT768">
        <f t="shared" si="39"/>
        <v>1357.2947152525667</v>
      </c>
      <c r="AU768">
        <f t="shared" si="40"/>
        <v>2.7145894305051335E-2</v>
      </c>
      <c r="AV768" t="str">
        <f t="shared" si="41"/>
        <v>invalid</v>
      </c>
      <c r="AW768" t="str">
        <f t="shared" si="42"/>
        <v>invalid</v>
      </c>
      <c r="AX768">
        <f t="shared" si="43"/>
        <v>1</v>
      </c>
      <c r="BI768" s="14" t="s">
        <v>181</v>
      </c>
      <c r="BJ768" s="15">
        <v>0</v>
      </c>
      <c r="BK768" s="15">
        <v>0</v>
      </c>
      <c r="BL768" s="15">
        <v>8058.6</v>
      </c>
      <c r="BM768" s="15">
        <v>0</v>
      </c>
      <c r="BN768" s="15">
        <v>0</v>
      </c>
      <c r="BO768" s="15">
        <v>30036.6</v>
      </c>
      <c r="BP768" s="15">
        <v>0</v>
      </c>
      <c r="BQ768" s="15">
        <v>0</v>
      </c>
      <c r="BR768" s="15">
        <v>0</v>
      </c>
      <c r="BS768" s="15">
        <v>0</v>
      </c>
      <c r="BT768" s="15">
        <v>0</v>
      </c>
      <c r="BU768" s="15">
        <v>0</v>
      </c>
      <c r="BV768" s="15">
        <v>0</v>
      </c>
      <c r="BW768" s="15">
        <v>0</v>
      </c>
      <c r="BX768" s="15">
        <v>0</v>
      </c>
      <c r="BY768" s="15">
        <v>0</v>
      </c>
      <c r="BZ768" s="15">
        <v>38095.199999999997</v>
      </c>
      <c r="CA768" s="15">
        <v>50000</v>
      </c>
      <c r="CB768" s="15">
        <v>11904.8</v>
      </c>
      <c r="CC768" s="15">
        <v>23.81</v>
      </c>
      <c r="CD768">
        <f t="shared" si="44"/>
        <v>33019.965683591094</v>
      </c>
      <c r="CE768">
        <f t="shared" si="45"/>
        <v>16980.034316408906</v>
      </c>
      <c r="CF768">
        <f t="shared" si="46"/>
        <v>0.33960068632817814</v>
      </c>
    </row>
    <row r="769" spans="1:84" ht="15" thickBot="1" x14ac:dyDescent="0.35">
      <c r="A769" s="14" t="s">
        <v>182</v>
      </c>
      <c r="B769" s="15">
        <v>21834438.300000001</v>
      </c>
      <c r="C769" s="15">
        <v>0</v>
      </c>
      <c r="D769" s="15">
        <v>3707734.8</v>
      </c>
      <c r="E769" s="15">
        <v>2883793.7</v>
      </c>
      <c r="F769" s="15">
        <v>1647882.1</v>
      </c>
      <c r="G769" s="15">
        <v>823941.1</v>
      </c>
      <c r="H769" s="15">
        <v>0</v>
      </c>
      <c r="I769" s="15">
        <v>0</v>
      </c>
      <c r="J769" s="15">
        <v>823941.1</v>
      </c>
      <c r="K769" s="15">
        <v>823941.1</v>
      </c>
      <c r="L769" s="15">
        <v>0</v>
      </c>
      <c r="M769" s="15">
        <v>0</v>
      </c>
      <c r="N769" s="15">
        <v>1235911.6000000001</v>
      </c>
      <c r="O769" s="15">
        <v>0</v>
      </c>
      <c r="P769" s="15">
        <v>0</v>
      </c>
      <c r="Q769" s="15">
        <v>0</v>
      </c>
      <c r="R769" s="15">
        <v>33781583.799999997</v>
      </c>
      <c r="S769" s="15">
        <v>36000000</v>
      </c>
      <c r="T769" s="15">
        <v>2218416.2000000002</v>
      </c>
      <c r="U769" s="15">
        <v>6.16</v>
      </c>
      <c r="X769" s="14" t="s">
        <v>182</v>
      </c>
      <c r="Y769" s="15">
        <v>22672.7</v>
      </c>
      <c r="Z769" s="15">
        <v>0</v>
      </c>
      <c r="AA769" s="15">
        <v>5208.8</v>
      </c>
      <c r="AB769" s="15">
        <v>5208.8</v>
      </c>
      <c r="AC769" s="15">
        <v>1838.3</v>
      </c>
      <c r="AD769" s="15">
        <v>7966.3</v>
      </c>
      <c r="AE769" s="15">
        <v>306.10000000000002</v>
      </c>
      <c r="AF769" s="15">
        <v>0</v>
      </c>
      <c r="AG769" s="15">
        <v>919.2</v>
      </c>
      <c r="AH769" s="15">
        <v>919.2</v>
      </c>
      <c r="AI769" s="15">
        <v>0</v>
      </c>
      <c r="AJ769" s="15">
        <v>0</v>
      </c>
      <c r="AK769" s="15">
        <v>4901.8</v>
      </c>
      <c r="AL769" s="15">
        <v>0</v>
      </c>
      <c r="AM769" s="15">
        <v>0</v>
      </c>
      <c r="AN769" s="15">
        <v>0</v>
      </c>
      <c r="AO769" s="15">
        <v>49941.1</v>
      </c>
      <c r="AP769" s="15">
        <v>46000</v>
      </c>
      <c r="AQ769" s="15">
        <v>-3941.1</v>
      </c>
      <c r="AR769" s="15">
        <v>-8.57</v>
      </c>
      <c r="AS769">
        <f t="shared" si="38"/>
        <v>49554.69399241361</v>
      </c>
      <c r="AT769">
        <f t="shared" si="39"/>
        <v>-3554.6939924136095</v>
      </c>
      <c r="AU769">
        <f t="shared" si="40"/>
        <v>-7.7275956356817596E-2</v>
      </c>
      <c r="AV769" t="str">
        <f t="shared" si="41"/>
        <v>valid</v>
      </c>
      <c r="AW769" t="str">
        <f t="shared" si="42"/>
        <v>valid</v>
      </c>
      <c r="AX769">
        <f t="shared" si="43"/>
        <v>1</v>
      </c>
      <c r="BI769" s="14" t="s">
        <v>182</v>
      </c>
      <c r="BJ769" s="15">
        <v>0</v>
      </c>
      <c r="BK769" s="15">
        <v>0</v>
      </c>
      <c r="BL769" s="15">
        <v>8058.6</v>
      </c>
      <c r="BM769" s="15">
        <v>0</v>
      </c>
      <c r="BN769" s="15">
        <v>0</v>
      </c>
      <c r="BO769" s="15">
        <v>30036.6</v>
      </c>
      <c r="BP769" s="15">
        <v>0</v>
      </c>
      <c r="BQ769" s="15">
        <v>0</v>
      </c>
      <c r="BR769" s="15">
        <v>0</v>
      </c>
      <c r="BS769" s="15">
        <v>0</v>
      </c>
      <c r="BT769" s="15">
        <v>0</v>
      </c>
      <c r="BU769" s="15">
        <v>0</v>
      </c>
      <c r="BV769" s="15">
        <v>0</v>
      </c>
      <c r="BW769" s="15">
        <v>0</v>
      </c>
      <c r="BX769" s="15">
        <v>0</v>
      </c>
      <c r="BY769" s="15">
        <v>0</v>
      </c>
      <c r="BZ769" s="15">
        <v>38095.199999999997</v>
      </c>
      <c r="CA769" s="15">
        <v>46000</v>
      </c>
      <c r="CB769" s="15">
        <v>7904.8</v>
      </c>
      <c r="CC769" s="15">
        <v>17.18</v>
      </c>
      <c r="CD769">
        <f t="shared" si="44"/>
        <v>33019.965683591094</v>
      </c>
      <c r="CE769">
        <f t="shared" si="45"/>
        <v>12980.034316408906</v>
      </c>
      <c r="CF769">
        <f t="shared" si="46"/>
        <v>0.28217465905236755</v>
      </c>
    </row>
    <row r="770" spans="1:84" ht="15" thickBot="1" x14ac:dyDescent="0.35">
      <c r="A770" s="14" t="s">
        <v>183</v>
      </c>
      <c r="B770" s="15">
        <v>21834438.300000001</v>
      </c>
      <c r="C770" s="15">
        <v>0</v>
      </c>
      <c r="D770" s="15">
        <v>3707734.8</v>
      </c>
      <c r="E770" s="15">
        <v>2883793.7</v>
      </c>
      <c r="F770" s="15">
        <v>1647882.1</v>
      </c>
      <c r="G770" s="15">
        <v>411970.5</v>
      </c>
      <c r="H770" s="15">
        <v>0</v>
      </c>
      <c r="I770" s="15">
        <v>0</v>
      </c>
      <c r="J770" s="15">
        <v>823941.1</v>
      </c>
      <c r="K770" s="15">
        <v>823941.1</v>
      </c>
      <c r="L770" s="15">
        <v>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32133701.699999999</v>
      </c>
      <c r="S770" s="15">
        <v>33000000</v>
      </c>
      <c r="T770" s="15">
        <v>866298.3</v>
      </c>
      <c r="U770" s="15">
        <v>2.63</v>
      </c>
      <c r="X770" s="14" t="s">
        <v>183</v>
      </c>
      <c r="Y770" s="15">
        <v>22672.7</v>
      </c>
      <c r="Z770" s="15">
        <v>0</v>
      </c>
      <c r="AA770" s="15">
        <v>5208.8</v>
      </c>
      <c r="AB770" s="15">
        <v>5208.8</v>
      </c>
      <c r="AC770" s="15">
        <v>1838.3</v>
      </c>
      <c r="AD770" s="15">
        <v>5208.8</v>
      </c>
      <c r="AE770" s="15">
        <v>306.10000000000002</v>
      </c>
      <c r="AF770" s="15">
        <v>0</v>
      </c>
      <c r="AG770" s="15">
        <v>919.2</v>
      </c>
      <c r="AH770" s="15">
        <v>919.2</v>
      </c>
      <c r="AI770" s="15">
        <v>0</v>
      </c>
      <c r="AJ770" s="15">
        <v>0</v>
      </c>
      <c r="AK770" s="15">
        <v>4901.8</v>
      </c>
      <c r="AL770" s="15">
        <v>0</v>
      </c>
      <c r="AM770" s="15">
        <v>0</v>
      </c>
      <c r="AN770" s="15">
        <v>0</v>
      </c>
      <c r="AO770" s="15">
        <v>47183.7</v>
      </c>
      <c r="AP770" s="15">
        <v>43000</v>
      </c>
      <c r="AQ770" s="15">
        <v>-4183.7</v>
      </c>
      <c r="AR770" s="15">
        <v>-9.73</v>
      </c>
      <c r="AS770">
        <f t="shared" si="38"/>
        <v>46818.628643138538</v>
      </c>
      <c r="AT770">
        <f t="shared" si="39"/>
        <v>-3818.6286431385379</v>
      </c>
      <c r="AU770">
        <f t="shared" si="40"/>
        <v>-8.8805317282291574E-2</v>
      </c>
      <c r="AV770" t="str">
        <f t="shared" si="41"/>
        <v>valid</v>
      </c>
      <c r="AW770" t="str">
        <f t="shared" si="42"/>
        <v>valid</v>
      </c>
      <c r="AX770">
        <f t="shared" si="43"/>
        <v>1</v>
      </c>
      <c r="BI770" s="14" t="s">
        <v>183</v>
      </c>
      <c r="BJ770" s="15">
        <v>0</v>
      </c>
      <c r="BK770" s="15">
        <v>0</v>
      </c>
      <c r="BL770" s="15">
        <v>8058.6</v>
      </c>
      <c r="BM770" s="15">
        <v>0</v>
      </c>
      <c r="BN770" s="15">
        <v>0</v>
      </c>
      <c r="BO770" s="15">
        <v>30036.6</v>
      </c>
      <c r="BP770" s="15">
        <v>0</v>
      </c>
      <c r="BQ770" s="15">
        <v>0</v>
      </c>
      <c r="BR770" s="15">
        <v>0</v>
      </c>
      <c r="BS770" s="15">
        <v>0</v>
      </c>
      <c r="BT770" s="15">
        <v>0</v>
      </c>
      <c r="BU770" s="15">
        <v>0</v>
      </c>
      <c r="BV770" s="15">
        <v>0</v>
      </c>
      <c r="BW770" s="15">
        <v>0</v>
      </c>
      <c r="BX770" s="15">
        <v>0</v>
      </c>
      <c r="BY770" s="15">
        <v>0</v>
      </c>
      <c r="BZ770" s="15">
        <v>38095.199999999997</v>
      </c>
      <c r="CA770" s="15">
        <v>43000</v>
      </c>
      <c r="CB770" s="15">
        <v>4904.8</v>
      </c>
      <c r="CC770" s="15">
        <v>11.41</v>
      </c>
      <c r="CD770">
        <f t="shared" si="44"/>
        <v>33019.965683591094</v>
      </c>
      <c r="CE770">
        <f t="shared" si="45"/>
        <v>9980.0343164089063</v>
      </c>
      <c r="CF770">
        <f t="shared" si="46"/>
        <v>0.23209382131183504</v>
      </c>
    </row>
    <row r="771" spans="1:84" ht="15" thickBot="1" x14ac:dyDescent="0.35">
      <c r="A771" s="14" t="s">
        <v>184</v>
      </c>
      <c r="B771" s="15">
        <v>21834438.300000001</v>
      </c>
      <c r="C771" s="15">
        <v>0</v>
      </c>
      <c r="D771" s="15">
        <v>4943646.4000000004</v>
      </c>
      <c r="E771" s="15">
        <v>2883793.7</v>
      </c>
      <c r="F771" s="15">
        <v>1647882.1</v>
      </c>
      <c r="G771" s="15">
        <v>0</v>
      </c>
      <c r="H771" s="15">
        <v>0</v>
      </c>
      <c r="I771" s="15">
        <v>0</v>
      </c>
      <c r="J771" s="15">
        <v>823941.1</v>
      </c>
      <c r="K771" s="15">
        <v>823941.1</v>
      </c>
      <c r="L771" s="15">
        <v>0</v>
      </c>
      <c r="M771" s="15">
        <v>0</v>
      </c>
      <c r="N771" s="15">
        <v>0</v>
      </c>
      <c r="O771" s="15">
        <v>0</v>
      </c>
      <c r="P771" s="15">
        <v>0</v>
      </c>
      <c r="Q771" s="15">
        <v>0</v>
      </c>
      <c r="R771" s="15">
        <v>32957642.699999999</v>
      </c>
      <c r="S771" s="15">
        <v>37000000</v>
      </c>
      <c r="T771" s="15">
        <v>4042357.3</v>
      </c>
      <c r="U771" s="15">
        <v>10.93</v>
      </c>
      <c r="X771" s="14" t="s">
        <v>184</v>
      </c>
      <c r="Y771" s="15">
        <v>22672.7</v>
      </c>
      <c r="Z771" s="15">
        <v>0</v>
      </c>
      <c r="AA771" s="15">
        <v>5821</v>
      </c>
      <c r="AB771" s="15">
        <v>5208.8</v>
      </c>
      <c r="AC771" s="15">
        <v>1838.3</v>
      </c>
      <c r="AD771" s="15">
        <v>613.1</v>
      </c>
      <c r="AE771" s="15">
        <v>306.10000000000002</v>
      </c>
      <c r="AF771" s="15">
        <v>0</v>
      </c>
      <c r="AG771" s="15">
        <v>919.2</v>
      </c>
      <c r="AH771" s="15">
        <v>919.2</v>
      </c>
      <c r="AI771" s="15">
        <v>0</v>
      </c>
      <c r="AJ771" s="15">
        <v>0</v>
      </c>
      <c r="AK771" s="15">
        <v>4901.8</v>
      </c>
      <c r="AL771" s="15">
        <v>0</v>
      </c>
      <c r="AM771" s="15">
        <v>0</v>
      </c>
      <c r="AN771" s="15">
        <v>0</v>
      </c>
      <c r="AO771" s="15">
        <v>43200.1</v>
      </c>
      <c r="AP771" s="15">
        <v>47000</v>
      </c>
      <c r="AQ771" s="15">
        <v>3799.9</v>
      </c>
      <c r="AR771" s="15">
        <v>8.08</v>
      </c>
      <c r="AS771">
        <f t="shared" si="38"/>
        <v>42865.850690947278</v>
      </c>
      <c r="AT771">
        <f t="shared" si="39"/>
        <v>4134.1493090527219</v>
      </c>
      <c r="AU771">
        <f t="shared" si="40"/>
        <v>8.7960623596866419E-2</v>
      </c>
      <c r="AV771" t="str">
        <f t="shared" si="41"/>
        <v>valid</v>
      </c>
      <c r="AW771" t="str">
        <f t="shared" si="42"/>
        <v>valid</v>
      </c>
      <c r="AX771">
        <f t="shared" si="43"/>
        <v>1</v>
      </c>
      <c r="BI771" s="14" t="s">
        <v>184</v>
      </c>
      <c r="BJ771" s="15">
        <v>0</v>
      </c>
      <c r="BK771" s="15">
        <v>0</v>
      </c>
      <c r="BL771" s="15">
        <v>8058.6</v>
      </c>
      <c r="BM771" s="15">
        <v>0</v>
      </c>
      <c r="BN771" s="15">
        <v>0</v>
      </c>
      <c r="BO771" s="15">
        <v>50549.5</v>
      </c>
      <c r="BP771" s="15">
        <v>0</v>
      </c>
      <c r="BQ771" s="15">
        <v>0</v>
      </c>
      <c r="BR771" s="15">
        <v>0</v>
      </c>
      <c r="BS771" s="15">
        <v>0</v>
      </c>
      <c r="BT771" s="15">
        <v>0</v>
      </c>
      <c r="BU771" s="15">
        <v>0</v>
      </c>
      <c r="BV771" s="15">
        <v>0</v>
      </c>
      <c r="BW771" s="15">
        <v>0</v>
      </c>
      <c r="BX771" s="15">
        <v>0</v>
      </c>
      <c r="BY771" s="15">
        <v>0</v>
      </c>
      <c r="BZ771" s="15">
        <v>58608.1</v>
      </c>
      <c r="CA771" s="15">
        <v>47000</v>
      </c>
      <c r="CB771" s="15">
        <v>-11608.1</v>
      </c>
      <c r="CC771" s="15">
        <v>-24.7</v>
      </c>
      <c r="CD771">
        <f t="shared" si="44"/>
        <v>50800.033883021359</v>
      </c>
      <c r="CE771">
        <f t="shared" si="45"/>
        <v>-3800.0338830213586</v>
      </c>
      <c r="CF771">
        <f t="shared" si="46"/>
        <v>-8.0851784745135297E-2</v>
      </c>
    </row>
    <row r="772" spans="1:84" ht="15" thickBot="1" x14ac:dyDescent="0.35">
      <c r="A772" s="14" t="s">
        <v>185</v>
      </c>
      <c r="B772" s="15">
        <v>21834438.300000001</v>
      </c>
      <c r="C772" s="15">
        <v>0</v>
      </c>
      <c r="D772" s="15">
        <v>4943646.4000000004</v>
      </c>
      <c r="E772" s="15">
        <v>2883793.7</v>
      </c>
      <c r="F772" s="15">
        <v>1647882.1</v>
      </c>
      <c r="G772" s="15">
        <v>411970.5</v>
      </c>
      <c r="H772" s="15">
        <v>0</v>
      </c>
      <c r="I772" s="15">
        <v>0</v>
      </c>
      <c r="J772" s="15">
        <v>823941.1</v>
      </c>
      <c r="K772" s="15">
        <v>823941.1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33369613.300000001</v>
      </c>
      <c r="S772" s="15">
        <v>40000000</v>
      </c>
      <c r="T772" s="15">
        <v>6630386.7000000002</v>
      </c>
      <c r="U772" s="15">
        <v>16.579999999999998</v>
      </c>
      <c r="X772" s="14" t="s">
        <v>185</v>
      </c>
      <c r="Y772" s="15">
        <v>22672.7</v>
      </c>
      <c r="Z772" s="15">
        <v>0</v>
      </c>
      <c r="AA772" s="15">
        <v>5821</v>
      </c>
      <c r="AB772" s="15">
        <v>5208.8</v>
      </c>
      <c r="AC772" s="15">
        <v>1838.3</v>
      </c>
      <c r="AD772" s="15">
        <v>5208.8</v>
      </c>
      <c r="AE772" s="15">
        <v>306.10000000000002</v>
      </c>
      <c r="AF772" s="15">
        <v>0</v>
      </c>
      <c r="AG772" s="15">
        <v>919.2</v>
      </c>
      <c r="AH772" s="15">
        <v>919.2</v>
      </c>
      <c r="AI772" s="15">
        <v>0</v>
      </c>
      <c r="AJ772" s="15">
        <v>0</v>
      </c>
      <c r="AK772" s="15">
        <v>4901.8</v>
      </c>
      <c r="AL772" s="15">
        <v>0</v>
      </c>
      <c r="AM772" s="15">
        <v>0</v>
      </c>
      <c r="AN772" s="15">
        <v>0</v>
      </c>
      <c r="AO772" s="15">
        <v>47795.8</v>
      </c>
      <c r="AP772" s="15">
        <v>50000</v>
      </c>
      <c r="AQ772" s="15">
        <v>2204.1999999999998</v>
      </c>
      <c r="AR772" s="15">
        <v>4.41</v>
      </c>
      <c r="AS772">
        <f t="shared" si="38"/>
        <v>47425.992681831252</v>
      </c>
      <c r="AT772">
        <f t="shared" si="39"/>
        <v>2574.0073181687476</v>
      </c>
      <c r="AU772">
        <f t="shared" si="40"/>
        <v>5.1480146363374953E-2</v>
      </c>
      <c r="AV772" t="str">
        <f t="shared" si="41"/>
        <v>invalid</v>
      </c>
      <c r="AW772" t="str">
        <f t="shared" si="42"/>
        <v>invalid</v>
      </c>
      <c r="AX772">
        <f t="shared" si="43"/>
        <v>1</v>
      </c>
      <c r="BI772" s="14" t="s">
        <v>185</v>
      </c>
      <c r="BJ772" s="15">
        <v>0</v>
      </c>
      <c r="BK772" s="15">
        <v>0</v>
      </c>
      <c r="BL772" s="15">
        <v>8058.6</v>
      </c>
      <c r="BM772" s="15">
        <v>0</v>
      </c>
      <c r="BN772" s="15">
        <v>0</v>
      </c>
      <c r="BO772" s="15">
        <v>30036.6</v>
      </c>
      <c r="BP772" s="15">
        <v>0</v>
      </c>
      <c r="BQ772" s="15">
        <v>0</v>
      </c>
      <c r="BR772" s="15">
        <v>0</v>
      </c>
      <c r="BS772" s="15">
        <v>0</v>
      </c>
      <c r="BT772" s="15">
        <v>0</v>
      </c>
      <c r="BU772" s="15">
        <v>0</v>
      </c>
      <c r="BV772" s="15">
        <v>0</v>
      </c>
      <c r="BW772" s="15">
        <v>0</v>
      </c>
      <c r="BX772" s="15">
        <v>0</v>
      </c>
      <c r="BY772" s="15">
        <v>0</v>
      </c>
      <c r="BZ772" s="15">
        <v>38095.199999999997</v>
      </c>
      <c r="CA772" s="15">
        <v>50000</v>
      </c>
      <c r="CB772" s="15">
        <v>11904.8</v>
      </c>
      <c r="CC772" s="15">
        <v>23.81</v>
      </c>
      <c r="CD772">
        <f t="shared" si="44"/>
        <v>33019.965683591094</v>
      </c>
      <c r="CE772">
        <f t="shared" si="45"/>
        <v>16980.034316408906</v>
      </c>
      <c r="CF772">
        <f t="shared" si="46"/>
        <v>0.33960068632817814</v>
      </c>
    </row>
    <row r="773" spans="1:84" ht="15" thickBot="1" x14ac:dyDescent="0.35">
      <c r="A773" s="14" t="s">
        <v>186</v>
      </c>
      <c r="B773" s="15">
        <v>21834438.300000001</v>
      </c>
      <c r="C773" s="15">
        <v>0</v>
      </c>
      <c r="D773" s="15">
        <v>4943646.4000000004</v>
      </c>
      <c r="E773" s="15">
        <v>2883793.7</v>
      </c>
      <c r="F773" s="15">
        <v>1647882.1</v>
      </c>
      <c r="G773" s="15">
        <v>411970.5</v>
      </c>
      <c r="H773" s="15">
        <v>0</v>
      </c>
      <c r="I773" s="15">
        <v>0</v>
      </c>
      <c r="J773" s="15">
        <v>0</v>
      </c>
      <c r="K773" s="15">
        <v>823941.1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32545672.199999999</v>
      </c>
      <c r="S773" s="15">
        <v>34000000</v>
      </c>
      <c r="T773" s="15">
        <v>1454327.8</v>
      </c>
      <c r="U773" s="15">
        <v>4.28</v>
      </c>
      <c r="X773" s="14" t="s">
        <v>186</v>
      </c>
      <c r="Y773" s="15">
        <v>22672.7</v>
      </c>
      <c r="Z773" s="15">
        <v>0</v>
      </c>
      <c r="AA773" s="15">
        <v>5821</v>
      </c>
      <c r="AB773" s="15">
        <v>5208.8</v>
      </c>
      <c r="AC773" s="15">
        <v>1838.3</v>
      </c>
      <c r="AD773" s="15">
        <v>5208.8</v>
      </c>
      <c r="AE773" s="15">
        <v>306.10000000000002</v>
      </c>
      <c r="AF773" s="15">
        <v>0</v>
      </c>
      <c r="AG773" s="15">
        <v>0</v>
      </c>
      <c r="AH773" s="15">
        <v>919.2</v>
      </c>
      <c r="AI773" s="15">
        <v>0</v>
      </c>
      <c r="AJ773" s="15">
        <v>0</v>
      </c>
      <c r="AK773" s="15">
        <v>0</v>
      </c>
      <c r="AL773" s="15">
        <v>0</v>
      </c>
      <c r="AM773" s="15">
        <v>0</v>
      </c>
      <c r="AN773" s="15">
        <v>0</v>
      </c>
      <c r="AO773" s="15">
        <v>41974.8</v>
      </c>
      <c r="AP773" s="15">
        <v>44000</v>
      </c>
      <c r="AQ773" s="15">
        <v>2025.2</v>
      </c>
      <c r="AR773" s="15">
        <v>4.5999999999999996</v>
      </c>
      <c r="AS773">
        <f t="shared" si="38"/>
        <v>41650.031124519948</v>
      </c>
      <c r="AT773">
        <f t="shared" si="39"/>
        <v>2349.9688754800518</v>
      </c>
      <c r="AU773">
        <f t="shared" si="40"/>
        <v>5.3408383533637541E-2</v>
      </c>
      <c r="AV773" t="str">
        <f t="shared" si="41"/>
        <v>invalid</v>
      </c>
      <c r="AW773" t="str">
        <f t="shared" si="42"/>
        <v>invalid</v>
      </c>
      <c r="AX773">
        <f t="shared" si="43"/>
        <v>1</v>
      </c>
      <c r="BI773" s="14" t="s">
        <v>186</v>
      </c>
      <c r="BJ773" s="15">
        <v>0</v>
      </c>
      <c r="BK773" s="15">
        <v>0</v>
      </c>
      <c r="BL773" s="15">
        <v>8058.6</v>
      </c>
      <c r="BM773" s="15">
        <v>0</v>
      </c>
      <c r="BN773" s="15">
        <v>0</v>
      </c>
      <c r="BO773" s="15">
        <v>30036.6</v>
      </c>
      <c r="BP773" s="15">
        <v>0</v>
      </c>
      <c r="BQ773" s="15">
        <v>0</v>
      </c>
      <c r="BR773" s="15">
        <v>0</v>
      </c>
      <c r="BS773" s="15">
        <v>0</v>
      </c>
      <c r="BT773" s="15">
        <v>0</v>
      </c>
      <c r="BU773" s="15">
        <v>0</v>
      </c>
      <c r="BV773" s="15">
        <v>0</v>
      </c>
      <c r="BW773" s="15">
        <v>0</v>
      </c>
      <c r="BX773" s="15">
        <v>0</v>
      </c>
      <c r="BY773" s="15">
        <v>0</v>
      </c>
      <c r="BZ773" s="15">
        <v>38095.199999999997</v>
      </c>
      <c r="CA773" s="15">
        <v>44000</v>
      </c>
      <c r="CB773" s="15">
        <v>5904.8</v>
      </c>
      <c r="CC773" s="15">
        <v>13.42</v>
      </c>
      <c r="CD773">
        <f t="shared" si="44"/>
        <v>33019.965683591094</v>
      </c>
      <c r="CE773">
        <f t="shared" si="45"/>
        <v>10980.034316408906</v>
      </c>
      <c r="CF773">
        <f t="shared" si="46"/>
        <v>0.24954623446383878</v>
      </c>
    </row>
    <row r="774" spans="1:84" ht="15" thickBot="1" x14ac:dyDescent="0.35">
      <c r="A774" s="14" t="s">
        <v>187</v>
      </c>
      <c r="B774" s="15">
        <v>21834438.300000001</v>
      </c>
      <c r="C774" s="15">
        <v>0</v>
      </c>
      <c r="D774" s="15">
        <v>4943646.4000000004</v>
      </c>
      <c r="E774" s="15">
        <v>2883793.7</v>
      </c>
      <c r="F774" s="15">
        <v>1647882.1</v>
      </c>
      <c r="G774" s="15">
        <v>0</v>
      </c>
      <c r="H774" s="15">
        <v>0</v>
      </c>
      <c r="I774" s="15">
        <v>0</v>
      </c>
      <c r="J774" s="15">
        <v>0</v>
      </c>
      <c r="K774" s="15">
        <v>823941.1</v>
      </c>
      <c r="L774" s="15">
        <v>0</v>
      </c>
      <c r="M774" s="15">
        <v>0</v>
      </c>
      <c r="N774" s="15">
        <v>1235911.6000000001</v>
      </c>
      <c r="O774" s="15">
        <v>0</v>
      </c>
      <c r="P774" s="15">
        <v>0</v>
      </c>
      <c r="Q774" s="15">
        <v>0</v>
      </c>
      <c r="R774" s="15">
        <v>33369613.300000001</v>
      </c>
      <c r="S774" s="15">
        <v>35000000</v>
      </c>
      <c r="T774" s="15">
        <v>1630386.7</v>
      </c>
      <c r="U774" s="15">
        <v>4.66</v>
      </c>
      <c r="X774" s="14" t="s">
        <v>187</v>
      </c>
      <c r="Y774" s="15">
        <v>22672.7</v>
      </c>
      <c r="Z774" s="15">
        <v>0</v>
      </c>
      <c r="AA774" s="15">
        <v>5821</v>
      </c>
      <c r="AB774" s="15">
        <v>5208.8</v>
      </c>
      <c r="AC774" s="15">
        <v>1838.3</v>
      </c>
      <c r="AD774" s="15">
        <v>613.1</v>
      </c>
      <c r="AE774" s="15">
        <v>306.10000000000002</v>
      </c>
      <c r="AF774" s="15">
        <v>0</v>
      </c>
      <c r="AG774" s="15">
        <v>0</v>
      </c>
      <c r="AH774" s="15">
        <v>919.2</v>
      </c>
      <c r="AI774" s="15">
        <v>0</v>
      </c>
      <c r="AJ774" s="15">
        <v>0</v>
      </c>
      <c r="AK774" s="15">
        <v>4901.8</v>
      </c>
      <c r="AL774" s="15">
        <v>0</v>
      </c>
      <c r="AM774" s="15">
        <v>0</v>
      </c>
      <c r="AN774" s="15">
        <v>0</v>
      </c>
      <c r="AO774" s="15">
        <v>42280.9</v>
      </c>
      <c r="AP774" s="15">
        <v>45000</v>
      </c>
      <c r="AQ774" s="15">
        <v>2719.1</v>
      </c>
      <c r="AR774" s="15">
        <v>6.04</v>
      </c>
      <c r="AS774">
        <f t="shared" si="38"/>
        <v>41953.762757004566</v>
      </c>
      <c r="AT774">
        <f t="shared" si="39"/>
        <v>3046.2372429954339</v>
      </c>
      <c r="AU774">
        <f t="shared" si="40"/>
        <v>6.769416095545408E-2</v>
      </c>
      <c r="AV774" t="str">
        <f t="shared" si="41"/>
        <v>valid</v>
      </c>
      <c r="AW774" t="str">
        <f t="shared" si="42"/>
        <v>valid</v>
      </c>
      <c r="AX774">
        <f t="shared" si="43"/>
        <v>1</v>
      </c>
      <c r="BI774" s="14" t="s">
        <v>187</v>
      </c>
      <c r="BJ774" s="15">
        <v>0</v>
      </c>
      <c r="BK774" s="15">
        <v>0</v>
      </c>
      <c r="BL774" s="15">
        <v>8058.6</v>
      </c>
      <c r="BM774" s="15">
        <v>0</v>
      </c>
      <c r="BN774" s="15">
        <v>0</v>
      </c>
      <c r="BO774" s="15">
        <v>50549.5</v>
      </c>
      <c r="BP774" s="15">
        <v>0</v>
      </c>
      <c r="BQ774" s="15">
        <v>0</v>
      </c>
      <c r="BR774" s="15">
        <v>0</v>
      </c>
      <c r="BS774" s="15">
        <v>0</v>
      </c>
      <c r="BT774" s="15">
        <v>0</v>
      </c>
      <c r="BU774" s="15">
        <v>0</v>
      </c>
      <c r="BV774" s="15">
        <v>0</v>
      </c>
      <c r="BW774" s="15">
        <v>0</v>
      </c>
      <c r="BX774" s="15">
        <v>0</v>
      </c>
      <c r="BY774" s="15">
        <v>0</v>
      </c>
      <c r="BZ774" s="15">
        <v>58608.1</v>
      </c>
      <c r="CA774" s="15">
        <v>45000</v>
      </c>
      <c r="CB774" s="15">
        <v>-13608.1</v>
      </c>
      <c r="CC774" s="15">
        <v>-30.24</v>
      </c>
      <c r="CD774">
        <f t="shared" si="44"/>
        <v>50800.033883021359</v>
      </c>
      <c r="CE774">
        <f t="shared" si="45"/>
        <v>-5800.0338830213586</v>
      </c>
      <c r="CF774">
        <f t="shared" si="46"/>
        <v>-0.12888964184491908</v>
      </c>
    </row>
    <row r="775" spans="1:84" ht="15" thickBot="1" x14ac:dyDescent="0.35">
      <c r="A775" s="14" t="s">
        <v>188</v>
      </c>
      <c r="B775" s="15">
        <v>21834438.300000001</v>
      </c>
      <c r="C775" s="15">
        <v>0</v>
      </c>
      <c r="D775" s="15">
        <v>4943646.4000000004</v>
      </c>
      <c r="E775" s="15">
        <v>2883793.7</v>
      </c>
      <c r="F775" s="15">
        <v>1647882.1</v>
      </c>
      <c r="G775" s="15">
        <v>411970.5</v>
      </c>
      <c r="H775" s="15">
        <v>0</v>
      </c>
      <c r="I775" s="15">
        <v>0</v>
      </c>
      <c r="J775" s="15">
        <v>823941.1</v>
      </c>
      <c r="K775" s="15">
        <v>823941.1</v>
      </c>
      <c r="L775" s="15">
        <v>0</v>
      </c>
      <c r="M775" s="15">
        <v>0</v>
      </c>
      <c r="N775" s="15">
        <v>1235911.6000000001</v>
      </c>
      <c r="O775" s="15">
        <v>0</v>
      </c>
      <c r="P775" s="15">
        <v>0</v>
      </c>
      <c r="Q775" s="15">
        <v>0</v>
      </c>
      <c r="R775" s="15">
        <v>34605524.899999999</v>
      </c>
      <c r="S775" s="15">
        <v>40000000</v>
      </c>
      <c r="T775" s="15">
        <v>5394475.0999999996</v>
      </c>
      <c r="U775" s="15">
        <v>13.49</v>
      </c>
      <c r="X775" s="14" t="s">
        <v>188</v>
      </c>
      <c r="Y775" s="15">
        <v>22672.7</v>
      </c>
      <c r="Z775" s="15">
        <v>0</v>
      </c>
      <c r="AA775" s="15">
        <v>5821</v>
      </c>
      <c r="AB775" s="15">
        <v>5208.8</v>
      </c>
      <c r="AC775" s="15">
        <v>1838.3</v>
      </c>
      <c r="AD775" s="15">
        <v>5208.8</v>
      </c>
      <c r="AE775" s="15">
        <v>306.10000000000002</v>
      </c>
      <c r="AF775" s="15">
        <v>0</v>
      </c>
      <c r="AG775" s="15">
        <v>919.2</v>
      </c>
      <c r="AH775" s="15">
        <v>919.2</v>
      </c>
      <c r="AI775" s="15">
        <v>0</v>
      </c>
      <c r="AJ775" s="15">
        <v>0</v>
      </c>
      <c r="AK775" s="15">
        <v>4901.8</v>
      </c>
      <c r="AL775" s="15">
        <v>0</v>
      </c>
      <c r="AM775" s="15">
        <v>0</v>
      </c>
      <c r="AN775" s="15">
        <v>0</v>
      </c>
      <c r="AO775" s="15">
        <v>47795.8</v>
      </c>
      <c r="AP775" s="15">
        <v>50000</v>
      </c>
      <c r="AQ775" s="15">
        <v>2204.1999999999998</v>
      </c>
      <c r="AR775" s="15">
        <v>4.41</v>
      </c>
      <c r="AS775">
        <f t="shared" si="38"/>
        <v>47425.992681831252</v>
      </c>
      <c r="AT775">
        <f t="shared" si="39"/>
        <v>2574.0073181687476</v>
      </c>
      <c r="AU775">
        <f t="shared" si="40"/>
        <v>5.1480146363374953E-2</v>
      </c>
      <c r="AV775" t="str">
        <f t="shared" si="41"/>
        <v>invalid</v>
      </c>
      <c r="AW775" t="str">
        <f t="shared" si="42"/>
        <v>invalid</v>
      </c>
      <c r="AX775">
        <f t="shared" si="43"/>
        <v>1</v>
      </c>
      <c r="BI775" s="14" t="s">
        <v>188</v>
      </c>
      <c r="BJ775" s="15">
        <v>0</v>
      </c>
      <c r="BK775" s="15">
        <v>0</v>
      </c>
      <c r="BL775" s="15">
        <v>8058.6</v>
      </c>
      <c r="BM775" s="15">
        <v>0</v>
      </c>
      <c r="BN775" s="15">
        <v>0</v>
      </c>
      <c r="BO775" s="15">
        <v>30036.6</v>
      </c>
      <c r="BP775" s="15">
        <v>0</v>
      </c>
      <c r="BQ775" s="15">
        <v>0</v>
      </c>
      <c r="BR775" s="15">
        <v>0</v>
      </c>
      <c r="BS775" s="15">
        <v>0</v>
      </c>
      <c r="BT775" s="15">
        <v>0</v>
      </c>
      <c r="BU775" s="15">
        <v>0</v>
      </c>
      <c r="BV775" s="15">
        <v>0</v>
      </c>
      <c r="BW775" s="15">
        <v>0</v>
      </c>
      <c r="BX775" s="15">
        <v>0</v>
      </c>
      <c r="BY775" s="15">
        <v>0</v>
      </c>
      <c r="BZ775" s="15">
        <v>38095.199999999997</v>
      </c>
      <c r="CA775" s="15">
        <v>50000</v>
      </c>
      <c r="CB775" s="15">
        <v>11904.8</v>
      </c>
      <c r="CC775" s="15">
        <v>23.81</v>
      </c>
      <c r="CD775">
        <f t="shared" si="44"/>
        <v>33019.965683591094</v>
      </c>
      <c r="CE775">
        <f t="shared" si="45"/>
        <v>16980.034316408906</v>
      </c>
      <c r="CF775">
        <f t="shared" si="46"/>
        <v>0.33960068632817814</v>
      </c>
    </row>
    <row r="776" spans="1:84" ht="15" thickBot="1" x14ac:dyDescent="0.35">
      <c r="A776" s="14" t="s">
        <v>189</v>
      </c>
      <c r="B776" s="15">
        <v>21834438.300000001</v>
      </c>
      <c r="C776" s="15">
        <v>0</v>
      </c>
      <c r="D776" s="15">
        <v>4943646.4000000004</v>
      </c>
      <c r="E776" s="15">
        <v>2883793.7</v>
      </c>
      <c r="F776" s="15">
        <v>1647882.1</v>
      </c>
      <c r="G776" s="15">
        <v>411970.5</v>
      </c>
      <c r="H776" s="15">
        <v>0</v>
      </c>
      <c r="I776" s="15">
        <v>0</v>
      </c>
      <c r="J776" s="15">
        <v>823941.1</v>
      </c>
      <c r="K776" s="15">
        <v>823941.1</v>
      </c>
      <c r="L776" s="15">
        <v>0</v>
      </c>
      <c r="M776" s="15">
        <v>0</v>
      </c>
      <c r="N776" s="15">
        <v>1235911.6000000001</v>
      </c>
      <c r="O776" s="15">
        <v>0</v>
      </c>
      <c r="P776" s="15">
        <v>0</v>
      </c>
      <c r="Q776" s="15">
        <v>0</v>
      </c>
      <c r="R776" s="15">
        <v>34605524.899999999</v>
      </c>
      <c r="S776" s="15">
        <v>38000000</v>
      </c>
      <c r="T776" s="15">
        <v>3394475.1</v>
      </c>
      <c r="U776" s="15">
        <v>8.93</v>
      </c>
      <c r="X776" s="14" t="s">
        <v>189</v>
      </c>
      <c r="Y776" s="15">
        <v>22672.7</v>
      </c>
      <c r="Z776" s="15">
        <v>0</v>
      </c>
      <c r="AA776" s="15">
        <v>5821</v>
      </c>
      <c r="AB776" s="15">
        <v>5208.8</v>
      </c>
      <c r="AC776" s="15">
        <v>1838.3</v>
      </c>
      <c r="AD776" s="15">
        <v>5208.8</v>
      </c>
      <c r="AE776" s="15">
        <v>306.10000000000002</v>
      </c>
      <c r="AF776" s="15">
        <v>0</v>
      </c>
      <c r="AG776" s="15">
        <v>919.2</v>
      </c>
      <c r="AH776" s="15">
        <v>919.2</v>
      </c>
      <c r="AI776" s="15">
        <v>0</v>
      </c>
      <c r="AJ776" s="15">
        <v>0</v>
      </c>
      <c r="AK776" s="15">
        <v>4901.8</v>
      </c>
      <c r="AL776" s="15">
        <v>0</v>
      </c>
      <c r="AM776" s="15">
        <v>0</v>
      </c>
      <c r="AN776" s="15">
        <v>0</v>
      </c>
      <c r="AO776" s="15">
        <v>47795.8</v>
      </c>
      <c r="AP776" s="15">
        <v>48000</v>
      </c>
      <c r="AQ776" s="15">
        <v>204.2</v>
      </c>
      <c r="AR776" s="15">
        <v>0.43</v>
      </c>
      <c r="AS776">
        <f t="shared" si="38"/>
        <v>47425.992681831252</v>
      </c>
      <c r="AT776">
        <f t="shared" si="39"/>
        <v>574.00731816874759</v>
      </c>
      <c r="AU776">
        <f t="shared" si="40"/>
        <v>1.1958485795182241E-2</v>
      </c>
      <c r="AV776" t="str">
        <f t="shared" si="41"/>
        <v>invalid</v>
      </c>
      <c r="AW776" t="str">
        <f t="shared" si="42"/>
        <v>invalid</v>
      </c>
      <c r="AX776">
        <f t="shared" si="43"/>
        <v>1</v>
      </c>
      <c r="BI776" s="14" t="s">
        <v>189</v>
      </c>
      <c r="BJ776" s="15">
        <v>0</v>
      </c>
      <c r="BK776" s="15">
        <v>0</v>
      </c>
      <c r="BL776" s="15">
        <v>8058.6</v>
      </c>
      <c r="BM776" s="15">
        <v>0</v>
      </c>
      <c r="BN776" s="15">
        <v>0</v>
      </c>
      <c r="BO776" s="15">
        <v>30036.6</v>
      </c>
      <c r="BP776" s="15">
        <v>0</v>
      </c>
      <c r="BQ776" s="15">
        <v>0</v>
      </c>
      <c r="BR776" s="15">
        <v>0</v>
      </c>
      <c r="BS776" s="15">
        <v>0</v>
      </c>
      <c r="BT776" s="15">
        <v>0</v>
      </c>
      <c r="BU776" s="15">
        <v>0</v>
      </c>
      <c r="BV776" s="15">
        <v>0</v>
      </c>
      <c r="BW776" s="15">
        <v>0</v>
      </c>
      <c r="BX776" s="15">
        <v>0</v>
      </c>
      <c r="BY776" s="15">
        <v>0</v>
      </c>
      <c r="BZ776" s="15">
        <v>38095.199999999997</v>
      </c>
      <c r="CA776" s="15">
        <v>48000</v>
      </c>
      <c r="CB776" s="15">
        <v>9904.7999999999993</v>
      </c>
      <c r="CC776" s="15">
        <v>20.64</v>
      </c>
      <c r="CD776">
        <f t="shared" si="44"/>
        <v>33019.965683591094</v>
      </c>
      <c r="CE776">
        <f t="shared" si="45"/>
        <v>14980.034316408906</v>
      </c>
      <c r="CF776">
        <f t="shared" si="46"/>
        <v>0.31208404825851888</v>
      </c>
    </row>
    <row r="777" spans="1:84" ht="15" thickBot="1" x14ac:dyDescent="0.35">
      <c r="A777" s="14" t="s">
        <v>190</v>
      </c>
      <c r="B777" s="15">
        <v>21834438.300000001</v>
      </c>
      <c r="C777" s="15">
        <v>0</v>
      </c>
      <c r="D777" s="15">
        <v>4943646.4000000004</v>
      </c>
      <c r="E777" s="15">
        <v>2883793.7</v>
      </c>
      <c r="F777" s="15">
        <v>1647882.1</v>
      </c>
      <c r="G777" s="15">
        <v>0</v>
      </c>
      <c r="H777" s="15">
        <v>0</v>
      </c>
      <c r="I777" s="15">
        <v>0</v>
      </c>
      <c r="J777" s="15">
        <v>823941.1</v>
      </c>
      <c r="K777" s="15">
        <v>823941.1</v>
      </c>
      <c r="L777" s="15">
        <v>0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32957642.699999999</v>
      </c>
      <c r="S777" s="15">
        <v>34000000</v>
      </c>
      <c r="T777" s="15">
        <v>1042357.3</v>
      </c>
      <c r="U777" s="15">
        <v>3.07</v>
      </c>
      <c r="X777" s="14" t="s">
        <v>190</v>
      </c>
      <c r="Y777" s="15">
        <v>22672.7</v>
      </c>
      <c r="Z777" s="15">
        <v>0</v>
      </c>
      <c r="AA777" s="15">
        <v>5821</v>
      </c>
      <c r="AB777" s="15">
        <v>5208.8</v>
      </c>
      <c r="AC777" s="15">
        <v>1838.3</v>
      </c>
      <c r="AD777" s="15">
        <v>613.1</v>
      </c>
      <c r="AE777" s="15">
        <v>306.10000000000002</v>
      </c>
      <c r="AF777" s="15">
        <v>0</v>
      </c>
      <c r="AG777" s="15">
        <v>919.2</v>
      </c>
      <c r="AH777" s="15">
        <v>919.2</v>
      </c>
      <c r="AI777" s="15">
        <v>0</v>
      </c>
      <c r="AJ777" s="15">
        <v>0</v>
      </c>
      <c r="AK777" s="15">
        <v>4901.8</v>
      </c>
      <c r="AL777" s="15">
        <v>0</v>
      </c>
      <c r="AM777" s="15">
        <v>0</v>
      </c>
      <c r="AN777" s="15">
        <v>0</v>
      </c>
      <c r="AO777" s="15">
        <v>43200.1</v>
      </c>
      <c r="AP777" s="15">
        <v>44000</v>
      </c>
      <c r="AQ777" s="15">
        <v>799.9</v>
      </c>
      <c r="AR777" s="15">
        <v>1.82</v>
      </c>
      <c r="AS777">
        <f t="shared" si="38"/>
        <v>42865.850690947278</v>
      </c>
      <c r="AT777">
        <f t="shared" si="39"/>
        <v>1134.1493090527219</v>
      </c>
      <c r="AU777">
        <f t="shared" si="40"/>
        <v>2.5776120660289135E-2</v>
      </c>
      <c r="AV777" t="str">
        <f t="shared" si="41"/>
        <v>valid</v>
      </c>
      <c r="AW777" t="str">
        <f t="shared" si="42"/>
        <v>valid</v>
      </c>
      <c r="AX777">
        <f t="shared" si="43"/>
        <v>1</v>
      </c>
      <c r="BI777" s="14" t="s">
        <v>190</v>
      </c>
      <c r="BJ777" s="15">
        <v>0</v>
      </c>
      <c r="BK777" s="15">
        <v>0</v>
      </c>
      <c r="BL777" s="15">
        <v>8058.6</v>
      </c>
      <c r="BM777" s="15">
        <v>0</v>
      </c>
      <c r="BN777" s="15">
        <v>0</v>
      </c>
      <c r="BO777" s="15">
        <v>50549.5</v>
      </c>
      <c r="BP777" s="15">
        <v>0</v>
      </c>
      <c r="BQ777" s="15">
        <v>0</v>
      </c>
      <c r="BR777" s="15">
        <v>0</v>
      </c>
      <c r="BS777" s="15">
        <v>0</v>
      </c>
      <c r="BT777" s="15">
        <v>0</v>
      </c>
      <c r="BU777" s="15">
        <v>0</v>
      </c>
      <c r="BV777" s="15">
        <v>0</v>
      </c>
      <c r="BW777" s="15">
        <v>0</v>
      </c>
      <c r="BX777" s="15">
        <v>0</v>
      </c>
      <c r="BY777" s="15">
        <v>0</v>
      </c>
      <c r="BZ777" s="15">
        <v>58608.1</v>
      </c>
      <c r="CA777" s="15">
        <v>44000</v>
      </c>
      <c r="CB777" s="15">
        <v>-14608.1</v>
      </c>
      <c r="CC777" s="15">
        <v>-33.200000000000003</v>
      </c>
      <c r="CD777">
        <f t="shared" si="44"/>
        <v>50800.033883021359</v>
      </c>
      <c r="CE777">
        <f t="shared" si="45"/>
        <v>-6800.0338830213586</v>
      </c>
      <c r="CF777">
        <f t="shared" si="46"/>
        <v>-0.15454622461412179</v>
      </c>
    </row>
    <row r="778" spans="1:84" ht="15" thickBot="1" x14ac:dyDescent="0.35">
      <c r="A778" s="14" t="s">
        <v>191</v>
      </c>
      <c r="B778" s="15">
        <v>21834438.300000001</v>
      </c>
      <c r="C778" s="15">
        <v>0</v>
      </c>
      <c r="D778" s="15">
        <v>4943646.4000000004</v>
      </c>
      <c r="E778" s="15">
        <v>2883793.7</v>
      </c>
      <c r="F778" s="15">
        <v>1647882.1</v>
      </c>
      <c r="G778" s="15">
        <v>0</v>
      </c>
      <c r="H778" s="15">
        <v>0</v>
      </c>
      <c r="I778" s="15">
        <v>0</v>
      </c>
      <c r="J778" s="15">
        <v>823941.1</v>
      </c>
      <c r="K778" s="15">
        <v>823941.1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32957642.699999999</v>
      </c>
      <c r="S778" s="15">
        <v>32000000</v>
      </c>
      <c r="T778" s="15">
        <v>-957642.7</v>
      </c>
      <c r="U778" s="15">
        <v>-2.99</v>
      </c>
      <c r="X778" s="14" t="s">
        <v>191</v>
      </c>
      <c r="Y778" s="15">
        <v>22672.7</v>
      </c>
      <c r="Z778" s="15">
        <v>0</v>
      </c>
      <c r="AA778" s="15">
        <v>5821</v>
      </c>
      <c r="AB778" s="15">
        <v>5208.8</v>
      </c>
      <c r="AC778" s="15">
        <v>1838.3</v>
      </c>
      <c r="AD778" s="15">
        <v>0</v>
      </c>
      <c r="AE778" s="15">
        <v>306.10000000000002</v>
      </c>
      <c r="AF778" s="15">
        <v>0</v>
      </c>
      <c r="AG778" s="15">
        <v>919.2</v>
      </c>
      <c r="AH778" s="15">
        <v>919.2</v>
      </c>
      <c r="AI778" s="15">
        <v>0</v>
      </c>
      <c r="AJ778" s="15">
        <v>0</v>
      </c>
      <c r="AK778" s="15">
        <v>4901.8</v>
      </c>
      <c r="AL778" s="15">
        <v>0</v>
      </c>
      <c r="AM778" s="15">
        <v>0</v>
      </c>
      <c r="AN778" s="15">
        <v>0</v>
      </c>
      <c r="AO778" s="15">
        <v>42587</v>
      </c>
      <c r="AP778" s="15">
        <v>42000</v>
      </c>
      <c r="AQ778" s="15">
        <v>-587</v>
      </c>
      <c r="AR778" s="15">
        <v>-1.4</v>
      </c>
      <c r="AS778">
        <f t="shared" si="38"/>
        <v>42257.494389489191</v>
      </c>
      <c r="AT778">
        <f t="shared" si="39"/>
        <v>-257.49438948919124</v>
      </c>
      <c r="AU778">
        <f t="shared" si="40"/>
        <v>-6.1308187973616963E-3</v>
      </c>
      <c r="AV778" t="str">
        <f t="shared" si="41"/>
        <v>invalid</v>
      </c>
      <c r="AW778" t="str">
        <f t="shared" si="42"/>
        <v>invalid</v>
      </c>
      <c r="AX778">
        <f t="shared" si="43"/>
        <v>1</v>
      </c>
      <c r="BI778" s="14" t="s">
        <v>191</v>
      </c>
      <c r="BJ778" s="15">
        <v>0</v>
      </c>
      <c r="BK778" s="15">
        <v>0</v>
      </c>
      <c r="BL778" s="15">
        <v>8058.6</v>
      </c>
      <c r="BM778" s="15">
        <v>0</v>
      </c>
      <c r="BN778" s="15">
        <v>0</v>
      </c>
      <c r="BO778" s="15">
        <v>50549.5</v>
      </c>
      <c r="BP778" s="15">
        <v>0</v>
      </c>
      <c r="BQ778" s="15">
        <v>0</v>
      </c>
      <c r="BR778" s="15">
        <v>0</v>
      </c>
      <c r="BS778" s="15">
        <v>0</v>
      </c>
      <c r="BT778" s="15">
        <v>0</v>
      </c>
      <c r="BU778" s="15">
        <v>0</v>
      </c>
      <c r="BV778" s="15">
        <v>0</v>
      </c>
      <c r="BW778" s="15">
        <v>0</v>
      </c>
      <c r="BX778" s="15">
        <v>0</v>
      </c>
      <c r="BY778" s="15">
        <v>0</v>
      </c>
      <c r="BZ778" s="15">
        <v>58608.1</v>
      </c>
      <c r="CA778" s="15">
        <v>42000</v>
      </c>
      <c r="CB778" s="15">
        <v>-16608.099999999999</v>
      </c>
      <c r="CC778" s="15">
        <v>-39.54</v>
      </c>
      <c r="CD778">
        <f t="shared" si="44"/>
        <v>50800.033883021359</v>
      </c>
      <c r="CE778">
        <f t="shared" si="45"/>
        <v>-8800.0338830213586</v>
      </c>
      <c r="CF778">
        <f t="shared" si="46"/>
        <v>-0.20952461626241331</v>
      </c>
    </row>
    <row r="779" spans="1:84" ht="15" thickBot="1" x14ac:dyDescent="0.35">
      <c r="A779" s="14" t="s">
        <v>192</v>
      </c>
      <c r="B779" s="15">
        <v>21834438.300000001</v>
      </c>
      <c r="C779" s="15">
        <v>0</v>
      </c>
      <c r="D779" s="15">
        <v>4943646.4000000004</v>
      </c>
      <c r="E779" s="15">
        <v>2883793.7</v>
      </c>
      <c r="F779" s="15">
        <v>1647882.1</v>
      </c>
      <c r="G779" s="15">
        <v>0</v>
      </c>
      <c r="H779" s="15">
        <v>0</v>
      </c>
      <c r="I779" s="15">
        <v>0</v>
      </c>
      <c r="J779" s="15">
        <v>0</v>
      </c>
      <c r="K779" s="15">
        <v>823941.1</v>
      </c>
      <c r="L779" s="15">
        <v>0</v>
      </c>
      <c r="M779" s="15">
        <v>0</v>
      </c>
      <c r="N779" s="15">
        <v>0</v>
      </c>
      <c r="O779" s="15">
        <v>0</v>
      </c>
      <c r="P779" s="15">
        <v>0</v>
      </c>
      <c r="Q779" s="15">
        <v>0</v>
      </c>
      <c r="R779" s="15">
        <v>32133701.699999999</v>
      </c>
      <c r="S779" s="15">
        <v>30000000</v>
      </c>
      <c r="T779" s="15">
        <v>-2133701.7000000002</v>
      </c>
      <c r="U779" s="15">
        <v>-7.11</v>
      </c>
      <c r="X779" s="14" t="s">
        <v>192</v>
      </c>
      <c r="Y779" s="15">
        <v>22672.7</v>
      </c>
      <c r="Z779" s="15">
        <v>0</v>
      </c>
      <c r="AA779" s="15">
        <v>5821</v>
      </c>
      <c r="AB779" s="15">
        <v>5208.8</v>
      </c>
      <c r="AC779" s="15">
        <v>1838.3</v>
      </c>
      <c r="AD779" s="15">
        <v>0</v>
      </c>
      <c r="AE779" s="15">
        <v>306.10000000000002</v>
      </c>
      <c r="AF779" s="15">
        <v>0</v>
      </c>
      <c r="AG779" s="15">
        <v>0</v>
      </c>
      <c r="AH779" s="15">
        <v>919.2</v>
      </c>
      <c r="AI779" s="15">
        <v>0</v>
      </c>
      <c r="AJ779" s="15">
        <v>0</v>
      </c>
      <c r="AK779" s="15">
        <v>0</v>
      </c>
      <c r="AL779" s="15">
        <v>0</v>
      </c>
      <c r="AM779" s="15">
        <v>0</v>
      </c>
      <c r="AN779" s="15">
        <v>0</v>
      </c>
      <c r="AO779" s="15">
        <v>36766</v>
      </c>
      <c r="AP779" s="15">
        <v>40000</v>
      </c>
      <c r="AQ779" s="15">
        <v>3234</v>
      </c>
      <c r="AR779" s="15">
        <v>8.09</v>
      </c>
      <c r="AS779">
        <f t="shared" si="38"/>
        <v>36481.532832177887</v>
      </c>
      <c r="AT779">
        <f t="shared" si="39"/>
        <v>3518.467167822113</v>
      </c>
      <c r="AU779">
        <f t="shared" si="40"/>
        <v>8.7961679195552825E-2</v>
      </c>
      <c r="AV779" t="str">
        <f t="shared" si="41"/>
        <v>valid</v>
      </c>
      <c r="AW779" t="str">
        <f t="shared" si="42"/>
        <v>valid</v>
      </c>
      <c r="AX779">
        <f t="shared" si="43"/>
        <v>1</v>
      </c>
      <c r="BI779" s="14" t="s">
        <v>192</v>
      </c>
      <c r="BJ779" s="15">
        <v>0</v>
      </c>
      <c r="BK779" s="15">
        <v>0</v>
      </c>
      <c r="BL779" s="15">
        <v>5860.8</v>
      </c>
      <c r="BM779" s="15">
        <v>0</v>
      </c>
      <c r="BN779" s="15">
        <v>0</v>
      </c>
      <c r="BO779" s="15">
        <v>50549.5</v>
      </c>
      <c r="BP779" s="15">
        <v>0</v>
      </c>
      <c r="BQ779" s="15">
        <v>0</v>
      </c>
      <c r="BR779" s="15">
        <v>0</v>
      </c>
      <c r="BS779" s="15">
        <v>0</v>
      </c>
      <c r="BT779" s="15">
        <v>0</v>
      </c>
      <c r="BU779" s="15">
        <v>0</v>
      </c>
      <c r="BV779" s="15">
        <v>0</v>
      </c>
      <c r="BW779" s="15">
        <v>0</v>
      </c>
      <c r="BX779" s="15">
        <v>0</v>
      </c>
      <c r="BY779" s="15">
        <v>0</v>
      </c>
      <c r="BZ779" s="15">
        <v>56410.3</v>
      </c>
      <c r="CA779" s="15">
        <v>40000</v>
      </c>
      <c r="CB779" s="15">
        <v>-16410.3</v>
      </c>
      <c r="CC779" s="15">
        <v>-41.03</v>
      </c>
      <c r="CD779">
        <f t="shared" si="44"/>
        <v>48895.035862814184</v>
      </c>
      <c r="CE779">
        <f t="shared" si="45"/>
        <v>-8895.0358628141839</v>
      </c>
      <c r="CF779">
        <f t="shared" si="46"/>
        <v>-0.22237589657035459</v>
      </c>
    </row>
    <row r="780" spans="1:84" ht="15" thickBot="1" x14ac:dyDescent="0.35">
      <c r="A780" s="14" t="s">
        <v>193</v>
      </c>
      <c r="B780" s="15">
        <v>21834438.300000001</v>
      </c>
      <c r="C780" s="15">
        <v>0</v>
      </c>
      <c r="D780" s="15">
        <v>4943646.4000000004</v>
      </c>
      <c r="E780" s="15">
        <v>2883793.7</v>
      </c>
      <c r="F780" s="15">
        <v>1647882.1</v>
      </c>
      <c r="G780" s="15">
        <v>411970.5</v>
      </c>
      <c r="H780" s="15">
        <v>0</v>
      </c>
      <c r="I780" s="15">
        <v>0</v>
      </c>
      <c r="J780" s="15">
        <v>823941.1</v>
      </c>
      <c r="K780" s="15">
        <v>823941.1</v>
      </c>
      <c r="L780" s="15">
        <v>0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33369613.300000001</v>
      </c>
      <c r="S780" s="15">
        <v>30000000</v>
      </c>
      <c r="T780" s="15">
        <v>-3369613.3</v>
      </c>
      <c r="U780" s="15">
        <v>-11.23</v>
      </c>
      <c r="X780" s="14" t="s">
        <v>193</v>
      </c>
      <c r="Y780" s="15">
        <v>22672.7</v>
      </c>
      <c r="Z780" s="15">
        <v>0</v>
      </c>
      <c r="AA780" s="15">
        <v>5821</v>
      </c>
      <c r="AB780" s="15">
        <v>5208.8</v>
      </c>
      <c r="AC780" s="15">
        <v>1838.3</v>
      </c>
      <c r="AD780" s="15">
        <v>5208.8</v>
      </c>
      <c r="AE780" s="15">
        <v>306.10000000000002</v>
      </c>
      <c r="AF780" s="15">
        <v>0</v>
      </c>
      <c r="AG780" s="15">
        <v>919.2</v>
      </c>
      <c r="AH780" s="15">
        <v>919.2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42894</v>
      </c>
      <c r="AP780" s="15">
        <v>40000</v>
      </c>
      <c r="AQ780" s="15">
        <v>-2894</v>
      </c>
      <c r="AR780" s="15">
        <v>-7.24</v>
      </c>
      <c r="AS780">
        <f t="shared" si="38"/>
        <v>42562.11905846266</v>
      </c>
      <c r="AT780">
        <f t="shared" si="39"/>
        <v>-2562.1190584626602</v>
      </c>
      <c r="AU780">
        <f t="shared" si="40"/>
        <v>-6.4052976461566505E-2</v>
      </c>
      <c r="AV780" t="str">
        <f t="shared" si="41"/>
        <v>valid</v>
      </c>
      <c r="AW780" t="str">
        <f t="shared" si="42"/>
        <v>valid</v>
      </c>
      <c r="AX780">
        <f t="shared" si="43"/>
        <v>1</v>
      </c>
      <c r="BI780" s="14" t="s">
        <v>193</v>
      </c>
      <c r="BJ780" s="15">
        <v>0</v>
      </c>
      <c r="BK780" s="15">
        <v>0</v>
      </c>
      <c r="BL780" s="15">
        <v>8058.6</v>
      </c>
      <c r="BM780" s="15">
        <v>0</v>
      </c>
      <c r="BN780" s="15">
        <v>0</v>
      </c>
      <c r="BO780" s="15">
        <v>30036.6</v>
      </c>
      <c r="BP780" s="15">
        <v>0</v>
      </c>
      <c r="BQ780" s="15">
        <v>0</v>
      </c>
      <c r="BR780" s="15">
        <v>0</v>
      </c>
      <c r="BS780" s="15">
        <v>0</v>
      </c>
      <c r="BT780" s="15">
        <v>0</v>
      </c>
      <c r="BU780" s="15">
        <v>0</v>
      </c>
      <c r="BV780" s="15">
        <v>0</v>
      </c>
      <c r="BW780" s="15">
        <v>0</v>
      </c>
      <c r="BX780" s="15">
        <v>0</v>
      </c>
      <c r="BY780" s="15">
        <v>0</v>
      </c>
      <c r="BZ780" s="15">
        <v>38095.199999999997</v>
      </c>
      <c r="CA780" s="15">
        <v>40000</v>
      </c>
      <c r="CB780" s="15">
        <v>1904.8</v>
      </c>
      <c r="CC780" s="15">
        <v>4.76</v>
      </c>
      <c r="CD780">
        <f t="shared" si="44"/>
        <v>33019.965683591094</v>
      </c>
      <c r="CE780">
        <f t="shared" si="45"/>
        <v>6980.0343164089063</v>
      </c>
      <c r="CF780">
        <f t="shared" si="46"/>
        <v>0.17450085791022266</v>
      </c>
    </row>
    <row r="781" spans="1:84" ht="15" thickBot="1" x14ac:dyDescent="0.35">
      <c r="A781" s="14" t="s">
        <v>194</v>
      </c>
      <c r="B781" s="15">
        <v>21834438.300000001</v>
      </c>
      <c r="C781" s="15">
        <v>0</v>
      </c>
      <c r="D781" s="15">
        <v>4943646.4000000004</v>
      </c>
      <c r="E781" s="15">
        <v>2883793.7</v>
      </c>
      <c r="F781" s="15">
        <v>1647882.1</v>
      </c>
      <c r="G781" s="15">
        <v>411970.5</v>
      </c>
      <c r="H781" s="15">
        <v>0</v>
      </c>
      <c r="I781" s="15">
        <v>0</v>
      </c>
      <c r="J781" s="15">
        <v>823941.1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32545672.199999999</v>
      </c>
      <c r="S781" s="15">
        <v>29000000</v>
      </c>
      <c r="T781" s="15">
        <v>-3545672.2</v>
      </c>
      <c r="U781" s="15">
        <v>-12.23</v>
      </c>
      <c r="X781" s="14" t="s">
        <v>194</v>
      </c>
      <c r="Y781" s="15">
        <v>22672.7</v>
      </c>
      <c r="Z781" s="15">
        <v>0</v>
      </c>
      <c r="AA781" s="15">
        <v>5821</v>
      </c>
      <c r="AB781" s="15">
        <v>5208.8</v>
      </c>
      <c r="AC781" s="15">
        <v>1838.3</v>
      </c>
      <c r="AD781" s="15">
        <v>5208.8</v>
      </c>
      <c r="AE781" s="15">
        <v>306.10000000000002</v>
      </c>
      <c r="AF781" s="15">
        <v>0</v>
      </c>
      <c r="AG781" s="15">
        <v>919.2</v>
      </c>
      <c r="AH781" s="15">
        <v>0</v>
      </c>
      <c r="AI781" s="15">
        <v>0</v>
      </c>
      <c r="AJ781" s="15">
        <v>0</v>
      </c>
      <c r="AK781" s="15">
        <v>0</v>
      </c>
      <c r="AL781" s="15">
        <v>0</v>
      </c>
      <c r="AM781" s="15">
        <v>0</v>
      </c>
      <c r="AN781" s="15">
        <v>0</v>
      </c>
      <c r="AO781" s="15">
        <v>41974.8</v>
      </c>
      <c r="AP781" s="15">
        <v>39000</v>
      </c>
      <c r="AQ781" s="15">
        <v>-2974.8</v>
      </c>
      <c r="AR781" s="15">
        <v>-7.63</v>
      </c>
      <c r="AS781">
        <f t="shared" si="38"/>
        <v>41650.031124519948</v>
      </c>
      <c r="AT781">
        <f t="shared" si="39"/>
        <v>-2650.0311245199482</v>
      </c>
      <c r="AU781">
        <f t="shared" si="40"/>
        <v>-6.7949516013332004E-2</v>
      </c>
      <c r="AV781" t="str">
        <f t="shared" si="41"/>
        <v>valid</v>
      </c>
      <c r="AW781" t="str">
        <f t="shared" si="42"/>
        <v>invalid</v>
      </c>
      <c r="AX781">
        <f t="shared" si="43"/>
        <v>0</v>
      </c>
      <c r="BI781" s="14" t="s">
        <v>194</v>
      </c>
      <c r="BJ781" s="15">
        <v>0</v>
      </c>
      <c r="BK781" s="15">
        <v>0</v>
      </c>
      <c r="BL781" s="15">
        <v>8058.6</v>
      </c>
      <c r="BM781" s="15">
        <v>0</v>
      </c>
      <c r="BN781" s="15">
        <v>0</v>
      </c>
      <c r="BO781" s="15">
        <v>30036.6</v>
      </c>
      <c r="BP781" s="15">
        <v>0</v>
      </c>
      <c r="BQ781" s="15">
        <v>0</v>
      </c>
      <c r="BR781" s="15">
        <v>0</v>
      </c>
      <c r="BS781" s="15">
        <v>2930.4</v>
      </c>
      <c r="BT781" s="15">
        <v>0</v>
      </c>
      <c r="BU781" s="15">
        <v>0</v>
      </c>
      <c r="BV781" s="15">
        <v>0</v>
      </c>
      <c r="BW781" s="15">
        <v>0</v>
      </c>
      <c r="BX781" s="15">
        <v>0</v>
      </c>
      <c r="BY781" s="15">
        <v>0</v>
      </c>
      <c r="BZ781" s="15">
        <v>41025.599999999999</v>
      </c>
      <c r="CA781" s="15">
        <v>39000</v>
      </c>
      <c r="CB781" s="15">
        <v>-2025.6</v>
      </c>
      <c r="CC781" s="15">
        <v>-5.19</v>
      </c>
      <c r="CD781">
        <f t="shared" si="44"/>
        <v>35559.963043867334</v>
      </c>
      <c r="CE781">
        <f t="shared" si="45"/>
        <v>3440.0369561326661</v>
      </c>
      <c r="CF781">
        <f t="shared" si="46"/>
        <v>8.8206075798273484E-2</v>
      </c>
    </row>
    <row r="782" spans="1:84" ht="15" thickBot="1" x14ac:dyDescent="0.35">
      <c r="A782" s="14" t="s">
        <v>195</v>
      </c>
      <c r="B782" s="15">
        <v>21834438.300000001</v>
      </c>
      <c r="C782" s="15">
        <v>0</v>
      </c>
      <c r="D782" s="15">
        <v>4943646.4000000004</v>
      </c>
      <c r="E782" s="15">
        <v>2883793.7</v>
      </c>
      <c r="F782" s="15">
        <v>1647882.1</v>
      </c>
      <c r="G782" s="15">
        <v>0</v>
      </c>
      <c r="H782" s="15">
        <v>0</v>
      </c>
      <c r="I782" s="15">
        <v>0</v>
      </c>
      <c r="J782" s="15">
        <v>823941.1</v>
      </c>
      <c r="K782" s="15">
        <v>823941.1</v>
      </c>
      <c r="L782" s="15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32957642.699999999</v>
      </c>
      <c r="S782" s="15">
        <v>26000000</v>
      </c>
      <c r="T782" s="15">
        <v>-6957642.7000000002</v>
      </c>
      <c r="U782" s="15">
        <v>-26.76</v>
      </c>
      <c r="X782" s="14" t="s">
        <v>195</v>
      </c>
      <c r="Y782" s="15">
        <v>22672.7</v>
      </c>
      <c r="Z782" s="15">
        <v>0</v>
      </c>
      <c r="AA782" s="15">
        <v>5821</v>
      </c>
      <c r="AB782" s="15">
        <v>5208.8</v>
      </c>
      <c r="AC782" s="15">
        <v>1838.3</v>
      </c>
      <c r="AD782" s="15">
        <v>613.1</v>
      </c>
      <c r="AE782" s="15">
        <v>306.10000000000002</v>
      </c>
      <c r="AF782" s="15">
        <v>0</v>
      </c>
      <c r="AG782" s="15">
        <v>919.2</v>
      </c>
      <c r="AH782" s="15">
        <v>919.2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38298.199999999997</v>
      </c>
      <c r="AP782" s="15">
        <v>36000</v>
      </c>
      <c r="AQ782" s="15">
        <v>-2298.1999999999998</v>
      </c>
      <c r="AR782" s="15">
        <v>-6.38</v>
      </c>
      <c r="AS782">
        <f t="shared" si="38"/>
        <v>38001.87784130215</v>
      </c>
      <c r="AT782">
        <f t="shared" si="39"/>
        <v>-2001.87784130215</v>
      </c>
      <c r="AU782">
        <f t="shared" si="40"/>
        <v>-5.5607717813948611E-2</v>
      </c>
      <c r="AV782" t="str">
        <f t="shared" si="41"/>
        <v>invalid</v>
      </c>
      <c r="AW782" t="str">
        <f t="shared" si="42"/>
        <v>invalid</v>
      </c>
      <c r="AX782">
        <f t="shared" si="43"/>
        <v>1</v>
      </c>
      <c r="BI782" s="14" t="s">
        <v>195</v>
      </c>
      <c r="BJ782" s="15">
        <v>0</v>
      </c>
      <c r="BK782" s="15">
        <v>0</v>
      </c>
      <c r="BL782" s="15">
        <v>8058.6</v>
      </c>
      <c r="BM782" s="15">
        <v>0</v>
      </c>
      <c r="BN782" s="15">
        <v>0</v>
      </c>
      <c r="BO782" s="15">
        <v>50549.5</v>
      </c>
      <c r="BP782" s="15">
        <v>0</v>
      </c>
      <c r="BQ782" s="15">
        <v>0</v>
      </c>
      <c r="BR782" s="15">
        <v>0</v>
      </c>
      <c r="BS782" s="15">
        <v>0</v>
      </c>
      <c r="BT782" s="15">
        <v>0</v>
      </c>
      <c r="BU782" s="15">
        <v>0</v>
      </c>
      <c r="BV782" s="15">
        <v>0</v>
      </c>
      <c r="BW782" s="15">
        <v>0</v>
      </c>
      <c r="BX782" s="15">
        <v>0</v>
      </c>
      <c r="BY782" s="15">
        <v>0</v>
      </c>
      <c r="BZ782" s="15">
        <v>58608.1</v>
      </c>
      <c r="CA782" s="15">
        <v>36000</v>
      </c>
      <c r="CB782" s="15">
        <v>-22608.1</v>
      </c>
      <c r="CC782" s="15">
        <v>-62.8</v>
      </c>
      <c r="CD782">
        <f t="shared" si="44"/>
        <v>50800.033883021359</v>
      </c>
      <c r="CE782">
        <f t="shared" si="45"/>
        <v>-14800.033883021359</v>
      </c>
      <c r="CF782">
        <f t="shared" si="46"/>
        <v>-0.41111205230614883</v>
      </c>
    </row>
    <row r="783" spans="1:84" ht="15" thickBot="1" x14ac:dyDescent="0.35">
      <c r="A783" s="14" t="s">
        <v>196</v>
      </c>
      <c r="B783" s="15">
        <v>21834438.300000001</v>
      </c>
      <c r="C783" s="15">
        <v>0</v>
      </c>
      <c r="D783" s="15">
        <v>4943646.4000000004</v>
      </c>
      <c r="E783" s="15">
        <v>2883793.7</v>
      </c>
      <c r="F783" s="15">
        <v>1647882.1</v>
      </c>
      <c r="G783" s="15">
        <v>0</v>
      </c>
      <c r="H783" s="15">
        <v>0</v>
      </c>
      <c r="I783" s="15">
        <v>0</v>
      </c>
      <c r="J783" s="15">
        <v>823941.1</v>
      </c>
      <c r="K783" s="15">
        <v>0</v>
      </c>
      <c r="L783" s="15">
        <v>0</v>
      </c>
      <c r="M783" s="15">
        <v>0</v>
      </c>
      <c r="N783" s="15">
        <v>0</v>
      </c>
      <c r="O783" s="15">
        <v>0</v>
      </c>
      <c r="P783" s="15">
        <v>0</v>
      </c>
      <c r="Q783" s="15">
        <v>0</v>
      </c>
      <c r="R783" s="15">
        <v>32133701.699999999</v>
      </c>
      <c r="S783" s="15">
        <v>27000000</v>
      </c>
      <c r="T783" s="15">
        <v>-5133701.7</v>
      </c>
      <c r="U783" s="15">
        <v>-19.010000000000002</v>
      </c>
      <c r="X783" s="14" t="s">
        <v>196</v>
      </c>
      <c r="Y783" s="15">
        <v>22672.7</v>
      </c>
      <c r="Z783" s="15">
        <v>0</v>
      </c>
      <c r="AA783" s="15">
        <v>5821</v>
      </c>
      <c r="AB783" s="15">
        <v>5208.8</v>
      </c>
      <c r="AC783" s="15">
        <v>1838.3</v>
      </c>
      <c r="AD783" s="15">
        <v>0</v>
      </c>
      <c r="AE783" s="15">
        <v>306.10000000000002</v>
      </c>
      <c r="AF783" s="15">
        <v>0</v>
      </c>
      <c r="AG783" s="15">
        <v>919.2</v>
      </c>
      <c r="AH783" s="15">
        <v>0</v>
      </c>
      <c r="AI783" s="15">
        <v>0</v>
      </c>
      <c r="AJ783" s="15">
        <v>0</v>
      </c>
      <c r="AK783" s="15">
        <v>0</v>
      </c>
      <c r="AL783" s="15">
        <v>0</v>
      </c>
      <c r="AM783" s="15">
        <v>0</v>
      </c>
      <c r="AN783" s="15">
        <v>0</v>
      </c>
      <c r="AO783" s="15">
        <v>36766</v>
      </c>
      <c r="AP783" s="15">
        <v>37000</v>
      </c>
      <c r="AQ783" s="15">
        <v>234</v>
      </c>
      <c r="AR783" s="15">
        <v>0.63</v>
      </c>
      <c r="AS783">
        <f t="shared" si="38"/>
        <v>36481.532832177887</v>
      </c>
      <c r="AT783">
        <f t="shared" si="39"/>
        <v>518.46716782211297</v>
      </c>
      <c r="AU783">
        <f t="shared" si="40"/>
        <v>1.4012626157354404E-2</v>
      </c>
      <c r="AV783" t="str">
        <f t="shared" si="41"/>
        <v>valid</v>
      </c>
      <c r="AW783" t="str">
        <f t="shared" si="42"/>
        <v>valid</v>
      </c>
      <c r="AX783">
        <f t="shared" si="43"/>
        <v>1</v>
      </c>
      <c r="BI783" s="14" t="s">
        <v>196</v>
      </c>
      <c r="BJ783" s="15">
        <v>0</v>
      </c>
      <c r="BK783" s="15">
        <v>0</v>
      </c>
      <c r="BL783" s="15">
        <v>8058.6</v>
      </c>
      <c r="BM783" s="15">
        <v>0</v>
      </c>
      <c r="BN783" s="15">
        <v>0</v>
      </c>
      <c r="BO783" s="15">
        <v>50549.5</v>
      </c>
      <c r="BP783" s="15">
        <v>0</v>
      </c>
      <c r="BQ783" s="15">
        <v>0</v>
      </c>
      <c r="BR783" s="15">
        <v>0</v>
      </c>
      <c r="BS783" s="15">
        <v>2930.4</v>
      </c>
      <c r="BT783" s="15">
        <v>0</v>
      </c>
      <c r="BU783" s="15">
        <v>0</v>
      </c>
      <c r="BV783" s="15">
        <v>0</v>
      </c>
      <c r="BW783" s="15">
        <v>0</v>
      </c>
      <c r="BX783" s="15">
        <v>0</v>
      </c>
      <c r="BY783" s="15">
        <v>0</v>
      </c>
      <c r="BZ783" s="15">
        <v>61538.5</v>
      </c>
      <c r="CA783" s="15">
        <v>37000</v>
      </c>
      <c r="CB783" s="15">
        <v>-24538.5</v>
      </c>
      <c r="CC783" s="15">
        <v>-66.319999999999993</v>
      </c>
      <c r="CD783">
        <f t="shared" si="44"/>
        <v>53340.031243297599</v>
      </c>
      <c r="CE783">
        <f t="shared" si="45"/>
        <v>-16340.031243297599</v>
      </c>
      <c r="CF783">
        <f t="shared" si="46"/>
        <v>-0.44162246603507022</v>
      </c>
    </row>
    <row r="784" spans="1:84" ht="15" thickBot="1" x14ac:dyDescent="0.35">
      <c r="A784" s="14" t="s">
        <v>197</v>
      </c>
      <c r="B784" s="15">
        <v>21834438.300000001</v>
      </c>
      <c r="C784" s="15">
        <v>0</v>
      </c>
      <c r="D784" s="15">
        <v>4943646.4000000004</v>
      </c>
      <c r="E784" s="15">
        <v>2883793.7</v>
      </c>
      <c r="F784" s="15">
        <v>1647882.1</v>
      </c>
      <c r="G784" s="15">
        <v>0</v>
      </c>
      <c r="H784" s="15">
        <v>0</v>
      </c>
      <c r="I784" s="15">
        <v>0</v>
      </c>
      <c r="J784" s="15">
        <v>0</v>
      </c>
      <c r="K784" s="15">
        <v>823941.1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32133701.699999999</v>
      </c>
      <c r="S784" s="15">
        <v>30000000</v>
      </c>
      <c r="T784" s="15">
        <v>-2133701.7000000002</v>
      </c>
      <c r="U784" s="15">
        <v>-7.11</v>
      </c>
      <c r="X784" s="14" t="s">
        <v>197</v>
      </c>
      <c r="Y784" s="15">
        <v>22672.7</v>
      </c>
      <c r="Z784" s="15">
        <v>0</v>
      </c>
      <c r="AA784" s="15">
        <v>5821</v>
      </c>
      <c r="AB784" s="15">
        <v>5208.8</v>
      </c>
      <c r="AC784" s="15">
        <v>1838.3</v>
      </c>
      <c r="AD784" s="15">
        <v>613.1</v>
      </c>
      <c r="AE784" s="15">
        <v>306.10000000000002</v>
      </c>
      <c r="AF784" s="15">
        <v>0</v>
      </c>
      <c r="AG784" s="15">
        <v>0</v>
      </c>
      <c r="AH784" s="15">
        <v>919.2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37379.1</v>
      </c>
      <c r="AP784" s="15">
        <v>40000</v>
      </c>
      <c r="AQ784" s="15">
        <v>2620.9</v>
      </c>
      <c r="AR784" s="15">
        <v>6.55</v>
      </c>
      <c r="AS784">
        <f t="shared" si="38"/>
        <v>37089.889133635974</v>
      </c>
      <c r="AT784">
        <f t="shared" si="39"/>
        <v>2910.1108663640262</v>
      </c>
      <c r="AU784">
        <f t="shared" si="40"/>
        <v>7.2752771659100657E-2</v>
      </c>
      <c r="AV784" t="str">
        <f t="shared" si="41"/>
        <v>valid</v>
      </c>
      <c r="AW784" t="str">
        <f t="shared" si="42"/>
        <v>valid</v>
      </c>
      <c r="AX784">
        <f t="shared" si="43"/>
        <v>1</v>
      </c>
      <c r="BI784" s="14" t="s">
        <v>197</v>
      </c>
      <c r="BJ784" s="15">
        <v>0</v>
      </c>
      <c r="BK784" s="15">
        <v>0</v>
      </c>
      <c r="BL784" s="15">
        <v>8058.6</v>
      </c>
      <c r="BM784" s="15">
        <v>0</v>
      </c>
      <c r="BN784" s="15">
        <v>0</v>
      </c>
      <c r="BO784" s="15">
        <v>50549.5</v>
      </c>
      <c r="BP784" s="15">
        <v>0</v>
      </c>
      <c r="BQ784" s="15">
        <v>0</v>
      </c>
      <c r="BR784" s="15">
        <v>0</v>
      </c>
      <c r="BS784" s="15">
        <v>0</v>
      </c>
      <c r="BT784" s="15">
        <v>0</v>
      </c>
      <c r="BU784" s="15">
        <v>0</v>
      </c>
      <c r="BV784" s="15">
        <v>0</v>
      </c>
      <c r="BW784" s="15">
        <v>0</v>
      </c>
      <c r="BX784" s="15">
        <v>0</v>
      </c>
      <c r="BY784" s="15">
        <v>0</v>
      </c>
      <c r="BZ784" s="15">
        <v>58608.1</v>
      </c>
      <c r="CA784" s="15">
        <v>40000</v>
      </c>
      <c r="CB784" s="15">
        <v>-18608.099999999999</v>
      </c>
      <c r="CC784" s="15">
        <v>-46.52</v>
      </c>
      <c r="CD784">
        <f t="shared" si="44"/>
        <v>50800.033883021359</v>
      </c>
      <c r="CE784">
        <f t="shared" si="45"/>
        <v>-10800.033883021359</v>
      </c>
      <c r="CF784">
        <f t="shared" si="46"/>
        <v>-0.27000084707553396</v>
      </c>
    </row>
    <row r="785" spans="1:84" ht="15" thickBot="1" x14ac:dyDescent="0.35">
      <c r="A785" s="14" t="s">
        <v>198</v>
      </c>
      <c r="B785" s="15">
        <v>21834438.300000001</v>
      </c>
      <c r="C785" s="15">
        <v>0</v>
      </c>
      <c r="D785" s="15">
        <v>4943646.4000000004</v>
      </c>
      <c r="E785" s="15">
        <v>2883793.7</v>
      </c>
      <c r="F785" s="15">
        <v>1647882.1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31309760.600000001</v>
      </c>
      <c r="S785" s="15">
        <v>26000000</v>
      </c>
      <c r="T785" s="15">
        <v>-5309760.5999999996</v>
      </c>
      <c r="U785" s="15">
        <v>-20.420000000000002</v>
      </c>
      <c r="X785" s="14" t="s">
        <v>198</v>
      </c>
      <c r="Y785" s="15">
        <v>22672.7</v>
      </c>
      <c r="Z785" s="15">
        <v>0</v>
      </c>
      <c r="AA785" s="15">
        <v>5821</v>
      </c>
      <c r="AB785" s="15">
        <v>5208.8</v>
      </c>
      <c r="AC785" s="15">
        <v>1838.3</v>
      </c>
      <c r="AD785" s="15">
        <v>0</v>
      </c>
      <c r="AE785" s="15">
        <v>306.10000000000002</v>
      </c>
      <c r="AF785" s="15">
        <v>0</v>
      </c>
      <c r="AG785" s="15">
        <v>0</v>
      </c>
      <c r="AH785" s="15">
        <v>306.10000000000002</v>
      </c>
      <c r="AI785" s="15">
        <v>0</v>
      </c>
      <c r="AJ785" s="15">
        <v>0</v>
      </c>
      <c r="AK785" s="15">
        <v>0</v>
      </c>
      <c r="AL785" s="15">
        <v>0</v>
      </c>
      <c r="AM785" s="15">
        <v>0</v>
      </c>
      <c r="AN785" s="15">
        <v>0</v>
      </c>
      <c r="AO785" s="15">
        <v>36152.9</v>
      </c>
      <c r="AP785" s="15">
        <v>36000</v>
      </c>
      <c r="AQ785" s="15">
        <v>-152.9</v>
      </c>
      <c r="AR785" s="15">
        <v>-0.42</v>
      </c>
      <c r="AS785">
        <f t="shared" si="38"/>
        <v>35873.176530719793</v>
      </c>
      <c r="AT785">
        <f t="shared" si="39"/>
        <v>126.82346928020706</v>
      </c>
      <c r="AU785">
        <f t="shared" si="40"/>
        <v>3.5228741466724186E-3</v>
      </c>
      <c r="AV785" t="str">
        <f t="shared" si="41"/>
        <v>valid</v>
      </c>
      <c r="AW785" t="str">
        <f t="shared" si="42"/>
        <v>invalid</v>
      </c>
      <c r="AX785">
        <f t="shared" si="43"/>
        <v>0</v>
      </c>
      <c r="BI785" s="14" t="s">
        <v>198</v>
      </c>
      <c r="BJ785" s="15">
        <v>0</v>
      </c>
      <c r="BK785" s="15">
        <v>0</v>
      </c>
      <c r="BL785" s="15">
        <v>8058.6</v>
      </c>
      <c r="BM785" s="15">
        <v>0</v>
      </c>
      <c r="BN785" s="15">
        <v>0</v>
      </c>
      <c r="BO785" s="15">
        <v>50549.5</v>
      </c>
      <c r="BP785" s="15">
        <v>0</v>
      </c>
      <c r="BQ785" s="15">
        <v>0</v>
      </c>
      <c r="BR785" s="15">
        <v>0</v>
      </c>
      <c r="BS785" s="15">
        <v>0</v>
      </c>
      <c r="BT785" s="15">
        <v>0</v>
      </c>
      <c r="BU785" s="15">
        <v>0</v>
      </c>
      <c r="BV785" s="15">
        <v>0</v>
      </c>
      <c r="BW785" s="15">
        <v>0</v>
      </c>
      <c r="BX785" s="15">
        <v>0</v>
      </c>
      <c r="BY785" s="15">
        <v>0</v>
      </c>
      <c r="BZ785" s="15">
        <v>58608.1</v>
      </c>
      <c r="CA785" s="15">
        <v>36000</v>
      </c>
      <c r="CB785" s="15">
        <v>-22608.1</v>
      </c>
      <c r="CC785" s="15">
        <v>-62.8</v>
      </c>
      <c r="CD785">
        <f t="shared" si="44"/>
        <v>50800.033883021359</v>
      </c>
      <c r="CE785">
        <f t="shared" si="45"/>
        <v>-14800.033883021359</v>
      </c>
      <c r="CF785">
        <f t="shared" si="46"/>
        <v>-0.41111205230614883</v>
      </c>
    </row>
    <row r="786" spans="1:84" ht="15" thickBot="1" x14ac:dyDescent="0.35">
      <c r="A786" s="14" t="s">
        <v>199</v>
      </c>
      <c r="B786" s="15">
        <v>21834438.300000001</v>
      </c>
      <c r="C786" s="15">
        <v>0</v>
      </c>
      <c r="D786" s="15">
        <v>4943646.4000000004</v>
      </c>
      <c r="E786" s="15">
        <v>2883793.7</v>
      </c>
      <c r="F786" s="15">
        <v>1647882.1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31309760.600000001</v>
      </c>
      <c r="S786" s="15">
        <v>26000000</v>
      </c>
      <c r="T786" s="15">
        <v>-5309760.5999999996</v>
      </c>
      <c r="U786" s="15">
        <v>-20.420000000000002</v>
      </c>
      <c r="X786" s="14" t="s">
        <v>199</v>
      </c>
      <c r="Y786" s="15">
        <v>22672.7</v>
      </c>
      <c r="Z786" s="15">
        <v>0</v>
      </c>
      <c r="AA786" s="15">
        <v>5821</v>
      </c>
      <c r="AB786" s="15">
        <v>5208.8</v>
      </c>
      <c r="AC786" s="15">
        <v>1838.3</v>
      </c>
      <c r="AD786" s="15">
        <v>0</v>
      </c>
      <c r="AE786" s="15">
        <v>306.10000000000002</v>
      </c>
      <c r="AF786" s="15">
        <v>0</v>
      </c>
      <c r="AG786" s="15">
        <v>0</v>
      </c>
      <c r="AH786" s="15">
        <v>306.10000000000002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36152.9</v>
      </c>
      <c r="AP786" s="15">
        <v>36000</v>
      </c>
      <c r="AQ786" s="15">
        <v>-152.9</v>
      </c>
      <c r="AR786" s="15">
        <v>-0.42</v>
      </c>
      <c r="AS786">
        <f t="shared" si="38"/>
        <v>35873.176530719793</v>
      </c>
      <c r="AT786">
        <f t="shared" si="39"/>
        <v>126.82346928020706</v>
      </c>
      <c r="AU786">
        <f t="shared" si="40"/>
        <v>3.5228741466724186E-3</v>
      </c>
      <c r="AV786" t="str">
        <f t="shared" si="41"/>
        <v>valid</v>
      </c>
      <c r="AW786" t="str">
        <f t="shared" si="42"/>
        <v>invalid</v>
      </c>
      <c r="AX786">
        <f t="shared" si="43"/>
        <v>0</v>
      </c>
      <c r="BI786" s="14" t="s">
        <v>199</v>
      </c>
      <c r="BJ786" s="15">
        <v>0</v>
      </c>
      <c r="BK786" s="15">
        <v>0</v>
      </c>
      <c r="BL786" s="15">
        <v>8058.6</v>
      </c>
      <c r="BM786" s="15">
        <v>0</v>
      </c>
      <c r="BN786" s="15">
        <v>0</v>
      </c>
      <c r="BO786" s="15">
        <v>50549.5</v>
      </c>
      <c r="BP786" s="15">
        <v>0</v>
      </c>
      <c r="BQ786" s="15">
        <v>0</v>
      </c>
      <c r="BR786" s="15">
        <v>0</v>
      </c>
      <c r="BS786" s="15">
        <v>0</v>
      </c>
      <c r="BT786" s="15">
        <v>0</v>
      </c>
      <c r="BU786" s="15">
        <v>0</v>
      </c>
      <c r="BV786" s="15">
        <v>0</v>
      </c>
      <c r="BW786" s="15">
        <v>0</v>
      </c>
      <c r="BX786" s="15">
        <v>0</v>
      </c>
      <c r="BY786" s="15">
        <v>0</v>
      </c>
      <c r="BZ786" s="15">
        <v>58608.1</v>
      </c>
      <c r="CA786" s="15">
        <v>36000</v>
      </c>
      <c r="CB786" s="15">
        <v>-22608.1</v>
      </c>
      <c r="CC786" s="15">
        <v>-62.8</v>
      </c>
      <c r="CD786">
        <f t="shared" si="44"/>
        <v>50800.033883021359</v>
      </c>
      <c r="CE786">
        <f t="shared" si="45"/>
        <v>-14800.033883021359</v>
      </c>
      <c r="CF786">
        <f t="shared" si="46"/>
        <v>-0.41111205230614883</v>
      </c>
    </row>
    <row r="787" spans="1:84" ht="15" thickBot="1" x14ac:dyDescent="0.35">
      <c r="A787" s="14" t="s">
        <v>200</v>
      </c>
      <c r="B787" s="15">
        <v>21834438.300000001</v>
      </c>
      <c r="C787" s="15">
        <v>0</v>
      </c>
      <c r="D787" s="15">
        <v>4943646.4000000004</v>
      </c>
      <c r="E787" s="15">
        <v>2883793.7</v>
      </c>
      <c r="F787" s="15">
        <v>1647882.1</v>
      </c>
      <c r="G787" s="15">
        <v>0</v>
      </c>
      <c r="H787" s="15">
        <v>0</v>
      </c>
      <c r="I787" s="15">
        <v>0</v>
      </c>
      <c r="J787" s="15">
        <v>823941.1</v>
      </c>
      <c r="K787" s="15">
        <v>0</v>
      </c>
      <c r="L787" s="15">
        <v>0</v>
      </c>
      <c r="M787" s="15">
        <v>0</v>
      </c>
      <c r="N787" s="15">
        <v>0</v>
      </c>
      <c r="O787" s="15">
        <v>0</v>
      </c>
      <c r="P787" s="15">
        <v>0</v>
      </c>
      <c r="Q787" s="15">
        <v>0</v>
      </c>
      <c r="R787" s="15">
        <v>32133701.699999999</v>
      </c>
      <c r="S787" s="15">
        <v>26000000</v>
      </c>
      <c r="T787" s="15">
        <v>-6133701.7000000002</v>
      </c>
      <c r="U787" s="15">
        <v>-23.59</v>
      </c>
      <c r="X787" s="14" t="s">
        <v>200</v>
      </c>
      <c r="Y787" s="15">
        <v>22672.7</v>
      </c>
      <c r="Z787" s="15">
        <v>0</v>
      </c>
      <c r="AA787" s="15">
        <v>5821</v>
      </c>
      <c r="AB787" s="15">
        <v>5208.8</v>
      </c>
      <c r="AC787" s="15">
        <v>1838.3</v>
      </c>
      <c r="AD787" s="15">
        <v>0</v>
      </c>
      <c r="AE787" s="15">
        <v>306.10000000000002</v>
      </c>
      <c r="AF787" s="15">
        <v>0</v>
      </c>
      <c r="AG787" s="15">
        <v>919.2</v>
      </c>
      <c r="AH787" s="15">
        <v>0</v>
      </c>
      <c r="AI787" s="15">
        <v>0</v>
      </c>
      <c r="AJ787" s="15">
        <v>0</v>
      </c>
      <c r="AK787" s="15">
        <v>0</v>
      </c>
      <c r="AL787" s="15">
        <v>0</v>
      </c>
      <c r="AM787" s="15">
        <v>0</v>
      </c>
      <c r="AN787" s="15">
        <v>0</v>
      </c>
      <c r="AO787" s="15">
        <v>36766</v>
      </c>
      <c r="AP787" s="15">
        <v>36000</v>
      </c>
      <c r="AQ787" s="15">
        <v>-766</v>
      </c>
      <c r="AR787" s="15">
        <v>-2.13</v>
      </c>
      <c r="AS787">
        <f t="shared" si="38"/>
        <v>36481.532832177887</v>
      </c>
      <c r="AT787">
        <f t="shared" si="39"/>
        <v>-481.53283217788703</v>
      </c>
      <c r="AU787">
        <f t="shared" si="40"/>
        <v>-1.3375912004941306E-2</v>
      </c>
      <c r="AV787" t="str">
        <f t="shared" si="41"/>
        <v>invalid</v>
      </c>
      <c r="AW787" t="str">
        <f t="shared" si="42"/>
        <v>invalid</v>
      </c>
      <c r="AX787">
        <f t="shared" si="43"/>
        <v>1</v>
      </c>
      <c r="BI787" s="14" t="s">
        <v>200</v>
      </c>
      <c r="BJ787" s="15">
        <v>0</v>
      </c>
      <c r="BK787" s="15">
        <v>0</v>
      </c>
      <c r="BL787" s="15">
        <v>5860.8</v>
      </c>
      <c r="BM787" s="15">
        <v>0</v>
      </c>
      <c r="BN787" s="15">
        <v>0</v>
      </c>
      <c r="BO787" s="15">
        <v>50549.5</v>
      </c>
      <c r="BP787" s="15">
        <v>0</v>
      </c>
      <c r="BQ787" s="15">
        <v>0</v>
      </c>
      <c r="BR787" s="15">
        <v>0</v>
      </c>
      <c r="BS787" s="15">
        <v>2930.4</v>
      </c>
      <c r="BT787" s="15">
        <v>0</v>
      </c>
      <c r="BU787" s="15">
        <v>0</v>
      </c>
      <c r="BV787" s="15">
        <v>0</v>
      </c>
      <c r="BW787" s="15">
        <v>0</v>
      </c>
      <c r="BX787" s="15">
        <v>0</v>
      </c>
      <c r="BY787" s="15">
        <v>0</v>
      </c>
      <c r="BZ787" s="15">
        <v>59340.7</v>
      </c>
      <c r="CA787" s="15">
        <v>36000</v>
      </c>
      <c r="CB787" s="15">
        <v>-23340.7</v>
      </c>
      <c r="CC787" s="15">
        <v>-64.84</v>
      </c>
      <c r="CD787">
        <f t="shared" si="44"/>
        <v>51435.033223090417</v>
      </c>
      <c r="CE787">
        <f t="shared" si="45"/>
        <v>-15435.033223090417</v>
      </c>
      <c r="CF787">
        <f t="shared" si="46"/>
        <v>-0.42875092286362271</v>
      </c>
    </row>
    <row r="788" spans="1:84" ht="15" thickBot="1" x14ac:dyDescent="0.35">
      <c r="A788" s="14" t="s">
        <v>201</v>
      </c>
      <c r="B788" s="15">
        <v>21834438.300000001</v>
      </c>
      <c r="C788" s="15">
        <v>0</v>
      </c>
      <c r="D788" s="15">
        <v>4943646.4000000004</v>
      </c>
      <c r="E788" s="15">
        <v>2883793.7</v>
      </c>
      <c r="F788" s="15">
        <v>1647882.1</v>
      </c>
      <c r="G788" s="15">
        <v>0</v>
      </c>
      <c r="H788" s="15">
        <v>0</v>
      </c>
      <c r="I788" s="15">
        <v>0</v>
      </c>
      <c r="J788" s="15">
        <v>823941.1</v>
      </c>
      <c r="K788" s="15">
        <v>0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32133701.699999999</v>
      </c>
      <c r="S788" s="15">
        <v>26000000</v>
      </c>
      <c r="T788" s="15">
        <v>-6133701.7000000002</v>
      </c>
      <c r="U788" s="15">
        <v>-23.59</v>
      </c>
      <c r="X788" s="14" t="s">
        <v>201</v>
      </c>
      <c r="Y788" s="15">
        <v>22672.7</v>
      </c>
      <c r="Z788" s="15">
        <v>0</v>
      </c>
      <c r="AA788" s="15">
        <v>5821</v>
      </c>
      <c r="AB788" s="15">
        <v>5208.8</v>
      </c>
      <c r="AC788" s="15">
        <v>1838.3</v>
      </c>
      <c r="AD788" s="15">
        <v>613.1</v>
      </c>
      <c r="AE788" s="15">
        <v>306.10000000000002</v>
      </c>
      <c r="AF788" s="15">
        <v>0</v>
      </c>
      <c r="AG788" s="15">
        <v>919.2</v>
      </c>
      <c r="AH788" s="15">
        <v>0</v>
      </c>
      <c r="AI788" s="15">
        <v>0</v>
      </c>
      <c r="AJ788" s="15">
        <v>0</v>
      </c>
      <c r="AK788" s="15">
        <v>4901.8</v>
      </c>
      <c r="AL788" s="15">
        <v>0</v>
      </c>
      <c r="AM788" s="15">
        <v>0</v>
      </c>
      <c r="AN788" s="15">
        <v>0</v>
      </c>
      <c r="AO788" s="15">
        <v>42280.9</v>
      </c>
      <c r="AP788" s="15">
        <v>36000</v>
      </c>
      <c r="AQ788" s="15">
        <v>-6280.9</v>
      </c>
      <c r="AR788" s="15">
        <v>-17.45</v>
      </c>
      <c r="AS788">
        <f t="shared" si="38"/>
        <v>41953.762757004566</v>
      </c>
      <c r="AT788">
        <f t="shared" si="39"/>
        <v>-5953.7627570045661</v>
      </c>
      <c r="AU788">
        <f t="shared" si="40"/>
        <v>-0.16538229880568239</v>
      </c>
      <c r="AV788" t="str">
        <f t="shared" si="41"/>
        <v>invalid</v>
      </c>
      <c r="AW788" t="str">
        <f t="shared" si="42"/>
        <v>invalid</v>
      </c>
      <c r="AX788">
        <f t="shared" si="43"/>
        <v>1</v>
      </c>
      <c r="BI788" s="14" t="s">
        <v>201</v>
      </c>
      <c r="BJ788" s="15">
        <v>0</v>
      </c>
      <c r="BK788" s="15">
        <v>0</v>
      </c>
      <c r="BL788" s="15">
        <v>5860.8</v>
      </c>
      <c r="BM788" s="15">
        <v>0</v>
      </c>
      <c r="BN788" s="15">
        <v>0</v>
      </c>
      <c r="BO788" s="15">
        <v>50549.5</v>
      </c>
      <c r="BP788" s="15">
        <v>0</v>
      </c>
      <c r="BQ788" s="15">
        <v>0</v>
      </c>
      <c r="BR788" s="15">
        <v>0</v>
      </c>
      <c r="BS788" s="15">
        <v>2930.4</v>
      </c>
      <c r="BT788" s="15">
        <v>0</v>
      </c>
      <c r="BU788" s="15">
        <v>0</v>
      </c>
      <c r="BV788" s="15">
        <v>0</v>
      </c>
      <c r="BW788" s="15">
        <v>0</v>
      </c>
      <c r="BX788" s="15">
        <v>0</v>
      </c>
      <c r="BY788" s="15">
        <v>0</v>
      </c>
      <c r="BZ788" s="15">
        <v>59340.7</v>
      </c>
      <c r="CA788" s="15">
        <v>36000</v>
      </c>
      <c r="CB788" s="15">
        <v>-23340.7</v>
      </c>
      <c r="CC788" s="15">
        <v>-64.84</v>
      </c>
      <c r="CD788">
        <f t="shared" si="44"/>
        <v>51435.033223090417</v>
      </c>
      <c r="CE788">
        <f t="shared" si="45"/>
        <v>-15435.033223090417</v>
      </c>
      <c r="CF788">
        <f t="shared" si="46"/>
        <v>-0.42875092286362271</v>
      </c>
    </row>
    <row r="789" spans="1:84" ht="15" thickBot="1" x14ac:dyDescent="0.35">
      <c r="A789" s="14" t="s">
        <v>202</v>
      </c>
      <c r="B789" s="15">
        <v>21834438.300000001</v>
      </c>
      <c r="C789" s="15">
        <v>0</v>
      </c>
      <c r="D789" s="15">
        <v>4943646.4000000004</v>
      </c>
      <c r="E789" s="15">
        <v>2883793.7</v>
      </c>
      <c r="F789" s="15">
        <v>1647882.1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31309760.600000001</v>
      </c>
      <c r="S789" s="15">
        <v>25000000</v>
      </c>
      <c r="T789" s="15">
        <v>-6309760.5999999996</v>
      </c>
      <c r="U789" s="15">
        <v>-25.24</v>
      </c>
      <c r="X789" s="14" t="s">
        <v>202</v>
      </c>
      <c r="Y789" s="15">
        <v>22672.7</v>
      </c>
      <c r="Z789" s="15">
        <v>0</v>
      </c>
      <c r="AA789" s="15">
        <v>5821</v>
      </c>
      <c r="AB789" s="15">
        <v>5208.8</v>
      </c>
      <c r="AC789" s="15">
        <v>1838.3</v>
      </c>
      <c r="AD789" s="15">
        <v>0</v>
      </c>
      <c r="AE789" s="15">
        <v>306.10000000000002</v>
      </c>
      <c r="AF789" s="15">
        <v>0</v>
      </c>
      <c r="AG789" s="15">
        <v>0</v>
      </c>
      <c r="AH789" s="15">
        <v>0</v>
      </c>
      <c r="AI789" s="15">
        <v>0</v>
      </c>
      <c r="AJ789" s="15">
        <v>0</v>
      </c>
      <c r="AK789" s="15">
        <v>0</v>
      </c>
      <c r="AL789" s="15">
        <v>0</v>
      </c>
      <c r="AM789" s="15">
        <v>0</v>
      </c>
      <c r="AN789" s="15">
        <v>0</v>
      </c>
      <c r="AO789" s="15">
        <v>35846.9</v>
      </c>
      <c r="AP789" s="15">
        <v>35000</v>
      </c>
      <c r="AQ789" s="15">
        <v>-846.9</v>
      </c>
      <c r="AR789" s="15">
        <v>-2.42</v>
      </c>
      <c r="AS789">
        <f t="shared" si="38"/>
        <v>35569.544124511711</v>
      </c>
      <c r="AT789">
        <f t="shared" si="39"/>
        <v>-569.54412451171083</v>
      </c>
      <c r="AU789">
        <f t="shared" si="40"/>
        <v>-1.6272689271763167E-2</v>
      </c>
      <c r="AV789" t="str">
        <f t="shared" si="41"/>
        <v>invalid</v>
      </c>
      <c r="AW789" t="str">
        <f t="shared" si="42"/>
        <v>invalid</v>
      </c>
      <c r="AX789">
        <f t="shared" si="43"/>
        <v>1</v>
      </c>
      <c r="BI789" s="14" t="s">
        <v>202</v>
      </c>
      <c r="BJ789" s="15">
        <v>0</v>
      </c>
      <c r="BK789" s="15">
        <v>0</v>
      </c>
      <c r="BL789" s="15">
        <v>5860.8</v>
      </c>
      <c r="BM789" s="15">
        <v>0</v>
      </c>
      <c r="BN789" s="15">
        <v>0</v>
      </c>
      <c r="BO789" s="15">
        <v>50549.5</v>
      </c>
      <c r="BP789" s="15">
        <v>0</v>
      </c>
      <c r="BQ789" s="15">
        <v>0</v>
      </c>
      <c r="BR789" s="15">
        <v>0</v>
      </c>
      <c r="BS789" s="15">
        <v>2930.4</v>
      </c>
      <c r="BT789" s="15">
        <v>0</v>
      </c>
      <c r="BU789" s="15">
        <v>0</v>
      </c>
      <c r="BV789" s="15">
        <v>0</v>
      </c>
      <c r="BW789" s="15">
        <v>0</v>
      </c>
      <c r="BX789" s="15">
        <v>0</v>
      </c>
      <c r="BY789" s="15">
        <v>0</v>
      </c>
      <c r="BZ789" s="15">
        <v>59340.7</v>
      </c>
      <c r="CA789" s="15">
        <v>35000</v>
      </c>
      <c r="CB789" s="15">
        <v>-24340.7</v>
      </c>
      <c r="CC789" s="15">
        <v>-69.540000000000006</v>
      </c>
      <c r="CD789">
        <f t="shared" si="44"/>
        <v>51435.033223090417</v>
      </c>
      <c r="CE789">
        <f t="shared" si="45"/>
        <v>-16435.033223090417</v>
      </c>
      <c r="CF789">
        <f t="shared" si="46"/>
        <v>-0.46957237780258332</v>
      </c>
    </row>
    <row r="790" spans="1:84" ht="15" thickBot="1" x14ac:dyDescent="0.35">
      <c r="A790" s="14" t="s">
        <v>203</v>
      </c>
      <c r="B790" s="15">
        <v>21834438.300000001</v>
      </c>
      <c r="C790" s="15">
        <v>0</v>
      </c>
      <c r="D790" s="15">
        <v>4943646.4000000004</v>
      </c>
      <c r="E790" s="15">
        <v>2883793.7</v>
      </c>
      <c r="F790" s="15">
        <v>1647882.1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31309760.600000001</v>
      </c>
      <c r="S790" s="15">
        <v>23000000</v>
      </c>
      <c r="T790" s="15">
        <v>-8309760.5999999996</v>
      </c>
      <c r="U790" s="15">
        <v>-36.130000000000003</v>
      </c>
      <c r="X790" s="14" t="s">
        <v>203</v>
      </c>
      <c r="Y790" s="15">
        <v>22672.7</v>
      </c>
      <c r="Z790" s="15">
        <v>0</v>
      </c>
      <c r="AA790" s="15">
        <v>5821</v>
      </c>
      <c r="AB790" s="15">
        <v>5208.8</v>
      </c>
      <c r="AC790" s="15">
        <v>1838.3</v>
      </c>
      <c r="AD790" s="15">
        <v>0</v>
      </c>
      <c r="AE790" s="15">
        <v>306.10000000000002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35846.9</v>
      </c>
      <c r="AP790" s="15">
        <v>33000</v>
      </c>
      <c r="AQ790" s="15">
        <v>-2846.9</v>
      </c>
      <c r="AR790" s="15">
        <v>-8.6300000000000008</v>
      </c>
      <c r="AS790">
        <f t="shared" si="38"/>
        <v>35569.544124511711</v>
      </c>
      <c r="AT790">
        <f t="shared" si="39"/>
        <v>-2569.5441245117108</v>
      </c>
      <c r="AU790">
        <f t="shared" si="40"/>
        <v>-7.7864973470051849E-2</v>
      </c>
      <c r="AV790" t="str">
        <f t="shared" si="41"/>
        <v>invalid</v>
      </c>
      <c r="AW790" t="str">
        <f t="shared" si="42"/>
        <v>invalid</v>
      </c>
      <c r="AX790">
        <f t="shared" si="43"/>
        <v>1</v>
      </c>
      <c r="BI790" s="14" t="s">
        <v>203</v>
      </c>
      <c r="BJ790" s="15">
        <v>0</v>
      </c>
      <c r="BK790" s="15">
        <v>0</v>
      </c>
      <c r="BL790" s="15">
        <v>0</v>
      </c>
      <c r="BM790" s="15">
        <v>0</v>
      </c>
      <c r="BN790" s="15">
        <v>0</v>
      </c>
      <c r="BO790" s="15">
        <v>50549.5</v>
      </c>
      <c r="BP790" s="15">
        <v>0</v>
      </c>
      <c r="BQ790" s="15">
        <v>0</v>
      </c>
      <c r="BR790" s="15">
        <v>0</v>
      </c>
      <c r="BS790" s="15">
        <v>2930.4</v>
      </c>
      <c r="BT790" s="15">
        <v>0</v>
      </c>
      <c r="BU790" s="15">
        <v>0</v>
      </c>
      <c r="BV790" s="15">
        <v>0</v>
      </c>
      <c r="BW790" s="15">
        <v>0</v>
      </c>
      <c r="BX790" s="15">
        <v>0</v>
      </c>
      <c r="BY790" s="15">
        <v>0</v>
      </c>
      <c r="BZ790" s="15">
        <v>53479.9</v>
      </c>
      <c r="CA790" s="15">
        <v>33000</v>
      </c>
      <c r="CB790" s="15">
        <v>-20479.900000000001</v>
      </c>
      <c r="CC790" s="15">
        <v>-62.06</v>
      </c>
      <c r="CD790">
        <f t="shared" si="44"/>
        <v>46355.038502537944</v>
      </c>
      <c r="CE790">
        <f t="shared" si="45"/>
        <v>-13355.038502537944</v>
      </c>
      <c r="CF790">
        <f t="shared" si="46"/>
        <v>-0.40469813644054375</v>
      </c>
    </row>
    <row r="791" spans="1:84" ht="15" thickBot="1" x14ac:dyDescent="0.35">
      <c r="A791" s="14" t="s">
        <v>204</v>
      </c>
      <c r="B791" s="15">
        <v>21834438.300000001</v>
      </c>
      <c r="C791" s="15">
        <v>0</v>
      </c>
      <c r="D791" s="15">
        <v>4943646.4000000004</v>
      </c>
      <c r="E791" s="15">
        <v>2883793.7</v>
      </c>
      <c r="F791" s="15">
        <v>1647882.1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15">
        <v>0</v>
      </c>
      <c r="P791" s="15">
        <v>0</v>
      </c>
      <c r="Q791" s="15">
        <v>0</v>
      </c>
      <c r="R791" s="15">
        <v>31309760.600000001</v>
      </c>
      <c r="S791" s="15">
        <v>27000000</v>
      </c>
      <c r="T791" s="15">
        <v>-4309760.5999999996</v>
      </c>
      <c r="U791" s="15">
        <v>-15.96</v>
      </c>
      <c r="X791" s="14" t="s">
        <v>204</v>
      </c>
      <c r="Y791" s="15">
        <v>22672.7</v>
      </c>
      <c r="Z791" s="15">
        <v>0</v>
      </c>
      <c r="AA791" s="15">
        <v>5821</v>
      </c>
      <c r="AB791" s="15">
        <v>5208.8</v>
      </c>
      <c r="AC791" s="15">
        <v>1838.3</v>
      </c>
      <c r="AD791" s="15">
        <v>0</v>
      </c>
      <c r="AE791" s="15">
        <v>306.10000000000002</v>
      </c>
      <c r="AF791" s="15">
        <v>0</v>
      </c>
      <c r="AG791" s="15">
        <v>0</v>
      </c>
      <c r="AH791" s="15">
        <v>0</v>
      </c>
      <c r="AI791" s="15">
        <v>0</v>
      </c>
      <c r="AJ791" s="15">
        <v>0</v>
      </c>
      <c r="AK791" s="15">
        <v>0</v>
      </c>
      <c r="AL791" s="15">
        <v>0</v>
      </c>
      <c r="AM791" s="15">
        <v>0</v>
      </c>
      <c r="AN791" s="15">
        <v>0</v>
      </c>
      <c r="AO791" s="15">
        <v>35846.9</v>
      </c>
      <c r="AP791" s="15">
        <v>37000</v>
      </c>
      <c r="AQ791" s="15">
        <v>1153.0999999999999</v>
      </c>
      <c r="AR791" s="15">
        <v>3.12</v>
      </c>
      <c r="AS791">
        <f t="shared" si="38"/>
        <v>35569.544124511711</v>
      </c>
      <c r="AT791">
        <f t="shared" si="39"/>
        <v>1430.4558754882892</v>
      </c>
      <c r="AU791">
        <f t="shared" si="40"/>
        <v>3.8660969607791598E-2</v>
      </c>
      <c r="AV791" t="str">
        <f t="shared" si="41"/>
        <v>valid</v>
      </c>
      <c r="AW791" t="str">
        <f t="shared" si="42"/>
        <v>valid</v>
      </c>
      <c r="AX791">
        <f t="shared" si="43"/>
        <v>1</v>
      </c>
      <c r="BI791" s="14" t="s">
        <v>204</v>
      </c>
      <c r="BJ791" s="15">
        <v>0</v>
      </c>
      <c r="BK791" s="15">
        <v>0</v>
      </c>
      <c r="BL791" s="15">
        <v>0</v>
      </c>
      <c r="BM791" s="15">
        <v>0</v>
      </c>
      <c r="BN791" s="15">
        <v>0</v>
      </c>
      <c r="BO791" s="15">
        <v>50549.5</v>
      </c>
      <c r="BP791" s="15">
        <v>0</v>
      </c>
      <c r="BQ791" s="15">
        <v>0</v>
      </c>
      <c r="BR791" s="15">
        <v>0</v>
      </c>
      <c r="BS791" s="15">
        <v>2930.4</v>
      </c>
      <c r="BT791" s="15">
        <v>0</v>
      </c>
      <c r="BU791" s="15">
        <v>0</v>
      </c>
      <c r="BV791" s="15">
        <v>0</v>
      </c>
      <c r="BW791" s="15">
        <v>0</v>
      </c>
      <c r="BX791" s="15">
        <v>0</v>
      </c>
      <c r="BY791" s="15">
        <v>0</v>
      </c>
      <c r="BZ791" s="15">
        <v>53479.9</v>
      </c>
      <c r="CA791" s="15">
        <v>37000</v>
      </c>
      <c r="CB791" s="15">
        <v>-16479.900000000001</v>
      </c>
      <c r="CC791" s="15">
        <v>-44.54</v>
      </c>
      <c r="CD791">
        <f t="shared" si="44"/>
        <v>46355.038502537944</v>
      </c>
      <c r="CE791">
        <f t="shared" si="45"/>
        <v>-9355.0385025379437</v>
      </c>
      <c r="CF791">
        <f t="shared" si="46"/>
        <v>-0.25283887844697145</v>
      </c>
    </row>
    <row r="792" spans="1:84" ht="15" thickBot="1" x14ac:dyDescent="0.35">
      <c r="A792" s="14" t="s">
        <v>205</v>
      </c>
      <c r="B792" s="15">
        <v>21834438.300000001</v>
      </c>
      <c r="C792" s="15">
        <v>0</v>
      </c>
      <c r="D792" s="15">
        <v>4943646.4000000004</v>
      </c>
      <c r="E792" s="15">
        <v>2883793.7</v>
      </c>
      <c r="F792" s="15">
        <v>1647882.1</v>
      </c>
      <c r="G792" s="15">
        <v>0</v>
      </c>
      <c r="H792" s="15">
        <v>0</v>
      </c>
      <c r="I792" s="15">
        <v>0</v>
      </c>
      <c r="J792" s="15">
        <v>823941.1</v>
      </c>
      <c r="K792" s="15">
        <v>0</v>
      </c>
      <c r="L792" s="15">
        <v>0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32133701.699999999</v>
      </c>
      <c r="S792" s="15">
        <v>26000000</v>
      </c>
      <c r="T792" s="15">
        <v>-6133701.7000000002</v>
      </c>
      <c r="U792" s="15">
        <v>-23.59</v>
      </c>
      <c r="X792" s="14" t="s">
        <v>205</v>
      </c>
      <c r="Y792" s="15">
        <v>22672.7</v>
      </c>
      <c r="Z792" s="15">
        <v>0</v>
      </c>
      <c r="AA792" s="15">
        <v>5821</v>
      </c>
      <c r="AB792" s="15">
        <v>5208.8</v>
      </c>
      <c r="AC792" s="15">
        <v>1838.3</v>
      </c>
      <c r="AD792" s="15">
        <v>613.1</v>
      </c>
      <c r="AE792" s="15">
        <v>306.10000000000002</v>
      </c>
      <c r="AF792" s="15">
        <v>0</v>
      </c>
      <c r="AG792" s="15">
        <v>919.2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37379.1</v>
      </c>
      <c r="AP792" s="15">
        <v>36000</v>
      </c>
      <c r="AQ792" s="15">
        <v>-1379.1</v>
      </c>
      <c r="AR792" s="15">
        <v>-3.83</v>
      </c>
      <c r="AS792">
        <f t="shared" si="38"/>
        <v>37089.889133635974</v>
      </c>
      <c r="AT792">
        <f t="shared" si="39"/>
        <v>-1089.8891336359738</v>
      </c>
      <c r="AU792">
        <f t="shared" si="40"/>
        <v>-3.0274698156554831E-2</v>
      </c>
      <c r="AV792" t="str">
        <f t="shared" si="41"/>
        <v>invalid</v>
      </c>
      <c r="AW792" t="str">
        <f t="shared" si="42"/>
        <v>invalid</v>
      </c>
      <c r="AX792">
        <f t="shared" si="43"/>
        <v>1</v>
      </c>
      <c r="BI792" s="14" t="s">
        <v>205</v>
      </c>
      <c r="BJ792" s="15">
        <v>0</v>
      </c>
      <c r="BK792" s="15">
        <v>0</v>
      </c>
      <c r="BL792" s="15">
        <v>0</v>
      </c>
      <c r="BM792" s="15">
        <v>0</v>
      </c>
      <c r="BN792" s="15">
        <v>0</v>
      </c>
      <c r="BO792" s="15">
        <v>50549.5</v>
      </c>
      <c r="BP792" s="15">
        <v>0</v>
      </c>
      <c r="BQ792" s="15">
        <v>0</v>
      </c>
      <c r="BR792" s="15">
        <v>0</v>
      </c>
      <c r="BS792" s="15">
        <v>2930.4</v>
      </c>
      <c r="BT792" s="15">
        <v>0</v>
      </c>
      <c r="BU792" s="15">
        <v>0</v>
      </c>
      <c r="BV792" s="15">
        <v>0</v>
      </c>
      <c r="BW792" s="15">
        <v>0</v>
      </c>
      <c r="BX792" s="15">
        <v>0</v>
      </c>
      <c r="BY792" s="15">
        <v>0</v>
      </c>
      <c r="BZ792" s="15">
        <v>53479.9</v>
      </c>
      <c r="CA792" s="15">
        <v>36000</v>
      </c>
      <c r="CB792" s="15">
        <v>-17479.900000000001</v>
      </c>
      <c r="CC792" s="15">
        <v>-48.56</v>
      </c>
      <c r="CD792">
        <f t="shared" si="44"/>
        <v>46355.038502537944</v>
      </c>
      <c r="CE792">
        <f t="shared" si="45"/>
        <v>-10355.038502537944</v>
      </c>
      <c r="CF792">
        <f t="shared" si="46"/>
        <v>-0.28763995840383177</v>
      </c>
    </row>
    <row r="793" spans="1:84" ht="15" thickBot="1" x14ac:dyDescent="0.35">
      <c r="A793" s="14" t="s">
        <v>206</v>
      </c>
      <c r="B793" s="15">
        <v>21834438.300000001</v>
      </c>
      <c r="C793" s="15">
        <v>0</v>
      </c>
      <c r="D793" s="15">
        <v>4943646.4000000004</v>
      </c>
      <c r="E793" s="15">
        <v>2883793.7</v>
      </c>
      <c r="F793" s="15">
        <v>1647882.1</v>
      </c>
      <c r="G793" s="15">
        <v>0</v>
      </c>
      <c r="H793" s="15">
        <v>0</v>
      </c>
      <c r="I793" s="15">
        <v>0</v>
      </c>
      <c r="J793" s="15">
        <v>823941.1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32133701.699999999</v>
      </c>
      <c r="S793" s="15">
        <v>27000000</v>
      </c>
      <c r="T793" s="15">
        <v>-5133701.7</v>
      </c>
      <c r="U793" s="15">
        <v>-19.010000000000002</v>
      </c>
      <c r="X793" s="14" t="s">
        <v>206</v>
      </c>
      <c r="Y793" s="15">
        <v>22672.7</v>
      </c>
      <c r="Z793" s="15">
        <v>0</v>
      </c>
      <c r="AA793" s="15">
        <v>5821</v>
      </c>
      <c r="AB793" s="15">
        <v>5208.8</v>
      </c>
      <c r="AC793" s="15">
        <v>1838.3</v>
      </c>
      <c r="AD793" s="15">
        <v>613.1</v>
      </c>
      <c r="AE793" s="15">
        <v>306.10000000000002</v>
      </c>
      <c r="AF793" s="15">
        <v>0</v>
      </c>
      <c r="AG793" s="15">
        <v>919.2</v>
      </c>
      <c r="AH793" s="15">
        <v>0</v>
      </c>
      <c r="AI793" s="15">
        <v>0</v>
      </c>
      <c r="AJ793" s="15">
        <v>0</v>
      </c>
      <c r="AK793" s="15">
        <v>0</v>
      </c>
      <c r="AL793" s="15">
        <v>0</v>
      </c>
      <c r="AM793" s="15">
        <v>0</v>
      </c>
      <c r="AN793" s="15">
        <v>0</v>
      </c>
      <c r="AO793" s="15">
        <v>37379.1</v>
      </c>
      <c r="AP793" s="15">
        <v>37000</v>
      </c>
      <c r="AQ793" s="15">
        <v>-379.1</v>
      </c>
      <c r="AR793" s="15">
        <v>-1.02</v>
      </c>
      <c r="AS793">
        <f t="shared" si="38"/>
        <v>37089.889133635974</v>
      </c>
      <c r="AT793">
        <f t="shared" si="39"/>
        <v>-89.889133635973849</v>
      </c>
      <c r="AU793">
        <f t="shared" si="40"/>
        <v>-2.4294360442155094E-3</v>
      </c>
      <c r="AV793" t="str">
        <f t="shared" si="41"/>
        <v>invalid</v>
      </c>
      <c r="AW793" t="str">
        <f t="shared" si="42"/>
        <v>invalid</v>
      </c>
      <c r="AX793">
        <f t="shared" si="43"/>
        <v>1</v>
      </c>
      <c r="BI793" s="14" t="s">
        <v>206</v>
      </c>
      <c r="BJ793" s="15">
        <v>0</v>
      </c>
      <c r="BK793" s="15">
        <v>0</v>
      </c>
      <c r="BL793" s="15">
        <v>0</v>
      </c>
      <c r="BM793" s="15">
        <v>0</v>
      </c>
      <c r="BN793" s="15">
        <v>0</v>
      </c>
      <c r="BO793" s="15">
        <v>50549.5</v>
      </c>
      <c r="BP793" s="15">
        <v>0</v>
      </c>
      <c r="BQ793" s="15">
        <v>0</v>
      </c>
      <c r="BR793" s="15">
        <v>0</v>
      </c>
      <c r="BS793" s="15">
        <v>2930.4</v>
      </c>
      <c r="BT793" s="15">
        <v>0</v>
      </c>
      <c r="BU793" s="15">
        <v>0</v>
      </c>
      <c r="BV793" s="15">
        <v>0</v>
      </c>
      <c r="BW793" s="15">
        <v>0</v>
      </c>
      <c r="BX793" s="15">
        <v>0</v>
      </c>
      <c r="BY793" s="15">
        <v>0</v>
      </c>
      <c r="BZ793" s="15">
        <v>53479.9</v>
      </c>
      <c r="CA793" s="15">
        <v>37000</v>
      </c>
      <c r="CB793" s="15">
        <v>-16479.900000000001</v>
      </c>
      <c r="CC793" s="15">
        <v>-44.54</v>
      </c>
      <c r="CD793">
        <f t="shared" si="44"/>
        <v>46355.038502537944</v>
      </c>
      <c r="CE793">
        <f t="shared" si="45"/>
        <v>-9355.0385025379437</v>
      </c>
      <c r="CF793">
        <f t="shared" si="46"/>
        <v>-0.25283887844697145</v>
      </c>
    </row>
    <row r="794" spans="1:84" ht="15" thickBot="1" x14ac:dyDescent="0.35">
      <c r="A794" s="14" t="s">
        <v>207</v>
      </c>
      <c r="B794" s="15">
        <v>21834438.300000001</v>
      </c>
      <c r="C794" s="15">
        <v>0</v>
      </c>
      <c r="D794" s="15">
        <v>4943646.4000000004</v>
      </c>
      <c r="E794" s="15">
        <v>2883793.7</v>
      </c>
      <c r="F794" s="15">
        <v>1647882.1</v>
      </c>
      <c r="G794" s="15">
        <v>0</v>
      </c>
      <c r="H794" s="15">
        <v>0</v>
      </c>
      <c r="I794" s="15">
        <v>0</v>
      </c>
      <c r="J794" s="15">
        <v>823941.1</v>
      </c>
      <c r="K794" s="15">
        <v>0</v>
      </c>
      <c r="L794" s="15">
        <v>0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32133701.699999999</v>
      </c>
      <c r="S794" s="15">
        <v>24000000</v>
      </c>
      <c r="T794" s="15">
        <v>-8133701.7000000002</v>
      </c>
      <c r="U794" s="15">
        <v>-33.89</v>
      </c>
      <c r="X794" s="14" t="s">
        <v>207</v>
      </c>
      <c r="Y794" s="15">
        <v>22672.7</v>
      </c>
      <c r="Z794" s="15">
        <v>0</v>
      </c>
      <c r="AA794" s="15">
        <v>5821</v>
      </c>
      <c r="AB794" s="15">
        <v>5208.8</v>
      </c>
      <c r="AC794" s="15">
        <v>1838.3</v>
      </c>
      <c r="AD794" s="15">
        <v>613.1</v>
      </c>
      <c r="AE794" s="15">
        <v>306.10000000000002</v>
      </c>
      <c r="AF794" s="15">
        <v>0</v>
      </c>
      <c r="AG794" s="15">
        <v>919.2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37379.1</v>
      </c>
      <c r="AP794" s="15">
        <v>34000</v>
      </c>
      <c r="AQ794" s="15">
        <v>-3379.1</v>
      </c>
      <c r="AR794" s="15">
        <v>-9.94</v>
      </c>
      <c r="AS794">
        <f t="shared" si="38"/>
        <v>37089.889133635974</v>
      </c>
      <c r="AT794">
        <f t="shared" si="39"/>
        <v>-3089.8891336359738</v>
      </c>
      <c r="AU794">
        <f t="shared" si="40"/>
        <v>-9.0879092165763939E-2</v>
      </c>
      <c r="AV794" t="str">
        <f t="shared" si="41"/>
        <v>invalid</v>
      </c>
      <c r="AW794" t="str">
        <f t="shared" si="42"/>
        <v>invalid</v>
      </c>
      <c r="AX794">
        <f t="shared" si="43"/>
        <v>1</v>
      </c>
      <c r="BI794" s="14" t="s">
        <v>207</v>
      </c>
      <c r="BJ794" s="15">
        <v>0</v>
      </c>
      <c r="BK794" s="15">
        <v>0</v>
      </c>
      <c r="BL794" s="15">
        <v>0</v>
      </c>
      <c r="BM794" s="15">
        <v>0</v>
      </c>
      <c r="BN794" s="15">
        <v>0</v>
      </c>
      <c r="BO794" s="15">
        <v>50549.5</v>
      </c>
      <c r="BP794" s="15">
        <v>0</v>
      </c>
      <c r="BQ794" s="15">
        <v>0</v>
      </c>
      <c r="BR794" s="15">
        <v>0</v>
      </c>
      <c r="BS794" s="15">
        <v>2930.4</v>
      </c>
      <c r="BT794" s="15">
        <v>0</v>
      </c>
      <c r="BU794" s="15">
        <v>0</v>
      </c>
      <c r="BV794" s="15">
        <v>0</v>
      </c>
      <c r="BW794" s="15">
        <v>0</v>
      </c>
      <c r="BX794" s="15">
        <v>0</v>
      </c>
      <c r="BY794" s="15">
        <v>0</v>
      </c>
      <c r="BZ794" s="15">
        <v>53479.9</v>
      </c>
      <c r="CA794" s="15">
        <v>34000</v>
      </c>
      <c r="CB794" s="15">
        <v>-19479.900000000001</v>
      </c>
      <c r="CC794" s="15">
        <v>-57.29</v>
      </c>
      <c r="CD794">
        <f t="shared" si="44"/>
        <v>46355.038502537944</v>
      </c>
      <c r="CE794">
        <f t="shared" si="45"/>
        <v>-12355.038502537944</v>
      </c>
      <c r="CF794">
        <f t="shared" si="46"/>
        <v>-0.36338348536876303</v>
      </c>
    </row>
    <row r="795" spans="1:84" ht="15" thickBot="1" x14ac:dyDescent="0.35">
      <c r="A795" s="14" t="s">
        <v>208</v>
      </c>
      <c r="B795" s="15">
        <v>21834438.300000001</v>
      </c>
      <c r="C795" s="15">
        <v>0</v>
      </c>
      <c r="D795" s="15">
        <v>4943646.4000000004</v>
      </c>
      <c r="E795" s="15">
        <v>2883793.7</v>
      </c>
      <c r="F795" s="15">
        <v>1647882.1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5">
        <v>0</v>
      </c>
      <c r="Q795" s="15">
        <v>0</v>
      </c>
      <c r="R795" s="15">
        <v>31309760.600000001</v>
      </c>
      <c r="S795" s="15">
        <v>25000000</v>
      </c>
      <c r="T795" s="15">
        <v>-6309760.5999999996</v>
      </c>
      <c r="U795" s="15">
        <v>-25.24</v>
      </c>
      <c r="X795" s="14" t="s">
        <v>208</v>
      </c>
      <c r="Y795" s="15">
        <v>22672.7</v>
      </c>
      <c r="Z795" s="15">
        <v>0</v>
      </c>
      <c r="AA795" s="15">
        <v>5821</v>
      </c>
      <c r="AB795" s="15">
        <v>5208.8</v>
      </c>
      <c r="AC795" s="15">
        <v>1838.3</v>
      </c>
      <c r="AD795" s="15">
        <v>613.1</v>
      </c>
      <c r="AE795" s="15">
        <v>306.10000000000002</v>
      </c>
      <c r="AF795" s="15">
        <v>0</v>
      </c>
      <c r="AG795" s="15">
        <v>0</v>
      </c>
      <c r="AH795" s="15">
        <v>0</v>
      </c>
      <c r="AI795" s="15">
        <v>0</v>
      </c>
      <c r="AJ795" s="15">
        <v>0</v>
      </c>
      <c r="AK795" s="15">
        <v>0</v>
      </c>
      <c r="AL795" s="15">
        <v>0</v>
      </c>
      <c r="AM795" s="15">
        <v>0</v>
      </c>
      <c r="AN795" s="15">
        <v>0</v>
      </c>
      <c r="AO795" s="15">
        <v>36459.9</v>
      </c>
      <c r="AP795" s="15">
        <v>35000</v>
      </c>
      <c r="AQ795" s="15">
        <v>-1459.9</v>
      </c>
      <c r="AR795" s="15">
        <v>-4.17</v>
      </c>
      <c r="AS795">
        <f t="shared" si="38"/>
        <v>36177.801199693262</v>
      </c>
      <c r="AT795">
        <f t="shared" si="39"/>
        <v>-1177.8011996932619</v>
      </c>
      <c r="AU795">
        <f t="shared" si="40"/>
        <v>-3.3651462848378909E-2</v>
      </c>
      <c r="AV795" t="str">
        <f t="shared" si="41"/>
        <v>invalid</v>
      </c>
      <c r="AW795" t="str">
        <f t="shared" si="42"/>
        <v>invalid</v>
      </c>
      <c r="AX795">
        <f t="shared" si="43"/>
        <v>1</v>
      </c>
      <c r="BI795" s="14" t="s">
        <v>208</v>
      </c>
      <c r="BJ795" s="15">
        <v>0</v>
      </c>
      <c r="BK795" s="15">
        <v>0</v>
      </c>
      <c r="BL795" s="15">
        <v>0</v>
      </c>
      <c r="BM795" s="15">
        <v>0</v>
      </c>
      <c r="BN795" s="15">
        <v>0</v>
      </c>
      <c r="BO795" s="15">
        <v>50549.5</v>
      </c>
      <c r="BP795" s="15">
        <v>0</v>
      </c>
      <c r="BQ795" s="15">
        <v>0</v>
      </c>
      <c r="BR795" s="15">
        <v>0</v>
      </c>
      <c r="BS795" s="15">
        <v>2930.4</v>
      </c>
      <c r="BT795" s="15">
        <v>0</v>
      </c>
      <c r="BU795" s="15">
        <v>0</v>
      </c>
      <c r="BV795" s="15">
        <v>0</v>
      </c>
      <c r="BW795" s="15">
        <v>0</v>
      </c>
      <c r="BX795" s="15">
        <v>0</v>
      </c>
      <c r="BY795" s="15">
        <v>0</v>
      </c>
      <c r="BZ795" s="15">
        <v>53479.9</v>
      </c>
      <c r="CA795" s="15">
        <v>35000</v>
      </c>
      <c r="CB795" s="15">
        <v>-18479.900000000001</v>
      </c>
      <c r="CC795" s="15">
        <v>-52.8</v>
      </c>
      <c r="CD795">
        <f t="shared" si="44"/>
        <v>46355.038502537944</v>
      </c>
      <c r="CE795">
        <f t="shared" si="45"/>
        <v>-11355.038502537944</v>
      </c>
      <c r="CF795">
        <f t="shared" si="46"/>
        <v>-0.32442967150108409</v>
      </c>
    </row>
    <row r="796" spans="1:84" ht="15" thickBot="1" x14ac:dyDescent="0.35">
      <c r="A796" s="14" t="s">
        <v>209</v>
      </c>
      <c r="B796" s="15">
        <v>21834438.300000001</v>
      </c>
      <c r="C796" s="15">
        <v>0</v>
      </c>
      <c r="D796" s="15">
        <v>4943646.4000000004</v>
      </c>
      <c r="E796" s="15">
        <v>2883793.7</v>
      </c>
      <c r="F796" s="15">
        <v>1647882.1</v>
      </c>
      <c r="G796" s="15">
        <v>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31309760.600000001</v>
      </c>
      <c r="S796" s="15">
        <v>25000000</v>
      </c>
      <c r="T796" s="15">
        <v>-6309760.5999999996</v>
      </c>
      <c r="U796" s="15">
        <v>-25.24</v>
      </c>
      <c r="X796" s="14" t="s">
        <v>209</v>
      </c>
      <c r="Y796" s="15">
        <v>22672.7</v>
      </c>
      <c r="Z796" s="15">
        <v>0</v>
      </c>
      <c r="AA796" s="15">
        <v>5821</v>
      </c>
      <c r="AB796" s="15">
        <v>5208.8</v>
      </c>
      <c r="AC796" s="15">
        <v>1838.3</v>
      </c>
      <c r="AD796" s="15">
        <v>0</v>
      </c>
      <c r="AE796" s="15">
        <v>306.10000000000002</v>
      </c>
      <c r="AF796" s="15">
        <v>0</v>
      </c>
      <c r="AG796" s="15">
        <v>0</v>
      </c>
      <c r="AH796" s="15">
        <v>306.10000000000002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36152.9</v>
      </c>
      <c r="AP796" s="15">
        <v>35000</v>
      </c>
      <c r="AQ796" s="15">
        <v>-1152.9000000000001</v>
      </c>
      <c r="AR796" s="15">
        <v>-3.29</v>
      </c>
      <c r="AS796">
        <f t="shared" si="38"/>
        <v>35873.176530719793</v>
      </c>
      <c r="AT796">
        <f t="shared" si="39"/>
        <v>-873.17653071979294</v>
      </c>
      <c r="AU796">
        <f t="shared" si="40"/>
        <v>-2.494790087770837E-2</v>
      </c>
      <c r="AV796" t="str">
        <f t="shared" si="41"/>
        <v>invalid</v>
      </c>
      <c r="AW796" t="str">
        <f t="shared" si="42"/>
        <v>invalid</v>
      </c>
      <c r="AX796">
        <f t="shared" si="43"/>
        <v>1</v>
      </c>
      <c r="BI796" s="14" t="s">
        <v>209</v>
      </c>
      <c r="BJ796" s="15">
        <v>0</v>
      </c>
      <c r="BK796" s="15">
        <v>0</v>
      </c>
      <c r="BL796" s="15">
        <v>0</v>
      </c>
      <c r="BM796" s="15">
        <v>0</v>
      </c>
      <c r="BN796" s="15">
        <v>0</v>
      </c>
      <c r="BO796" s="15">
        <v>50549.5</v>
      </c>
      <c r="BP796" s="15">
        <v>0</v>
      </c>
      <c r="BQ796" s="15">
        <v>0</v>
      </c>
      <c r="BR796" s="15">
        <v>0</v>
      </c>
      <c r="BS796" s="15">
        <v>0</v>
      </c>
      <c r="BT796" s="15">
        <v>0</v>
      </c>
      <c r="BU796" s="15">
        <v>0</v>
      </c>
      <c r="BV796" s="15">
        <v>0</v>
      </c>
      <c r="BW796" s="15">
        <v>0</v>
      </c>
      <c r="BX796" s="15">
        <v>0</v>
      </c>
      <c r="BY796" s="15">
        <v>0</v>
      </c>
      <c r="BZ796" s="15">
        <v>50549.5</v>
      </c>
      <c r="CA796" s="15">
        <v>35000</v>
      </c>
      <c r="CB796" s="15">
        <v>-15549.5</v>
      </c>
      <c r="CC796" s="15">
        <v>-44.43</v>
      </c>
      <c r="CD796">
        <f t="shared" si="44"/>
        <v>43815.041142261703</v>
      </c>
      <c r="CE796">
        <f t="shared" si="45"/>
        <v>-8815.0411422617035</v>
      </c>
      <c r="CF796">
        <f t="shared" si="46"/>
        <v>-0.2518583183503344</v>
      </c>
    </row>
    <row r="797" spans="1:84" ht="15" thickBot="1" x14ac:dyDescent="0.35">
      <c r="A797" s="14" t="s">
        <v>210</v>
      </c>
      <c r="B797" s="15">
        <v>21834438.300000001</v>
      </c>
      <c r="C797" s="15">
        <v>0</v>
      </c>
      <c r="D797" s="15">
        <v>4943646.4000000004</v>
      </c>
      <c r="E797" s="15">
        <v>2883793.7</v>
      </c>
      <c r="F797" s="15">
        <v>1647882.1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31309760.600000001</v>
      </c>
      <c r="S797" s="15">
        <v>25000000</v>
      </c>
      <c r="T797" s="15">
        <v>-6309760.5999999996</v>
      </c>
      <c r="U797" s="15">
        <v>-25.24</v>
      </c>
      <c r="X797" s="14" t="s">
        <v>210</v>
      </c>
      <c r="Y797" s="15">
        <v>22672.7</v>
      </c>
      <c r="Z797" s="15">
        <v>0</v>
      </c>
      <c r="AA797" s="15">
        <v>5821</v>
      </c>
      <c r="AB797" s="15">
        <v>5208.8</v>
      </c>
      <c r="AC797" s="15">
        <v>1838.3</v>
      </c>
      <c r="AD797" s="15">
        <v>0</v>
      </c>
      <c r="AE797" s="15">
        <v>306.10000000000002</v>
      </c>
      <c r="AF797" s="15">
        <v>0</v>
      </c>
      <c r="AG797" s="15">
        <v>0</v>
      </c>
      <c r="AH797" s="15">
        <v>0</v>
      </c>
      <c r="AI797" s="15">
        <v>0</v>
      </c>
      <c r="AJ797" s="15">
        <v>0</v>
      </c>
      <c r="AK797" s="15">
        <v>0</v>
      </c>
      <c r="AL797" s="15">
        <v>0</v>
      </c>
      <c r="AM797" s="15">
        <v>0</v>
      </c>
      <c r="AN797" s="15">
        <v>0</v>
      </c>
      <c r="AO797" s="15">
        <v>35846.9</v>
      </c>
      <c r="AP797" s="15">
        <v>35000</v>
      </c>
      <c r="AQ797" s="15">
        <v>-846.9</v>
      </c>
      <c r="AR797" s="15">
        <v>-2.42</v>
      </c>
      <c r="AS797">
        <f t="shared" si="38"/>
        <v>35569.544124511711</v>
      </c>
      <c r="AT797">
        <f t="shared" si="39"/>
        <v>-569.54412451171083</v>
      </c>
      <c r="AU797">
        <f t="shared" si="40"/>
        <v>-1.6272689271763167E-2</v>
      </c>
      <c r="AV797" t="str">
        <f t="shared" si="41"/>
        <v>invalid</v>
      </c>
      <c r="AW797" t="str">
        <f t="shared" si="42"/>
        <v>invalid</v>
      </c>
      <c r="AX797">
        <f t="shared" si="43"/>
        <v>1</v>
      </c>
      <c r="BI797" s="14" t="s">
        <v>210</v>
      </c>
      <c r="BJ797" s="15">
        <v>0</v>
      </c>
      <c r="BK797" s="15">
        <v>0</v>
      </c>
      <c r="BL797" s="15">
        <v>0</v>
      </c>
      <c r="BM797" s="15">
        <v>0</v>
      </c>
      <c r="BN797" s="15">
        <v>0</v>
      </c>
      <c r="BO797" s="15">
        <v>50549.5</v>
      </c>
      <c r="BP797" s="15">
        <v>0</v>
      </c>
      <c r="BQ797" s="15">
        <v>0</v>
      </c>
      <c r="BR797" s="15">
        <v>0</v>
      </c>
      <c r="BS797" s="15">
        <v>2930.4</v>
      </c>
      <c r="BT797" s="15">
        <v>0</v>
      </c>
      <c r="BU797" s="15">
        <v>0</v>
      </c>
      <c r="BV797" s="15">
        <v>0</v>
      </c>
      <c r="BW797" s="15">
        <v>0</v>
      </c>
      <c r="BX797" s="15">
        <v>0</v>
      </c>
      <c r="BY797" s="15">
        <v>0</v>
      </c>
      <c r="BZ797" s="15">
        <v>53479.9</v>
      </c>
      <c r="CA797" s="15">
        <v>35000</v>
      </c>
      <c r="CB797" s="15">
        <v>-18479.900000000001</v>
      </c>
      <c r="CC797" s="15">
        <v>-52.8</v>
      </c>
      <c r="CD797">
        <f t="shared" si="44"/>
        <v>46355.038502537944</v>
      </c>
      <c r="CE797">
        <f t="shared" si="45"/>
        <v>-11355.038502537944</v>
      </c>
      <c r="CF797">
        <f t="shared" si="46"/>
        <v>-0.32442967150108409</v>
      </c>
    </row>
    <row r="798" spans="1:84" ht="15" thickBot="1" x14ac:dyDescent="0.35">
      <c r="A798" s="14" t="s">
        <v>211</v>
      </c>
      <c r="B798" s="15">
        <v>21834438.300000001</v>
      </c>
      <c r="C798" s="15">
        <v>0</v>
      </c>
      <c r="D798" s="15">
        <v>4943646.4000000004</v>
      </c>
      <c r="E798" s="15">
        <v>2883793.7</v>
      </c>
      <c r="F798" s="15">
        <v>1647882.1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31309760.600000001</v>
      </c>
      <c r="S798" s="15">
        <v>26000000</v>
      </c>
      <c r="T798" s="15">
        <v>-5309760.5999999996</v>
      </c>
      <c r="U798" s="15">
        <v>-20.420000000000002</v>
      </c>
      <c r="X798" s="14" t="s">
        <v>211</v>
      </c>
      <c r="Y798" s="15">
        <v>22672.7</v>
      </c>
      <c r="Z798" s="15">
        <v>0</v>
      </c>
      <c r="AA798" s="15">
        <v>5821</v>
      </c>
      <c r="AB798" s="15">
        <v>5208.8</v>
      </c>
      <c r="AC798" s="15">
        <v>1838.3</v>
      </c>
      <c r="AD798" s="15">
        <v>0</v>
      </c>
      <c r="AE798" s="15">
        <v>306.10000000000002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35846.9</v>
      </c>
      <c r="AP798" s="15">
        <v>36000</v>
      </c>
      <c r="AQ798" s="15">
        <v>153.1</v>
      </c>
      <c r="AR798" s="15">
        <v>0.43</v>
      </c>
      <c r="AS798">
        <f t="shared" si="38"/>
        <v>35569.544124511711</v>
      </c>
      <c r="AT798">
        <f t="shared" si="39"/>
        <v>430.45587548828917</v>
      </c>
      <c r="AU798">
        <f t="shared" si="40"/>
        <v>1.1957107652452477E-2</v>
      </c>
      <c r="AV798" t="str">
        <f t="shared" si="41"/>
        <v>valid</v>
      </c>
      <c r="AW798" t="str">
        <f t="shared" si="42"/>
        <v>valid</v>
      </c>
      <c r="AX798">
        <f t="shared" si="43"/>
        <v>1</v>
      </c>
      <c r="BI798" s="14" t="s">
        <v>211</v>
      </c>
      <c r="BJ798" s="15">
        <v>0</v>
      </c>
      <c r="BK798" s="15">
        <v>0</v>
      </c>
      <c r="BL798" s="15">
        <v>0</v>
      </c>
      <c r="BM798" s="15">
        <v>0</v>
      </c>
      <c r="BN798" s="15">
        <v>0</v>
      </c>
      <c r="BO798" s="15">
        <v>50549.5</v>
      </c>
      <c r="BP798" s="15">
        <v>0</v>
      </c>
      <c r="BQ798" s="15">
        <v>0</v>
      </c>
      <c r="BR798" s="15">
        <v>0</v>
      </c>
      <c r="BS798" s="15">
        <v>2930.4</v>
      </c>
      <c r="BT798" s="15">
        <v>0</v>
      </c>
      <c r="BU798" s="15">
        <v>0</v>
      </c>
      <c r="BV798" s="15">
        <v>0</v>
      </c>
      <c r="BW798" s="15">
        <v>0</v>
      </c>
      <c r="BX798" s="15">
        <v>0</v>
      </c>
      <c r="BY798" s="15">
        <v>0</v>
      </c>
      <c r="BZ798" s="15">
        <v>53479.9</v>
      </c>
      <c r="CA798" s="15">
        <v>36000</v>
      </c>
      <c r="CB798" s="15">
        <v>-17479.900000000001</v>
      </c>
      <c r="CC798" s="15">
        <v>-48.56</v>
      </c>
      <c r="CD798">
        <f t="shared" si="44"/>
        <v>46355.038502537944</v>
      </c>
      <c r="CE798">
        <f t="shared" si="45"/>
        <v>-10355.038502537944</v>
      </c>
      <c r="CF798">
        <f t="shared" si="46"/>
        <v>-0.28763995840383177</v>
      </c>
    </row>
    <row r="799" spans="1:84" ht="15" thickBot="1" x14ac:dyDescent="0.35">
      <c r="A799" s="14" t="s">
        <v>212</v>
      </c>
      <c r="B799" s="15">
        <v>21834438.300000001</v>
      </c>
      <c r="C799" s="15">
        <v>0</v>
      </c>
      <c r="D799" s="15">
        <v>4943646.4000000004</v>
      </c>
      <c r="E799" s="15">
        <v>2883793.7</v>
      </c>
      <c r="F799" s="15">
        <v>1647882.1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31309760.600000001</v>
      </c>
      <c r="S799" s="15">
        <v>27000000</v>
      </c>
      <c r="T799" s="15">
        <v>-4309760.5999999996</v>
      </c>
      <c r="U799" s="15">
        <v>-15.96</v>
      </c>
      <c r="X799" s="14" t="s">
        <v>212</v>
      </c>
      <c r="Y799" s="15">
        <v>22672.7</v>
      </c>
      <c r="Z799" s="15">
        <v>0</v>
      </c>
      <c r="AA799" s="15">
        <v>5821</v>
      </c>
      <c r="AB799" s="15">
        <v>5208.8</v>
      </c>
      <c r="AC799" s="15">
        <v>1838.3</v>
      </c>
      <c r="AD799" s="15">
        <v>0</v>
      </c>
      <c r="AE799" s="15">
        <v>306.10000000000002</v>
      </c>
      <c r="AF799" s="15">
        <v>0</v>
      </c>
      <c r="AG799" s="15">
        <v>0</v>
      </c>
      <c r="AH799" s="15">
        <v>0</v>
      </c>
      <c r="AI799" s="15">
        <v>0</v>
      </c>
      <c r="AJ799" s="15">
        <v>0</v>
      </c>
      <c r="AK799" s="15">
        <v>0</v>
      </c>
      <c r="AL799" s="15">
        <v>0</v>
      </c>
      <c r="AM799" s="15">
        <v>0</v>
      </c>
      <c r="AN799" s="15">
        <v>0</v>
      </c>
      <c r="AO799" s="15">
        <v>35846.9</v>
      </c>
      <c r="AP799" s="15">
        <v>37000</v>
      </c>
      <c r="AQ799" s="15">
        <v>1153.0999999999999</v>
      </c>
      <c r="AR799" s="15">
        <v>3.12</v>
      </c>
      <c r="AS799">
        <f t="shared" si="38"/>
        <v>35569.544124511711</v>
      </c>
      <c r="AT799">
        <f t="shared" si="39"/>
        <v>1430.4558754882892</v>
      </c>
      <c r="AU799">
        <f t="shared" si="40"/>
        <v>3.8660969607791598E-2</v>
      </c>
      <c r="AV799" t="str">
        <f t="shared" si="41"/>
        <v>valid</v>
      </c>
      <c r="AW799" t="str">
        <f t="shared" si="42"/>
        <v>valid</v>
      </c>
      <c r="AX799">
        <f t="shared" si="43"/>
        <v>1</v>
      </c>
      <c r="BI799" s="14" t="s">
        <v>212</v>
      </c>
      <c r="BJ799" s="15">
        <v>0</v>
      </c>
      <c r="BK799" s="15">
        <v>0</v>
      </c>
      <c r="BL799" s="15">
        <v>0</v>
      </c>
      <c r="BM799" s="15">
        <v>0</v>
      </c>
      <c r="BN799" s="15">
        <v>0</v>
      </c>
      <c r="BO799" s="15">
        <v>50549.5</v>
      </c>
      <c r="BP799" s="15">
        <v>0</v>
      </c>
      <c r="BQ799" s="15">
        <v>0</v>
      </c>
      <c r="BR799" s="15">
        <v>0</v>
      </c>
      <c r="BS799" s="15">
        <v>2930.4</v>
      </c>
      <c r="BT799" s="15">
        <v>0</v>
      </c>
      <c r="BU799" s="15">
        <v>0</v>
      </c>
      <c r="BV799" s="15">
        <v>0</v>
      </c>
      <c r="BW799" s="15">
        <v>0</v>
      </c>
      <c r="BX799" s="15">
        <v>0</v>
      </c>
      <c r="BY799" s="15">
        <v>0</v>
      </c>
      <c r="BZ799" s="15">
        <v>53479.9</v>
      </c>
      <c r="CA799" s="15">
        <v>37000</v>
      </c>
      <c r="CB799" s="15">
        <v>-16479.900000000001</v>
      </c>
      <c r="CC799" s="15">
        <v>-44.54</v>
      </c>
      <c r="CD799">
        <f t="shared" si="44"/>
        <v>46355.038502537944</v>
      </c>
      <c r="CE799">
        <f t="shared" si="45"/>
        <v>-9355.0385025379437</v>
      </c>
      <c r="CF799">
        <f t="shared" si="46"/>
        <v>-0.25283887844697145</v>
      </c>
    </row>
    <row r="800" spans="1:84" ht="15" thickBot="1" x14ac:dyDescent="0.35">
      <c r="A800" s="14" t="s">
        <v>213</v>
      </c>
      <c r="B800" s="15">
        <v>21834438.300000001</v>
      </c>
      <c r="C800" s="15">
        <v>0</v>
      </c>
      <c r="D800" s="15">
        <v>4943646.4000000004</v>
      </c>
      <c r="E800" s="15">
        <v>2883793.7</v>
      </c>
      <c r="F800" s="15">
        <v>1647882.1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31309760.600000001</v>
      </c>
      <c r="S800" s="15">
        <v>24000000</v>
      </c>
      <c r="T800" s="15">
        <v>-7309760.5999999996</v>
      </c>
      <c r="U800" s="15">
        <v>-30.46</v>
      </c>
      <c r="X800" s="14" t="s">
        <v>213</v>
      </c>
      <c r="Y800" s="15">
        <v>22672.7</v>
      </c>
      <c r="Z800" s="15">
        <v>0</v>
      </c>
      <c r="AA800" s="15">
        <v>5821</v>
      </c>
      <c r="AB800" s="15">
        <v>5208.8</v>
      </c>
      <c r="AC800" s="15">
        <v>1838.3</v>
      </c>
      <c r="AD800" s="15">
        <v>0</v>
      </c>
      <c r="AE800" s="15">
        <v>306.10000000000002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35846.9</v>
      </c>
      <c r="AP800" s="15">
        <v>34000</v>
      </c>
      <c r="AQ800" s="15">
        <v>-1846.9</v>
      </c>
      <c r="AR800" s="15">
        <v>-5.43</v>
      </c>
      <c r="AS800">
        <f t="shared" si="38"/>
        <v>35569.544124511711</v>
      </c>
      <c r="AT800">
        <f t="shared" si="39"/>
        <v>-1569.5441245117108</v>
      </c>
      <c r="AU800">
        <f t="shared" si="40"/>
        <v>-4.6163062485638555E-2</v>
      </c>
      <c r="AV800" t="str">
        <f t="shared" si="41"/>
        <v>invalid</v>
      </c>
      <c r="AW800" t="str">
        <f t="shared" si="42"/>
        <v>invalid</v>
      </c>
      <c r="AX800">
        <f t="shared" si="43"/>
        <v>1</v>
      </c>
      <c r="BI800" s="14" t="s">
        <v>213</v>
      </c>
      <c r="BJ800" s="15">
        <v>0</v>
      </c>
      <c r="BK800" s="15">
        <v>0</v>
      </c>
      <c r="BL800" s="15">
        <v>0</v>
      </c>
      <c r="BM800" s="15">
        <v>0</v>
      </c>
      <c r="BN800" s="15">
        <v>0</v>
      </c>
      <c r="BO800" s="15">
        <v>50549.5</v>
      </c>
      <c r="BP800" s="15">
        <v>0</v>
      </c>
      <c r="BQ800" s="15">
        <v>0</v>
      </c>
      <c r="BR800" s="15">
        <v>0</v>
      </c>
      <c r="BS800" s="15">
        <v>2930.4</v>
      </c>
      <c r="BT800" s="15">
        <v>0</v>
      </c>
      <c r="BU800" s="15">
        <v>0</v>
      </c>
      <c r="BV800" s="15">
        <v>0</v>
      </c>
      <c r="BW800" s="15">
        <v>0</v>
      </c>
      <c r="BX800" s="15">
        <v>0</v>
      </c>
      <c r="BY800" s="15">
        <v>0</v>
      </c>
      <c r="BZ800" s="15">
        <v>53479.9</v>
      </c>
      <c r="CA800" s="15">
        <v>34000</v>
      </c>
      <c r="CB800" s="15">
        <v>-19479.900000000001</v>
      </c>
      <c r="CC800" s="15">
        <v>-57.29</v>
      </c>
      <c r="CD800">
        <f t="shared" si="44"/>
        <v>46355.038502537944</v>
      </c>
      <c r="CE800">
        <f t="shared" si="45"/>
        <v>-12355.038502537944</v>
      </c>
      <c r="CF800">
        <f t="shared" si="46"/>
        <v>-0.36338348536876303</v>
      </c>
    </row>
    <row r="801" spans="1:84" ht="15" thickBot="1" x14ac:dyDescent="0.35">
      <c r="A801" s="14" t="s">
        <v>214</v>
      </c>
      <c r="B801" s="15">
        <v>21834438.300000001</v>
      </c>
      <c r="C801" s="15">
        <v>0</v>
      </c>
      <c r="D801" s="15">
        <v>4943646.4000000004</v>
      </c>
      <c r="E801" s="15">
        <v>2883793.7</v>
      </c>
      <c r="F801" s="15">
        <v>1647882.1</v>
      </c>
      <c r="G801" s="15">
        <v>0</v>
      </c>
      <c r="H801" s="15">
        <v>0</v>
      </c>
      <c r="I801" s="15">
        <v>0</v>
      </c>
      <c r="J801" s="15">
        <v>823941.1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32133701.699999999</v>
      </c>
      <c r="S801" s="15">
        <v>24000000</v>
      </c>
      <c r="T801" s="15">
        <v>-8133701.7000000002</v>
      </c>
      <c r="U801" s="15">
        <v>-33.89</v>
      </c>
      <c r="X801" s="14" t="s">
        <v>214</v>
      </c>
      <c r="Y801" s="15">
        <v>22672.7</v>
      </c>
      <c r="Z801" s="15">
        <v>0</v>
      </c>
      <c r="AA801" s="15">
        <v>5821</v>
      </c>
      <c r="AB801" s="15">
        <v>5208.8</v>
      </c>
      <c r="AC801" s="15">
        <v>1838.3</v>
      </c>
      <c r="AD801" s="15">
        <v>0</v>
      </c>
      <c r="AE801" s="15">
        <v>306.10000000000002</v>
      </c>
      <c r="AF801" s="15">
        <v>0</v>
      </c>
      <c r="AG801" s="15">
        <v>919.2</v>
      </c>
      <c r="AH801" s="15">
        <v>0</v>
      </c>
      <c r="AI801" s="15">
        <v>0</v>
      </c>
      <c r="AJ801" s="15">
        <v>0</v>
      </c>
      <c r="AK801" s="15">
        <v>0</v>
      </c>
      <c r="AL801" s="15">
        <v>0</v>
      </c>
      <c r="AM801" s="15">
        <v>0</v>
      </c>
      <c r="AN801" s="15">
        <v>0</v>
      </c>
      <c r="AO801" s="15">
        <v>36766</v>
      </c>
      <c r="AP801" s="15">
        <v>34000</v>
      </c>
      <c r="AQ801" s="15">
        <v>-2766</v>
      </c>
      <c r="AR801" s="15">
        <v>-8.14</v>
      </c>
      <c r="AS801">
        <f t="shared" si="38"/>
        <v>36481.532832177887</v>
      </c>
      <c r="AT801">
        <f t="shared" si="39"/>
        <v>-2481.532832177887</v>
      </c>
      <c r="AU801">
        <f t="shared" si="40"/>
        <v>-7.2986259769937847E-2</v>
      </c>
      <c r="AV801" t="str">
        <f t="shared" si="41"/>
        <v>invalid</v>
      </c>
      <c r="AW801" t="str">
        <f t="shared" si="42"/>
        <v>invalid</v>
      </c>
      <c r="AX801">
        <f t="shared" si="43"/>
        <v>1</v>
      </c>
      <c r="BI801" s="14" t="s">
        <v>214</v>
      </c>
      <c r="BJ801" s="15">
        <v>0</v>
      </c>
      <c r="BK801" s="15">
        <v>0</v>
      </c>
      <c r="BL801" s="15">
        <v>0</v>
      </c>
      <c r="BM801" s="15">
        <v>0</v>
      </c>
      <c r="BN801" s="15">
        <v>0</v>
      </c>
      <c r="BO801" s="15">
        <v>50549.5</v>
      </c>
      <c r="BP801" s="15">
        <v>0</v>
      </c>
      <c r="BQ801" s="15">
        <v>0</v>
      </c>
      <c r="BR801" s="15">
        <v>0</v>
      </c>
      <c r="BS801" s="15">
        <v>2930.4</v>
      </c>
      <c r="BT801" s="15">
        <v>0</v>
      </c>
      <c r="BU801" s="15">
        <v>0</v>
      </c>
      <c r="BV801" s="15">
        <v>0</v>
      </c>
      <c r="BW801" s="15">
        <v>0</v>
      </c>
      <c r="BX801" s="15">
        <v>0</v>
      </c>
      <c r="BY801" s="15">
        <v>0</v>
      </c>
      <c r="BZ801" s="15">
        <v>53479.9</v>
      </c>
      <c r="CA801" s="15">
        <v>34000</v>
      </c>
      <c r="CB801" s="15">
        <v>-19479.900000000001</v>
      </c>
      <c r="CC801" s="15">
        <v>-57.29</v>
      </c>
      <c r="CD801">
        <f t="shared" si="44"/>
        <v>46355.038502537944</v>
      </c>
      <c r="CE801">
        <f t="shared" si="45"/>
        <v>-12355.038502537944</v>
      </c>
      <c r="CF801">
        <f t="shared" si="46"/>
        <v>-0.36338348536876303</v>
      </c>
    </row>
    <row r="802" spans="1:84" ht="15" thickBot="1" x14ac:dyDescent="0.35">
      <c r="A802" s="14" t="s">
        <v>215</v>
      </c>
      <c r="B802" s="15">
        <v>21834438.300000001</v>
      </c>
      <c r="C802" s="15">
        <v>0</v>
      </c>
      <c r="D802" s="15">
        <v>4943646.4000000004</v>
      </c>
      <c r="E802" s="15">
        <v>2883793.7</v>
      </c>
      <c r="F802" s="15">
        <v>1647882.1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31309760.600000001</v>
      </c>
      <c r="S802" s="15">
        <v>23000000</v>
      </c>
      <c r="T802" s="15">
        <v>-8309760.5999999996</v>
      </c>
      <c r="U802" s="15">
        <v>-36.130000000000003</v>
      </c>
      <c r="X802" s="14" t="s">
        <v>215</v>
      </c>
      <c r="Y802" s="15">
        <v>22672.7</v>
      </c>
      <c r="Z802" s="15">
        <v>0</v>
      </c>
      <c r="AA802" s="15">
        <v>5821</v>
      </c>
      <c r="AB802" s="15">
        <v>5208.8</v>
      </c>
      <c r="AC802" s="15">
        <v>1838.3</v>
      </c>
      <c r="AD802" s="15">
        <v>0</v>
      </c>
      <c r="AE802" s="15">
        <v>306.10000000000002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35846.9</v>
      </c>
      <c r="AP802" s="15">
        <v>33000</v>
      </c>
      <c r="AQ802" s="15">
        <v>-2846.9</v>
      </c>
      <c r="AR802" s="15">
        <v>-8.6300000000000008</v>
      </c>
      <c r="AS802">
        <f t="shared" si="38"/>
        <v>35569.544124511711</v>
      </c>
      <c r="AT802">
        <f t="shared" si="39"/>
        <v>-2569.5441245117108</v>
      </c>
      <c r="AU802">
        <f t="shared" si="40"/>
        <v>-7.7864973470051849E-2</v>
      </c>
      <c r="AV802" t="str">
        <f t="shared" si="41"/>
        <v>invalid</v>
      </c>
      <c r="AW802" t="str">
        <f t="shared" si="42"/>
        <v>invalid</v>
      </c>
      <c r="AX802">
        <f t="shared" si="43"/>
        <v>1</v>
      </c>
      <c r="BI802" s="14" t="s">
        <v>215</v>
      </c>
      <c r="BJ802" s="15">
        <v>0</v>
      </c>
      <c r="BK802" s="15">
        <v>0</v>
      </c>
      <c r="BL802" s="15">
        <v>0</v>
      </c>
      <c r="BM802" s="15">
        <v>0</v>
      </c>
      <c r="BN802" s="15">
        <v>0</v>
      </c>
      <c r="BO802" s="15">
        <v>50549.5</v>
      </c>
      <c r="BP802" s="15">
        <v>0</v>
      </c>
      <c r="BQ802" s="15">
        <v>0</v>
      </c>
      <c r="BR802" s="15">
        <v>0</v>
      </c>
      <c r="BS802" s="15">
        <v>2930.4</v>
      </c>
      <c r="BT802" s="15">
        <v>0</v>
      </c>
      <c r="BU802" s="15">
        <v>0</v>
      </c>
      <c r="BV802" s="15">
        <v>0</v>
      </c>
      <c r="BW802" s="15">
        <v>0</v>
      </c>
      <c r="BX802" s="15">
        <v>0</v>
      </c>
      <c r="BY802" s="15">
        <v>0</v>
      </c>
      <c r="BZ802" s="15">
        <v>53479.9</v>
      </c>
      <c r="CA802" s="15">
        <v>33000</v>
      </c>
      <c r="CB802" s="15">
        <v>-20479.900000000001</v>
      </c>
      <c r="CC802" s="15">
        <v>-62.06</v>
      </c>
      <c r="CD802">
        <f t="shared" si="44"/>
        <v>46355.038502537944</v>
      </c>
      <c r="CE802">
        <f t="shared" si="45"/>
        <v>-13355.038502537944</v>
      </c>
      <c r="CF802">
        <f t="shared" si="46"/>
        <v>-0.40469813644054375</v>
      </c>
    </row>
    <row r="803" spans="1:84" ht="15" thickBot="1" x14ac:dyDescent="0.35">
      <c r="A803" s="14" t="s">
        <v>216</v>
      </c>
      <c r="B803" s="15">
        <v>21834438.300000001</v>
      </c>
      <c r="C803" s="15">
        <v>0</v>
      </c>
      <c r="D803" s="15">
        <v>4943646.4000000004</v>
      </c>
      <c r="E803" s="15">
        <v>2883793.7</v>
      </c>
      <c r="F803" s="15">
        <v>1647882.1</v>
      </c>
      <c r="G803" s="15">
        <v>0</v>
      </c>
      <c r="H803" s="15">
        <v>0</v>
      </c>
      <c r="I803" s="15">
        <v>0</v>
      </c>
      <c r="J803" s="15">
        <v>823941.1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5">
        <v>0</v>
      </c>
      <c r="Q803" s="15">
        <v>0</v>
      </c>
      <c r="R803" s="15">
        <v>32133701.699999999</v>
      </c>
      <c r="S803" s="15">
        <v>27000000</v>
      </c>
      <c r="T803" s="15">
        <v>-5133701.7</v>
      </c>
      <c r="U803" s="15">
        <v>-19.010000000000002</v>
      </c>
      <c r="X803" s="14" t="s">
        <v>216</v>
      </c>
      <c r="Y803" s="15">
        <v>22672.7</v>
      </c>
      <c r="Z803" s="15">
        <v>0</v>
      </c>
      <c r="AA803" s="15">
        <v>5821</v>
      </c>
      <c r="AB803" s="15">
        <v>5208.8</v>
      </c>
      <c r="AC803" s="15">
        <v>1838.3</v>
      </c>
      <c r="AD803" s="15">
        <v>0</v>
      </c>
      <c r="AE803" s="15">
        <v>306.10000000000002</v>
      </c>
      <c r="AF803" s="15">
        <v>0</v>
      </c>
      <c r="AG803" s="15">
        <v>919.2</v>
      </c>
      <c r="AH803" s="15">
        <v>0</v>
      </c>
      <c r="AI803" s="15">
        <v>0</v>
      </c>
      <c r="AJ803" s="15">
        <v>0</v>
      </c>
      <c r="AK803" s="15">
        <v>0</v>
      </c>
      <c r="AL803" s="15">
        <v>0</v>
      </c>
      <c r="AM803" s="15">
        <v>0</v>
      </c>
      <c r="AN803" s="15">
        <v>0</v>
      </c>
      <c r="AO803" s="15">
        <v>36766</v>
      </c>
      <c r="AP803" s="15">
        <v>37000</v>
      </c>
      <c r="AQ803" s="15">
        <v>234</v>
      </c>
      <c r="AR803" s="15">
        <v>0.63</v>
      </c>
      <c r="AS803">
        <f t="shared" si="38"/>
        <v>36481.532832177887</v>
      </c>
      <c r="AT803">
        <f t="shared" si="39"/>
        <v>518.46716782211297</v>
      </c>
      <c r="AU803">
        <f t="shared" si="40"/>
        <v>1.4012626157354404E-2</v>
      </c>
      <c r="AV803" t="str">
        <f t="shared" si="41"/>
        <v>valid</v>
      </c>
      <c r="AW803" t="str">
        <f t="shared" si="42"/>
        <v>valid</v>
      </c>
      <c r="AX803">
        <f t="shared" si="43"/>
        <v>1</v>
      </c>
      <c r="BI803" s="14" t="s">
        <v>216</v>
      </c>
      <c r="BJ803" s="15">
        <v>0</v>
      </c>
      <c r="BK803" s="15">
        <v>0</v>
      </c>
      <c r="BL803" s="15">
        <v>0</v>
      </c>
      <c r="BM803" s="15">
        <v>0</v>
      </c>
      <c r="BN803" s="15">
        <v>0</v>
      </c>
      <c r="BO803" s="15">
        <v>50549.5</v>
      </c>
      <c r="BP803" s="15">
        <v>0</v>
      </c>
      <c r="BQ803" s="15">
        <v>0</v>
      </c>
      <c r="BR803" s="15">
        <v>0</v>
      </c>
      <c r="BS803" s="15">
        <v>2930.4</v>
      </c>
      <c r="BT803" s="15">
        <v>0</v>
      </c>
      <c r="BU803" s="15">
        <v>0</v>
      </c>
      <c r="BV803" s="15">
        <v>0</v>
      </c>
      <c r="BW803" s="15">
        <v>0</v>
      </c>
      <c r="BX803" s="15">
        <v>0</v>
      </c>
      <c r="BY803" s="15">
        <v>0</v>
      </c>
      <c r="BZ803" s="15">
        <v>53479.9</v>
      </c>
      <c r="CA803" s="15">
        <v>37000</v>
      </c>
      <c r="CB803" s="15">
        <v>-16479.900000000001</v>
      </c>
      <c r="CC803" s="15">
        <v>-44.54</v>
      </c>
      <c r="CD803">
        <f t="shared" si="44"/>
        <v>46355.038502537944</v>
      </c>
      <c r="CE803">
        <f t="shared" si="45"/>
        <v>-9355.0385025379437</v>
      </c>
      <c r="CF803">
        <f t="shared" si="46"/>
        <v>-0.25283887844697145</v>
      </c>
    </row>
    <row r="804" spans="1:84" ht="15" thickBot="1" x14ac:dyDescent="0.35">
      <c r="A804" s="14" t="s">
        <v>217</v>
      </c>
      <c r="B804" s="15">
        <v>21834438.300000001</v>
      </c>
      <c r="C804" s="15">
        <v>0</v>
      </c>
      <c r="D804" s="15">
        <v>4943646.4000000004</v>
      </c>
      <c r="E804" s="15">
        <v>2883793.7</v>
      </c>
      <c r="F804" s="15">
        <v>1647882.1</v>
      </c>
      <c r="G804" s="15">
        <v>0</v>
      </c>
      <c r="H804" s="15">
        <v>0</v>
      </c>
      <c r="I804" s="15">
        <v>0</v>
      </c>
      <c r="J804" s="15">
        <v>823941.1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32133701.699999999</v>
      </c>
      <c r="S804" s="15">
        <v>26000000</v>
      </c>
      <c r="T804" s="15">
        <v>-6133701.7000000002</v>
      </c>
      <c r="U804" s="15">
        <v>-23.59</v>
      </c>
      <c r="X804" s="14" t="s">
        <v>217</v>
      </c>
      <c r="Y804" s="15">
        <v>22672.7</v>
      </c>
      <c r="Z804" s="15">
        <v>0</v>
      </c>
      <c r="AA804" s="15">
        <v>5821</v>
      </c>
      <c r="AB804" s="15">
        <v>5208.8</v>
      </c>
      <c r="AC804" s="15">
        <v>1838.3</v>
      </c>
      <c r="AD804" s="15">
        <v>613.1</v>
      </c>
      <c r="AE804" s="15">
        <v>306.10000000000002</v>
      </c>
      <c r="AF804" s="15">
        <v>0</v>
      </c>
      <c r="AG804" s="15">
        <v>919.2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37379.1</v>
      </c>
      <c r="AP804" s="15">
        <v>36000</v>
      </c>
      <c r="AQ804" s="15">
        <v>-1379.1</v>
      </c>
      <c r="AR804" s="15">
        <v>-3.83</v>
      </c>
      <c r="AS804">
        <f t="shared" si="38"/>
        <v>37089.889133635974</v>
      </c>
      <c r="AT804">
        <f t="shared" si="39"/>
        <v>-1089.8891336359738</v>
      </c>
      <c r="AU804">
        <f t="shared" si="40"/>
        <v>-3.0274698156554831E-2</v>
      </c>
      <c r="AV804" t="str">
        <f t="shared" si="41"/>
        <v>invalid</v>
      </c>
      <c r="AW804" t="str">
        <f t="shared" si="42"/>
        <v>invalid</v>
      </c>
      <c r="AX804">
        <f t="shared" si="43"/>
        <v>1</v>
      </c>
      <c r="BI804" s="14" t="s">
        <v>217</v>
      </c>
      <c r="BJ804" s="15">
        <v>0</v>
      </c>
      <c r="BK804" s="15">
        <v>0</v>
      </c>
      <c r="BL804" s="15">
        <v>0</v>
      </c>
      <c r="BM804" s="15">
        <v>0</v>
      </c>
      <c r="BN804" s="15">
        <v>0</v>
      </c>
      <c r="BO804" s="15">
        <v>50549.5</v>
      </c>
      <c r="BP804" s="15">
        <v>0</v>
      </c>
      <c r="BQ804" s="15">
        <v>0</v>
      </c>
      <c r="BR804" s="15">
        <v>0</v>
      </c>
      <c r="BS804" s="15">
        <v>2930.4</v>
      </c>
      <c r="BT804" s="15">
        <v>0</v>
      </c>
      <c r="BU804" s="15">
        <v>0</v>
      </c>
      <c r="BV804" s="15">
        <v>0</v>
      </c>
      <c r="BW804" s="15">
        <v>0</v>
      </c>
      <c r="BX804" s="15">
        <v>0</v>
      </c>
      <c r="BY804" s="15">
        <v>0</v>
      </c>
      <c r="BZ804" s="15">
        <v>53479.9</v>
      </c>
      <c r="CA804" s="15">
        <v>36000</v>
      </c>
      <c r="CB804" s="15">
        <v>-17479.900000000001</v>
      </c>
      <c r="CC804" s="15">
        <v>-48.56</v>
      </c>
      <c r="CD804">
        <f t="shared" si="44"/>
        <v>46355.038502537944</v>
      </c>
      <c r="CE804">
        <f t="shared" si="45"/>
        <v>-10355.038502537944</v>
      </c>
      <c r="CF804">
        <f t="shared" si="46"/>
        <v>-0.28763995840383177</v>
      </c>
    </row>
    <row r="805" spans="1:84" ht="15" thickBot="1" x14ac:dyDescent="0.35">
      <c r="A805" s="14" t="s">
        <v>218</v>
      </c>
      <c r="B805" s="15">
        <v>21834438.300000001</v>
      </c>
      <c r="C805" s="15">
        <v>0</v>
      </c>
      <c r="D805" s="15">
        <v>4943646.4000000004</v>
      </c>
      <c r="E805" s="15">
        <v>2883793.7</v>
      </c>
      <c r="F805" s="15">
        <v>1647882.1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31309760.600000001</v>
      </c>
      <c r="S805" s="15">
        <v>25000000</v>
      </c>
      <c r="T805" s="15">
        <v>-6309760.5999999996</v>
      </c>
      <c r="U805" s="15">
        <v>-25.24</v>
      </c>
      <c r="X805" s="14" t="s">
        <v>218</v>
      </c>
      <c r="Y805" s="15">
        <v>22672.7</v>
      </c>
      <c r="Z805" s="15">
        <v>0</v>
      </c>
      <c r="AA805" s="15">
        <v>5821</v>
      </c>
      <c r="AB805" s="15">
        <v>5208.8</v>
      </c>
      <c r="AC805" s="15">
        <v>1838.3</v>
      </c>
      <c r="AD805" s="15">
        <v>613.1</v>
      </c>
      <c r="AE805" s="15">
        <v>306.10000000000002</v>
      </c>
      <c r="AF805" s="15">
        <v>0</v>
      </c>
      <c r="AG805" s="15">
        <v>0</v>
      </c>
      <c r="AH805" s="15">
        <v>0</v>
      </c>
      <c r="AI805" s="15">
        <v>0</v>
      </c>
      <c r="AJ805" s="15">
        <v>0</v>
      </c>
      <c r="AK805" s="15">
        <v>0</v>
      </c>
      <c r="AL805" s="15">
        <v>0</v>
      </c>
      <c r="AM805" s="15">
        <v>0</v>
      </c>
      <c r="AN805" s="15">
        <v>0</v>
      </c>
      <c r="AO805" s="15">
        <v>36459.9</v>
      </c>
      <c r="AP805" s="15">
        <v>35000</v>
      </c>
      <c r="AQ805" s="15">
        <v>-1459.9</v>
      </c>
      <c r="AR805" s="15">
        <v>-4.17</v>
      </c>
      <c r="AS805">
        <f t="shared" si="38"/>
        <v>36177.801199693262</v>
      </c>
      <c r="AT805">
        <f t="shared" si="39"/>
        <v>-1177.8011996932619</v>
      </c>
      <c r="AU805">
        <f t="shared" si="40"/>
        <v>-3.3651462848378909E-2</v>
      </c>
      <c r="AV805" t="str">
        <f t="shared" si="41"/>
        <v>invalid</v>
      </c>
      <c r="AW805" t="str">
        <f t="shared" si="42"/>
        <v>invalid</v>
      </c>
      <c r="AX805">
        <f t="shared" si="43"/>
        <v>1</v>
      </c>
      <c r="BI805" s="14" t="s">
        <v>218</v>
      </c>
      <c r="BJ805" s="15">
        <v>0</v>
      </c>
      <c r="BK805" s="15">
        <v>0</v>
      </c>
      <c r="BL805" s="15">
        <v>0</v>
      </c>
      <c r="BM805" s="15">
        <v>0</v>
      </c>
      <c r="BN805" s="15">
        <v>0</v>
      </c>
      <c r="BO805" s="15">
        <v>50549.5</v>
      </c>
      <c r="BP805" s="15">
        <v>0</v>
      </c>
      <c r="BQ805" s="15">
        <v>0</v>
      </c>
      <c r="BR805" s="15">
        <v>0</v>
      </c>
      <c r="BS805" s="15">
        <v>2930.4</v>
      </c>
      <c r="BT805" s="15">
        <v>0</v>
      </c>
      <c r="BU805" s="15">
        <v>0</v>
      </c>
      <c r="BV805" s="15">
        <v>0</v>
      </c>
      <c r="BW805" s="15">
        <v>0</v>
      </c>
      <c r="BX805" s="15">
        <v>0</v>
      </c>
      <c r="BY805" s="15">
        <v>0</v>
      </c>
      <c r="BZ805" s="15">
        <v>53479.9</v>
      </c>
      <c r="CA805" s="15">
        <v>35000</v>
      </c>
      <c r="CB805" s="15">
        <v>-18479.900000000001</v>
      </c>
      <c r="CC805" s="15">
        <v>-52.8</v>
      </c>
      <c r="CD805">
        <f t="shared" si="44"/>
        <v>46355.038502537944</v>
      </c>
      <c r="CE805">
        <f t="shared" si="45"/>
        <v>-11355.038502537944</v>
      </c>
      <c r="CF805">
        <f t="shared" si="46"/>
        <v>-0.32442967150108409</v>
      </c>
    </row>
    <row r="806" spans="1:84" ht="15" thickBot="1" x14ac:dyDescent="0.35">
      <c r="A806" s="14" t="s">
        <v>219</v>
      </c>
      <c r="B806" s="15">
        <v>21834438.300000001</v>
      </c>
      <c r="C806" s="15">
        <v>0</v>
      </c>
      <c r="D806" s="15">
        <v>4943646.4000000004</v>
      </c>
      <c r="E806" s="15">
        <v>2883793.7</v>
      </c>
      <c r="F806" s="15">
        <v>1647882.1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31309760.600000001</v>
      </c>
      <c r="S806" s="15">
        <v>24000000</v>
      </c>
      <c r="T806" s="15">
        <v>-7309760.5999999996</v>
      </c>
      <c r="U806" s="15">
        <v>-30.46</v>
      </c>
      <c r="X806" s="14" t="s">
        <v>219</v>
      </c>
      <c r="Y806" s="15">
        <v>22672.7</v>
      </c>
      <c r="Z806" s="15">
        <v>0</v>
      </c>
      <c r="AA806" s="15">
        <v>5821</v>
      </c>
      <c r="AB806" s="15">
        <v>5208.8</v>
      </c>
      <c r="AC806" s="15">
        <v>1838.3</v>
      </c>
      <c r="AD806" s="15">
        <v>0</v>
      </c>
      <c r="AE806" s="15">
        <v>306.10000000000002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35846.9</v>
      </c>
      <c r="AP806" s="15">
        <v>34000</v>
      </c>
      <c r="AQ806" s="15">
        <v>-1846.9</v>
      </c>
      <c r="AR806" s="15">
        <v>-5.43</v>
      </c>
      <c r="AS806">
        <f t="shared" si="38"/>
        <v>35569.544124511711</v>
      </c>
      <c r="AT806">
        <f t="shared" si="39"/>
        <v>-1569.5441245117108</v>
      </c>
      <c r="AU806">
        <f t="shared" si="40"/>
        <v>-4.6163062485638555E-2</v>
      </c>
      <c r="AV806" t="str">
        <f t="shared" si="41"/>
        <v>invalid</v>
      </c>
      <c r="AW806" t="str">
        <f t="shared" si="42"/>
        <v>invalid</v>
      </c>
      <c r="AX806">
        <f t="shared" si="43"/>
        <v>1</v>
      </c>
      <c r="BI806" s="14" t="s">
        <v>219</v>
      </c>
      <c r="BJ806" s="15">
        <v>0</v>
      </c>
      <c r="BK806" s="15">
        <v>0</v>
      </c>
      <c r="BL806" s="15">
        <v>0</v>
      </c>
      <c r="BM806" s="15">
        <v>0</v>
      </c>
      <c r="BN806" s="15">
        <v>0</v>
      </c>
      <c r="BO806" s="15">
        <v>50549.5</v>
      </c>
      <c r="BP806" s="15">
        <v>0</v>
      </c>
      <c r="BQ806" s="15">
        <v>0</v>
      </c>
      <c r="BR806" s="15">
        <v>0</v>
      </c>
      <c r="BS806" s="15">
        <v>2930.4</v>
      </c>
      <c r="BT806" s="15">
        <v>0</v>
      </c>
      <c r="BU806" s="15">
        <v>0</v>
      </c>
      <c r="BV806" s="15">
        <v>0</v>
      </c>
      <c r="BW806" s="15">
        <v>0</v>
      </c>
      <c r="BX806" s="15">
        <v>0</v>
      </c>
      <c r="BY806" s="15">
        <v>0</v>
      </c>
      <c r="BZ806" s="15">
        <v>53479.9</v>
      </c>
      <c r="CA806" s="15">
        <v>34000</v>
      </c>
      <c r="CB806" s="15">
        <v>-19479.900000000001</v>
      </c>
      <c r="CC806" s="15">
        <v>-57.29</v>
      </c>
      <c r="CD806">
        <f t="shared" si="44"/>
        <v>46355.038502537944</v>
      </c>
      <c r="CE806">
        <f t="shared" si="45"/>
        <v>-12355.038502537944</v>
      </c>
      <c r="CF806">
        <f t="shared" si="46"/>
        <v>-0.36338348536876303</v>
      </c>
    </row>
    <row r="807" spans="1:84" ht="15" thickBot="1" x14ac:dyDescent="0.35">
      <c r="A807" s="14" t="s">
        <v>220</v>
      </c>
      <c r="B807" s="15">
        <v>21834438.300000001</v>
      </c>
      <c r="C807" s="15">
        <v>0</v>
      </c>
      <c r="D807" s="15">
        <v>4943646.4000000004</v>
      </c>
      <c r="E807" s="15">
        <v>2883793.7</v>
      </c>
      <c r="F807" s="15">
        <v>1647882.1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0</v>
      </c>
      <c r="Q807" s="15">
        <v>0</v>
      </c>
      <c r="R807" s="15">
        <v>31309760.600000001</v>
      </c>
      <c r="S807" s="15">
        <v>24000000</v>
      </c>
      <c r="T807" s="15">
        <v>-7309760.5999999996</v>
      </c>
      <c r="U807" s="15">
        <v>-30.46</v>
      </c>
      <c r="X807" s="14" t="s">
        <v>220</v>
      </c>
      <c r="Y807" s="15">
        <v>22672.7</v>
      </c>
      <c r="Z807" s="15">
        <v>0</v>
      </c>
      <c r="AA807" s="15">
        <v>5821</v>
      </c>
      <c r="AB807" s="15">
        <v>5208.8</v>
      </c>
      <c r="AC807" s="15">
        <v>1838.3</v>
      </c>
      <c r="AD807" s="15">
        <v>613.1</v>
      </c>
      <c r="AE807" s="15">
        <v>306.10000000000002</v>
      </c>
      <c r="AF807" s="15">
        <v>0</v>
      </c>
      <c r="AG807" s="15">
        <v>0</v>
      </c>
      <c r="AH807" s="15">
        <v>0</v>
      </c>
      <c r="AI807" s="15">
        <v>0</v>
      </c>
      <c r="AJ807" s="15">
        <v>0</v>
      </c>
      <c r="AK807" s="15">
        <v>0</v>
      </c>
      <c r="AL807" s="15">
        <v>0</v>
      </c>
      <c r="AM807" s="15">
        <v>0</v>
      </c>
      <c r="AN807" s="15">
        <v>0</v>
      </c>
      <c r="AO807" s="15">
        <v>36459.9</v>
      </c>
      <c r="AP807" s="15">
        <v>34000</v>
      </c>
      <c r="AQ807" s="15">
        <v>-2459.9</v>
      </c>
      <c r="AR807" s="15">
        <v>-7.24</v>
      </c>
      <c r="AS807">
        <f t="shared" si="38"/>
        <v>36177.801199693262</v>
      </c>
      <c r="AT807">
        <f t="shared" si="39"/>
        <v>-2177.8011996932619</v>
      </c>
      <c r="AU807">
        <f t="shared" si="40"/>
        <v>-6.4052976461566533E-2</v>
      </c>
      <c r="AV807" t="str">
        <f t="shared" si="41"/>
        <v>invalid</v>
      </c>
      <c r="AW807" t="str">
        <f t="shared" si="42"/>
        <v>invalid</v>
      </c>
      <c r="AX807">
        <f t="shared" si="43"/>
        <v>1</v>
      </c>
      <c r="BI807" s="14" t="s">
        <v>220</v>
      </c>
      <c r="BJ807" s="15">
        <v>0</v>
      </c>
      <c r="BK807" s="15">
        <v>0</v>
      </c>
      <c r="BL807" s="15">
        <v>0</v>
      </c>
      <c r="BM807" s="15">
        <v>0</v>
      </c>
      <c r="BN807" s="15">
        <v>0</v>
      </c>
      <c r="BO807" s="15">
        <v>50549.5</v>
      </c>
      <c r="BP807" s="15">
        <v>0</v>
      </c>
      <c r="BQ807" s="15">
        <v>0</v>
      </c>
      <c r="BR807" s="15">
        <v>0</v>
      </c>
      <c r="BS807" s="15">
        <v>2930.4</v>
      </c>
      <c r="BT807" s="15">
        <v>0</v>
      </c>
      <c r="BU807" s="15">
        <v>0</v>
      </c>
      <c r="BV807" s="15">
        <v>0</v>
      </c>
      <c r="BW807" s="15">
        <v>0</v>
      </c>
      <c r="BX807" s="15">
        <v>0</v>
      </c>
      <c r="BY807" s="15">
        <v>0</v>
      </c>
      <c r="BZ807" s="15">
        <v>53479.9</v>
      </c>
      <c r="CA807" s="15">
        <v>34000</v>
      </c>
      <c r="CB807" s="15">
        <v>-19479.900000000001</v>
      </c>
      <c r="CC807" s="15">
        <v>-57.29</v>
      </c>
      <c r="CD807">
        <f t="shared" si="44"/>
        <v>46355.038502537944</v>
      </c>
      <c r="CE807">
        <f t="shared" si="45"/>
        <v>-12355.038502537944</v>
      </c>
      <c r="CF807">
        <f t="shared" si="46"/>
        <v>-0.36338348536876303</v>
      </c>
    </row>
    <row r="808" spans="1:84" ht="15" thickBot="1" x14ac:dyDescent="0.35">
      <c r="A808" s="14" t="s">
        <v>221</v>
      </c>
      <c r="B808" s="15">
        <v>21834438.300000001</v>
      </c>
      <c r="C808" s="15">
        <v>0</v>
      </c>
      <c r="D808" s="15">
        <v>4943646.4000000004</v>
      </c>
      <c r="E808" s="15">
        <v>2883793.7</v>
      </c>
      <c r="F808" s="15">
        <v>1647882.1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31309760.600000001</v>
      </c>
      <c r="S808" s="15">
        <v>24000000</v>
      </c>
      <c r="T808" s="15">
        <v>-7309760.5999999996</v>
      </c>
      <c r="U808" s="15">
        <v>-30.46</v>
      </c>
      <c r="X808" s="14" t="s">
        <v>221</v>
      </c>
      <c r="Y808" s="15">
        <v>22672.7</v>
      </c>
      <c r="Z808" s="15">
        <v>0</v>
      </c>
      <c r="AA808" s="15">
        <v>5821</v>
      </c>
      <c r="AB808" s="15">
        <v>5208.8</v>
      </c>
      <c r="AC808" s="15">
        <v>1838.3</v>
      </c>
      <c r="AD808" s="15">
        <v>0</v>
      </c>
      <c r="AE808" s="15">
        <v>306.10000000000002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35846.9</v>
      </c>
      <c r="AP808" s="15">
        <v>34000</v>
      </c>
      <c r="AQ808" s="15">
        <v>-1846.9</v>
      </c>
      <c r="AR808" s="15">
        <v>-5.43</v>
      </c>
      <c r="AS808">
        <f t="shared" si="38"/>
        <v>35569.544124511711</v>
      </c>
      <c r="AT808">
        <f t="shared" si="39"/>
        <v>-1569.5441245117108</v>
      </c>
      <c r="AU808">
        <f t="shared" si="40"/>
        <v>-4.6163062485638555E-2</v>
      </c>
      <c r="AV808" t="str">
        <f t="shared" si="41"/>
        <v>invalid</v>
      </c>
      <c r="AW808" t="str">
        <f t="shared" si="42"/>
        <v>invalid</v>
      </c>
      <c r="AX808">
        <f t="shared" si="43"/>
        <v>1</v>
      </c>
      <c r="BI808" s="14" t="s">
        <v>221</v>
      </c>
      <c r="BJ808" s="15">
        <v>0</v>
      </c>
      <c r="BK808" s="15">
        <v>0</v>
      </c>
      <c r="BL808" s="15">
        <v>0</v>
      </c>
      <c r="BM808" s="15">
        <v>0</v>
      </c>
      <c r="BN808" s="15">
        <v>0</v>
      </c>
      <c r="BO808" s="15">
        <v>50549.5</v>
      </c>
      <c r="BP808" s="15">
        <v>0</v>
      </c>
      <c r="BQ808" s="15">
        <v>0</v>
      </c>
      <c r="BR808" s="15">
        <v>0</v>
      </c>
      <c r="BS808" s="15">
        <v>2930.4</v>
      </c>
      <c r="BT808" s="15">
        <v>0</v>
      </c>
      <c r="BU808" s="15">
        <v>0</v>
      </c>
      <c r="BV808" s="15">
        <v>0</v>
      </c>
      <c r="BW808" s="15">
        <v>0</v>
      </c>
      <c r="BX808" s="15">
        <v>0</v>
      </c>
      <c r="BY808" s="15">
        <v>0</v>
      </c>
      <c r="BZ808" s="15">
        <v>53479.9</v>
      </c>
      <c r="CA808" s="15">
        <v>34000</v>
      </c>
      <c r="CB808" s="15">
        <v>-19479.900000000001</v>
      </c>
      <c r="CC808" s="15">
        <v>-57.29</v>
      </c>
      <c r="CD808">
        <f t="shared" si="44"/>
        <v>46355.038502537944</v>
      </c>
      <c r="CE808">
        <f t="shared" si="45"/>
        <v>-12355.038502537944</v>
      </c>
      <c r="CF808">
        <f t="shared" si="46"/>
        <v>-0.36338348536876303</v>
      </c>
    </row>
    <row r="809" spans="1:84" ht="15" thickBot="1" x14ac:dyDescent="0.35">
      <c r="A809" s="14" t="s">
        <v>222</v>
      </c>
      <c r="B809" s="15">
        <v>21834438.300000001</v>
      </c>
      <c r="C809" s="15">
        <v>0</v>
      </c>
      <c r="D809" s="15">
        <v>4943646.4000000004</v>
      </c>
      <c r="E809" s="15">
        <v>2883793.7</v>
      </c>
      <c r="F809" s="15">
        <v>1647882.1</v>
      </c>
      <c r="G809" s="15">
        <v>0</v>
      </c>
      <c r="H809" s="15">
        <v>0</v>
      </c>
      <c r="I809" s="15">
        <v>0</v>
      </c>
      <c r="J809" s="15">
        <v>823941.1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32133701.699999999</v>
      </c>
      <c r="S809" s="15">
        <v>23000000</v>
      </c>
      <c r="T809" s="15">
        <v>-9133701.6999999993</v>
      </c>
      <c r="U809" s="15">
        <v>-39.71</v>
      </c>
      <c r="X809" s="14" t="s">
        <v>222</v>
      </c>
      <c r="Y809" s="15">
        <v>22672.7</v>
      </c>
      <c r="Z809" s="15">
        <v>0</v>
      </c>
      <c r="AA809" s="15">
        <v>5821</v>
      </c>
      <c r="AB809" s="15">
        <v>5208.8</v>
      </c>
      <c r="AC809" s="15">
        <v>1838.3</v>
      </c>
      <c r="AD809" s="15">
        <v>0</v>
      </c>
      <c r="AE809" s="15">
        <v>306.10000000000002</v>
      </c>
      <c r="AF809" s="15">
        <v>0</v>
      </c>
      <c r="AG809" s="15">
        <v>919.2</v>
      </c>
      <c r="AH809" s="15">
        <v>0</v>
      </c>
      <c r="AI809" s="15">
        <v>0</v>
      </c>
      <c r="AJ809" s="15">
        <v>0</v>
      </c>
      <c r="AK809" s="15">
        <v>0</v>
      </c>
      <c r="AL809" s="15">
        <v>0</v>
      </c>
      <c r="AM809" s="15">
        <v>0</v>
      </c>
      <c r="AN809" s="15">
        <v>0</v>
      </c>
      <c r="AO809" s="15">
        <v>36766</v>
      </c>
      <c r="AP809" s="15">
        <v>33000</v>
      </c>
      <c r="AQ809" s="15">
        <v>-3766</v>
      </c>
      <c r="AR809" s="15">
        <v>-11.41</v>
      </c>
      <c r="AS809">
        <f t="shared" si="38"/>
        <v>36481.532832177887</v>
      </c>
      <c r="AT809">
        <f t="shared" si="39"/>
        <v>-3481.532832177887</v>
      </c>
      <c r="AU809">
        <f t="shared" si="40"/>
        <v>-0.10550099491448142</v>
      </c>
      <c r="AV809" t="str">
        <f t="shared" si="41"/>
        <v>invalid</v>
      </c>
      <c r="AW809" t="str">
        <f t="shared" si="42"/>
        <v>invalid</v>
      </c>
      <c r="AX809">
        <f t="shared" si="43"/>
        <v>1</v>
      </c>
      <c r="BI809" s="14" t="s">
        <v>222</v>
      </c>
      <c r="BJ809" s="15">
        <v>0</v>
      </c>
      <c r="BK809" s="15">
        <v>0</v>
      </c>
      <c r="BL809" s="15">
        <v>0</v>
      </c>
      <c r="BM809" s="15">
        <v>0</v>
      </c>
      <c r="BN809" s="15">
        <v>0</v>
      </c>
      <c r="BO809" s="15">
        <v>50549.5</v>
      </c>
      <c r="BP809" s="15">
        <v>0</v>
      </c>
      <c r="BQ809" s="15">
        <v>0</v>
      </c>
      <c r="BR809" s="15">
        <v>0</v>
      </c>
      <c r="BS809" s="15">
        <v>2930.4</v>
      </c>
      <c r="BT809" s="15">
        <v>0</v>
      </c>
      <c r="BU809" s="15">
        <v>0</v>
      </c>
      <c r="BV809" s="15">
        <v>0</v>
      </c>
      <c r="BW809" s="15">
        <v>0</v>
      </c>
      <c r="BX809" s="15">
        <v>0</v>
      </c>
      <c r="BY809" s="15">
        <v>0</v>
      </c>
      <c r="BZ809" s="15">
        <v>53479.9</v>
      </c>
      <c r="CA809" s="15">
        <v>33000</v>
      </c>
      <c r="CB809" s="15">
        <v>-20479.900000000001</v>
      </c>
      <c r="CC809" s="15">
        <v>-62.06</v>
      </c>
      <c r="CD809">
        <f t="shared" si="44"/>
        <v>46355.038502537944</v>
      </c>
      <c r="CE809">
        <f t="shared" si="45"/>
        <v>-13355.038502537944</v>
      </c>
      <c r="CF809">
        <f t="shared" si="46"/>
        <v>-0.40469813644054375</v>
      </c>
    </row>
    <row r="810" spans="1:84" ht="15" thickBot="1" x14ac:dyDescent="0.35">
      <c r="A810" s="14" t="s">
        <v>223</v>
      </c>
      <c r="B810" s="15">
        <v>21834438.300000001</v>
      </c>
      <c r="C810" s="15">
        <v>0</v>
      </c>
      <c r="D810" s="15">
        <v>4943646.4000000004</v>
      </c>
      <c r="E810" s="15">
        <v>2883793.7</v>
      </c>
      <c r="F810" s="15">
        <v>1647882.1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31309760.600000001</v>
      </c>
      <c r="S810" s="15">
        <v>23000000</v>
      </c>
      <c r="T810" s="15">
        <v>-8309760.5999999996</v>
      </c>
      <c r="U810" s="15">
        <v>-36.130000000000003</v>
      </c>
      <c r="X810" s="14" t="s">
        <v>223</v>
      </c>
      <c r="Y810" s="15">
        <v>22672.7</v>
      </c>
      <c r="Z810" s="15">
        <v>0</v>
      </c>
      <c r="AA810" s="15">
        <v>5821</v>
      </c>
      <c r="AB810" s="15">
        <v>5208.8</v>
      </c>
      <c r="AC810" s="15">
        <v>1838.3</v>
      </c>
      <c r="AD810" s="15">
        <v>0</v>
      </c>
      <c r="AE810" s="15">
        <v>306.10000000000002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35846.9</v>
      </c>
      <c r="AP810" s="15">
        <v>33000</v>
      </c>
      <c r="AQ810" s="15">
        <v>-2846.9</v>
      </c>
      <c r="AR810" s="15">
        <v>-8.6300000000000008</v>
      </c>
      <c r="AS810">
        <f t="shared" si="38"/>
        <v>35569.544124511711</v>
      </c>
      <c r="AT810">
        <f t="shared" si="39"/>
        <v>-2569.5441245117108</v>
      </c>
      <c r="AU810">
        <f t="shared" si="40"/>
        <v>-7.7864973470051849E-2</v>
      </c>
      <c r="AV810" t="str">
        <f t="shared" si="41"/>
        <v>invalid</v>
      </c>
      <c r="AW810" t="str">
        <f t="shared" si="42"/>
        <v>invalid</v>
      </c>
      <c r="AX810">
        <f t="shared" si="43"/>
        <v>1</v>
      </c>
      <c r="BI810" s="14" t="s">
        <v>223</v>
      </c>
      <c r="BJ810" s="15">
        <v>0</v>
      </c>
      <c r="BK810" s="15">
        <v>0</v>
      </c>
      <c r="BL810" s="15">
        <v>0</v>
      </c>
      <c r="BM810" s="15">
        <v>0</v>
      </c>
      <c r="BN810" s="15">
        <v>0</v>
      </c>
      <c r="BO810" s="15">
        <v>50549.5</v>
      </c>
      <c r="BP810" s="15">
        <v>0</v>
      </c>
      <c r="BQ810" s="15">
        <v>0</v>
      </c>
      <c r="BR810" s="15">
        <v>0</v>
      </c>
      <c r="BS810" s="15">
        <v>2930.4</v>
      </c>
      <c r="BT810" s="15">
        <v>0</v>
      </c>
      <c r="BU810" s="15">
        <v>0</v>
      </c>
      <c r="BV810" s="15">
        <v>0</v>
      </c>
      <c r="BW810" s="15">
        <v>0</v>
      </c>
      <c r="BX810" s="15">
        <v>0</v>
      </c>
      <c r="BY810" s="15">
        <v>0</v>
      </c>
      <c r="BZ810" s="15">
        <v>53479.9</v>
      </c>
      <c r="CA810" s="15">
        <v>33000</v>
      </c>
      <c r="CB810" s="15">
        <v>-20479.900000000001</v>
      </c>
      <c r="CC810" s="15">
        <v>-62.06</v>
      </c>
      <c r="CD810">
        <f t="shared" si="44"/>
        <v>46355.038502537944</v>
      </c>
      <c r="CE810">
        <f t="shared" si="45"/>
        <v>-13355.038502537944</v>
      </c>
      <c r="CF810">
        <f t="shared" si="46"/>
        <v>-0.40469813644054375</v>
      </c>
    </row>
    <row r="811" spans="1:84" ht="15" thickBot="1" x14ac:dyDescent="0.35">
      <c r="A811" s="14" t="s">
        <v>224</v>
      </c>
      <c r="B811" s="15">
        <v>21834438.300000001</v>
      </c>
      <c r="C811" s="15">
        <v>0</v>
      </c>
      <c r="D811" s="15">
        <v>4943646.4000000004</v>
      </c>
      <c r="E811" s="15">
        <v>2883793.7</v>
      </c>
      <c r="F811" s="15">
        <v>1647882.1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31309760.600000001</v>
      </c>
      <c r="S811" s="15">
        <v>23000000</v>
      </c>
      <c r="T811" s="15">
        <v>-8309760.5999999996</v>
      </c>
      <c r="U811" s="15">
        <v>-36.130000000000003</v>
      </c>
      <c r="X811" s="14" t="s">
        <v>224</v>
      </c>
      <c r="Y811" s="15">
        <v>22672.7</v>
      </c>
      <c r="Z811" s="15">
        <v>0</v>
      </c>
      <c r="AA811" s="15">
        <v>5821</v>
      </c>
      <c r="AB811" s="15">
        <v>5208.8</v>
      </c>
      <c r="AC811" s="15">
        <v>1838.3</v>
      </c>
      <c r="AD811" s="15">
        <v>0</v>
      </c>
      <c r="AE811" s="15">
        <v>306.10000000000002</v>
      </c>
      <c r="AF811" s="15">
        <v>0</v>
      </c>
      <c r="AG811" s="15">
        <v>0</v>
      </c>
      <c r="AH811" s="15">
        <v>0</v>
      </c>
      <c r="AI811" s="15">
        <v>0</v>
      </c>
      <c r="AJ811" s="15">
        <v>0</v>
      </c>
      <c r="AK811" s="15">
        <v>0</v>
      </c>
      <c r="AL811" s="15">
        <v>0</v>
      </c>
      <c r="AM811" s="15">
        <v>0</v>
      </c>
      <c r="AN811" s="15">
        <v>0</v>
      </c>
      <c r="AO811" s="15">
        <v>35846.9</v>
      </c>
      <c r="AP811" s="15">
        <v>33000</v>
      </c>
      <c r="AQ811" s="15">
        <v>-2846.9</v>
      </c>
      <c r="AR811" s="15">
        <v>-8.6300000000000008</v>
      </c>
      <c r="AS811">
        <f t="shared" si="38"/>
        <v>35569.544124511711</v>
      </c>
      <c r="AT811">
        <f t="shared" si="39"/>
        <v>-2569.5441245117108</v>
      </c>
      <c r="AU811">
        <f t="shared" si="40"/>
        <v>-7.7864973470051849E-2</v>
      </c>
      <c r="AV811" t="str">
        <f t="shared" si="41"/>
        <v>invalid</v>
      </c>
      <c r="AW811" t="str">
        <f t="shared" si="42"/>
        <v>invalid</v>
      </c>
      <c r="AX811">
        <f t="shared" si="43"/>
        <v>1</v>
      </c>
      <c r="BI811" s="14" t="s">
        <v>224</v>
      </c>
      <c r="BJ811" s="15">
        <v>0</v>
      </c>
      <c r="BK811" s="15">
        <v>0</v>
      </c>
      <c r="BL811" s="15">
        <v>0</v>
      </c>
      <c r="BM811" s="15">
        <v>0</v>
      </c>
      <c r="BN811" s="15">
        <v>0</v>
      </c>
      <c r="BO811" s="15">
        <v>50549.5</v>
      </c>
      <c r="BP811" s="15">
        <v>0</v>
      </c>
      <c r="BQ811" s="15">
        <v>0</v>
      </c>
      <c r="BR811" s="15">
        <v>0</v>
      </c>
      <c r="BS811" s="15">
        <v>2930.4</v>
      </c>
      <c r="BT811" s="15">
        <v>0</v>
      </c>
      <c r="BU811" s="15">
        <v>0</v>
      </c>
      <c r="BV811" s="15">
        <v>0</v>
      </c>
      <c r="BW811" s="15">
        <v>0</v>
      </c>
      <c r="BX811" s="15">
        <v>0</v>
      </c>
      <c r="BY811" s="15">
        <v>0</v>
      </c>
      <c r="BZ811" s="15">
        <v>53479.9</v>
      </c>
      <c r="CA811" s="15">
        <v>33000</v>
      </c>
      <c r="CB811" s="15">
        <v>-20479.900000000001</v>
      </c>
      <c r="CC811" s="15">
        <v>-62.06</v>
      </c>
      <c r="CD811">
        <f t="shared" si="44"/>
        <v>46355.038502537944</v>
      </c>
      <c r="CE811">
        <f t="shared" si="45"/>
        <v>-13355.038502537944</v>
      </c>
      <c r="CF811">
        <f t="shared" si="46"/>
        <v>-0.40469813644054375</v>
      </c>
    </row>
    <row r="812" spans="1:84" ht="15" thickBot="1" x14ac:dyDescent="0.35">
      <c r="A812" s="14" t="s">
        <v>225</v>
      </c>
      <c r="B812" s="15">
        <v>21834438.300000001</v>
      </c>
      <c r="C812" s="15">
        <v>0</v>
      </c>
      <c r="D812" s="15">
        <v>4943646.4000000004</v>
      </c>
      <c r="E812" s="15">
        <v>2883793.7</v>
      </c>
      <c r="F812" s="15">
        <v>1647882.1</v>
      </c>
      <c r="G812" s="15">
        <v>0</v>
      </c>
      <c r="H812" s="15">
        <v>0</v>
      </c>
      <c r="I812" s="15">
        <v>0</v>
      </c>
      <c r="J812" s="15">
        <v>823941.1</v>
      </c>
      <c r="K812" s="15">
        <v>0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32133701.699999999</v>
      </c>
      <c r="S812" s="15">
        <v>23000000</v>
      </c>
      <c r="T812" s="15">
        <v>-9133701.6999999993</v>
      </c>
      <c r="U812" s="15">
        <v>-39.71</v>
      </c>
      <c r="X812" s="14" t="s">
        <v>225</v>
      </c>
      <c r="Y812" s="15">
        <v>22672.7</v>
      </c>
      <c r="Z812" s="15">
        <v>0</v>
      </c>
      <c r="AA812" s="15">
        <v>5821</v>
      </c>
      <c r="AB812" s="15">
        <v>5208.8</v>
      </c>
      <c r="AC812" s="15">
        <v>1838.3</v>
      </c>
      <c r="AD812" s="15">
        <v>0</v>
      </c>
      <c r="AE812" s="15">
        <v>306.10000000000002</v>
      </c>
      <c r="AF812" s="15">
        <v>0</v>
      </c>
      <c r="AG812" s="15">
        <v>919.2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36766</v>
      </c>
      <c r="AP812" s="15">
        <v>33000</v>
      </c>
      <c r="AQ812" s="15">
        <v>-3766</v>
      </c>
      <c r="AR812" s="15">
        <v>-11.41</v>
      </c>
      <c r="AS812">
        <f t="shared" si="38"/>
        <v>36481.532832177887</v>
      </c>
      <c r="AT812">
        <f t="shared" si="39"/>
        <v>-3481.532832177887</v>
      </c>
      <c r="AU812">
        <f t="shared" si="40"/>
        <v>-0.10550099491448142</v>
      </c>
      <c r="AV812" t="str">
        <f t="shared" si="41"/>
        <v>invalid</v>
      </c>
      <c r="AW812" t="str">
        <f t="shared" si="42"/>
        <v>invalid</v>
      </c>
      <c r="AX812">
        <f t="shared" si="43"/>
        <v>1</v>
      </c>
      <c r="BI812" s="14" t="s">
        <v>225</v>
      </c>
      <c r="BJ812" s="15">
        <v>0</v>
      </c>
      <c r="BK812" s="15">
        <v>0</v>
      </c>
      <c r="BL812" s="15">
        <v>0</v>
      </c>
      <c r="BM812" s="15">
        <v>0</v>
      </c>
      <c r="BN812" s="15">
        <v>0</v>
      </c>
      <c r="BO812" s="15">
        <v>50549.5</v>
      </c>
      <c r="BP812" s="15">
        <v>0</v>
      </c>
      <c r="BQ812" s="15">
        <v>0</v>
      </c>
      <c r="BR812" s="15">
        <v>0</v>
      </c>
      <c r="BS812" s="15">
        <v>2930.4</v>
      </c>
      <c r="BT812" s="15">
        <v>0</v>
      </c>
      <c r="BU812" s="15">
        <v>0</v>
      </c>
      <c r="BV812" s="15">
        <v>0</v>
      </c>
      <c r="BW812" s="15">
        <v>0</v>
      </c>
      <c r="BX812" s="15">
        <v>0</v>
      </c>
      <c r="BY812" s="15">
        <v>0</v>
      </c>
      <c r="BZ812" s="15">
        <v>53479.9</v>
      </c>
      <c r="CA812" s="15">
        <v>33000</v>
      </c>
      <c r="CB812" s="15">
        <v>-20479.900000000001</v>
      </c>
      <c r="CC812" s="15">
        <v>-62.06</v>
      </c>
      <c r="CD812">
        <f t="shared" si="44"/>
        <v>46355.038502537944</v>
      </c>
      <c r="CE812">
        <f t="shared" si="45"/>
        <v>-13355.038502537944</v>
      </c>
      <c r="CF812">
        <f t="shared" si="46"/>
        <v>-0.40469813644054375</v>
      </c>
    </row>
    <row r="813" spans="1:84" ht="15" thickBot="1" x14ac:dyDescent="0.35">
      <c r="A813" s="14" t="s">
        <v>226</v>
      </c>
      <c r="B813" s="15">
        <v>21834438.300000001</v>
      </c>
      <c r="C813" s="15">
        <v>0</v>
      </c>
      <c r="D813" s="15">
        <v>4943646.4000000004</v>
      </c>
      <c r="E813" s="15">
        <v>2883793.7</v>
      </c>
      <c r="F813" s="15">
        <v>1647882.1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31309760.600000001</v>
      </c>
      <c r="S813" s="15">
        <v>19000000</v>
      </c>
      <c r="T813" s="15">
        <v>-12309760.6</v>
      </c>
      <c r="U813" s="15">
        <v>-64.790000000000006</v>
      </c>
      <c r="X813" s="14" t="s">
        <v>226</v>
      </c>
      <c r="Y813" s="15">
        <v>22672.7</v>
      </c>
      <c r="Z813" s="15">
        <v>0</v>
      </c>
      <c r="AA813" s="15">
        <v>5821</v>
      </c>
      <c r="AB813" s="15">
        <v>5208.8</v>
      </c>
      <c r="AC813" s="15">
        <v>1838.3</v>
      </c>
      <c r="AD813" s="15">
        <v>0</v>
      </c>
      <c r="AE813" s="15">
        <v>306.10000000000002</v>
      </c>
      <c r="AF813" s="15">
        <v>0</v>
      </c>
      <c r="AG813" s="15">
        <v>0</v>
      </c>
      <c r="AH813" s="15">
        <v>0</v>
      </c>
      <c r="AI813" s="15">
        <v>0</v>
      </c>
      <c r="AJ813" s="15">
        <v>0</v>
      </c>
      <c r="AK813" s="15">
        <v>0</v>
      </c>
      <c r="AL813" s="15">
        <v>0</v>
      </c>
      <c r="AM813" s="15">
        <v>0</v>
      </c>
      <c r="AN813" s="15">
        <v>0</v>
      </c>
      <c r="AO813" s="15">
        <v>35846.9</v>
      </c>
      <c r="AP813" s="15">
        <v>29000</v>
      </c>
      <c r="AQ813" s="15">
        <v>-6846.9</v>
      </c>
      <c r="AR813" s="15">
        <v>-23.61</v>
      </c>
      <c r="AS813">
        <f t="shared" si="38"/>
        <v>35569.544124511711</v>
      </c>
      <c r="AT813">
        <f t="shared" si="39"/>
        <v>-6569.5441245117108</v>
      </c>
      <c r="AU813">
        <f t="shared" si="40"/>
        <v>-0.22653600429350726</v>
      </c>
      <c r="AV813" t="str">
        <f t="shared" si="41"/>
        <v>invalid</v>
      </c>
      <c r="AW813" t="str">
        <f t="shared" si="42"/>
        <v>invalid</v>
      </c>
      <c r="AX813">
        <f t="shared" si="43"/>
        <v>1</v>
      </c>
      <c r="BI813" s="14" t="s">
        <v>226</v>
      </c>
      <c r="BJ813" s="15">
        <v>0</v>
      </c>
      <c r="BK813" s="15">
        <v>0</v>
      </c>
      <c r="BL813" s="15">
        <v>5860.8</v>
      </c>
      <c r="BM813" s="15">
        <v>0</v>
      </c>
      <c r="BN813" s="15">
        <v>0</v>
      </c>
      <c r="BO813" s="15">
        <v>50549.5</v>
      </c>
      <c r="BP813" s="15">
        <v>0</v>
      </c>
      <c r="BQ813" s="15">
        <v>0</v>
      </c>
      <c r="BR813" s="15">
        <v>0</v>
      </c>
      <c r="BS813" s="15">
        <v>2930.4</v>
      </c>
      <c r="BT813" s="15">
        <v>0</v>
      </c>
      <c r="BU813" s="15">
        <v>0</v>
      </c>
      <c r="BV813" s="15">
        <v>0</v>
      </c>
      <c r="BW813" s="15">
        <v>0</v>
      </c>
      <c r="BX813" s="15">
        <v>0</v>
      </c>
      <c r="BY813" s="15">
        <v>0</v>
      </c>
      <c r="BZ813" s="15">
        <v>59340.7</v>
      </c>
      <c r="CA813" s="15">
        <v>29000</v>
      </c>
      <c r="CB813" s="15">
        <v>-30340.7</v>
      </c>
      <c r="CC813" s="15">
        <v>-104.62</v>
      </c>
      <c r="CD813">
        <f t="shared" si="44"/>
        <v>51435.033223090417</v>
      </c>
      <c r="CE813">
        <f t="shared" si="45"/>
        <v>-22435.033223090417</v>
      </c>
      <c r="CF813">
        <f t="shared" si="46"/>
        <v>-0.77362183527897987</v>
      </c>
    </row>
    <row r="814" spans="1:84" ht="15" thickBot="1" x14ac:dyDescent="0.35">
      <c r="A814" s="14" t="s">
        <v>227</v>
      </c>
      <c r="B814" s="15">
        <v>20186556.199999999</v>
      </c>
      <c r="C814" s="15">
        <v>0</v>
      </c>
      <c r="D814" s="15">
        <v>4943646.4000000004</v>
      </c>
      <c r="E814" s="15">
        <v>2883793.7</v>
      </c>
      <c r="F814" s="15">
        <v>1647882.1</v>
      </c>
      <c r="G814" s="15">
        <v>0</v>
      </c>
      <c r="H814" s="15">
        <v>0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29661878.5</v>
      </c>
      <c r="S814" s="15">
        <v>18000000</v>
      </c>
      <c r="T814" s="15">
        <v>-11661878.5</v>
      </c>
      <c r="U814" s="15">
        <v>-64.790000000000006</v>
      </c>
      <c r="X814" s="14" t="s">
        <v>227</v>
      </c>
      <c r="Y814" s="15">
        <v>22059.599999999999</v>
      </c>
      <c r="Z814" s="15">
        <v>0</v>
      </c>
      <c r="AA814" s="15">
        <v>5821</v>
      </c>
      <c r="AB814" s="15">
        <v>5208.8</v>
      </c>
      <c r="AC814" s="15">
        <v>1838.3</v>
      </c>
      <c r="AD814" s="15">
        <v>0</v>
      </c>
      <c r="AE814" s="15">
        <v>306.10000000000002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35233.800000000003</v>
      </c>
      <c r="AP814" s="15">
        <v>28000</v>
      </c>
      <c r="AQ814" s="15">
        <v>-7233.8</v>
      </c>
      <c r="AR814" s="15">
        <v>-25.84</v>
      </c>
      <c r="AS814">
        <f t="shared" si="38"/>
        <v>34961.187823053617</v>
      </c>
      <c r="AT814">
        <f t="shared" si="39"/>
        <v>-6961.1878230536167</v>
      </c>
      <c r="AU814">
        <f t="shared" si="40"/>
        <v>-0.24861385082334345</v>
      </c>
      <c r="AV814" t="str">
        <f t="shared" si="41"/>
        <v>invalid</v>
      </c>
      <c r="AW814" t="str">
        <f t="shared" si="42"/>
        <v>invalid</v>
      </c>
      <c r="AX814">
        <f t="shared" si="43"/>
        <v>1</v>
      </c>
      <c r="BI814" s="14" t="s">
        <v>227</v>
      </c>
      <c r="BJ814" s="15">
        <v>0</v>
      </c>
      <c r="BK814" s="15">
        <v>0</v>
      </c>
      <c r="BL814" s="15">
        <v>8058.6</v>
      </c>
      <c r="BM814" s="15">
        <v>0</v>
      </c>
      <c r="BN814" s="15">
        <v>0</v>
      </c>
      <c r="BO814" s="15">
        <v>50549.5</v>
      </c>
      <c r="BP814" s="15">
        <v>0</v>
      </c>
      <c r="BQ814" s="15">
        <v>0</v>
      </c>
      <c r="BR814" s="15">
        <v>0</v>
      </c>
      <c r="BS814" s="15">
        <v>2930.4</v>
      </c>
      <c r="BT814" s="15">
        <v>0</v>
      </c>
      <c r="BU814" s="15">
        <v>0</v>
      </c>
      <c r="BV814" s="15">
        <v>0</v>
      </c>
      <c r="BW814" s="15">
        <v>0</v>
      </c>
      <c r="BX814" s="15">
        <v>0</v>
      </c>
      <c r="BY814" s="15">
        <v>0</v>
      </c>
      <c r="BZ814" s="15">
        <v>61538.5</v>
      </c>
      <c r="CA814" s="15">
        <v>28000</v>
      </c>
      <c r="CB814" s="15">
        <v>-33538.5</v>
      </c>
      <c r="CC814" s="15">
        <v>-119.78</v>
      </c>
      <c r="CD814">
        <f t="shared" si="44"/>
        <v>53340.031243297599</v>
      </c>
      <c r="CE814">
        <f t="shared" si="45"/>
        <v>-25340.031243297599</v>
      </c>
      <c r="CF814">
        <f t="shared" si="46"/>
        <v>-0.90500111583205711</v>
      </c>
    </row>
    <row r="815" spans="1:84" ht="15" thickBot="1" x14ac:dyDescent="0.35">
      <c r="A815" s="14" t="s">
        <v>228</v>
      </c>
      <c r="B815" s="15">
        <v>21834438.300000001</v>
      </c>
      <c r="C815" s="15">
        <v>0</v>
      </c>
      <c r="D815" s="15">
        <v>4943646.4000000004</v>
      </c>
      <c r="E815" s="15">
        <v>2883793.7</v>
      </c>
      <c r="F815" s="15">
        <v>1647882.1</v>
      </c>
      <c r="G815" s="15">
        <v>0</v>
      </c>
      <c r="H815" s="15">
        <v>0</v>
      </c>
      <c r="I815" s="15">
        <v>0</v>
      </c>
      <c r="J815" s="15">
        <v>823941.1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32133701.699999999</v>
      </c>
      <c r="S815" s="15">
        <v>24000000</v>
      </c>
      <c r="T815" s="15">
        <v>-8133701.7000000002</v>
      </c>
      <c r="U815" s="15">
        <v>-33.89</v>
      </c>
      <c r="X815" s="14" t="s">
        <v>228</v>
      </c>
      <c r="Y815" s="15">
        <v>22672.7</v>
      </c>
      <c r="Z815" s="15">
        <v>0</v>
      </c>
      <c r="AA815" s="15">
        <v>5821</v>
      </c>
      <c r="AB815" s="15">
        <v>5208.8</v>
      </c>
      <c r="AC815" s="15">
        <v>1838.3</v>
      </c>
      <c r="AD815" s="15">
        <v>0</v>
      </c>
      <c r="AE815" s="15">
        <v>306.10000000000002</v>
      </c>
      <c r="AF815" s="15">
        <v>0</v>
      </c>
      <c r="AG815" s="15">
        <v>919.2</v>
      </c>
      <c r="AH815" s="15">
        <v>0</v>
      </c>
      <c r="AI815" s="15">
        <v>0</v>
      </c>
      <c r="AJ815" s="15">
        <v>0</v>
      </c>
      <c r="AK815" s="15">
        <v>0</v>
      </c>
      <c r="AL815" s="15">
        <v>0</v>
      </c>
      <c r="AM815" s="15">
        <v>0</v>
      </c>
      <c r="AN815" s="15">
        <v>0</v>
      </c>
      <c r="AO815" s="15">
        <v>36766</v>
      </c>
      <c r="AP815" s="15">
        <v>34000</v>
      </c>
      <c r="AQ815" s="15">
        <v>-2766</v>
      </c>
      <c r="AR815" s="15">
        <v>-8.14</v>
      </c>
      <c r="AS815">
        <f t="shared" si="38"/>
        <v>36481.532832177887</v>
      </c>
      <c r="AT815">
        <f t="shared" si="39"/>
        <v>-2481.532832177887</v>
      </c>
      <c r="AU815">
        <f t="shared" si="40"/>
        <v>-7.2986259769937847E-2</v>
      </c>
      <c r="AV815" t="str">
        <f t="shared" si="41"/>
        <v>invalid</v>
      </c>
      <c r="AW815" t="str">
        <f t="shared" si="42"/>
        <v>invalid</v>
      </c>
      <c r="AX815">
        <f t="shared" si="43"/>
        <v>1</v>
      </c>
      <c r="BI815" s="14" t="s">
        <v>228</v>
      </c>
      <c r="BJ815" s="15">
        <v>0</v>
      </c>
      <c r="BK815" s="15">
        <v>0</v>
      </c>
      <c r="BL815" s="15">
        <v>5860.8</v>
      </c>
      <c r="BM815" s="15">
        <v>0</v>
      </c>
      <c r="BN815" s="15">
        <v>0</v>
      </c>
      <c r="BO815" s="15">
        <v>50549.5</v>
      </c>
      <c r="BP815" s="15">
        <v>0</v>
      </c>
      <c r="BQ815" s="15">
        <v>0</v>
      </c>
      <c r="BR815" s="15">
        <v>0</v>
      </c>
      <c r="BS815" s="15">
        <v>2930.4</v>
      </c>
      <c r="BT815" s="15">
        <v>0</v>
      </c>
      <c r="BU815" s="15">
        <v>0</v>
      </c>
      <c r="BV815" s="15">
        <v>0</v>
      </c>
      <c r="BW815" s="15">
        <v>0</v>
      </c>
      <c r="BX815" s="15">
        <v>0</v>
      </c>
      <c r="BY815" s="15">
        <v>0</v>
      </c>
      <c r="BZ815" s="15">
        <v>59340.7</v>
      </c>
      <c r="CA815" s="15">
        <v>34000</v>
      </c>
      <c r="CB815" s="15">
        <v>-25340.7</v>
      </c>
      <c r="CC815" s="15">
        <v>-74.53</v>
      </c>
      <c r="CD815">
        <f t="shared" si="44"/>
        <v>51435.033223090417</v>
      </c>
      <c r="CE815">
        <f t="shared" si="45"/>
        <v>-17435.033223090417</v>
      </c>
      <c r="CF815">
        <f t="shared" si="46"/>
        <v>-0.51279509479677698</v>
      </c>
    </row>
    <row r="816" spans="1:84" ht="15" thickBot="1" x14ac:dyDescent="0.35">
      <c r="A816" s="14" t="s">
        <v>229</v>
      </c>
      <c r="B816" s="15">
        <v>21834438.300000001</v>
      </c>
      <c r="C816" s="15">
        <v>0</v>
      </c>
      <c r="D816" s="15">
        <v>4943646.4000000004</v>
      </c>
      <c r="E816" s="15">
        <v>2883793.7</v>
      </c>
      <c r="F816" s="15">
        <v>1647882.1</v>
      </c>
      <c r="G816" s="15">
        <v>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31309760.600000001</v>
      </c>
      <c r="S816" s="15">
        <v>25000000</v>
      </c>
      <c r="T816" s="15">
        <v>-6309760.5999999996</v>
      </c>
      <c r="U816" s="15">
        <v>-25.24</v>
      </c>
      <c r="X816" s="14" t="s">
        <v>229</v>
      </c>
      <c r="Y816" s="15">
        <v>22672.7</v>
      </c>
      <c r="Z816" s="15">
        <v>0</v>
      </c>
      <c r="AA816" s="15">
        <v>5821</v>
      </c>
      <c r="AB816" s="15">
        <v>5208.8</v>
      </c>
      <c r="AC816" s="15">
        <v>1838.3</v>
      </c>
      <c r="AD816" s="15">
        <v>0</v>
      </c>
      <c r="AE816" s="15">
        <v>306.10000000000002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35846.9</v>
      </c>
      <c r="AP816" s="15">
        <v>35000</v>
      </c>
      <c r="AQ816" s="15">
        <v>-846.9</v>
      </c>
      <c r="AR816" s="15">
        <v>-2.42</v>
      </c>
      <c r="AS816">
        <f t="shared" si="38"/>
        <v>35569.544124511711</v>
      </c>
      <c r="AT816">
        <f t="shared" si="39"/>
        <v>-569.54412451171083</v>
      </c>
      <c r="AU816">
        <f t="shared" si="40"/>
        <v>-1.6272689271763167E-2</v>
      </c>
      <c r="AV816" t="str">
        <f t="shared" si="41"/>
        <v>invalid</v>
      </c>
      <c r="AW816" t="str">
        <f t="shared" si="42"/>
        <v>invalid</v>
      </c>
      <c r="AX816">
        <f t="shared" si="43"/>
        <v>1</v>
      </c>
      <c r="BI816" s="14" t="s">
        <v>229</v>
      </c>
      <c r="BJ816" s="15">
        <v>0</v>
      </c>
      <c r="BK816" s="15">
        <v>0</v>
      </c>
      <c r="BL816" s="15">
        <v>8058.6</v>
      </c>
      <c r="BM816" s="15">
        <v>0</v>
      </c>
      <c r="BN816" s="15">
        <v>0</v>
      </c>
      <c r="BO816" s="15">
        <v>50549.5</v>
      </c>
      <c r="BP816" s="15">
        <v>0</v>
      </c>
      <c r="BQ816" s="15">
        <v>0</v>
      </c>
      <c r="BR816" s="15">
        <v>0</v>
      </c>
      <c r="BS816" s="15">
        <v>2930.4</v>
      </c>
      <c r="BT816" s="15">
        <v>0</v>
      </c>
      <c r="BU816" s="15">
        <v>0</v>
      </c>
      <c r="BV816" s="15">
        <v>0</v>
      </c>
      <c r="BW816" s="15">
        <v>0</v>
      </c>
      <c r="BX816" s="15">
        <v>0</v>
      </c>
      <c r="BY816" s="15">
        <v>0</v>
      </c>
      <c r="BZ816" s="15">
        <v>61538.5</v>
      </c>
      <c r="CA816" s="15">
        <v>35000</v>
      </c>
      <c r="CB816" s="15">
        <v>-26538.5</v>
      </c>
      <c r="CC816" s="15">
        <v>-75.819999999999993</v>
      </c>
      <c r="CD816">
        <f t="shared" si="44"/>
        <v>53340.031243297599</v>
      </c>
      <c r="CE816">
        <f t="shared" si="45"/>
        <v>-18340.031243297599</v>
      </c>
      <c r="CF816">
        <f t="shared" si="46"/>
        <v>-0.52400089266564565</v>
      </c>
    </row>
    <row r="817" spans="1:84" ht="15" thickBot="1" x14ac:dyDescent="0.35">
      <c r="A817" s="14" t="s">
        <v>230</v>
      </c>
      <c r="B817" s="15">
        <v>21834438.300000001</v>
      </c>
      <c r="C817" s="15">
        <v>0</v>
      </c>
      <c r="D817" s="15">
        <v>4943646.4000000004</v>
      </c>
      <c r="E817" s="15">
        <v>2883793.7</v>
      </c>
      <c r="F817" s="15">
        <v>1647882.1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31309760.600000001</v>
      </c>
      <c r="S817" s="15">
        <v>23000000</v>
      </c>
      <c r="T817" s="15">
        <v>-8309760.5999999996</v>
      </c>
      <c r="U817" s="15">
        <v>-36.130000000000003</v>
      </c>
      <c r="X817" s="14" t="s">
        <v>230</v>
      </c>
      <c r="Y817" s="15">
        <v>22672.7</v>
      </c>
      <c r="Z817" s="15">
        <v>0</v>
      </c>
      <c r="AA817" s="15">
        <v>5821</v>
      </c>
      <c r="AB817" s="15">
        <v>5208.8</v>
      </c>
      <c r="AC817" s="15">
        <v>1838.3</v>
      </c>
      <c r="AD817" s="15">
        <v>0</v>
      </c>
      <c r="AE817" s="15">
        <v>306.10000000000002</v>
      </c>
      <c r="AF817" s="15">
        <v>0</v>
      </c>
      <c r="AG817" s="15">
        <v>0</v>
      </c>
      <c r="AH817" s="15">
        <v>0</v>
      </c>
      <c r="AI817" s="15">
        <v>0</v>
      </c>
      <c r="AJ817" s="15">
        <v>0</v>
      </c>
      <c r="AK817" s="15">
        <v>0</v>
      </c>
      <c r="AL817" s="15">
        <v>0</v>
      </c>
      <c r="AM817" s="15">
        <v>0</v>
      </c>
      <c r="AN817" s="15">
        <v>0</v>
      </c>
      <c r="AO817" s="15">
        <v>35846.9</v>
      </c>
      <c r="AP817" s="15">
        <v>33000</v>
      </c>
      <c r="AQ817" s="15">
        <v>-2846.9</v>
      </c>
      <c r="AR817" s="15">
        <v>-8.6300000000000008</v>
      </c>
      <c r="AS817">
        <f t="shared" si="38"/>
        <v>35569.544124511711</v>
      </c>
      <c r="AT817">
        <f t="shared" si="39"/>
        <v>-2569.5441245117108</v>
      </c>
      <c r="AU817">
        <f t="shared" si="40"/>
        <v>-7.7864973470051849E-2</v>
      </c>
      <c r="AV817" t="str">
        <f t="shared" si="41"/>
        <v>invalid</v>
      </c>
      <c r="AW817" t="str">
        <f t="shared" si="42"/>
        <v>invalid</v>
      </c>
      <c r="AX817">
        <f t="shared" si="43"/>
        <v>1</v>
      </c>
      <c r="BI817" s="14" t="s">
        <v>230</v>
      </c>
      <c r="BJ817" s="15">
        <v>0</v>
      </c>
      <c r="BK817" s="15">
        <v>0</v>
      </c>
      <c r="BL817" s="15">
        <v>8058.6</v>
      </c>
      <c r="BM817" s="15">
        <v>0</v>
      </c>
      <c r="BN817" s="15">
        <v>0</v>
      </c>
      <c r="BO817" s="15">
        <v>50549.5</v>
      </c>
      <c r="BP817" s="15">
        <v>0</v>
      </c>
      <c r="BQ817" s="15">
        <v>0</v>
      </c>
      <c r="BR817" s="15">
        <v>0</v>
      </c>
      <c r="BS817" s="15">
        <v>2930.4</v>
      </c>
      <c r="BT817" s="15">
        <v>0</v>
      </c>
      <c r="BU817" s="15">
        <v>0</v>
      </c>
      <c r="BV817" s="15">
        <v>0</v>
      </c>
      <c r="BW817" s="15">
        <v>0</v>
      </c>
      <c r="BX817" s="15">
        <v>0</v>
      </c>
      <c r="BY817" s="15">
        <v>0</v>
      </c>
      <c r="BZ817" s="15">
        <v>61538.5</v>
      </c>
      <c r="CA817" s="15">
        <v>33000</v>
      </c>
      <c r="CB817" s="15">
        <v>-28538.5</v>
      </c>
      <c r="CC817" s="15">
        <v>-86.48</v>
      </c>
      <c r="CD817">
        <f t="shared" si="44"/>
        <v>53340.031243297599</v>
      </c>
      <c r="CE817">
        <f t="shared" si="45"/>
        <v>-20340.031243297599</v>
      </c>
      <c r="CF817">
        <f t="shared" si="46"/>
        <v>-0.61636458313023024</v>
      </c>
    </row>
    <row r="818" spans="1:84" ht="15" thickBot="1" x14ac:dyDescent="0.35">
      <c r="A818" s="14" t="s">
        <v>231</v>
      </c>
      <c r="B818" s="15">
        <v>20186556.199999999</v>
      </c>
      <c r="C818" s="15">
        <v>0</v>
      </c>
      <c r="D818" s="15">
        <v>4943646.4000000004</v>
      </c>
      <c r="E818" s="15">
        <v>2883793.7</v>
      </c>
      <c r="F818" s="15">
        <v>1647882.1</v>
      </c>
      <c r="G818" s="15">
        <v>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29661878.5</v>
      </c>
      <c r="S818" s="15">
        <v>22000000</v>
      </c>
      <c r="T818" s="15">
        <v>-7661878.5</v>
      </c>
      <c r="U818" s="15">
        <v>-34.83</v>
      </c>
      <c r="X818" s="14" t="s">
        <v>231</v>
      </c>
      <c r="Y818" s="15">
        <v>22059.599999999999</v>
      </c>
      <c r="Z818" s="15">
        <v>0</v>
      </c>
      <c r="AA818" s="15">
        <v>5821</v>
      </c>
      <c r="AB818" s="15">
        <v>5208.8</v>
      </c>
      <c r="AC818" s="15">
        <v>1838.3</v>
      </c>
      <c r="AD818" s="15">
        <v>0</v>
      </c>
      <c r="AE818" s="15">
        <v>306.10000000000002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35233.800000000003</v>
      </c>
      <c r="AP818" s="15">
        <v>32000</v>
      </c>
      <c r="AQ818" s="15">
        <v>-3233.8</v>
      </c>
      <c r="AR818" s="15">
        <v>-10.11</v>
      </c>
      <c r="AS818">
        <f t="shared" si="38"/>
        <v>34961.187823053617</v>
      </c>
      <c r="AT818">
        <f t="shared" si="39"/>
        <v>-2961.1878230536167</v>
      </c>
      <c r="AU818">
        <f t="shared" si="40"/>
        <v>-9.2537119470425519E-2</v>
      </c>
      <c r="AV818" t="str">
        <f t="shared" si="41"/>
        <v>invalid</v>
      </c>
      <c r="AW818" t="str">
        <f t="shared" si="42"/>
        <v>invalid</v>
      </c>
      <c r="AX818">
        <f t="shared" si="43"/>
        <v>1</v>
      </c>
      <c r="BI818" s="14" t="s">
        <v>231</v>
      </c>
      <c r="BJ818" s="15">
        <v>0</v>
      </c>
      <c r="BK818" s="15">
        <v>0</v>
      </c>
      <c r="BL818" s="15">
        <v>8058.6</v>
      </c>
      <c r="BM818" s="15">
        <v>0</v>
      </c>
      <c r="BN818" s="15">
        <v>0</v>
      </c>
      <c r="BO818" s="15">
        <v>50549.5</v>
      </c>
      <c r="BP818" s="15">
        <v>0</v>
      </c>
      <c r="BQ818" s="15">
        <v>0</v>
      </c>
      <c r="BR818" s="15">
        <v>0</v>
      </c>
      <c r="BS818" s="15">
        <v>2930.4</v>
      </c>
      <c r="BT818" s="15">
        <v>0</v>
      </c>
      <c r="BU818" s="15">
        <v>0</v>
      </c>
      <c r="BV818" s="15">
        <v>0</v>
      </c>
      <c r="BW818" s="15">
        <v>0</v>
      </c>
      <c r="BX818" s="15">
        <v>0</v>
      </c>
      <c r="BY818" s="15">
        <v>0</v>
      </c>
      <c r="BZ818" s="15">
        <v>61538.5</v>
      </c>
      <c r="CA818" s="15">
        <v>32000</v>
      </c>
      <c r="CB818" s="15">
        <v>-29538.5</v>
      </c>
      <c r="CC818" s="15">
        <v>-92.31</v>
      </c>
      <c r="CD818">
        <f t="shared" si="44"/>
        <v>53340.031243297599</v>
      </c>
      <c r="CE818">
        <f t="shared" si="45"/>
        <v>-21340.031243297599</v>
      </c>
      <c r="CF818">
        <f t="shared" si="46"/>
        <v>-0.66687597635304996</v>
      </c>
    </row>
    <row r="819" spans="1:84" ht="15" thickBot="1" x14ac:dyDescent="0.35">
      <c r="A819" s="14" t="s">
        <v>232</v>
      </c>
      <c r="B819" s="15">
        <v>20186556.199999999</v>
      </c>
      <c r="C819" s="15">
        <v>0</v>
      </c>
      <c r="D819" s="15">
        <v>4943646.4000000004</v>
      </c>
      <c r="E819" s="15">
        <v>2883793.7</v>
      </c>
      <c r="F819" s="15">
        <v>1647882.1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5">
        <v>0</v>
      </c>
      <c r="P819" s="15">
        <v>0</v>
      </c>
      <c r="Q819" s="15">
        <v>0</v>
      </c>
      <c r="R819" s="15">
        <v>29661878.5</v>
      </c>
      <c r="S819" s="15">
        <v>22000000</v>
      </c>
      <c r="T819" s="15">
        <v>-7661878.5</v>
      </c>
      <c r="U819" s="15">
        <v>-34.83</v>
      </c>
      <c r="X819" s="14" t="s">
        <v>232</v>
      </c>
      <c r="Y819" s="15">
        <v>22059.599999999999</v>
      </c>
      <c r="Z819" s="15">
        <v>0</v>
      </c>
      <c r="AA819" s="15">
        <v>5821</v>
      </c>
      <c r="AB819" s="15">
        <v>5208.8</v>
      </c>
      <c r="AC819" s="15">
        <v>1838.3</v>
      </c>
      <c r="AD819" s="15">
        <v>0</v>
      </c>
      <c r="AE819" s="15">
        <v>306.10000000000002</v>
      </c>
      <c r="AF819" s="15">
        <v>0</v>
      </c>
      <c r="AG819" s="15">
        <v>0</v>
      </c>
      <c r="AH819" s="15">
        <v>0</v>
      </c>
      <c r="AI819" s="15">
        <v>0</v>
      </c>
      <c r="AJ819" s="15">
        <v>0</v>
      </c>
      <c r="AK819" s="15">
        <v>0</v>
      </c>
      <c r="AL819" s="15">
        <v>0</v>
      </c>
      <c r="AM819" s="15">
        <v>0</v>
      </c>
      <c r="AN819" s="15">
        <v>0</v>
      </c>
      <c r="AO819" s="15">
        <v>35233.800000000003</v>
      </c>
      <c r="AP819" s="15">
        <v>32000</v>
      </c>
      <c r="AQ819" s="15">
        <v>-3233.8</v>
      </c>
      <c r="AR819" s="15">
        <v>-10.11</v>
      </c>
      <c r="AS819">
        <f t="shared" si="38"/>
        <v>34961.187823053617</v>
      </c>
      <c r="AT819">
        <f t="shared" si="39"/>
        <v>-2961.1878230536167</v>
      </c>
      <c r="AU819">
        <f t="shared" si="40"/>
        <v>-9.2537119470425519E-2</v>
      </c>
      <c r="AV819" t="str">
        <f t="shared" si="41"/>
        <v>invalid</v>
      </c>
      <c r="AW819" t="str">
        <f t="shared" si="42"/>
        <v>invalid</v>
      </c>
      <c r="AX819">
        <f t="shared" si="43"/>
        <v>1</v>
      </c>
      <c r="BI819" s="14" t="s">
        <v>232</v>
      </c>
      <c r="BJ819" s="15">
        <v>0</v>
      </c>
      <c r="BK819" s="15">
        <v>0</v>
      </c>
      <c r="BL819" s="15">
        <v>8058.6</v>
      </c>
      <c r="BM819" s="15">
        <v>0</v>
      </c>
      <c r="BN819" s="15">
        <v>0</v>
      </c>
      <c r="BO819" s="15">
        <v>50549.5</v>
      </c>
      <c r="BP819" s="15">
        <v>0</v>
      </c>
      <c r="BQ819" s="15">
        <v>0</v>
      </c>
      <c r="BR819" s="15">
        <v>0</v>
      </c>
      <c r="BS819" s="15">
        <v>2930.4</v>
      </c>
      <c r="BT819" s="15">
        <v>0</v>
      </c>
      <c r="BU819" s="15">
        <v>0</v>
      </c>
      <c r="BV819" s="15">
        <v>0</v>
      </c>
      <c r="BW819" s="15">
        <v>0</v>
      </c>
      <c r="BX819" s="15">
        <v>0</v>
      </c>
      <c r="BY819" s="15">
        <v>0</v>
      </c>
      <c r="BZ819" s="15">
        <v>61538.5</v>
      </c>
      <c r="CA819" s="15">
        <v>32000</v>
      </c>
      <c r="CB819" s="15">
        <v>-29538.5</v>
      </c>
      <c r="CC819" s="15">
        <v>-92.31</v>
      </c>
      <c r="CD819">
        <f t="shared" si="44"/>
        <v>53340.031243297599</v>
      </c>
      <c r="CE819">
        <f t="shared" si="45"/>
        <v>-21340.031243297599</v>
      </c>
      <c r="CF819">
        <f t="shared" si="46"/>
        <v>-0.66687597635304996</v>
      </c>
    </row>
    <row r="820" spans="1:84" ht="15" thickBot="1" x14ac:dyDescent="0.35">
      <c r="A820" s="14" t="s">
        <v>233</v>
      </c>
      <c r="B820" s="15">
        <v>21834438.300000001</v>
      </c>
      <c r="C820" s="15">
        <v>0</v>
      </c>
      <c r="D820" s="15">
        <v>4943646.4000000004</v>
      </c>
      <c r="E820" s="15">
        <v>2883793.7</v>
      </c>
      <c r="F820" s="15">
        <v>1647882.1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31309760.600000001</v>
      </c>
      <c r="S820" s="15">
        <v>26000000</v>
      </c>
      <c r="T820" s="15">
        <v>-5309760.5999999996</v>
      </c>
      <c r="U820" s="15">
        <v>-20.420000000000002</v>
      </c>
      <c r="X820" s="14" t="s">
        <v>233</v>
      </c>
      <c r="Y820" s="15">
        <v>22672.7</v>
      </c>
      <c r="Z820" s="15">
        <v>0</v>
      </c>
      <c r="AA820" s="15">
        <v>5821</v>
      </c>
      <c r="AB820" s="15">
        <v>5208.8</v>
      </c>
      <c r="AC820" s="15">
        <v>1838.3</v>
      </c>
      <c r="AD820" s="15">
        <v>0</v>
      </c>
      <c r="AE820" s="15">
        <v>306.10000000000002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35846.9</v>
      </c>
      <c r="AP820" s="15">
        <v>36000</v>
      </c>
      <c r="AQ820" s="15">
        <v>153.1</v>
      </c>
      <c r="AR820" s="15">
        <v>0.43</v>
      </c>
      <c r="AS820">
        <f t="shared" si="38"/>
        <v>35569.544124511711</v>
      </c>
      <c r="AT820">
        <f t="shared" si="39"/>
        <v>430.45587548828917</v>
      </c>
      <c r="AU820">
        <f t="shared" si="40"/>
        <v>1.1957107652452477E-2</v>
      </c>
      <c r="AV820" t="str">
        <f t="shared" si="41"/>
        <v>valid</v>
      </c>
      <c r="AW820" t="str">
        <f t="shared" si="42"/>
        <v>valid</v>
      </c>
      <c r="AX820">
        <f t="shared" si="43"/>
        <v>1</v>
      </c>
      <c r="BI820" s="14" t="s">
        <v>233</v>
      </c>
      <c r="BJ820" s="15">
        <v>0</v>
      </c>
      <c r="BK820" s="15">
        <v>0</v>
      </c>
      <c r="BL820" s="15">
        <v>8058.6</v>
      </c>
      <c r="BM820" s="15">
        <v>0</v>
      </c>
      <c r="BN820" s="15">
        <v>0</v>
      </c>
      <c r="BO820" s="15">
        <v>50549.5</v>
      </c>
      <c r="BP820" s="15">
        <v>0</v>
      </c>
      <c r="BQ820" s="15">
        <v>0</v>
      </c>
      <c r="BR820" s="15">
        <v>0</v>
      </c>
      <c r="BS820" s="15">
        <v>2930.4</v>
      </c>
      <c r="BT820" s="15">
        <v>0</v>
      </c>
      <c r="BU820" s="15">
        <v>0</v>
      </c>
      <c r="BV820" s="15">
        <v>0</v>
      </c>
      <c r="BW820" s="15">
        <v>0</v>
      </c>
      <c r="BX820" s="15">
        <v>0</v>
      </c>
      <c r="BY820" s="15">
        <v>0</v>
      </c>
      <c r="BZ820" s="15">
        <v>61538.5</v>
      </c>
      <c r="CA820" s="15">
        <v>36000</v>
      </c>
      <c r="CB820" s="15">
        <v>-25538.5</v>
      </c>
      <c r="CC820" s="15">
        <v>-70.94</v>
      </c>
      <c r="CD820">
        <f t="shared" si="44"/>
        <v>53340.031243297599</v>
      </c>
      <c r="CE820">
        <f t="shared" si="45"/>
        <v>-17340.031243297599</v>
      </c>
      <c r="CF820">
        <f t="shared" si="46"/>
        <v>-0.48166753453604444</v>
      </c>
    </row>
    <row r="821" spans="1:84" ht="15" thickBot="1" x14ac:dyDescent="0.35">
      <c r="A821" s="14" t="s">
        <v>234</v>
      </c>
      <c r="B821" s="15">
        <v>21834438.300000001</v>
      </c>
      <c r="C821" s="15">
        <v>0</v>
      </c>
      <c r="D821" s="15">
        <v>4943646.4000000004</v>
      </c>
      <c r="E821" s="15">
        <v>2883793.7</v>
      </c>
      <c r="F821" s="15">
        <v>1647882.1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31309760.600000001</v>
      </c>
      <c r="S821" s="15">
        <v>26000000</v>
      </c>
      <c r="T821" s="15">
        <v>-5309760.5999999996</v>
      </c>
      <c r="U821" s="15">
        <v>-20.420000000000002</v>
      </c>
      <c r="X821" s="14" t="s">
        <v>234</v>
      </c>
      <c r="Y821" s="15">
        <v>22672.7</v>
      </c>
      <c r="Z821" s="15">
        <v>0</v>
      </c>
      <c r="AA821" s="15">
        <v>5821</v>
      </c>
      <c r="AB821" s="15">
        <v>5208.8</v>
      </c>
      <c r="AC821" s="15">
        <v>1838.3</v>
      </c>
      <c r="AD821" s="15">
        <v>0</v>
      </c>
      <c r="AE821" s="15">
        <v>306.10000000000002</v>
      </c>
      <c r="AF821" s="15">
        <v>0</v>
      </c>
      <c r="AG821" s="15">
        <v>0</v>
      </c>
      <c r="AH821" s="15">
        <v>0</v>
      </c>
      <c r="AI821" s="15">
        <v>0</v>
      </c>
      <c r="AJ821" s="15">
        <v>0</v>
      </c>
      <c r="AK821" s="15">
        <v>0</v>
      </c>
      <c r="AL821" s="15">
        <v>0</v>
      </c>
      <c r="AM821" s="15">
        <v>0</v>
      </c>
      <c r="AN821" s="15">
        <v>0</v>
      </c>
      <c r="AO821" s="15">
        <v>35846.9</v>
      </c>
      <c r="AP821" s="15">
        <v>36000</v>
      </c>
      <c r="AQ821" s="15">
        <v>153.1</v>
      </c>
      <c r="AR821" s="15">
        <v>0.43</v>
      </c>
      <c r="AS821">
        <f t="shared" si="38"/>
        <v>35569.544124511711</v>
      </c>
      <c r="AT821">
        <f t="shared" si="39"/>
        <v>430.45587548828917</v>
      </c>
      <c r="AU821">
        <f t="shared" si="40"/>
        <v>1.1957107652452477E-2</v>
      </c>
      <c r="AV821" t="str">
        <f t="shared" si="41"/>
        <v>valid</v>
      </c>
      <c r="AW821" t="str">
        <f t="shared" si="42"/>
        <v>valid</v>
      </c>
      <c r="AX821">
        <f t="shared" si="43"/>
        <v>1</v>
      </c>
      <c r="BI821" s="14" t="s">
        <v>234</v>
      </c>
      <c r="BJ821" s="15">
        <v>0</v>
      </c>
      <c r="BK821" s="15">
        <v>0</v>
      </c>
      <c r="BL821" s="15">
        <v>8058.6</v>
      </c>
      <c r="BM821" s="15">
        <v>0</v>
      </c>
      <c r="BN821" s="15">
        <v>0</v>
      </c>
      <c r="BO821" s="15">
        <v>50549.5</v>
      </c>
      <c r="BP821" s="15">
        <v>0</v>
      </c>
      <c r="BQ821" s="15">
        <v>0</v>
      </c>
      <c r="BR821" s="15">
        <v>0</v>
      </c>
      <c r="BS821" s="15">
        <v>2930.4</v>
      </c>
      <c r="BT821" s="15">
        <v>0</v>
      </c>
      <c r="BU821" s="15">
        <v>0</v>
      </c>
      <c r="BV821" s="15">
        <v>0</v>
      </c>
      <c r="BW821" s="15">
        <v>0</v>
      </c>
      <c r="BX821" s="15">
        <v>0</v>
      </c>
      <c r="BY821" s="15">
        <v>0</v>
      </c>
      <c r="BZ821" s="15">
        <v>61538.5</v>
      </c>
      <c r="CA821" s="15">
        <v>36000</v>
      </c>
      <c r="CB821" s="15">
        <v>-25538.5</v>
      </c>
      <c r="CC821" s="15">
        <v>-70.94</v>
      </c>
      <c r="CD821">
        <f t="shared" si="44"/>
        <v>53340.031243297599</v>
      </c>
      <c r="CE821">
        <f t="shared" si="45"/>
        <v>-17340.031243297599</v>
      </c>
      <c r="CF821">
        <f t="shared" si="46"/>
        <v>-0.48166753453604444</v>
      </c>
    </row>
    <row r="822" spans="1:84" ht="15" thickBot="1" x14ac:dyDescent="0.35">
      <c r="A822" s="14" t="s">
        <v>235</v>
      </c>
      <c r="B822" s="15">
        <v>21834438.300000001</v>
      </c>
      <c r="C822" s="15">
        <v>0</v>
      </c>
      <c r="D822" s="15">
        <v>4943646.4000000004</v>
      </c>
      <c r="E822" s="15">
        <v>2883793.7</v>
      </c>
      <c r="F822" s="15">
        <v>1647882.1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31309760.600000001</v>
      </c>
      <c r="S822" s="15">
        <v>26000000</v>
      </c>
      <c r="T822" s="15">
        <v>-5309760.5999999996</v>
      </c>
      <c r="U822" s="15">
        <v>-20.420000000000002</v>
      </c>
      <c r="X822" s="14" t="s">
        <v>235</v>
      </c>
      <c r="Y822" s="15">
        <v>22672.7</v>
      </c>
      <c r="Z822" s="15">
        <v>0</v>
      </c>
      <c r="AA822" s="15">
        <v>5821</v>
      </c>
      <c r="AB822" s="15">
        <v>5208.8</v>
      </c>
      <c r="AC822" s="15">
        <v>1838.3</v>
      </c>
      <c r="AD822" s="15">
        <v>0</v>
      </c>
      <c r="AE822" s="15">
        <v>306.10000000000002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35846.9</v>
      </c>
      <c r="AP822" s="15">
        <v>36000</v>
      </c>
      <c r="AQ822" s="15">
        <v>153.1</v>
      </c>
      <c r="AR822" s="15">
        <v>0.43</v>
      </c>
      <c r="AS822">
        <f t="shared" si="38"/>
        <v>35569.544124511711</v>
      </c>
      <c r="AT822">
        <f t="shared" si="39"/>
        <v>430.45587548828917</v>
      </c>
      <c r="AU822">
        <f t="shared" si="40"/>
        <v>1.1957107652452477E-2</v>
      </c>
      <c r="AV822" t="str">
        <f t="shared" si="41"/>
        <v>valid</v>
      </c>
      <c r="AW822" t="str">
        <f t="shared" si="42"/>
        <v>valid</v>
      </c>
      <c r="AX822">
        <f t="shared" si="43"/>
        <v>1</v>
      </c>
      <c r="BI822" s="14" t="s">
        <v>235</v>
      </c>
      <c r="BJ822" s="15">
        <v>0</v>
      </c>
      <c r="BK822" s="15">
        <v>0</v>
      </c>
      <c r="BL822" s="15">
        <v>8058.6</v>
      </c>
      <c r="BM822" s="15">
        <v>0</v>
      </c>
      <c r="BN822" s="15">
        <v>0</v>
      </c>
      <c r="BO822" s="15">
        <v>50549.5</v>
      </c>
      <c r="BP822" s="15">
        <v>0</v>
      </c>
      <c r="BQ822" s="15">
        <v>0</v>
      </c>
      <c r="BR822" s="15">
        <v>0</v>
      </c>
      <c r="BS822" s="15">
        <v>2930.4</v>
      </c>
      <c r="BT822" s="15">
        <v>0</v>
      </c>
      <c r="BU822" s="15">
        <v>0</v>
      </c>
      <c r="BV822" s="15">
        <v>0</v>
      </c>
      <c r="BW822" s="15">
        <v>0</v>
      </c>
      <c r="BX822" s="15">
        <v>0</v>
      </c>
      <c r="BY822" s="15">
        <v>0</v>
      </c>
      <c r="BZ822" s="15">
        <v>61538.5</v>
      </c>
      <c r="CA822" s="15">
        <v>36000</v>
      </c>
      <c r="CB822" s="15">
        <v>-25538.5</v>
      </c>
      <c r="CC822" s="15">
        <v>-70.94</v>
      </c>
      <c r="CD822">
        <f t="shared" si="44"/>
        <v>53340.031243297599</v>
      </c>
      <c r="CE822">
        <f t="shared" si="45"/>
        <v>-17340.031243297599</v>
      </c>
      <c r="CF822">
        <f t="shared" si="46"/>
        <v>-0.48166753453604444</v>
      </c>
    </row>
    <row r="823" spans="1:84" ht="15" thickBot="1" x14ac:dyDescent="0.35">
      <c r="A823" s="14" t="s">
        <v>236</v>
      </c>
      <c r="B823" s="15">
        <v>21834438.300000001</v>
      </c>
      <c r="C823" s="15">
        <v>0</v>
      </c>
      <c r="D823" s="15">
        <v>4943646.4000000004</v>
      </c>
      <c r="E823" s="15">
        <v>2883793.7</v>
      </c>
      <c r="F823" s="15">
        <v>1647882.1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31309760.600000001</v>
      </c>
      <c r="S823" s="15">
        <v>26000000</v>
      </c>
      <c r="T823" s="15">
        <v>-5309760.5999999996</v>
      </c>
      <c r="U823" s="15">
        <v>-20.420000000000002</v>
      </c>
      <c r="X823" s="14" t="s">
        <v>236</v>
      </c>
      <c r="Y823" s="15">
        <v>22672.7</v>
      </c>
      <c r="Z823" s="15">
        <v>0</v>
      </c>
      <c r="AA823" s="15">
        <v>5821</v>
      </c>
      <c r="AB823" s="15">
        <v>5208.8</v>
      </c>
      <c r="AC823" s="15">
        <v>1838.3</v>
      </c>
      <c r="AD823" s="15">
        <v>0</v>
      </c>
      <c r="AE823" s="15">
        <v>306.10000000000002</v>
      </c>
      <c r="AF823" s="15">
        <v>0</v>
      </c>
      <c r="AG823" s="15">
        <v>0</v>
      </c>
      <c r="AH823" s="15">
        <v>0</v>
      </c>
      <c r="AI823" s="15">
        <v>0</v>
      </c>
      <c r="AJ823" s="15">
        <v>0</v>
      </c>
      <c r="AK823" s="15">
        <v>0</v>
      </c>
      <c r="AL823" s="15">
        <v>0</v>
      </c>
      <c r="AM823" s="15">
        <v>0</v>
      </c>
      <c r="AN823" s="15">
        <v>0</v>
      </c>
      <c r="AO823" s="15">
        <v>35846.9</v>
      </c>
      <c r="AP823" s="15">
        <v>36000</v>
      </c>
      <c r="AQ823" s="15">
        <v>153.1</v>
      </c>
      <c r="AR823" s="15">
        <v>0.43</v>
      </c>
      <c r="AS823">
        <f t="shared" si="38"/>
        <v>35569.544124511711</v>
      </c>
      <c r="AT823">
        <f t="shared" si="39"/>
        <v>430.45587548828917</v>
      </c>
      <c r="AU823">
        <f t="shared" si="40"/>
        <v>1.1957107652452477E-2</v>
      </c>
      <c r="AV823" t="str">
        <f t="shared" si="41"/>
        <v>valid</v>
      </c>
      <c r="AW823" t="str">
        <f t="shared" si="42"/>
        <v>valid</v>
      </c>
      <c r="AX823">
        <f t="shared" si="43"/>
        <v>1</v>
      </c>
      <c r="BI823" s="14" t="s">
        <v>236</v>
      </c>
      <c r="BJ823" s="15">
        <v>0</v>
      </c>
      <c r="BK823" s="15">
        <v>0</v>
      </c>
      <c r="BL823" s="15">
        <v>8058.6</v>
      </c>
      <c r="BM823" s="15">
        <v>0</v>
      </c>
      <c r="BN823" s="15">
        <v>0</v>
      </c>
      <c r="BO823" s="15">
        <v>50549.5</v>
      </c>
      <c r="BP823" s="15">
        <v>0</v>
      </c>
      <c r="BQ823" s="15">
        <v>0</v>
      </c>
      <c r="BR823" s="15">
        <v>0</v>
      </c>
      <c r="BS823" s="15">
        <v>2930.4</v>
      </c>
      <c r="BT823" s="15">
        <v>0</v>
      </c>
      <c r="BU823" s="15">
        <v>0</v>
      </c>
      <c r="BV823" s="15">
        <v>0</v>
      </c>
      <c r="BW823" s="15">
        <v>0</v>
      </c>
      <c r="BX823" s="15">
        <v>0</v>
      </c>
      <c r="BY823" s="15">
        <v>0</v>
      </c>
      <c r="BZ823" s="15">
        <v>61538.5</v>
      </c>
      <c r="CA823" s="15">
        <v>36000</v>
      </c>
      <c r="CB823" s="15">
        <v>-25538.5</v>
      </c>
      <c r="CC823" s="15">
        <v>-70.94</v>
      </c>
      <c r="CD823">
        <f t="shared" si="44"/>
        <v>53340.031243297599</v>
      </c>
      <c r="CE823">
        <f t="shared" si="45"/>
        <v>-17340.031243297599</v>
      </c>
      <c r="CF823">
        <f t="shared" si="46"/>
        <v>-0.48166753453604444</v>
      </c>
    </row>
    <row r="824" spans="1:84" ht="15" thickBot="1" x14ac:dyDescent="0.35">
      <c r="A824" s="14" t="s">
        <v>237</v>
      </c>
      <c r="B824" s="15">
        <v>21834438.300000001</v>
      </c>
      <c r="C824" s="15">
        <v>0</v>
      </c>
      <c r="D824" s="15">
        <v>4943646.4000000004</v>
      </c>
      <c r="E824" s="15">
        <v>2883793.7</v>
      </c>
      <c r="F824" s="15">
        <v>1647882.1</v>
      </c>
      <c r="G824" s="15">
        <v>0</v>
      </c>
      <c r="H824" s="15">
        <v>0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31309760.600000001</v>
      </c>
      <c r="S824" s="15">
        <v>24000000</v>
      </c>
      <c r="T824" s="15">
        <v>-7309760.5999999996</v>
      </c>
      <c r="U824" s="15">
        <v>-30.46</v>
      </c>
      <c r="X824" s="14" t="s">
        <v>237</v>
      </c>
      <c r="Y824" s="15">
        <v>22672.7</v>
      </c>
      <c r="Z824" s="15">
        <v>0</v>
      </c>
      <c r="AA824" s="15">
        <v>5821</v>
      </c>
      <c r="AB824" s="15">
        <v>5208.8</v>
      </c>
      <c r="AC824" s="15">
        <v>1838.3</v>
      </c>
      <c r="AD824" s="15">
        <v>613.1</v>
      </c>
      <c r="AE824" s="15">
        <v>306.10000000000002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36459.9</v>
      </c>
      <c r="AP824" s="15">
        <v>34000</v>
      </c>
      <c r="AQ824" s="15">
        <v>-2459.9</v>
      </c>
      <c r="AR824" s="15">
        <v>-7.24</v>
      </c>
      <c r="AS824">
        <f t="shared" si="38"/>
        <v>36177.801199693262</v>
      </c>
      <c r="AT824">
        <f t="shared" si="39"/>
        <v>-2177.8011996932619</v>
      </c>
      <c r="AU824">
        <f t="shared" si="40"/>
        <v>-6.4052976461566533E-2</v>
      </c>
      <c r="AV824" t="str">
        <f t="shared" si="41"/>
        <v>invalid</v>
      </c>
      <c r="AW824" t="str">
        <f t="shared" si="42"/>
        <v>invalid</v>
      </c>
      <c r="AX824">
        <f t="shared" si="43"/>
        <v>1</v>
      </c>
      <c r="BI824" s="14" t="s">
        <v>237</v>
      </c>
      <c r="BJ824" s="15">
        <v>0</v>
      </c>
      <c r="BK824" s="15">
        <v>0</v>
      </c>
      <c r="BL824" s="15">
        <v>8058.6</v>
      </c>
      <c r="BM824" s="15">
        <v>0</v>
      </c>
      <c r="BN824" s="15">
        <v>0</v>
      </c>
      <c r="BO824" s="15">
        <v>50549.5</v>
      </c>
      <c r="BP824" s="15">
        <v>0</v>
      </c>
      <c r="BQ824" s="15">
        <v>0</v>
      </c>
      <c r="BR824" s="15">
        <v>0</v>
      </c>
      <c r="BS824" s="15">
        <v>2930.4</v>
      </c>
      <c r="BT824" s="15">
        <v>0</v>
      </c>
      <c r="BU824" s="15">
        <v>0</v>
      </c>
      <c r="BV824" s="15">
        <v>0</v>
      </c>
      <c r="BW824" s="15">
        <v>0</v>
      </c>
      <c r="BX824" s="15">
        <v>0</v>
      </c>
      <c r="BY824" s="15">
        <v>0</v>
      </c>
      <c r="BZ824" s="15">
        <v>61538.5</v>
      </c>
      <c r="CA824" s="15">
        <v>34000</v>
      </c>
      <c r="CB824" s="15">
        <v>-27538.5</v>
      </c>
      <c r="CC824" s="15">
        <v>-81</v>
      </c>
      <c r="CD824">
        <f t="shared" si="44"/>
        <v>53340.031243297599</v>
      </c>
      <c r="CE824">
        <f t="shared" si="45"/>
        <v>-19340.031243297599</v>
      </c>
      <c r="CF824">
        <f t="shared" si="46"/>
        <v>-0.5688244483322823</v>
      </c>
    </row>
    <row r="825" spans="1:84" ht="15" thickBot="1" x14ac:dyDescent="0.35">
      <c r="A825" s="14" t="s">
        <v>238</v>
      </c>
      <c r="B825" s="15">
        <v>21834438.300000001</v>
      </c>
      <c r="C825" s="15">
        <v>0</v>
      </c>
      <c r="D825" s="15">
        <v>4943646.4000000004</v>
      </c>
      <c r="E825" s="15">
        <v>2883793.7</v>
      </c>
      <c r="F825" s="15">
        <v>1647882.1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31309760.600000001</v>
      </c>
      <c r="S825" s="15">
        <v>24000000</v>
      </c>
      <c r="T825" s="15">
        <v>-7309760.5999999996</v>
      </c>
      <c r="U825" s="15">
        <v>-30.46</v>
      </c>
      <c r="X825" s="14" t="s">
        <v>238</v>
      </c>
      <c r="Y825" s="15">
        <v>22672.7</v>
      </c>
      <c r="Z825" s="15">
        <v>0</v>
      </c>
      <c r="AA825" s="15">
        <v>5821</v>
      </c>
      <c r="AB825" s="15">
        <v>5208.8</v>
      </c>
      <c r="AC825" s="15">
        <v>1838.3</v>
      </c>
      <c r="AD825" s="15">
        <v>0</v>
      </c>
      <c r="AE825" s="15">
        <v>306.10000000000002</v>
      </c>
      <c r="AF825" s="15">
        <v>0</v>
      </c>
      <c r="AG825" s="15">
        <v>0</v>
      </c>
      <c r="AH825" s="15">
        <v>0</v>
      </c>
      <c r="AI825" s="15">
        <v>0</v>
      </c>
      <c r="AJ825" s="15">
        <v>0</v>
      </c>
      <c r="AK825" s="15">
        <v>0</v>
      </c>
      <c r="AL825" s="15">
        <v>0</v>
      </c>
      <c r="AM825" s="15">
        <v>0</v>
      </c>
      <c r="AN825" s="15">
        <v>0</v>
      </c>
      <c r="AO825" s="15">
        <v>35846.9</v>
      </c>
      <c r="AP825" s="15">
        <v>34000</v>
      </c>
      <c r="AQ825" s="15">
        <v>-1846.9</v>
      </c>
      <c r="AR825" s="15">
        <v>-5.43</v>
      </c>
      <c r="AS825">
        <f t="shared" si="38"/>
        <v>35569.544124511711</v>
      </c>
      <c r="AT825">
        <f t="shared" si="39"/>
        <v>-1569.5441245117108</v>
      </c>
      <c r="AU825">
        <f t="shared" si="40"/>
        <v>-4.6163062485638555E-2</v>
      </c>
      <c r="AV825" t="str">
        <f t="shared" si="41"/>
        <v>invalid</v>
      </c>
      <c r="AW825" t="str">
        <f t="shared" si="42"/>
        <v>invalid</v>
      </c>
      <c r="AX825">
        <f t="shared" si="43"/>
        <v>1</v>
      </c>
      <c r="BI825" s="14" t="s">
        <v>238</v>
      </c>
      <c r="BJ825" s="15">
        <v>0</v>
      </c>
      <c r="BK825" s="15">
        <v>0</v>
      </c>
      <c r="BL825" s="15">
        <v>8058.6</v>
      </c>
      <c r="BM825" s="15">
        <v>0</v>
      </c>
      <c r="BN825" s="15">
        <v>0</v>
      </c>
      <c r="BO825" s="15">
        <v>50549.5</v>
      </c>
      <c r="BP825" s="15">
        <v>0</v>
      </c>
      <c r="BQ825" s="15">
        <v>0</v>
      </c>
      <c r="BR825" s="15">
        <v>0</v>
      </c>
      <c r="BS825" s="15">
        <v>2930.4</v>
      </c>
      <c r="BT825" s="15">
        <v>0</v>
      </c>
      <c r="BU825" s="15">
        <v>0</v>
      </c>
      <c r="BV825" s="15">
        <v>0</v>
      </c>
      <c r="BW825" s="15">
        <v>0</v>
      </c>
      <c r="BX825" s="15">
        <v>0</v>
      </c>
      <c r="BY825" s="15">
        <v>0</v>
      </c>
      <c r="BZ825" s="15">
        <v>61538.5</v>
      </c>
      <c r="CA825" s="15">
        <v>34000</v>
      </c>
      <c r="CB825" s="15">
        <v>-27538.5</v>
      </c>
      <c r="CC825" s="15">
        <v>-81</v>
      </c>
      <c r="CD825">
        <f t="shared" si="44"/>
        <v>53340.031243297599</v>
      </c>
      <c r="CE825">
        <f t="shared" si="45"/>
        <v>-19340.031243297599</v>
      </c>
      <c r="CF825">
        <f t="shared" si="46"/>
        <v>-0.5688244483322823</v>
      </c>
    </row>
    <row r="826" spans="1:84" ht="15" thickBot="1" x14ac:dyDescent="0.35">
      <c r="A826" s="14" t="s">
        <v>239</v>
      </c>
      <c r="B826" s="15">
        <v>20186556.199999999</v>
      </c>
      <c r="C826" s="15">
        <v>0</v>
      </c>
      <c r="D826" s="15">
        <v>3707734.8</v>
      </c>
      <c r="E826" s="15">
        <v>2883793.7</v>
      </c>
      <c r="F826" s="15">
        <v>1647882.1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28425966.899999999</v>
      </c>
      <c r="S826" s="15">
        <v>23000000</v>
      </c>
      <c r="T826" s="15">
        <v>-5425966.9000000004</v>
      </c>
      <c r="U826" s="15">
        <v>-23.59</v>
      </c>
      <c r="X826" s="14" t="s">
        <v>239</v>
      </c>
      <c r="Y826" s="15">
        <v>22059.599999999999</v>
      </c>
      <c r="Z826" s="15">
        <v>0</v>
      </c>
      <c r="AA826" s="15">
        <v>5208.8</v>
      </c>
      <c r="AB826" s="15">
        <v>5208.8</v>
      </c>
      <c r="AC826" s="15">
        <v>1838.3</v>
      </c>
      <c r="AD826" s="15">
        <v>0</v>
      </c>
      <c r="AE826" s="15">
        <v>306.10000000000002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34621.599999999999</v>
      </c>
      <c r="AP826" s="15">
        <v>33000</v>
      </c>
      <c r="AQ826" s="15">
        <v>-1621.6</v>
      </c>
      <c r="AR826" s="15">
        <v>-4.91</v>
      </c>
      <c r="AS826">
        <f t="shared" si="38"/>
        <v>34353.724558084366</v>
      </c>
      <c r="AT826">
        <f t="shared" si="39"/>
        <v>-1353.7245580843664</v>
      </c>
      <c r="AU826">
        <f t="shared" si="40"/>
        <v>-4.102195630558686E-2</v>
      </c>
      <c r="AV826" t="str">
        <f t="shared" si="41"/>
        <v>invalid</v>
      </c>
      <c r="AW826" t="str">
        <f t="shared" si="42"/>
        <v>invalid</v>
      </c>
      <c r="AX826">
        <f t="shared" si="43"/>
        <v>1</v>
      </c>
      <c r="BI826" s="14" t="s">
        <v>239</v>
      </c>
      <c r="BJ826" s="15">
        <v>0</v>
      </c>
      <c r="BK826" s="15">
        <v>0</v>
      </c>
      <c r="BL826" s="15">
        <v>8058.6</v>
      </c>
      <c r="BM826" s="15">
        <v>0</v>
      </c>
      <c r="BN826" s="15">
        <v>0</v>
      </c>
      <c r="BO826" s="15">
        <v>50549.5</v>
      </c>
      <c r="BP826" s="15">
        <v>0</v>
      </c>
      <c r="BQ826" s="15">
        <v>0</v>
      </c>
      <c r="BR826" s="15">
        <v>0</v>
      </c>
      <c r="BS826" s="15">
        <v>2930.4</v>
      </c>
      <c r="BT826" s="15">
        <v>0</v>
      </c>
      <c r="BU826" s="15">
        <v>0</v>
      </c>
      <c r="BV826" s="15">
        <v>0</v>
      </c>
      <c r="BW826" s="15">
        <v>0</v>
      </c>
      <c r="BX826" s="15">
        <v>0</v>
      </c>
      <c r="BY826" s="15">
        <v>0</v>
      </c>
      <c r="BZ826" s="15">
        <v>61538.5</v>
      </c>
      <c r="CA826" s="15">
        <v>33000</v>
      </c>
      <c r="CB826" s="15">
        <v>-28538.5</v>
      </c>
      <c r="CC826" s="15">
        <v>-86.48</v>
      </c>
      <c r="CD826">
        <f t="shared" si="44"/>
        <v>53340.031243297599</v>
      </c>
      <c r="CE826">
        <f t="shared" si="45"/>
        <v>-20340.031243297599</v>
      </c>
      <c r="CF826">
        <f t="shared" si="46"/>
        <v>-0.61636458313023024</v>
      </c>
    </row>
    <row r="827" spans="1:84" ht="15" thickBot="1" x14ac:dyDescent="0.35">
      <c r="A827" s="14" t="s">
        <v>240</v>
      </c>
      <c r="B827" s="15">
        <v>21834438.300000001</v>
      </c>
      <c r="C827" s="15">
        <v>0</v>
      </c>
      <c r="D827" s="15">
        <v>4943646.4000000004</v>
      </c>
      <c r="E827" s="15">
        <v>2883793.7</v>
      </c>
      <c r="F827" s="15">
        <v>1647882.1</v>
      </c>
      <c r="G827" s="15">
        <v>0</v>
      </c>
      <c r="H827" s="15">
        <v>0</v>
      </c>
      <c r="I827" s="15">
        <v>0</v>
      </c>
      <c r="J827" s="15">
        <v>823941.1</v>
      </c>
      <c r="K827" s="15">
        <v>0</v>
      </c>
      <c r="L827" s="15">
        <v>0</v>
      </c>
      <c r="M827" s="15">
        <v>0</v>
      </c>
      <c r="N827" s="15">
        <v>0</v>
      </c>
      <c r="O827" s="15">
        <v>0</v>
      </c>
      <c r="P827" s="15">
        <v>0</v>
      </c>
      <c r="Q827" s="15">
        <v>0</v>
      </c>
      <c r="R827" s="15">
        <v>32133701.699999999</v>
      </c>
      <c r="S827" s="15">
        <v>27000000</v>
      </c>
      <c r="T827" s="15">
        <v>-5133701.7</v>
      </c>
      <c r="U827" s="15">
        <v>-19.010000000000002</v>
      </c>
      <c r="X827" s="14" t="s">
        <v>240</v>
      </c>
      <c r="Y827" s="15">
        <v>22672.7</v>
      </c>
      <c r="Z827" s="15">
        <v>0</v>
      </c>
      <c r="AA827" s="15">
        <v>5821</v>
      </c>
      <c r="AB827" s="15">
        <v>5208.8</v>
      </c>
      <c r="AC827" s="15">
        <v>1838.3</v>
      </c>
      <c r="AD827" s="15">
        <v>0</v>
      </c>
      <c r="AE827" s="15">
        <v>306.10000000000002</v>
      </c>
      <c r="AF827" s="15">
        <v>0</v>
      </c>
      <c r="AG827" s="15">
        <v>919.2</v>
      </c>
      <c r="AH827" s="15">
        <v>0</v>
      </c>
      <c r="AI827" s="15">
        <v>0</v>
      </c>
      <c r="AJ827" s="15">
        <v>0</v>
      </c>
      <c r="AK827" s="15">
        <v>0</v>
      </c>
      <c r="AL827" s="15">
        <v>0</v>
      </c>
      <c r="AM827" s="15">
        <v>0</v>
      </c>
      <c r="AN827" s="15">
        <v>0</v>
      </c>
      <c r="AO827" s="15">
        <v>36766</v>
      </c>
      <c r="AP827" s="15">
        <v>37000</v>
      </c>
      <c r="AQ827" s="15">
        <v>234</v>
      </c>
      <c r="AR827" s="15">
        <v>0.63</v>
      </c>
      <c r="AS827">
        <f t="shared" si="38"/>
        <v>36481.532832177887</v>
      </c>
      <c r="AT827">
        <f t="shared" si="39"/>
        <v>518.46716782211297</v>
      </c>
      <c r="AU827">
        <f t="shared" si="40"/>
        <v>1.4012626157354404E-2</v>
      </c>
      <c r="AV827" t="str">
        <f t="shared" si="41"/>
        <v>valid</v>
      </c>
      <c r="AW827" t="str">
        <f t="shared" si="42"/>
        <v>valid</v>
      </c>
      <c r="AX827">
        <f t="shared" si="43"/>
        <v>1</v>
      </c>
      <c r="BI827" s="14" t="s">
        <v>240</v>
      </c>
      <c r="BJ827" s="15">
        <v>0</v>
      </c>
      <c r="BK827" s="15">
        <v>0</v>
      </c>
      <c r="BL827" s="15">
        <v>8058.6</v>
      </c>
      <c r="BM827" s="15">
        <v>0</v>
      </c>
      <c r="BN827" s="15">
        <v>0</v>
      </c>
      <c r="BO827" s="15">
        <v>50549.5</v>
      </c>
      <c r="BP827" s="15">
        <v>0</v>
      </c>
      <c r="BQ827" s="15">
        <v>0</v>
      </c>
      <c r="BR827" s="15">
        <v>0</v>
      </c>
      <c r="BS827" s="15">
        <v>2930.4</v>
      </c>
      <c r="BT827" s="15">
        <v>0</v>
      </c>
      <c r="BU827" s="15">
        <v>0</v>
      </c>
      <c r="BV827" s="15">
        <v>0</v>
      </c>
      <c r="BW827" s="15">
        <v>0</v>
      </c>
      <c r="BX827" s="15">
        <v>0</v>
      </c>
      <c r="BY827" s="15">
        <v>0</v>
      </c>
      <c r="BZ827" s="15">
        <v>61538.5</v>
      </c>
      <c r="CA827" s="15">
        <v>37000</v>
      </c>
      <c r="CB827" s="15">
        <v>-24538.5</v>
      </c>
      <c r="CC827" s="15">
        <v>-66.319999999999993</v>
      </c>
      <c r="CD827">
        <f t="shared" si="44"/>
        <v>53340.031243297599</v>
      </c>
      <c r="CE827">
        <f t="shared" si="45"/>
        <v>-16340.031243297599</v>
      </c>
      <c r="CF827">
        <f t="shared" si="46"/>
        <v>-0.44162246603507022</v>
      </c>
    </row>
    <row r="828" spans="1:84" ht="15" thickBot="1" x14ac:dyDescent="0.35">
      <c r="A828" s="14" t="s">
        <v>241</v>
      </c>
      <c r="B828" s="15">
        <v>21834438.300000001</v>
      </c>
      <c r="C828" s="15">
        <v>0</v>
      </c>
      <c r="D828" s="15">
        <v>4943646.4000000004</v>
      </c>
      <c r="E828" s="15">
        <v>2883793.7</v>
      </c>
      <c r="F828" s="15">
        <v>1647882.1</v>
      </c>
      <c r="G828" s="15">
        <v>0</v>
      </c>
      <c r="H828" s="15">
        <v>0</v>
      </c>
      <c r="I828" s="15">
        <v>0</v>
      </c>
      <c r="J828" s="15">
        <v>0</v>
      </c>
      <c r="K828" s="15">
        <v>0</v>
      </c>
      <c r="L828" s="15">
        <v>0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31309760.600000001</v>
      </c>
      <c r="S828" s="15">
        <v>28000000</v>
      </c>
      <c r="T828" s="15">
        <v>-3309760.6</v>
      </c>
      <c r="U828" s="15">
        <v>-11.82</v>
      </c>
      <c r="X828" s="14" t="s">
        <v>241</v>
      </c>
      <c r="Y828" s="15">
        <v>22672.7</v>
      </c>
      <c r="Z828" s="15">
        <v>0</v>
      </c>
      <c r="AA828" s="15">
        <v>5821</v>
      </c>
      <c r="AB828" s="15">
        <v>5208.8</v>
      </c>
      <c r="AC828" s="15">
        <v>1838.3</v>
      </c>
      <c r="AD828" s="15">
        <v>613.1</v>
      </c>
      <c r="AE828" s="15">
        <v>306.10000000000002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36459.9</v>
      </c>
      <c r="AP828" s="15">
        <v>38000</v>
      </c>
      <c r="AQ828" s="15">
        <v>1540.1</v>
      </c>
      <c r="AR828" s="15">
        <v>4.05</v>
      </c>
      <c r="AS828">
        <f t="shared" ref="AS828:AS841" si="47">AO828*$AQ$842</f>
        <v>36177.801199693262</v>
      </c>
      <c r="AT828">
        <f t="shared" ref="AT828:AT841" si="48">AP828-AS828</f>
        <v>1822.1988003067381</v>
      </c>
      <c r="AU828">
        <f t="shared" ref="AU828:AU841" si="49">AT828/AP828</f>
        <v>4.7952600008072055E-2</v>
      </c>
      <c r="AV828" t="str">
        <f t="shared" ref="AV828:AV841" si="50">IF(AU828*CF828&lt;=0,"valid","invalid")</f>
        <v>valid</v>
      </c>
      <c r="AW828" t="str">
        <f t="shared" ref="AW828:AW844" si="51">IF(AR828*CC828&lt;=0,"valid","invalid")</f>
        <v>valid</v>
      </c>
      <c r="AX828">
        <f t="shared" ref="AX828:AX841" si="52">IF(AV828=AW828,1,0)</f>
        <v>1</v>
      </c>
      <c r="BI828" s="14" t="s">
        <v>241</v>
      </c>
      <c r="BJ828" s="15">
        <v>0</v>
      </c>
      <c r="BK828" s="15">
        <v>0</v>
      </c>
      <c r="BL828" s="15">
        <v>8058.6</v>
      </c>
      <c r="BM828" s="15">
        <v>0</v>
      </c>
      <c r="BN828" s="15">
        <v>0</v>
      </c>
      <c r="BO828" s="15">
        <v>50549.5</v>
      </c>
      <c r="BP828" s="15">
        <v>0</v>
      </c>
      <c r="BQ828" s="15">
        <v>0</v>
      </c>
      <c r="BR828" s="15">
        <v>0</v>
      </c>
      <c r="BS828" s="15">
        <v>2930.4</v>
      </c>
      <c r="BT828" s="15">
        <v>0</v>
      </c>
      <c r="BU828" s="15">
        <v>0</v>
      </c>
      <c r="BV828" s="15">
        <v>0</v>
      </c>
      <c r="BW828" s="15">
        <v>0</v>
      </c>
      <c r="BX828" s="15">
        <v>0</v>
      </c>
      <c r="BY828" s="15">
        <v>0</v>
      </c>
      <c r="BZ828" s="15">
        <v>61538.5</v>
      </c>
      <c r="CA828" s="15">
        <v>38000</v>
      </c>
      <c r="CB828" s="15">
        <v>-23538.5</v>
      </c>
      <c r="CC828" s="15">
        <v>-61.94</v>
      </c>
      <c r="CD828">
        <f t="shared" ref="CD828:CD842" si="53">BZ828*$CB$842</f>
        <v>53340.031243297599</v>
      </c>
      <c r="CE828">
        <f t="shared" ref="CE828:CE841" si="54">CA828-CD828</f>
        <v>-15340.031243297599</v>
      </c>
      <c r="CF828">
        <f t="shared" ref="CF828:CF841" si="55">CE828/CA828</f>
        <v>-0.40368503271835787</v>
      </c>
    </row>
    <row r="829" spans="1:84" ht="15" thickBot="1" x14ac:dyDescent="0.35">
      <c r="A829" s="14" t="s">
        <v>242</v>
      </c>
      <c r="B829" s="15">
        <v>21834438.300000001</v>
      </c>
      <c r="C829" s="15">
        <v>0</v>
      </c>
      <c r="D829" s="15">
        <v>4943646.4000000004</v>
      </c>
      <c r="E829" s="15">
        <v>2883793.7</v>
      </c>
      <c r="F829" s="15">
        <v>1647882.1</v>
      </c>
      <c r="G829" s="15">
        <v>823941.1</v>
      </c>
      <c r="H829" s="15">
        <v>0</v>
      </c>
      <c r="I829" s="15">
        <v>0</v>
      </c>
      <c r="J829" s="15">
        <v>823941.1</v>
      </c>
      <c r="K829" s="15">
        <v>0</v>
      </c>
      <c r="L829" s="15">
        <v>0</v>
      </c>
      <c r="M829" s="15">
        <v>0</v>
      </c>
      <c r="N829" s="15">
        <v>0</v>
      </c>
      <c r="O829" s="15">
        <v>6179558</v>
      </c>
      <c r="P829" s="15">
        <v>0</v>
      </c>
      <c r="Q829" s="15">
        <v>0</v>
      </c>
      <c r="R829" s="15">
        <v>39137200.700000003</v>
      </c>
      <c r="S829" s="15">
        <v>46000000</v>
      </c>
      <c r="T829" s="15">
        <v>6862799.2999999998</v>
      </c>
      <c r="U829" s="15">
        <v>14.92</v>
      </c>
      <c r="X829" s="14" t="s">
        <v>242</v>
      </c>
      <c r="Y829" s="15">
        <v>22672.7</v>
      </c>
      <c r="Z829" s="15">
        <v>0</v>
      </c>
      <c r="AA829" s="15">
        <v>5821</v>
      </c>
      <c r="AB829" s="15">
        <v>5208.8</v>
      </c>
      <c r="AC829" s="15">
        <v>1838.3</v>
      </c>
      <c r="AD829" s="15">
        <v>7966.3</v>
      </c>
      <c r="AE829" s="15">
        <v>5208.8</v>
      </c>
      <c r="AF829" s="15">
        <v>0</v>
      </c>
      <c r="AG829" s="15">
        <v>919.2</v>
      </c>
      <c r="AH829" s="15">
        <v>0</v>
      </c>
      <c r="AI829" s="15">
        <v>0</v>
      </c>
      <c r="AJ829" s="15">
        <v>0</v>
      </c>
      <c r="AK829" s="15">
        <v>0</v>
      </c>
      <c r="AL829" s="15">
        <v>13174.2</v>
      </c>
      <c r="AM829" s="15">
        <v>0</v>
      </c>
      <c r="AN829" s="15">
        <v>0</v>
      </c>
      <c r="AO829" s="15">
        <v>62809.2</v>
      </c>
      <c r="AP829" s="15">
        <v>56000</v>
      </c>
      <c r="AQ829" s="15">
        <v>-6809.2</v>
      </c>
      <c r="AR829" s="15">
        <v>-12.16</v>
      </c>
      <c r="AS829">
        <f t="shared" si="47"/>
        <v>62323.23048367587</v>
      </c>
      <c r="AT829">
        <f t="shared" si="48"/>
        <v>-6323.2304836758703</v>
      </c>
      <c r="AU829">
        <f t="shared" si="49"/>
        <v>-0.11291483006564054</v>
      </c>
      <c r="AV829" t="str">
        <f t="shared" si="50"/>
        <v>valid</v>
      </c>
      <c r="AW829" t="str">
        <f t="shared" si="51"/>
        <v>valid</v>
      </c>
      <c r="AX829">
        <f t="shared" si="52"/>
        <v>1</v>
      </c>
      <c r="BI829" s="14" t="s">
        <v>242</v>
      </c>
      <c r="BJ829" s="15">
        <v>0</v>
      </c>
      <c r="BK829" s="15">
        <v>0</v>
      </c>
      <c r="BL829" s="15">
        <v>8058.6</v>
      </c>
      <c r="BM829" s="15">
        <v>0</v>
      </c>
      <c r="BN829" s="15">
        <v>0</v>
      </c>
      <c r="BO829" s="15">
        <v>30036.6</v>
      </c>
      <c r="BP829" s="15">
        <v>0</v>
      </c>
      <c r="BQ829" s="15">
        <v>0</v>
      </c>
      <c r="BR829" s="15">
        <v>0</v>
      </c>
      <c r="BS829" s="15">
        <v>2930.4</v>
      </c>
      <c r="BT829" s="15">
        <v>0</v>
      </c>
      <c r="BU829" s="15">
        <v>0</v>
      </c>
      <c r="BV829" s="15">
        <v>0</v>
      </c>
      <c r="BW829" s="15">
        <v>0</v>
      </c>
      <c r="BX829" s="15">
        <v>0</v>
      </c>
      <c r="BY829" s="15">
        <v>0</v>
      </c>
      <c r="BZ829" s="15">
        <v>41025.599999999999</v>
      </c>
      <c r="CA829" s="15">
        <v>56000</v>
      </c>
      <c r="CB829" s="15">
        <v>14974.4</v>
      </c>
      <c r="CC829" s="15">
        <v>26.74</v>
      </c>
      <c r="CD829">
        <f t="shared" si="53"/>
        <v>35559.963043867334</v>
      </c>
      <c r="CE829">
        <f t="shared" si="54"/>
        <v>20440.036956132666</v>
      </c>
      <c r="CF829">
        <f t="shared" si="55"/>
        <v>0.36500065993094044</v>
      </c>
    </row>
    <row r="830" spans="1:84" ht="15" thickBot="1" x14ac:dyDescent="0.35">
      <c r="A830" s="14" t="s">
        <v>243</v>
      </c>
      <c r="B830" s="15">
        <v>23482320.399999999</v>
      </c>
      <c r="C830" s="15">
        <v>25542173.100000001</v>
      </c>
      <c r="D830" s="15">
        <v>4943646.4000000004</v>
      </c>
      <c r="E830" s="15">
        <v>4531675.9000000004</v>
      </c>
      <c r="F830" s="15">
        <v>1647882.1</v>
      </c>
      <c r="G830" s="15">
        <v>0</v>
      </c>
      <c r="H830" s="15">
        <v>0</v>
      </c>
      <c r="I830" s="15">
        <v>0</v>
      </c>
      <c r="J830" s="15">
        <v>823941.1</v>
      </c>
      <c r="K830" s="15">
        <v>0</v>
      </c>
      <c r="L830" s="15">
        <v>0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60971639</v>
      </c>
      <c r="S830" s="15">
        <v>74000000</v>
      </c>
      <c r="T830" s="15">
        <v>13028361</v>
      </c>
      <c r="U830" s="15">
        <v>17.61</v>
      </c>
      <c r="X830" s="14" t="s">
        <v>243</v>
      </c>
      <c r="Y830" s="15">
        <v>39523.5</v>
      </c>
      <c r="Z830" s="15">
        <v>16850.8</v>
      </c>
      <c r="AA830" s="15">
        <v>5821</v>
      </c>
      <c r="AB830" s="15">
        <v>5208.8</v>
      </c>
      <c r="AC830" s="15">
        <v>1838.3</v>
      </c>
      <c r="AD830" s="15">
        <v>613.1</v>
      </c>
      <c r="AE830" s="15">
        <v>5208.8</v>
      </c>
      <c r="AF830" s="15">
        <v>0</v>
      </c>
      <c r="AG830" s="15">
        <v>919.2</v>
      </c>
      <c r="AH830" s="15">
        <v>0</v>
      </c>
      <c r="AI830" s="15">
        <v>0</v>
      </c>
      <c r="AJ830" s="15">
        <v>0</v>
      </c>
      <c r="AK830" s="15">
        <v>0</v>
      </c>
      <c r="AL830" s="15">
        <v>3063.5</v>
      </c>
      <c r="AM830" s="15">
        <v>0</v>
      </c>
      <c r="AN830" s="15">
        <v>0</v>
      </c>
      <c r="AO830" s="15">
        <v>79046.899999999994</v>
      </c>
      <c r="AP830" s="15">
        <v>84000</v>
      </c>
      <c r="AQ830" s="15">
        <v>4953.1000000000004</v>
      </c>
      <c r="AR830" s="15">
        <v>5.9</v>
      </c>
      <c r="AS830">
        <f t="shared" si="47"/>
        <v>78435.295589182439</v>
      </c>
      <c r="AT830">
        <f t="shared" si="48"/>
        <v>5564.7044108175614</v>
      </c>
      <c r="AU830">
        <f t="shared" si="49"/>
        <v>6.6246481081161449E-2</v>
      </c>
      <c r="AV830" t="str">
        <f t="shared" si="50"/>
        <v>invalid</v>
      </c>
      <c r="AW830" t="str">
        <f t="shared" si="51"/>
        <v>invalid</v>
      </c>
      <c r="AX830">
        <f t="shared" si="52"/>
        <v>1</v>
      </c>
      <c r="BI830" s="14" t="s">
        <v>243</v>
      </c>
      <c r="BJ830" s="15">
        <v>0</v>
      </c>
      <c r="BK830" s="15">
        <v>0</v>
      </c>
      <c r="BL830" s="15">
        <v>8058.6</v>
      </c>
      <c r="BM830" s="15">
        <v>0</v>
      </c>
      <c r="BN830" s="15">
        <v>0</v>
      </c>
      <c r="BO830" s="15">
        <v>50549.5</v>
      </c>
      <c r="BP830" s="15">
        <v>0</v>
      </c>
      <c r="BQ830" s="15">
        <v>0</v>
      </c>
      <c r="BR830" s="15">
        <v>0</v>
      </c>
      <c r="BS830" s="15">
        <v>2930.4</v>
      </c>
      <c r="BT830" s="15">
        <v>0</v>
      </c>
      <c r="BU830" s="15">
        <v>0</v>
      </c>
      <c r="BV830" s="15">
        <v>0</v>
      </c>
      <c r="BW830" s="15">
        <v>0</v>
      </c>
      <c r="BX830" s="15">
        <v>0</v>
      </c>
      <c r="BY830" s="15">
        <v>0</v>
      </c>
      <c r="BZ830" s="15">
        <v>61538.5</v>
      </c>
      <c r="CA830" s="15">
        <v>84000</v>
      </c>
      <c r="CB830" s="15">
        <v>22461.5</v>
      </c>
      <c r="CC830" s="15">
        <v>26.74</v>
      </c>
      <c r="CD830">
        <f t="shared" si="53"/>
        <v>53340.031243297599</v>
      </c>
      <c r="CE830">
        <f t="shared" si="54"/>
        <v>30659.968756702401</v>
      </c>
      <c r="CF830">
        <f t="shared" si="55"/>
        <v>0.36499962805598096</v>
      </c>
    </row>
    <row r="831" spans="1:84" ht="15" thickBot="1" x14ac:dyDescent="0.35">
      <c r="A831" s="14" t="s">
        <v>244</v>
      </c>
      <c r="B831" s="15">
        <v>21834438.300000001</v>
      </c>
      <c r="C831" s="15">
        <v>25542173.100000001</v>
      </c>
      <c r="D831" s="15">
        <v>4943646.4000000004</v>
      </c>
      <c r="E831" s="15">
        <v>4531675.9000000004</v>
      </c>
      <c r="F831" s="15">
        <v>1647882.1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58499815.799999997</v>
      </c>
      <c r="S831" s="15">
        <v>71000000</v>
      </c>
      <c r="T831" s="15">
        <v>12500184.199999999</v>
      </c>
      <c r="U831" s="15">
        <v>17.61</v>
      </c>
      <c r="X831" s="14" t="s">
        <v>244</v>
      </c>
      <c r="Y831" s="15">
        <v>39523.5</v>
      </c>
      <c r="Z831" s="15">
        <v>16850.8</v>
      </c>
      <c r="AA831" s="15">
        <v>5821</v>
      </c>
      <c r="AB831" s="15">
        <v>5208.8</v>
      </c>
      <c r="AC831" s="15">
        <v>1838.3</v>
      </c>
      <c r="AD831" s="15">
        <v>0</v>
      </c>
      <c r="AE831" s="15">
        <v>5208.8</v>
      </c>
      <c r="AF831" s="15">
        <v>0</v>
      </c>
      <c r="AG831" s="15">
        <v>0</v>
      </c>
      <c r="AH831" s="15">
        <v>0</v>
      </c>
      <c r="AI831" s="15">
        <v>0</v>
      </c>
      <c r="AJ831" s="15">
        <v>0</v>
      </c>
      <c r="AK831" s="15">
        <v>0</v>
      </c>
      <c r="AL831" s="15">
        <v>0</v>
      </c>
      <c r="AM831" s="15">
        <v>0</v>
      </c>
      <c r="AN831" s="15">
        <v>0</v>
      </c>
      <c r="AO831" s="15">
        <v>74451.199999999997</v>
      </c>
      <c r="AP831" s="15">
        <v>81000</v>
      </c>
      <c r="AQ831" s="15">
        <v>6548.8</v>
      </c>
      <c r="AR831" s="15">
        <v>8.08</v>
      </c>
      <c r="AS831">
        <f t="shared" si="47"/>
        <v>73875.153598298479</v>
      </c>
      <c r="AT831">
        <f t="shared" si="48"/>
        <v>7124.8464017015212</v>
      </c>
      <c r="AU831">
        <f t="shared" si="49"/>
        <v>8.7961066687673103E-2</v>
      </c>
      <c r="AV831" t="str">
        <f t="shared" si="50"/>
        <v>invalid</v>
      </c>
      <c r="AW831" t="str">
        <f t="shared" si="51"/>
        <v>invalid</v>
      </c>
      <c r="AX831">
        <f t="shared" si="52"/>
        <v>1</v>
      </c>
      <c r="BI831" s="14" t="s">
        <v>244</v>
      </c>
      <c r="BJ831" s="15">
        <v>0</v>
      </c>
      <c r="BK831" s="15">
        <v>0</v>
      </c>
      <c r="BL831" s="15">
        <v>5860.8</v>
      </c>
      <c r="BM831" s="15">
        <v>0</v>
      </c>
      <c r="BN831" s="15">
        <v>0</v>
      </c>
      <c r="BO831" s="15">
        <v>50549.5</v>
      </c>
      <c r="BP831" s="15">
        <v>0</v>
      </c>
      <c r="BQ831" s="15">
        <v>0</v>
      </c>
      <c r="BR831" s="15">
        <v>0</v>
      </c>
      <c r="BS831" s="15">
        <v>2930.4</v>
      </c>
      <c r="BT831" s="15">
        <v>0</v>
      </c>
      <c r="BU831" s="15">
        <v>0</v>
      </c>
      <c r="BV831" s="15">
        <v>0</v>
      </c>
      <c r="BW831" s="15">
        <v>0</v>
      </c>
      <c r="BX831" s="15">
        <v>0</v>
      </c>
      <c r="BY831" s="15">
        <v>0</v>
      </c>
      <c r="BZ831" s="15">
        <v>59340.7</v>
      </c>
      <c r="CA831" s="15">
        <v>81000</v>
      </c>
      <c r="CB831" s="15">
        <v>21659.3</v>
      </c>
      <c r="CC831" s="15">
        <v>26.74</v>
      </c>
      <c r="CD831">
        <f t="shared" si="53"/>
        <v>51435.033223090417</v>
      </c>
      <c r="CE831">
        <f t="shared" si="54"/>
        <v>29564.966776909583</v>
      </c>
      <c r="CF831">
        <f t="shared" si="55"/>
        <v>0.36499958983838993</v>
      </c>
    </row>
    <row r="832" spans="1:84" ht="15" thickBot="1" x14ac:dyDescent="0.35">
      <c r="A832" s="14" t="s">
        <v>245</v>
      </c>
      <c r="B832" s="15">
        <v>21834438.300000001</v>
      </c>
      <c r="C832" s="15">
        <v>25542173.100000001</v>
      </c>
      <c r="D832" s="15">
        <v>4943646.4000000004</v>
      </c>
      <c r="E832" s="15">
        <v>2883793.7</v>
      </c>
      <c r="F832" s="15">
        <v>1647882.1</v>
      </c>
      <c r="G832" s="15">
        <v>0</v>
      </c>
      <c r="H832" s="15">
        <v>0</v>
      </c>
      <c r="I832" s="15">
        <v>0</v>
      </c>
      <c r="J832" s="15">
        <v>823941.1</v>
      </c>
      <c r="K832" s="15">
        <v>0</v>
      </c>
      <c r="L832" s="15">
        <v>0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57675874.799999997</v>
      </c>
      <c r="S832" s="15">
        <v>70000000</v>
      </c>
      <c r="T832" s="15">
        <v>12324125.199999999</v>
      </c>
      <c r="U832" s="15">
        <v>17.61</v>
      </c>
      <c r="X832" s="14" t="s">
        <v>245</v>
      </c>
      <c r="Y832" s="15">
        <v>37685.199999999997</v>
      </c>
      <c r="Z832" s="15">
        <v>16850.8</v>
      </c>
      <c r="AA832" s="15">
        <v>5821</v>
      </c>
      <c r="AB832" s="15">
        <v>5208.8</v>
      </c>
      <c r="AC832" s="15">
        <v>1838.3</v>
      </c>
      <c r="AD832" s="15">
        <v>0</v>
      </c>
      <c r="AE832" s="15">
        <v>5208.8</v>
      </c>
      <c r="AF832" s="15">
        <v>0</v>
      </c>
      <c r="AG832" s="15">
        <v>919.2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73532</v>
      </c>
      <c r="AP832" s="15">
        <v>80000</v>
      </c>
      <c r="AQ832" s="15">
        <v>6468</v>
      </c>
      <c r="AR832" s="15">
        <v>8.09</v>
      </c>
      <c r="AS832">
        <f t="shared" si="47"/>
        <v>72963.065664355774</v>
      </c>
      <c r="AT832">
        <f t="shared" si="48"/>
        <v>7036.9343356442259</v>
      </c>
      <c r="AU832">
        <f t="shared" si="49"/>
        <v>8.7961679195552825E-2</v>
      </c>
      <c r="AV832" t="str">
        <f t="shared" si="50"/>
        <v>invalid</v>
      </c>
      <c r="AW832" t="str">
        <f t="shared" si="51"/>
        <v>invalid</v>
      </c>
      <c r="AX832">
        <f t="shared" si="52"/>
        <v>1</v>
      </c>
      <c r="BI832" s="14" t="s">
        <v>245</v>
      </c>
      <c r="BJ832" s="15">
        <v>0</v>
      </c>
      <c r="BK832" s="15">
        <v>0</v>
      </c>
      <c r="BL832" s="15">
        <v>8058.6</v>
      </c>
      <c r="BM832" s="15">
        <v>0</v>
      </c>
      <c r="BN832" s="15">
        <v>0</v>
      </c>
      <c r="BO832" s="15">
        <v>50549.5</v>
      </c>
      <c r="BP832" s="15">
        <v>0</v>
      </c>
      <c r="BQ832" s="15">
        <v>0</v>
      </c>
      <c r="BR832" s="15">
        <v>0</v>
      </c>
      <c r="BS832" s="15">
        <v>2930.4</v>
      </c>
      <c r="BT832" s="15">
        <v>0</v>
      </c>
      <c r="BU832" s="15">
        <v>0</v>
      </c>
      <c r="BV832" s="15">
        <v>0</v>
      </c>
      <c r="BW832" s="15">
        <v>0</v>
      </c>
      <c r="BX832" s="15">
        <v>0</v>
      </c>
      <c r="BY832" s="15">
        <v>0</v>
      </c>
      <c r="BZ832" s="15">
        <v>61538.5</v>
      </c>
      <c r="CA832" s="15">
        <v>80000</v>
      </c>
      <c r="CB832" s="15">
        <v>18461.5</v>
      </c>
      <c r="CC832" s="15">
        <v>23.08</v>
      </c>
      <c r="CD832">
        <f t="shared" si="53"/>
        <v>53340.031243297599</v>
      </c>
      <c r="CE832">
        <f t="shared" si="54"/>
        <v>26659.968756702401</v>
      </c>
      <c r="CF832">
        <f t="shared" si="55"/>
        <v>0.33324960945878002</v>
      </c>
    </row>
    <row r="833" spans="1:84" ht="15" thickBot="1" x14ac:dyDescent="0.35">
      <c r="A833" s="14" t="s">
        <v>246</v>
      </c>
      <c r="B833" s="15">
        <v>21834438.300000001</v>
      </c>
      <c r="C833" s="15">
        <v>17714733</v>
      </c>
      <c r="D833" s="15">
        <v>4943646.4000000004</v>
      </c>
      <c r="E833" s="15">
        <v>2883793.7</v>
      </c>
      <c r="F833" s="15">
        <v>1647882.1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  <c r="M833" s="15">
        <v>0</v>
      </c>
      <c r="N833" s="15">
        <v>0</v>
      </c>
      <c r="O833" s="15">
        <v>6179558</v>
      </c>
      <c r="P833" s="15">
        <v>0</v>
      </c>
      <c r="Q833" s="15">
        <v>0</v>
      </c>
      <c r="R833" s="15">
        <v>55204051.600000001</v>
      </c>
      <c r="S833" s="15">
        <v>67000000</v>
      </c>
      <c r="T833" s="15">
        <v>11795948.4</v>
      </c>
      <c r="U833" s="15">
        <v>17.61</v>
      </c>
      <c r="X833" s="14" t="s">
        <v>246</v>
      </c>
      <c r="Y833" s="15">
        <v>22672.7</v>
      </c>
      <c r="Z833" s="15">
        <v>16850.8</v>
      </c>
      <c r="AA833" s="15">
        <v>5821</v>
      </c>
      <c r="AB833" s="15">
        <v>5208.8</v>
      </c>
      <c r="AC833" s="15">
        <v>1838.3</v>
      </c>
      <c r="AD833" s="15">
        <v>0</v>
      </c>
      <c r="AE833" s="15">
        <v>5208.8</v>
      </c>
      <c r="AF833" s="15">
        <v>0</v>
      </c>
      <c r="AG833" s="15">
        <v>0</v>
      </c>
      <c r="AH833" s="15">
        <v>0</v>
      </c>
      <c r="AI833" s="15">
        <v>0</v>
      </c>
      <c r="AJ833" s="15">
        <v>0</v>
      </c>
      <c r="AK833" s="15">
        <v>0</v>
      </c>
      <c r="AL833" s="15">
        <v>13174.2</v>
      </c>
      <c r="AM833" s="15">
        <v>0</v>
      </c>
      <c r="AN833" s="15">
        <v>0</v>
      </c>
      <c r="AO833" s="15">
        <v>70774.600000000006</v>
      </c>
      <c r="AP833" s="15">
        <v>77000</v>
      </c>
      <c r="AQ833" s="15">
        <v>6225.4</v>
      </c>
      <c r="AR833" s="15">
        <v>8.08</v>
      </c>
      <c r="AS833">
        <f t="shared" si="47"/>
        <v>70227.000315080702</v>
      </c>
      <c r="AT833">
        <f t="shared" si="48"/>
        <v>6772.9996849192976</v>
      </c>
      <c r="AU833">
        <f t="shared" si="49"/>
        <v>8.7961034869081786E-2</v>
      </c>
      <c r="AV833" t="str">
        <f t="shared" si="50"/>
        <v>invalid</v>
      </c>
      <c r="AW833" t="str">
        <f t="shared" si="51"/>
        <v>invalid</v>
      </c>
      <c r="AX833">
        <f t="shared" si="52"/>
        <v>1</v>
      </c>
      <c r="BI833" s="14" t="s">
        <v>246</v>
      </c>
      <c r="BJ833" s="15">
        <v>0</v>
      </c>
      <c r="BK833" s="15">
        <v>0</v>
      </c>
      <c r="BL833" s="15">
        <v>8058.6</v>
      </c>
      <c r="BM833" s="15">
        <v>0</v>
      </c>
      <c r="BN833" s="15">
        <v>0</v>
      </c>
      <c r="BO833" s="15">
        <v>50549.5</v>
      </c>
      <c r="BP833" s="15">
        <v>0</v>
      </c>
      <c r="BQ833" s="15">
        <v>0</v>
      </c>
      <c r="BR833" s="15">
        <v>0</v>
      </c>
      <c r="BS833" s="15">
        <v>2930.4</v>
      </c>
      <c r="BT833" s="15">
        <v>0</v>
      </c>
      <c r="BU833" s="15">
        <v>0</v>
      </c>
      <c r="BV833" s="15">
        <v>0</v>
      </c>
      <c r="BW833" s="15">
        <v>0</v>
      </c>
      <c r="BX833" s="15">
        <v>0</v>
      </c>
      <c r="BY833" s="15">
        <v>0</v>
      </c>
      <c r="BZ833" s="15">
        <v>61538.5</v>
      </c>
      <c r="CA833" s="15">
        <v>77000</v>
      </c>
      <c r="CB833" s="15">
        <v>15461.5</v>
      </c>
      <c r="CC833" s="15">
        <v>20.079999999999998</v>
      </c>
      <c r="CD833">
        <f t="shared" si="53"/>
        <v>53340.031243297599</v>
      </c>
      <c r="CE833">
        <f t="shared" si="54"/>
        <v>23659.968756702401</v>
      </c>
      <c r="CF833">
        <f t="shared" si="55"/>
        <v>0.30727232151561562</v>
      </c>
    </row>
    <row r="834" spans="1:84" ht="15" thickBot="1" x14ac:dyDescent="0.35">
      <c r="A834" s="14" t="s">
        <v>247</v>
      </c>
      <c r="B834" s="15">
        <v>21834438.300000001</v>
      </c>
      <c r="C834" s="15">
        <v>0</v>
      </c>
      <c r="D834" s="15">
        <v>3707734.8</v>
      </c>
      <c r="E834" s="15">
        <v>2883793.7</v>
      </c>
      <c r="F834" s="15">
        <v>1647882.1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17714733</v>
      </c>
      <c r="P834" s="15">
        <v>0</v>
      </c>
      <c r="Q834" s="15">
        <v>0</v>
      </c>
      <c r="R834" s="15">
        <v>47788582</v>
      </c>
      <c r="S834" s="15">
        <v>58000000</v>
      </c>
      <c r="T834" s="15">
        <v>10211418</v>
      </c>
      <c r="U834" s="15">
        <v>17.61</v>
      </c>
      <c r="X834" s="14" t="s">
        <v>247</v>
      </c>
      <c r="Y834" s="15">
        <v>22672.7</v>
      </c>
      <c r="Z834" s="15">
        <v>0</v>
      </c>
      <c r="AA834" s="15">
        <v>5208.8</v>
      </c>
      <c r="AB834" s="15">
        <v>5208.8</v>
      </c>
      <c r="AC834" s="15">
        <v>1838.3</v>
      </c>
      <c r="AD834" s="15">
        <v>0</v>
      </c>
      <c r="AE834" s="15">
        <v>5208.8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22365.7</v>
      </c>
      <c r="AM834" s="15">
        <v>0</v>
      </c>
      <c r="AN834" s="15">
        <v>0</v>
      </c>
      <c r="AO834" s="15">
        <v>62503.1</v>
      </c>
      <c r="AP834" s="15">
        <v>68000</v>
      </c>
      <c r="AQ834" s="15">
        <v>5496.9</v>
      </c>
      <c r="AR834" s="15">
        <v>8.08</v>
      </c>
      <c r="AS834">
        <f t="shared" si="47"/>
        <v>62019.498851191245</v>
      </c>
      <c r="AT834">
        <f t="shared" si="48"/>
        <v>5980.5011488087548</v>
      </c>
      <c r="AU834">
        <f t="shared" si="49"/>
        <v>8.7948546306011094E-2</v>
      </c>
      <c r="AV834" t="str">
        <f t="shared" si="50"/>
        <v>invalid</v>
      </c>
      <c r="AW834" t="str">
        <f t="shared" si="51"/>
        <v>invalid</v>
      </c>
      <c r="AX834">
        <f t="shared" si="52"/>
        <v>1</v>
      </c>
      <c r="BI834" s="14" t="s">
        <v>247</v>
      </c>
      <c r="BJ834" s="15">
        <v>0</v>
      </c>
      <c r="BK834" s="15">
        <v>0</v>
      </c>
      <c r="BL834" s="15">
        <v>8058.6</v>
      </c>
      <c r="BM834" s="15">
        <v>0</v>
      </c>
      <c r="BN834" s="15">
        <v>0</v>
      </c>
      <c r="BO834" s="15">
        <v>50549.5</v>
      </c>
      <c r="BP834" s="15">
        <v>0</v>
      </c>
      <c r="BQ834" s="15">
        <v>0</v>
      </c>
      <c r="BR834" s="15">
        <v>0</v>
      </c>
      <c r="BS834" s="15">
        <v>2930.4</v>
      </c>
      <c r="BT834" s="15">
        <v>0</v>
      </c>
      <c r="BU834" s="15">
        <v>0</v>
      </c>
      <c r="BV834" s="15">
        <v>0</v>
      </c>
      <c r="BW834" s="15">
        <v>0</v>
      </c>
      <c r="BX834" s="15">
        <v>0</v>
      </c>
      <c r="BY834" s="15">
        <v>0</v>
      </c>
      <c r="BZ834" s="15">
        <v>61538.5</v>
      </c>
      <c r="CA834" s="15">
        <v>68000</v>
      </c>
      <c r="CB834" s="15">
        <v>6461.5</v>
      </c>
      <c r="CC834" s="15">
        <v>9.5</v>
      </c>
      <c r="CD834">
        <f t="shared" si="53"/>
        <v>53340.031243297599</v>
      </c>
      <c r="CE834">
        <f t="shared" si="54"/>
        <v>14659.968756702401</v>
      </c>
      <c r="CF834">
        <f t="shared" si="55"/>
        <v>0.21558777583385885</v>
      </c>
    </row>
    <row r="835" spans="1:84" ht="15" thickBot="1" x14ac:dyDescent="0.35">
      <c r="A835" s="14" t="s">
        <v>248</v>
      </c>
      <c r="B835" s="15">
        <v>21834438.300000001</v>
      </c>
      <c r="C835" s="15">
        <v>0</v>
      </c>
      <c r="D835" s="15">
        <v>3707734.8</v>
      </c>
      <c r="E835" s="15">
        <v>2883793.7</v>
      </c>
      <c r="F835" s="15">
        <v>1647882.1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16890791.899999999</v>
      </c>
      <c r="P835" s="15">
        <v>0</v>
      </c>
      <c r="Q835" s="15">
        <v>0</v>
      </c>
      <c r="R835" s="15">
        <v>46964640.899999999</v>
      </c>
      <c r="S835" s="15">
        <v>57000000</v>
      </c>
      <c r="T835" s="15">
        <v>10035359.1</v>
      </c>
      <c r="U835" s="15">
        <v>17.61</v>
      </c>
      <c r="X835" s="14" t="s">
        <v>248</v>
      </c>
      <c r="Y835" s="15">
        <v>22672.7</v>
      </c>
      <c r="Z835" s="15">
        <v>0</v>
      </c>
      <c r="AA835" s="15">
        <v>5208.8</v>
      </c>
      <c r="AB835" s="15">
        <v>5208.8</v>
      </c>
      <c r="AC835" s="15">
        <v>1838.3</v>
      </c>
      <c r="AD835" s="15">
        <v>0</v>
      </c>
      <c r="AE835" s="15">
        <v>5208.8</v>
      </c>
      <c r="AF835" s="15">
        <v>0</v>
      </c>
      <c r="AG835" s="15">
        <v>0</v>
      </c>
      <c r="AH835" s="15">
        <v>0</v>
      </c>
      <c r="AI835" s="15">
        <v>0</v>
      </c>
      <c r="AJ835" s="15">
        <v>0</v>
      </c>
      <c r="AK835" s="15">
        <v>0</v>
      </c>
      <c r="AL835" s="15">
        <v>21446.5</v>
      </c>
      <c r="AM835" s="15">
        <v>0</v>
      </c>
      <c r="AN835" s="15">
        <v>0</v>
      </c>
      <c r="AO835" s="15">
        <v>61584</v>
      </c>
      <c r="AP835" s="15">
        <v>67000</v>
      </c>
      <c r="AQ835" s="15">
        <v>5416</v>
      </c>
      <c r="AR835" s="15">
        <v>8.08</v>
      </c>
      <c r="AS835">
        <f t="shared" si="47"/>
        <v>61107.510143525069</v>
      </c>
      <c r="AT835">
        <f t="shared" si="48"/>
        <v>5892.489856474931</v>
      </c>
      <c r="AU835">
        <f t="shared" si="49"/>
        <v>8.7947609798133305E-2</v>
      </c>
      <c r="AV835" t="str">
        <f t="shared" si="50"/>
        <v>invalid</v>
      </c>
      <c r="AW835" t="str">
        <f t="shared" si="51"/>
        <v>invalid</v>
      </c>
      <c r="AX835">
        <f t="shared" si="52"/>
        <v>1</v>
      </c>
      <c r="BI835" s="14" t="s">
        <v>248</v>
      </c>
      <c r="BJ835" s="15">
        <v>0</v>
      </c>
      <c r="BK835" s="15">
        <v>0</v>
      </c>
      <c r="BL835" s="15">
        <v>8058.6</v>
      </c>
      <c r="BM835" s="15">
        <v>0</v>
      </c>
      <c r="BN835" s="15">
        <v>0</v>
      </c>
      <c r="BO835" s="15">
        <v>50549.5</v>
      </c>
      <c r="BP835" s="15">
        <v>0</v>
      </c>
      <c r="BQ835" s="15">
        <v>0</v>
      </c>
      <c r="BR835" s="15">
        <v>0</v>
      </c>
      <c r="BS835" s="15">
        <v>2930.4</v>
      </c>
      <c r="BT835" s="15">
        <v>0</v>
      </c>
      <c r="BU835" s="15">
        <v>0</v>
      </c>
      <c r="BV835" s="15">
        <v>0</v>
      </c>
      <c r="BW835" s="15">
        <v>0</v>
      </c>
      <c r="BX835" s="15">
        <v>0</v>
      </c>
      <c r="BY835" s="15">
        <v>0</v>
      </c>
      <c r="BZ835" s="15">
        <v>61538.5</v>
      </c>
      <c r="CA835" s="15">
        <v>67000</v>
      </c>
      <c r="CB835" s="15">
        <v>5461.5</v>
      </c>
      <c r="CC835" s="15">
        <v>8.15</v>
      </c>
      <c r="CD835">
        <f t="shared" si="53"/>
        <v>53340.031243297599</v>
      </c>
      <c r="CE835">
        <f t="shared" si="54"/>
        <v>13659.968756702401</v>
      </c>
      <c r="CF835">
        <f t="shared" si="55"/>
        <v>0.20388013069705077</v>
      </c>
    </row>
    <row r="836" spans="1:84" ht="15" thickBot="1" x14ac:dyDescent="0.35">
      <c r="A836" s="14" t="s">
        <v>249</v>
      </c>
      <c r="B836" s="15">
        <v>20186556.199999999</v>
      </c>
      <c r="C836" s="15">
        <v>0</v>
      </c>
      <c r="D836" s="15">
        <v>3707734.8</v>
      </c>
      <c r="E836" s="15">
        <v>2883793.7</v>
      </c>
      <c r="F836" s="15">
        <v>1647882.1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6179558</v>
      </c>
      <c r="P836" s="15">
        <v>0</v>
      </c>
      <c r="Q836" s="15">
        <v>0</v>
      </c>
      <c r="R836" s="15">
        <v>34605524.899999999</v>
      </c>
      <c r="S836" s="15">
        <v>42000000</v>
      </c>
      <c r="T836" s="15">
        <v>7394475.0999999996</v>
      </c>
      <c r="U836" s="15">
        <v>17.61</v>
      </c>
      <c r="X836" s="14" t="s">
        <v>249</v>
      </c>
      <c r="Y836" s="15">
        <v>22059.599999999999</v>
      </c>
      <c r="Z836" s="15">
        <v>0</v>
      </c>
      <c r="AA836" s="15">
        <v>5208.8</v>
      </c>
      <c r="AB836" s="15">
        <v>5208.8</v>
      </c>
      <c r="AC836" s="15">
        <v>1838.3</v>
      </c>
      <c r="AD836" s="15">
        <v>0</v>
      </c>
      <c r="AE836" s="15">
        <v>306.10000000000002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13174.2</v>
      </c>
      <c r="AM836" s="15">
        <v>0</v>
      </c>
      <c r="AN836" s="15">
        <v>0</v>
      </c>
      <c r="AO836" s="15">
        <v>47795.8</v>
      </c>
      <c r="AP836" s="15">
        <v>52000</v>
      </c>
      <c r="AQ836" s="15">
        <v>4204.2</v>
      </c>
      <c r="AR836" s="15">
        <v>8.09</v>
      </c>
      <c r="AS836">
        <f t="shared" si="47"/>
        <v>47425.992681831252</v>
      </c>
      <c r="AT836">
        <f t="shared" si="48"/>
        <v>4574.0073181687476</v>
      </c>
      <c r="AU836">
        <f t="shared" si="49"/>
        <v>8.7961679195552839E-2</v>
      </c>
      <c r="AV836" t="str">
        <f t="shared" si="50"/>
        <v>valid</v>
      </c>
      <c r="AW836" t="str">
        <f t="shared" si="51"/>
        <v>valid</v>
      </c>
      <c r="AX836">
        <f t="shared" si="52"/>
        <v>1</v>
      </c>
      <c r="BI836" s="14" t="s">
        <v>249</v>
      </c>
      <c r="BJ836" s="15">
        <v>0</v>
      </c>
      <c r="BK836" s="15">
        <v>0</v>
      </c>
      <c r="BL836" s="15">
        <v>8058.6</v>
      </c>
      <c r="BM836" s="15">
        <v>0</v>
      </c>
      <c r="BN836" s="15">
        <v>0</v>
      </c>
      <c r="BO836" s="15">
        <v>50549.5</v>
      </c>
      <c r="BP836" s="15">
        <v>0</v>
      </c>
      <c r="BQ836" s="15">
        <v>0</v>
      </c>
      <c r="BR836" s="15">
        <v>0</v>
      </c>
      <c r="BS836" s="15">
        <v>2930.4</v>
      </c>
      <c r="BT836" s="15">
        <v>0</v>
      </c>
      <c r="BU836" s="15">
        <v>0</v>
      </c>
      <c r="BV836" s="15">
        <v>0</v>
      </c>
      <c r="BW836" s="15">
        <v>0</v>
      </c>
      <c r="BX836" s="15">
        <v>0</v>
      </c>
      <c r="BY836" s="15">
        <v>0</v>
      </c>
      <c r="BZ836" s="15">
        <v>61538.5</v>
      </c>
      <c r="CA836" s="15">
        <v>52000</v>
      </c>
      <c r="CB836" s="15">
        <v>-9538.5</v>
      </c>
      <c r="CC836" s="15">
        <v>-18.34</v>
      </c>
      <c r="CD836">
        <f t="shared" si="53"/>
        <v>53340.031243297599</v>
      </c>
      <c r="CE836">
        <f t="shared" si="54"/>
        <v>-1340.0312432975988</v>
      </c>
      <c r="CF836">
        <f t="shared" si="55"/>
        <v>-2.5769831601876902E-2</v>
      </c>
    </row>
    <row r="837" spans="1:84" ht="15" thickBot="1" x14ac:dyDescent="0.35">
      <c r="A837" s="14" t="s">
        <v>250</v>
      </c>
      <c r="B837" s="15">
        <v>20186556.199999999</v>
      </c>
      <c r="C837" s="15">
        <v>0</v>
      </c>
      <c r="D837" s="15">
        <v>3707734.8</v>
      </c>
      <c r="E837" s="15">
        <v>2883793.7</v>
      </c>
      <c r="F837" s="15">
        <v>1647882.1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411970.5</v>
      </c>
      <c r="P837" s="15">
        <v>0</v>
      </c>
      <c r="Q837" s="15">
        <v>0</v>
      </c>
      <c r="R837" s="15">
        <v>28837937.399999999</v>
      </c>
      <c r="S837" s="15">
        <v>35000000</v>
      </c>
      <c r="T837" s="15">
        <v>6162062.5999999996</v>
      </c>
      <c r="U837" s="15">
        <v>17.61</v>
      </c>
      <c r="X837" s="14" t="s">
        <v>250</v>
      </c>
      <c r="Y837" s="15">
        <v>22059.599999999999</v>
      </c>
      <c r="Z837" s="15">
        <v>0</v>
      </c>
      <c r="AA837" s="15">
        <v>5208.8</v>
      </c>
      <c r="AB837" s="15">
        <v>5208.8</v>
      </c>
      <c r="AC837" s="15">
        <v>1838.3</v>
      </c>
      <c r="AD837" s="15">
        <v>0</v>
      </c>
      <c r="AE837" s="15">
        <v>306.10000000000002</v>
      </c>
      <c r="AF837" s="15">
        <v>0</v>
      </c>
      <c r="AG837" s="15">
        <v>0</v>
      </c>
      <c r="AH837" s="15">
        <v>0</v>
      </c>
      <c r="AI837" s="15">
        <v>0</v>
      </c>
      <c r="AJ837" s="15">
        <v>0</v>
      </c>
      <c r="AK837" s="15">
        <v>0</v>
      </c>
      <c r="AL837" s="15">
        <v>6740.1</v>
      </c>
      <c r="AM837" s="15">
        <v>0</v>
      </c>
      <c r="AN837" s="15">
        <v>0</v>
      </c>
      <c r="AO837" s="15">
        <v>41361.800000000003</v>
      </c>
      <c r="AP837" s="15">
        <v>45000</v>
      </c>
      <c r="AQ837" s="15">
        <v>3638.2</v>
      </c>
      <c r="AR837" s="15">
        <v>8.08</v>
      </c>
      <c r="AS837">
        <f t="shared" si="47"/>
        <v>41041.77404933839</v>
      </c>
      <c r="AT837">
        <f t="shared" si="48"/>
        <v>3958.2259506616101</v>
      </c>
      <c r="AU837">
        <f t="shared" si="49"/>
        <v>8.7960576681369113E-2</v>
      </c>
      <c r="AV837" t="str">
        <f t="shared" si="50"/>
        <v>valid</v>
      </c>
      <c r="AW837" t="str">
        <f t="shared" si="51"/>
        <v>valid</v>
      </c>
      <c r="AX837">
        <f t="shared" si="52"/>
        <v>1</v>
      </c>
      <c r="BI837" s="14" t="s">
        <v>250</v>
      </c>
      <c r="BJ837" s="15">
        <v>0</v>
      </c>
      <c r="BK837" s="15">
        <v>0</v>
      </c>
      <c r="BL837" s="15">
        <v>8058.6</v>
      </c>
      <c r="BM837" s="15">
        <v>0</v>
      </c>
      <c r="BN837" s="15">
        <v>0</v>
      </c>
      <c r="BO837" s="15">
        <v>50549.5</v>
      </c>
      <c r="BP837" s="15">
        <v>0</v>
      </c>
      <c r="BQ837" s="15">
        <v>0</v>
      </c>
      <c r="BR837" s="15">
        <v>0</v>
      </c>
      <c r="BS837" s="15">
        <v>2930.4</v>
      </c>
      <c r="BT837" s="15">
        <v>0</v>
      </c>
      <c r="BU837" s="15">
        <v>0</v>
      </c>
      <c r="BV837" s="15">
        <v>0</v>
      </c>
      <c r="BW837" s="15">
        <v>0</v>
      </c>
      <c r="BX837" s="15">
        <v>0</v>
      </c>
      <c r="BY837" s="15">
        <v>0</v>
      </c>
      <c r="BZ837" s="15">
        <v>61538.5</v>
      </c>
      <c r="CA837" s="15">
        <v>45000</v>
      </c>
      <c r="CB837" s="15">
        <v>-16538.5</v>
      </c>
      <c r="CC837" s="15">
        <v>-36.75</v>
      </c>
      <c r="CD837">
        <f t="shared" si="53"/>
        <v>53340.031243297599</v>
      </c>
      <c r="CE837">
        <f t="shared" si="54"/>
        <v>-8340.0312432975988</v>
      </c>
      <c r="CF837">
        <f t="shared" si="55"/>
        <v>-0.18533402762883552</v>
      </c>
    </row>
    <row r="838" spans="1:84" ht="15" thickBot="1" x14ac:dyDescent="0.35">
      <c r="A838" s="14" t="s">
        <v>251</v>
      </c>
      <c r="B838" s="15">
        <v>20186556.199999999</v>
      </c>
      <c r="C838" s="15">
        <v>0</v>
      </c>
      <c r="D838" s="15">
        <v>3707734.8</v>
      </c>
      <c r="E838" s="15">
        <v>2883793.7</v>
      </c>
      <c r="F838" s="15">
        <v>1647882.1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28425966.899999999</v>
      </c>
      <c r="S838" s="15">
        <v>31000000</v>
      </c>
      <c r="T838" s="15">
        <v>2574033.1</v>
      </c>
      <c r="U838" s="15">
        <v>8.3000000000000007</v>
      </c>
      <c r="X838" s="14" t="s">
        <v>251</v>
      </c>
      <c r="Y838" s="15">
        <v>22059.599999999999</v>
      </c>
      <c r="Z838" s="15">
        <v>0</v>
      </c>
      <c r="AA838" s="15">
        <v>5208.8</v>
      </c>
      <c r="AB838" s="15">
        <v>5208.8</v>
      </c>
      <c r="AC838" s="15">
        <v>1838.3</v>
      </c>
      <c r="AD838" s="15">
        <v>0</v>
      </c>
      <c r="AE838" s="15">
        <v>306.10000000000002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3063.5</v>
      </c>
      <c r="AM838" s="15">
        <v>0</v>
      </c>
      <c r="AN838" s="15">
        <v>0</v>
      </c>
      <c r="AO838" s="15">
        <v>37685.199999999997</v>
      </c>
      <c r="AP838" s="15">
        <v>41000</v>
      </c>
      <c r="AQ838" s="15">
        <v>3314.8</v>
      </c>
      <c r="AR838" s="15">
        <v>8.08</v>
      </c>
      <c r="AS838">
        <f t="shared" si="47"/>
        <v>37393.620766120599</v>
      </c>
      <c r="AT838">
        <f t="shared" si="48"/>
        <v>3606.379233879401</v>
      </c>
      <c r="AU838">
        <f t="shared" si="49"/>
        <v>8.7960469119009774E-2</v>
      </c>
      <c r="AV838" t="str">
        <f t="shared" si="50"/>
        <v>valid</v>
      </c>
      <c r="AW838" t="str">
        <f t="shared" si="51"/>
        <v>valid</v>
      </c>
      <c r="AX838">
        <f t="shared" si="52"/>
        <v>1</v>
      </c>
      <c r="BI838" s="14" t="s">
        <v>251</v>
      </c>
      <c r="BJ838" s="15">
        <v>0</v>
      </c>
      <c r="BK838" s="15">
        <v>0</v>
      </c>
      <c r="BL838" s="15">
        <v>8058.6</v>
      </c>
      <c r="BM838" s="15">
        <v>0</v>
      </c>
      <c r="BN838" s="15">
        <v>0</v>
      </c>
      <c r="BO838" s="15">
        <v>50549.5</v>
      </c>
      <c r="BP838" s="15">
        <v>0</v>
      </c>
      <c r="BQ838" s="15">
        <v>0</v>
      </c>
      <c r="BR838" s="15">
        <v>0</v>
      </c>
      <c r="BS838" s="15">
        <v>2930.4</v>
      </c>
      <c r="BT838" s="15">
        <v>0</v>
      </c>
      <c r="BU838" s="15">
        <v>0</v>
      </c>
      <c r="BV838" s="15">
        <v>0</v>
      </c>
      <c r="BW838" s="15">
        <v>0</v>
      </c>
      <c r="BX838" s="15">
        <v>0</v>
      </c>
      <c r="BY838" s="15">
        <v>0</v>
      </c>
      <c r="BZ838" s="15">
        <v>61538.5</v>
      </c>
      <c r="CA838" s="15">
        <v>41000</v>
      </c>
      <c r="CB838" s="15">
        <v>-20538.5</v>
      </c>
      <c r="CC838" s="15">
        <v>-50.09</v>
      </c>
      <c r="CD838">
        <f t="shared" si="53"/>
        <v>53340.031243297599</v>
      </c>
      <c r="CE838">
        <f t="shared" si="54"/>
        <v>-12340.031243297599</v>
      </c>
      <c r="CF838">
        <f t="shared" si="55"/>
        <v>-0.30097637178774633</v>
      </c>
    </row>
    <row r="839" spans="1:84" ht="15" thickBot="1" x14ac:dyDescent="0.35">
      <c r="A839" s="14" t="s">
        <v>252</v>
      </c>
      <c r="B839" s="15">
        <v>20186556.199999999</v>
      </c>
      <c r="C839" s="15">
        <v>0</v>
      </c>
      <c r="D839" s="15">
        <v>3707734.8</v>
      </c>
      <c r="E839" s="15">
        <v>2883793.7</v>
      </c>
      <c r="F839" s="15">
        <v>1647882.1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0</v>
      </c>
      <c r="P839" s="15">
        <v>0</v>
      </c>
      <c r="Q839" s="15">
        <v>0</v>
      </c>
      <c r="R839" s="15">
        <v>28425966.899999999</v>
      </c>
      <c r="S839" s="15">
        <v>33000000</v>
      </c>
      <c r="T839" s="15">
        <v>4574033.0999999996</v>
      </c>
      <c r="U839" s="15">
        <v>13.86</v>
      </c>
      <c r="X839" s="14" t="s">
        <v>252</v>
      </c>
      <c r="Y839" s="15">
        <v>22059.599999999999</v>
      </c>
      <c r="Z839" s="15">
        <v>0</v>
      </c>
      <c r="AA839" s="15">
        <v>5208.8</v>
      </c>
      <c r="AB839" s="15">
        <v>5208.8</v>
      </c>
      <c r="AC839" s="15">
        <v>1838.3</v>
      </c>
      <c r="AD839" s="15">
        <v>0</v>
      </c>
      <c r="AE839" s="15">
        <v>5208.8</v>
      </c>
      <c r="AF839" s="15">
        <v>0</v>
      </c>
      <c r="AG839" s="15">
        <v>0</v>
      </c>
      <c r="AH839" s="15">
        <v>0</v>
      </c>
      <c r="AI839" s="15">
        <v>0</v>
      </c>
      <c r="AJ839" s="15">
        <v>0</v>
      </c>
      <c r="AK839" s="15">
        <v>0</v>
      </c>
      <c r="AL839" s="15">
        <v>0</v>
      </c>
      <c r="AM839" s="15">
        <v>0</v>
      </c>
      <c r="AN839" s="15">
        <v>0</v>
      </c>
      <c r="AO839" s="15">
        <v>39524.400000000001</v>
      </c>
      <c r="AP839" s="15">
        <v>43000</v>
      </c>
      <c r="AQ839" s="15">
        <v>3475.6</v>
      </c>
      <c r="AR839" s="15">
        <v>8.08</v>
      </c>
      <c r="AS839">
        <f t="shared" si="47"/>
        <v>39218.590444218346</v>
      </c>
      <c r="AT839">
        <f t="shared" si="48"/>
        <v>3781.4095557816545</v>
      </c>
      <c r="AU839">
        <f t="shared" si="49"/>
        <v>8.7939757111201264E-2</v>
      </c>
      <c r="AV839" t="str">
        <f t="shared" si="50"/>
        <v>valid</v>
      </c>
      <c r="AW839" t="str">
        <f t="shared" si="51"/>
        <v>valid</v>
      </c>
      <c r="AX839">
        <f t="shared" si="52"/>
        <v>1</v>
      </c>
      <c r="BI839" s="14" t="s">
        <v>252</v>
      </c>
      <c r="BJ839" s="15">
        <v>0</v>
      </c>
      <c r="BK839" s="15">
        <v>0</v>
      </c>
      <c r="BL839" s="15">
        <v>8058.6</v>
      </c>
      <c r="BM839" s="15">
        <v>0</v>
      </c>
      <c r="BN839" s="15">
        <v>0</v>
      </c>
      <c r="BO839" s="15">
        <v>50549.5</v>
      </c>
      <c r="BP839" s="15">
        <v>0</v>
      </c>
      <c r="BQ839" s="15">
        <v>0</v>
      </c>
      <c r="BR839" s="15">
        <v>0</v>
      </c>
      <c r="BS839" s="15">
        <v>2930.4</v>
      </c>
      <c r="BT839" s="15">
        <v>0</v>
      </c>
      <c r="BU839" s="15">
        <v>0</v>
      </c>
      <c r="BV839" s="15">
        <v>0</v>
      </c>
      <c r="BW839" s="15">
        <v>0</v>
      </c>
      <c r="BX839" s="15">
        <v>0</v>
      </c>
      <c r="BY839" s="15">
        <v>0</v>
      </c>
      <c r="BZ839" s="15">
        <v>61538.5</v>
      </c>
      <c r="CA839" s="15">
        <v>43000</v>
      </c>
      <c r="CB839" s="15">
        <v>-18538.5</v>
      </c>
      <c r="CC839" s="15">
        <v>-43.11</v>
      </c>
      <c r="CD839">
        <f t="shared" si="53"/>
        <v>53340.031243297599</v>
      </c>
      <c r="CE839">
        <f t="shared" si="54"/>
        <v>-10340.031243297599</v>
      </c>
      <c r="CF839">
        <f t="shared" si="55"/>
        <v>-0.24046584286738601</v>
      </c>
    </row>
    <row r="840" spans="1:84" ht="15" thickBot="1" x14ac:dyDescent="0.35">
      <c r="A840" s="14" t="s">
        <v>253</v>
      </c>
      <c r="B840" s="15">
        <v>20186556.199999999</v>
      </c>
      <c r="C840" s="15">
        <v>0</v>
      </c>
      <c r="D840" s="15">
        <v>3707734.8</v>
      </c>
      <c r="E840" s="15">
        <v>2883793.7</v>
      </c>
      <c r="F840" s="15">
        <v>1647882.1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15">
        <v>6179558</v>
      </c>
      <c r="P840" s="15">
        <v>0</v>
      </c>
      <c r="Q840" s="15">
        <v>0</v>
      </c>
      <c r="R840" s="15">
        <v>34605524.899999999</v>
      </c>
      <c r="S840" s="15">
        <v>32000000</v>
      </c>
      <c r="T840" s="15">
        <v>-2605524.9</v>
      </c>
      <c r="U840" s="15">
        <v>-8.14</v>
      </c>
      <c r="X840" s="14" t="s">
        <v>253</v>
      </c>
      <c r="Y840" s="15">
        <v>22059.599999999999</v>
      </c>
      <c r="Z840" s="15">
        <v>0</v>
      </c>
      <c r="AA840" s="15">
        <v>5208.8</v>
      </c>
      <c r="AB840" s="15">
        <v>5208.8</v>
      </c>
      <c r="AC840" s="15">
        <v>1838.3</v>
      </c>
      <c r="AD840" s="15">
        <v>0</v>
      </c>
      <c r="AE840" s="15">
        <v>306.10000000000002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13174.2</v>
      </c>
      <c r="AM840" s="15">
        <v>0</v>
      </c>
      <c r="AN840" s="15">
        <v>0</v>
      </c>
      <c r="AO840" s="15">
        <v>47795.8</v>
      </c>
      <c r="AP840" s="15">
        <v>42000</v>
      </c>
      <c r="AQ840" s="15">
        <v>-5795.8</v>
      </c>
      <c r="AR840" s="15">
        <v>-13.8</v>
      </c>
      <c r="AS840">
        <f t="shared" si="47"/>
        <v>47425.992681831252</v>
      </c>
      <c r="AT840">
        <f t="shared" si="48"/>
        <v>-5425.9926818312524</v>
      </c>
      <c r="AU840">
        <f t="shared" si="49"/>
        <v>-0.12919030194836315</v>
      </c>
      <c r="AV840" t="str">
        <f t="shared" si="50"/>
        <v>invalid</v>
      </c>
      <c r="AW840" t="str">
        <f t="shared" si="51"/>
        <v>invalid</v>
      </c>
      <c r="AX840">
        <f t="shared" si="52"/>
        <v>1</v>
      </c>
      <c r="BI840" s="14" t="s">
        <v>253</v>
      </c>
      <c r="BJ840" s="15">
        <v>0</v>
      </c>
      <c r="BK840" s="15">
        <v>0</v>
      </c>
      <c r="BL840" s="15">
        <v>8058.6</v>
      </c>
      <c r="BM840" s="15">
        <v>0</v>
      </c>
      <c r="BN840" s="15">
        <v>0</v>
      </c>
      <c r="BO840" s="15">
        <v>50549.5</v>
      </c>
      <c r="BP840" s="15">
        <v>0</v>
      </c>
      <c r="BQ840" s="15">
        <v>0</v>
      </c>
      <c r="BR840" s="15">
        <v>0</v>
      </c>
      <c r="BS840" s="15">
        <v>2930.4</v>
      </c>
      <c r="BT840" s="15">
        <v>0</v>
      </c>
      <c r="BU840" s="15">
        <v>0</v>
      </c>
      <c r="BV840" s="15">
        <v>0</v>
      </c>
      <c r="BW840" s="15">
        <v>0</v>
      </c>
      <c r="BX840" s="15">
        <v>0</v>
      </c>
      <c r="BY840" s="15">
        <v>0</v>
      </c>
      <c r="BZ840" s="15">
        <v>61538.5</v>
      </c>
      <c r="CA840" s="15">
        <v>42000</v>
      </c>
      <c r="CB840" s="15">
        <v>-19538.5</v>
      </c>
      <c r="CC840" s="15">
        <v>-46.52</v>
      </c>
      <c r="CD840">
        <f t="shared" si="53"/>
        <v>53340.031243297599</v>
      </c>
      <c r="CE840">
        <f t="shared" si="54"/>
        <v>-11340.031243297599</v>
      </c>
      <c r="CF840">
        <f t="shared" si="55"/>
        <v>-0.27000074388803808</v>
      </c>
    </row>
    <row r="841" spans="1:84" ht="15" thickBot="1" x14ac:dyDescent="0.35">
      <c r="A841" s="14" t="s">
        <v>254</v>
      </c>
      <c r="B841" s="15">
        <v>20186556.199999999</v>
      </c>
      <c r="C841" s="15">
        <v>0</v>
      </c>
      <c r="D841" s="15">
        <v>0</v>
      </c>
      <c r="E841" s="15">
        <v>2883793.7</v>
      </c>
      <c r="F841" s="15">
        <v>1647882.1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6179558</v>
      </c>
      <c r="P841" s="15">
        <v>0</v>
      </c>
      <c r="Q841" s="15">
        <v>0</v>
      </c>
      <c r="R841" s="15">
        <v>30897790.100000001</v>
      </c>
      <c r="S841" s="15">
        <v>29000000</v>
      </c>
      <c r="T841" s="15">
        <v>-1897790.1</v>
      </c>
      <c r="U841" s="15">
        <v>-6.54</v>
      </c>
      <c r="X841" s="14" t="s">
        <v>254</v>
      </c>
      <c r="Y841" s="15">
        <v>22059.599999999999</v>
      </c>
      <c r="Z841" s="15">
        <v>0</v>
      </c>
      <c r="AA841" s="15">
        <v>306.10000000000002</v>
      </c>
      <c r="AB841" s="15">
        <v>5208.8</v>
      </c>
      <c r="AC841" s="15">
        <v>1838.3</v>
      </c>
      <c r="AD841" s="15">
        <v>0</v>
      </c>
      <c r="AE841" s="15">
        <v>306.10000000000002</v>
      </c>
      <c r="AF841" s="15">
        <v>0</v>
      </c>
      <c r="AG841" s="15">
        <v>0</v>
      </c>
      <c r="AH841" s="15">
        <v>0</v>
      </c>
      <c r="AI841" s="15">
        <v>0</v>
      </c>
      <c r="AJ841" s="15">
        <v>0</v>
      </c>
      <c r="AK841" s="15">
        <v>0</v>
      </c>
      <c r="AL841" s="15">
        <v>13174.2</v>
      </c>
      <c r="AM841" s="15">
        <v>0</v>
      </c>
      <c r="AN841" s="15">
        <v>0</v>
      </c>
      <c r="AO841" s="15">
        <v>42893.1</v>
      </c>
      <c r="AP841" s="15">
        <v>39000</v>
      </c>
      <c r="AQ841" s="15">
        <v>-3893.1</v>
      </c>
      <c r="AR841" s="15">
        <v>-9.98</v>
      </c>
      <c r="AS841">
        <f t="shared" si="47"/>
        <v>42561.226021973809</v>
      </c>
      <c r="AT841">
        <f t="shared" si="48"/>
        <v>-3561.2260219738091</v>
      </c>
      <c r="AU841">
        <f t="shared" si="49"/>
        <v>-9.1313487742918184E-2</v>
      </c>
      <c r="AV841" t="str">
        <f t="shared" si="50"/>
        <v>invalid</v>
      </c>
      <c r="AW841" t="str">
        <f t="shared" si="51"/>
        <v>invalid</v>
      </c>
      <c r="AX841">
        <f t="shared" si="52"/>
        <v>1</v>
      </c>
      <c r="BI841" s="14" t="s">
        <v>254</v>
      </c>
      <c r="BJ841" s="15">
        <v>0</v>
      </c>
      <c r="BK841" s="15">
        <v>0</v>
      </c>
      <c r="BL841" s="15">
        <v>8058.6</v>
      </c>
      <c r="BM841" s="15">
        <v>0</v>
      </c>
      <c r="BN841" s="15">
        <v>0</v>
      </c>
      <c r="BO841" s="15">
        <v>50549.5</v>
      </c>
      <c r="BP841" s="15">
        <v>0</v>
      </c>
      <c r="BQ841" s="15">
        <v>0</v>
      </c>
      <c r="BR841" s="15">
        <v>0</v>
      </c>
      <c r="BS841" s="15">
        <v>2930.4</v>
      </c>
      <c r="BT841" s="15">
        <v>0</v>
      </c>
      <c r="BU841" s="15">
        <v>0</v>
      </c>
      <c r="BV841" s="15">
        <v>0</v>
      </c>
      <c r="BW841" s="15">
        <v>0</v>
      </c>
      <c r="BX841" s="15">
        <v>0</v>
      </c>
      <c r="BY841" s="15">
        <v>0</v>
      </c>
      <c r="BZ841" s="15">
        <v>61538.5</v>
      </c>
      <c r="CA841" s="15">
        <v>39000</v>
      </c>
      <c r="CB841" s="15">
        <v>-22538.5</v>
      </c>
      <c r="CC841" s="15">
        <v>-57.79</v>
      </c>
      <c r="CD841">
        <f t="shared" si="53"/>
        <v>53340.031243297599</v>
      </c>
      <c r="CE841">
        <f t="shared" si="54"/>
        <v>-14340.031243297599</v>
      </c>
      <c r="CF841">
        <f t="shared" si="55"/>
        <v>-0.36769310880250256</v>
      </c>
    </row>
    <row r="842" spans="1:84" ht="15" thickBot="1" x14ac:dyDescent="0.35">
      <c r="AO842">
        <f>SUM(AO635:AO841)</f>
        <v>5631572.8000000017</v>
      </c>
      <c r="AP842">
        <f>SUM(AP635:AP841)</f>
        <v>5588000</v>
      </c>
      <c r="AQ842">
        <f>AP842/AO842</f>
        <v>0.99226276538589686</v>
      </c>
      <c r="BZ842">
        <f>SUM(BZ635:BZ841)</f>
        <v>6446886.7000000048</v>
      </c>
      <c r="CA842">
        <f>SUM(CA635:CA841)</f>
        <v>5588000</v>
      </c>
      <c r="CB842">
        <f>CA842/BZ842</f>
        <v>0.8667749659692322</v>
      </c>
      <c r="CD842">
        <f t="shared" si="53"/>
        <v>5588000</v>
      </c>
    </row>
    <row r="843" spans="1:84" ht="15" thickBot="1" x14ac:dyDescent="0.35">
      <c r="A843" s="16" t="s">
        <v>488</v>
      </c>
      <c r="B843" s="17">
        <v>84453959.5</v>
      </c>
      <c r="X843" s="16" t="s">
        <v>488</v>
      </c>
      <c r="Y843" s="17">
        <v>117038.3</v>
      </c>
      <c r="AO843" t="s">
        <v>509</v>
      </c>
      <c r="AP843">
        <f>CORREL(AP635:AP841,AO635:AO841)</f>
        <v>0.98435804044583153</v>
      </c>
      <c r="AU843" t="s">
        <v>514</v>
      </c>
      <c r="AV843">
        <f>COUNTIF(AV$635:AV$841,$AU843)</f>
        <v>68</v>
      </c>
      <c r="AW843">
        <f>COUNTIF(AW$635:AW$841,$AU843)</f>
        <v>93</v>
      </c>
      <c r="AX843">
        <f>SUM(AX635:AX841)</f>
        <v>168</v>
      </c>
      <c r="BI843" s="16" t="s">
        <v>488</v>
      </c>
      <c r="BJ843" s="17">
        <v>64468.9</v>
      </c>
      <c r="BZ843" t="s">
        <v>509</v>
      </c>
      <c r="CA843">
        <f>CORREL(CA635:CA841,BZ635:BZ841)</f>
        <v>0.81807331923140292</v>
      </c>
    </row>
    <row r="844" spans="1:84" ht="15" thickBot="1" x14ac:dyDescent="0.35">
      <c r="A844" s="16" t="s">
        <v>489</v>
      </c>
      <c r="B844" s="17">
        <v>0</v>
      </c>
      <c r="X844" s="16" t="s">
        <v>489</v>
      </c>
      <c r="Y844" s="17">
        <v>0</v>
      </c>
      <c r="AU844" t="s">
        <v>515</v>
      </c>
      <c r="AV844">
        <f>COUNTIF(AV$635:AV$841,$AU844)</f>
        <v>139</v>
      </c>
      <c r="AW844">
        <f>COUNTIF(AW$635:AW$841,$AU844)</f>
        <v>114</v>
      </c>
      <c r="BI844" s="16" t="s">
        <v>489</v>
      </c>
      <c r="BJ844" s="17">
        <v>0</v>
      </c>
    </row>
    <row r="845" spans="1:84" ht="15" thickBot="1" x14ac:dyDescent="0.35">
      <c r="A845" s="16" t="s">
        <v>490</v>
      </c>
      <c r="B845" s="17">
        <v>3686312340.3000002</v>
      </c>
      <c r="X845" s="16" t="s">
        <v>490</v>
      </c>
      <c r="Y845" s="17">
        <v>5631572.7999999998</v>
      </c>
      <c r="BI845" s="16" t="s">
        <v>490</v>
      </c>
      <c r="BJ845" s="17">
        <v>6446886.7000000002</v>
      </c>
    </row>
    <row r="846" spans="1:84" ht="15" thickBot="1" x14ac:dyDescent="0.35">
      <c r="A846" s="16" t="s">
        <v>491</v>
      </c>
      <c r="B846" s="17">
        <v>3518000000</v>
      </c>
      <c r="X846" s="16" t="s">
        <v>491</v>
      </c>
      <c r="Y846" s="17">
        <v>5588000</v>
      </c>
      <c r="BI846" s="16" t="s">
        <v>491</v>
      </c>
      <c r="BJ846" s="17">
        <v>5588000</v>
      </c>
    </row>
    <row r="847" spans="1:84" ht="15" thickBot="1" x14ac:dyDescent="0.35">
      <c r="A847" s="16" t="s">
        <v>492</v>
      </c>
      <c r="B847" s="17">
        <v>168312340.30000001</v>
      </c>
      <c r="X847" s="16" t="s">
        <v>492</v>
      </c>
      <c r="Y847" s="17">
        <v>43572.800000000003</v>
      </c>
      <c r="BI847" s="16" t="s">
        <v>492</v>
      </c>
      <c r="BJ847" s="17">
        <v>858886.7</v>
      </c>
    </row>
    <row r="848" spans="1:84" ht="20.399999999999999" thickBot="1" x14ac:dyDescent="0.35">
      <c r="A848" s="16" t="s">
        <v>493</v>
      </c>
      <c r="B848" s="17"/>
      <c r="X848" s="16" t="s">
        <v>493</v>
      </c>
      <c r="Y848" s="17"/>
      <c r="BI848" s="16" t="s">
        <v>493</v>
      </c>
      <c r="BJ848" s="17"/>
    </row>
    <row r="849" spans="1:62" ht="20.399999999999999" thickBot="1" x14ac:dyDescent="0.35">
      <c r="A849" s="16" t="s">
        <v>494</v>
      </c>
      <c r="B849" s="17"/>
      <c r="X849" s="16" t="s">
        <v>494</v>
      </c>
      <c r="Y849" s="17"/>
      <c r="BI849" s="16" t="s">
        <v>494</v>
      </c>
      <c r="BJ849" s="17"/>
    </row>
    <row r="850" spans="1:62" ht="15" thickBot="1" x14ac:dyDescent="0.35">
      <c r="A850" s="16" t="s">
        <v>495</v>
      </c>
      <c r="B850" s="17">
        <v>0</v>
      </c>
      <c r="X850" s="16" t="s">
        <v>495</v>
      </c>
      <c r="Y850" s="17">
        <v>0</v>
      </c>
      <c r="BI850" s="16" t="s">
        <v>495</v>
      </c>
      <c r="BJ850" s="17">
        <v>0</v>
      </c>
    </row>
    <row r="852" spans="1:62" x14ac:dyDescent="0.3">
      <c r="A852" s="18" t="s">
        <v>496</v>
      </c>
      <c r="X852" s="18" t="s">
        <v>496</v>
      </c>
      <c r="BI852" s="18" t="s">
        <v>496</v>
      </c>
    </row>
    <row r="854" spans="1:62" x14ac:dyDescent="0.3">
      <c r="A854" s="19" t="s">
        <v>539</v>
      </c>
      <c r="X854" s="19" t="s">
        <v>568</v>
      </c>
      <c r="BI854" s="19" t="s">
        <v>507</v>
      </c>
    </row>
    <row r="855" spans="1:62" x14ac:dyDescent="0.3">
      <c r="A855" s="19" t="s">
        <v>540</v>
      </c>
      <c r="X855" s="19" t="s">
        <v>569</v>
      </c>
      <c r="BI855" s="19" t="s">
        <v>579</v>
      </c>
    </row>
  </sheetData>
  <hyperlinks>
    <hyperlink ref="A852" r:id="rId1" display="https://miau.my-x.hu/myx-free/coco/test/394751820210309123803.html"/>
    <hyperlink ref="X852" r:id="rId2" display="https://miau.my-x.hu/myx-free/coco/test/330395620210309123954.html"/>
    <hyperlink ref="BI852" r:id="rId3" display="https://miau.my-x.hu/myx-free/coco/test/279911720210309124139.html"/>
  </hyperlinks>
  <pageMargins left="0.7" right="0.7" top="0.75" bottom="0.75" header="0.3" footer="0.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55"/>
  <sheetViews>
    <sheetView zoomScale="57" workbookViewId="0"/>
  </sheetViews>
  <sheetFormatPr defaultRowHeight="14.4" x14ac:dyDescent="0.3"/>
  <sheetData>
    <row r="1" spans="1:55" ht="18" x14ac:dyDescent="0.3">
      <c r="A1" s="10"/>
      <c r="AL1" s="10"/>
    </row>
    <row r="2" spans="1:55" x14ac:dyDescent="0.3">
      <c r="A2" s="11"/>
      <c r="AL2" s="11"/>
    </row>
    <row r="5" spans="1:55" ht="18" x14ac:dyDescent="0.3">
      <c r="A5" s="12" t="s">
        <v>23</v>
      </c>
      <c r="B5" s="13">
        <v>8087012</v>
      </c>
      <c r="C5" s="12" t="s">
        <v>24</v>
      </c>
      <c r="D5" s="13">
        <v>207</v>
      </c>
      <c r="E5" s="12" t="s">
        <v>25</v>
      </c>
      <c r="F5" s="13">
        <v>16</v>
      </c>
      <c r="G5" s="12" t="s">
        <v>26</v>
      </c>
      <c r="H5" s="13">
        <v>207</v>
      </c>
      <c r="I5" s="12" t="s">
        <v>27</v>
      </c>
      <c r="J5" s="13">
        <v>0</v>
      </c>
      <c r="K5" s="12" t="s">
        <v>28</v>
      </c>
      <c r="L5" s="13" t="s">
        <v>580</v>
      </c>
      <c r="AL5" s="12" t="s">
        <v>23</v>
      </c>
      <c r="AM5" s="13">
        <v>3316515</v>
      </c>
      <c r="AN5" s="12" t="s">
        <v>24</v>
      </c>
      <c r="AO5" s="13">
        <v>207</v>
      </c>
      <c r="AP5" s="12" t="s">
        <v>25</v>
      </c>
      <c r="AQ5" s="13">
        <v>16</v>
      </c>
      <c r="AR5" s="12" t="s">
        <v>26</v>
      </c>
      <c r="AS5" s="13">
        <v>207</v>
      </c>
      <c r="AT5" s="12" t="s">
        <v>27</v>
      </c>
      <c r="AU5" s="13">
        <v>0</v>
      </c>
      <c r="AV5" s="12" t="s">
        <v>28</v>
      </c>
      <c r="AW5" s="13" t="s">
        <v>618</v>
      </c>
    </row>
    <row r="6" spans="1:55" ht="18.600000000000001" thickBot="1" x14ac:dyDescent="0.35">
      <c r="A6" s="10"/>
      <c r="T6" t="s">
        <v>499</v>
      </c>
      <c r="U6" t="s">
        <v>499</v>
      </c>
      <c r="V6" t="s">
        <v>499</v>
      </c>
      <c r="W6" t="s">
        <v>499</v>
      </c>
      <c r="X6" t="s">
        <v>499</v>
      </c>
      <c r="Y6" t="s">
        <v>499</v>
      </c>
      <c r="Z6" t="s">
        <v>499</v>
      </c>
      <c r="AA6" t="s">
        <v>499</v>
      </c>
      <c r="AB6" t="s">
        <v>499</v>
      </c>
      <c r="AC6" t="s">
        <v>499</v>
      </c>
      <c r="AD6" t="s">
        <v>499</v>
      </c>
      <c r="AE6" t="s">
        <v>499</v>
      </c>
      <c r="AF6" t="s">
        <v>499</v>
      </c>
      <c r="AG6" t="s">
        <v>499</v>
      </c>
      <c r="AH6" t="s">
        <v>499</v>
      </c>
      <c r="AI6" t="s">
        <v>499</v>
      </c>
      <c r="AJ6" t="s">
        <v>499</v>
      </c>
      <c r="AL6" s="10"/>
    </row>
    <row r="7" spans="1:55" ht="15" thickBot="1" x14ac:dyDescent="0.35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39</v>
      </c>
      <c r="K7" s="14" t="s">
        <v>40</v>
      </c>
      <c r="L7" s="14" t="s">
        <v>41</v>
      </c>
      <c r="M7" s="14" t="s">
        <v>42</v>
      </c>
      <c r="N7" s="14" t="s">
        <v>43</v>
      </c>
      <c r="O7" s="14" t="s">
        <v>44</v>
      </c>
      <c r="P7" s="14" t="s">
        <v>45</v>
      </c>
      <c r="Q7" s="14" t="s">
        <v>46</v>
      </c>
      <c r="R7" s="14" t="s">
        <v>47</v>
      </c>
      <c r="T7" t="str">
        <f>B7</f>
        <v>X(A1)</v>
      </c>
      <c r="U7" t="str">
        <f t="shared" ref="U7:AJ7" si="0">C7</f>
        <v>X(A2)</v>
      </c>
      <c r="V7" t="str">
        <f t="shared" si="0"/>
        <v>X(A3)</v>
      </c>
      <c r="W7" t="str">
        <f t="shared" si="0"/>
        <v>X(A4)</v>
      </c>
      <c r="X7" t="str">
        <f t="shared" si="0"/>
        <v>X(A5)</v>
      </c>
      <c r="Y7" t="str">
        <f t="shared" si="0"/>
        <v>X(A6)</v>
      </c>
      <c r="Z7" t="str">
        <f t="shared" si="0"/>
        <v>X(A7)</v>
      </c>
      <c r="AA7" t="str">
        <f t="shared" si="0"/>
        <v>X(A8)</v>
      </c>
      <c r="AB7" t="str">
        <f t="shared" si="0"/>
        <v>X(A9)</v>
      </c>
      <c r="AC7" t="str">
        <f t="shared" si="0"/>
        <v>X(A10)</v>
      </c>
      <c r="AD7" t="str">
        <f t="shared" si="0"/>
        <v>X(A11)</v>
      </c>
      <c r="AE7" t="str">
        <f t="shared" si="0"/>
        <v>X(A12)</v>
      </c>
      <c r="AF7" t="str">
        <f t="shared" si="0"/>
        <v>X(A13)</v>
      </c>
      <c r="AG7" t="str">
        <f t="shared" si="0"/>
        <v>X(A14)</v>
      </c>
      <c r="AH7" t="str">
        <f t="shared" si="0"/>
        <v>X(A15)</v>
      </c>
      <c r="AI7" t="str">
        <f t="shared" si="0"/>
        <v>X(A16)</v>
      </c>
      <c r="AJ7" t="str">
        <f t="shared" si="0"/>
        <v>Y(A17)</v>
      </c>
      <c r="AL7" s="14" t="s">
        <v>30</v>
      </c>
      <c r="AM7" s="14" t="s">
        <v>31</v>
      </c>
      <c r="AN7" s="14" t="s">
        <v>32</v>
      </c>
      <c r="AO7" s="14" t="s">
        <v>33</v>
      </c>
      <c r="AP7" s="14" t="s">
        <v>34</v>
      </c>
      <c r="AQ7" s="14" t="s">
        <v>35</v>
      </c>
      <c r="AR7" s="14" t="s">
        <v>36</v>
      </c>
      <c r="AS7" s="14" t="s">
        <v>37</v>
      </c>
      <c r="AT7" s="14" t="s">
        <v>38</v>
      </c>
      <c r="AU7" s="14" t="s">
        <v>39</v>
      </c>
      <c r="AV7" s="14" t="s">
        <v>40</v>
      </c>
      <c r="AW7" s="14" t="s">
        <v>41</v>
      </c>
      <c r="AX7" s="14" t="s">
        <v>42</v>
      </c>
      <c r="AY7" s="14" t="s">
        <v>43</v>
      </c>
      <c r="AZ7" s="14" t="s">
        <v>44</v>
      </c>
      <c r="BA7" s="14" t="s">
        <v>45</v>
      </c>
      <c r="BB7" s="14" t="s">
        <v>46</v>
      </c>
      <c r="BC7" s="14" t="s">
        <v>47</v>
      </c>
    </row>
    <row r="8" spans="1:55" ht="15" thickBot="1" x14ac:dyDescent="0.35">
      <c r="A8" s="14" t="s">
        <v>48</v>
      </c>
      <c r="B8" s="15">
        <v>122</v>
      </c>
      <c r="C8" s="15">
        <v>172</v>
      </c>
      <c r="D8" s="15">
        <v>185</v>
      </c>
      <c r="E8" s="15">
        <v>134</v>
      </c>
      <c r="F8" s="15">
        <v>157</v>
      </c>
      <c r="G8" s="15">
        <v>18</v>
      </c>
      <c r="H8" s="15">
        <v>54</v>
      </c>
      <c r="I8" s="15">
        <v>181</v>
      </c>
      <c r="J8" s="15">
        <v>164</v>
      </c>
      <c r="K8" s="15">
        <v>3</v>
      </c>
      <c r="L8" s="15">
        <v>89</v>
      </c>
      <c r="M8" s="15">
        <v>89</v>
      </c>
      <c r="N8" s="15">
        <v>141</v>
      </c>
      <c r="O8" s="15">
        <v>182</v>
      </c>
      <c r="P8" s="15">
        <v>179</v>
      </c>
      <c r="Q8" s="15">
        <v>91</v>
      </c>
      <c r="R8" s="15">
        <v>102000</v>
      </c>
      <c r="T8">
        <f>RANK(B8,B$8:B$214,0)</f>
        <v>21</v>
      </c>
      <c r="U8">
        <f t="shared" ref="U8:AI71" si="1">RANK(C8,C$8:C$214,0)</f>
        <v>1</v>
      </c>
      <c r="V8">
        <f t="shared" si="1"/>
        <v>1</v>
      </c>
      <c r="W8">
        <f t="shared" si="1"/>
        <v>1</v>
      </c>
      <c r="X8">
        <f t="shared" si="1"/>
        <v>1</v>
      </c>
      <c r="Y8">
        <f t="shared" si="1"/>
        <v>188</v>
      </c>
      <c r="Z8">
        <f t="shared" si="1"/>
        <v>96</v>
      </c>
      <c r="AA8">
        <f t="shared" si="1"/>
        <v>1</v>
      </c>
      <c r="AB8">
        <f t="shared" si="1"/>
        <v>1</v>
      </c>
      <c r="AC8">
        <f t="shared" si="1"/>
        <v>205</v>
      </c>
      <c r="AD8">
        <f t="shared" si="1"/>
        <v>113</v>
      </c>
      <c r="AE8">
        <f t="shared" si="1"/>
        <v>1</v>
      </c>
      <c r="AF8">
        <f t="shared" si="1"/>
        <v>1</v>
      </c>
      <c r="AG8">
        <f t="shared" si="1"/>
        <v>1</v>
      </c>
      <c r="AH8">
        <f t="shared" si="1"/>
        <v>1</v>
      </c>
      <c r="AI8">
        <f t="shared" si="1"/>
        <v>1</v>
      </c>
      <c r="AJ8">
        <f>R8</f>
        <v>102000</v>
      </c>
      <c r="AL8" s="14" t="s">
        <v>48</v>
      </c>
      <c r="AM8" s="15">
        <v>21</v>
      </c>
      <c r="AN8" s="15">
        <v>1</v>
      </c>
      <c r="AO8" s="15">
        <v>1</v>
      </c>
      <c r="AP8" s="15">
        <v>1</v>
      </c>
      <c r="AQ8" s="15">
        <v>1</v>
      </c>
      <c r="AR8" s="15">
        <v>188</v>
      </c>
      <c r="AS8" s="15">
        <v>96</v>
      </c>
      <c r="AT8" s="15">
        <v>1</v>
      </c>
      <c r="AU8" s="15">
        <v>1</v>
      </c>
      <c r="AV8" s="15">
        <v>205</v>
      </c>
      <c r="AW8" s="15">
        <v>113</v>
      </c>
      <c r="AX8" s="15">
        <v>1</v>
      </c>
      <c r="AY8" s="15">
        <v>1</v>
      </c>
      <c r="AZ8" s="15">
        <v>1</v>
      </c>
      <c r="BA8" s="15">
        <v>1</v>
      </c>
      <c r="BB8" s="15">
        <v>1</v>
      </c>
      <c r="BC8" s="15">
        <v>102000</v>
      </c>
    </row>
    <row r="9" spans="1:55" ht="15" thickBot="1" x14ac:dyDescent="0.35">
      <c r="A9" s="14" t="s">
        <v>49</v>
      </c>
      <c r="B9" s="15">
        <v>122</v>
      </c>
      <c r="C9" s="15">
        <v>172</v>
      </c>
      <c r="D9" s="15">
        <v>185</v>
      </c>
      <c r="E9" s="15">
        <v>134</v>
      </c>
      <c r="F9" s="15">
        <v>157</v>
      </c>
      <c r="G9" s="15">
        <v>16</v>
      </c>
      <c r="H9" s="15">
        <v>194</v>
      </c>
      <c r="I9" s="15">
        <v>10</v>
      </c>
      <c r="J9" s="15">
        <v>164</v>
      </c>
      <c r="K9" s="15">
        <v>32</v>
      </c>
      <c r="L9" s="15">
        <v>89</v>
      </c>
      <c r="M9" s="15">
        <v>89</v>
      </c>
      <c r="N9" s="15">
        <v>141</v>
      </c>
      <c r="O9" s="15">
        <v>182</v>
      </c>
      <c r="P9" s="15">
        <v>179</v>
      </c>
      <c r="Q9" s="15">
        <v>91</v>
      </c>
      <c r="R9" s="15">
        <v>101000</v>
      </c>
      <c r="T9">
        <f t="shared" ref="T9:AI72" si="2">RANK(B9,B$8:B$214,0)</f>
        <v>21</v>
      </c>
      <c r="U9">
        <f t="shared" si="1"/>
        <v>1</v>
      </c>
      <c r="V9">
        <f t="shared" si="1"/>
        <v>1</v>
      </c>
      <c r="W9">
        <f t="shared" si="1"/>
        <v>1</v>
      </c>
      <c r="X9">
        <f t="shared" si="1"/>
        <v>1</v>
      </c>
      <c r="Y9">
        <f t="shared" si="1"/>
        <v>191</v>
      </c>
      <c r="Z9">
        <f t="shared" si="1"/>
        <v>1</v>
      </c>
      <c r="AA9">
        <f t="shared" si="1"/>
        <v>125</v>
      </c>
      <c r="AB9">
        <f t="shared" si="1"/>
        <v>1</v>
      </c>
      <c r="AC9">
        <f t="shared" si="1"/>
        <v>171</v>
      </c>
      <c r="AD9">
        <f t="shared" si="1"/>
        <v>113</v>
      </c>
      <c r="AE9">
        <f t="shared" si="1"/>
        <v>1</v>
      </c>
      <c r="AF9">
        <f t="shared" si="1"/>
        <v>1</v>
      </c>
      <c r="AG9">
        <f t="shared" si="1"/>
        <v>1</v>
      </c>
      <c r="AH9">
        <f t="shared" si="1"/>
        <v>1</v>
      </c>
      <c r="AI9">
        <f t="shared" si="1"/>
        <v>1</v>
      </c>
      <c r="AJ9">
        <f t="shared" ref="AJ9:AJ72" si="3">R9</f>
        <v>101000</v>
      </c>
      <c r="AL9" s="14" t="s">
        <v>49</v>
      </c>
      <c r="AM9" s="15">
        <v>21</v>
      </c>
      <c r="AN9" s="15">
        <v>1</v>
      </c>
      <c r="AO9" s="15">
        <v>1</v>
      </c>
      <c r="AP9" s="15">
        <v>1</v>
      </c>
      <c r="AQ9" s="15">
        <v>1</v>
      </c>
      <c r="AR9" s="15">
        <v>191</v>
      </c>
      <c r="AS9" s="15">
        <v>1</v>
      </c>
      <c r="AT9" s="15">
        <v>125</v>
      </c>
      <c r="AU9" s="15">
        <v>1</v>
      </c>
      <c r="AV9" s="15">
        <v>171</v>
      </c>
      <c r="AW9" s="15">
        <v>113</v>
      </c>
      <c r="AX9" s="15">
        <v>1</v>
      </c>
      <c r="AY9" s="15">
        <v>1</v>
      </c>
      <c r="AZ9" s="15">
        <v>1</v>
      </c>
      <c r="BA9" s="15">
        <v>1</v>
      </c>
      <c r="BB9" s="15">
        <v>1</v>
      </c>
      <c r="BC9" s="15">
        <v>101000</v>
      </c>
    </row>
    <row r="10" spans="1:55" ht="15" thickBot="1" x14ac:dyDescent="0.35">
      <c r="A10" s="14" t="s">
        <v>50</v>
      </c>
      <c r="B10" s="15">
        <v>188</v>
      </c>
      <c r="C10" s="15">
        <v>93</v>
      </c>
      <c r="D10" s="15">
        <v>185</v>
      </c>
      <c r="E10" s="15">
        <v>134</v>
      </c>
      <c r="F10" s="15">
        <v>157</v>
      </c>
      <c r="G10" s="15">
        <v>1</v>
      </c>
      <c r="H10" s="15">
        <v>194</v>
      </c>
      <c r="I10" s="15">
        <v>181</v>
      </c>
      <c r="J10" s="15">
        <v>1</v>
      </c>
      <c r="K10" s="15">
        <v>205</v>
      </c>
      <c r="L10" s="15">
        <v>200</v>
      </c>
      <c r="M10" s="15">
        <v>89</v>
      </c>
      <c r="N10" s="15">
        <v>141</v>
      </c>
      <c r="O10" s="15">
        <v>182</v>
      </c>
      <c r="P10" s="15">
        <v>179</v>
      </c>
      <c r="Q10" s="15">
        <v>91</v>
      </c>
      <c r="R10" s="15">
        <v>101000</v>
      </c>
      <c r="T10">
        <f t="shared" si="2"/>
        <v>1</v>
      </c>
      <c r="U10">
        <f t="shared" si="1"/>
        <v>37</v>
      </c>
      <c r="V10">
        <f t="shared" si="1"/>
        <v>1</v>
      </c>
      <c r="W10">
        <f t="shared" si="1"/>
        <v>1</v>
      </c>
      <c r="X10">
        <f t="shared" si="1"/>
        <v>1</v>
      </c>
      <c r="Y10">
        <f t="shared" si="1"/>
        <v>207</v>
      </c>
      <c r="Z10">
        <f t="shared" si="1"/>
        <v>1</v>
      </c>
      <c r="AA10">
        <f t="shared" si="1"/>
        <v>1</v>
      </c>
      <c r="AB10">
        <f t="shared" si="1"/>
        <v>207</v>
      </c>
      <c r="AC10">
        <f t="shared" si="1"/>
        <v>1</v>
      </c>
      <c r="AD10">
        <f t="shared" si="1"/>
        <v>1</v>
      </c>
      <c r="AE10">
        <f t="shared" si="1"/>
        <v>1</v>
      </c>
      <c r="AF10">
        <f t="shared" si="1"/>
        <v>1</v>
      </c>
      <c r="AG10">
        <f t="shared" si="1"/>
        <v>1</v>
      </c>
      <c r="AH10">
        <f t="shared" si="1"/>
        <v>1</v>
      </c>
      <c r="AI10">
        <f t="shared" si="1"/>
        <v>1</v>
      </c>
      <c r="AJ10">
        <f t="shared" si="3"/>
        <v>101000</v>
      </c>
      <c r="AL10" s="14" t="s">
        <v>50</v>
      </c>
      <c r="AM10" s="15">
        <v>1</v>
      </c>
      <c r="AN10" s="15">
        <v>37</v>
      </c>
      <c r="AO10" s="15">
        <v>1</v>
      </c>
      <c r="AP10" s="15">
        <v>1</v>
      </c>
      <c r="AQ10" s="15">
        <v>1</v>
      </c>
      <c r="AR10" s="15">
        <v>207</v>
      </c>
      <c r="AS10" s="15">
        <v>1</v>
      </c>
      <c r="AT10" s="15">
        <v>1</v>
      </c>
      <c r="AU10" s="15">
        <v>207</v>
      </c>
      <c r="AV10" s="15">
        <v>1</v>
      </c>
      <c r="AW10" s="15">
        <v>1</v>
      </c>
      <c r="AX10" s="15">
        <v>1</v>
      </c>
      <c r="AY10" s="15">
        <v>1</v>
      </c>
      <c r="AZ10" s="15">
        <v>1</v>
      </c>
      <c r="BA10" s="15">
        <v>1</v>
      </c>
      <c r="BB10" s="15">
        <v>1</v>
      </c>
      <c r="BC10" s="15">
        <v>101000</v>
      </c>
    </row>
    <row r="11" spans="1:55" ht="15" thickBot="1" x14ac:dyDescent="0.35">
      <c r="A11" s="14" t="s">
        <v>51</v>
      </c>
      <c r="B11" s="15">
        <v>110</v>
      </c>
      <c r="C11" s="15">
        <v>172</v>
      </c>
      <c r="D11" s="15">
        <v>112</v>
      </c>
      <c r="E11" s="15">
        <v>134</v>
      </c>
      <c r="F11" s="15">
        <v>157</v>
      </c>
      <c r="G11" s="15">
        <v>21</v>
      </c>
      <c r="H11" s="15">
        <v>113</v>
      </c>
      <c r="I11" s="15">
        <v>7</v>
      </c>
      <c r="J11" s="15">
        <v>164</v>
      </c>
      <c r="K11" s="15">
        <v>116</v>
      </c>
      <c r="L11" s="15">
        <v>200</v>
      </c>
      <c r="M11" s="15">
        <v>89</v>
      </c>
      <c r="N11" s="15">
        <v>8</v>
      </c>
      <c r="O11" s="15">
        <v>182</v>
      </c>
      <c r="P11" s="15">
        <v>179</v>
      </c>
      <c r="Q11" s="15">
        <v>91</v>
      </c>
      <c r="R11" s="15">
        <v>103000</v>
      </c>
      <c r="T11">
        <f t="shared" si="2"/>
        <v>87</v>
      </c>
      <c r="U11">
        <f t="shared" si="1"/>
        <v>1</v>
      </c>
      <c r="V11">
        <f t="shared" si="1"/>
        <v>24</v>
      </c>
      <c r="W11">
        <f t="shared" si="1"/>
        <v>1</v>
      </c>
      <c r="X11">
        <f t="shared" si="1"/>
        <v>1</v>
      </c>
      <c r="Y11">
        <f t="shared" si="1"/>
        <v>184</v>
      </c>
      <c r="Z11">
        <f t="shared" si="1"/>
        <v>15</v>
      </c>
      <c r="AA11">
        <f t="shared" si="1"/>
        <v>199</v>
      </c>
      <c r="AB11">
        <f t="shared" si="1"/>
        <v>1</v>
      </c>
      <c r="AC11">
        <f t="shared" si="1"/>
        <v>71</v>
      </c>
      <c r="AD11">
        <f t="shared" si="1"/>
        <v>1</v>
      </c>
      <c r="AE11">
        <f t="shared" si="1"/>
        <v>1</v>
      </c>
      <c r="AF11">
        <f t="shared" si="1"/>
        <v>195</v>
      </c>
      <c r="AG11">
        <f t="shared" si="1"/>
        <v>1</v>
      </c>
      <c r="AH11">
        <f t="shared" si="1"/>
        <v>1</v>
      </c>
      <c r="AI11">
        <f t="shared" si="1"/>
        <v>1</v>
      </c>
      <c r="AJ11">
        <f t="shared" si="3"/>
        <v>103000</v>
      </c>
      <c r="AL11" s="14" t="s">
        <v>51</v>
      </c>
      <c r="AM11" s="15">
        <v>87</v>
      </c>
      <c r="AN11" s="15">
        <v>1</v>
      </c>
      <c r="AO11" s="15">
        <v>24</v>
      </c>
      <c r="AP11" s="15">
        <v>1</v>
      </c>
      <c r="AQ11" s="15">
        <v>1</v>
      </c>
      <c r="AR11" s="15">
        <v>184</v>
      </c>
      <c r="AS11" s="15">
        <v>15</v>
      </c>
      <c r="AT11" s="15">
        <v>199</v>
      </c>
      <c r="AU11" s="15">
        <v>1</v>
      </c>
      <c r="AV11" s="15">
        <v>71</v>
      </c>
      <c r="AW11" s="15">
        <v>1</v>
      </c>
      <c r="AX11" s="15">
        <v>1</v>
      </c>
      <c r="AY11" s="15">
        <v>195</v>
      </c>
      <c r="AZ11" s="15">
        <v>1</v>
      </c>
      <c r="BA11" s="15">
        <v>1</v>
      </c>
      <c r="BB11" s="15">
        <v>1</v>
      </c>
      <c r="BC11" s="15">
        <v>103000</v>
      </c>
    </row>
    <row r="12" spans="1:55" ht="15" thickBot="1" x14ac:dyDescent="0.35">
      <c r="A12" s="14" t="s">
        <v>52</v>
      </c>
      <c r="B12" s="15">
        <v>122</v>
      </c>
      <c r="C12" s="15">
        <v>93</v>
      </c>
      <c r="D12" s="15">
        <v>185</v>
      </c>
      <c r="E12" s="15">
        <v>134</v>
      </c>
      <c r="F12" s="15">
        <v>157</v>
      </c>
      <c r="G12" s="15">
        <v>21</v>
      </c>
      <c r="H12" s="15">
        <v>194</v>
      </c>
      <c r="I12" s="15">
        <v>2</v>
      </c>
      <c r="J12" s="15">
        <v>164</v>
      </c>
      <c r="K12" s="15">
        <v>205</v>
      </c>
      <c r="L12" s="15">
        <v>96</v>
      </c>
      <c r="M12" s="15">
        <v>89</v>
      </c>
      <c r="N12" s="15">
        <v>141</v>
      </c>
      <c r="O12" s="15">
        <v>182</v>
      </c>
      <c r="P12" s="15">
        <v>179</v>
      </c>
      <c r="Q12" s="15">
        <v>91</v>
      </c>
      <c r="R12" s="15">
        <v>102000</v>
      </c>
      <c r="T12">
        <f t="shared" si="2"/>
        <v>21</v>
      </c>
      <c r="U12">
        <f t="shared" si="1"/>
        <v>37</v>
      </c>
      <c r="V12">
        <f t="shared" si="1"/>
        <v>1</v>
      </c>
      <c r="W12">
        <f t="shared" si="1"/>
        <v>1</v>
      </c>
      <c r="X12">
        <f t="shared" si="1"/>
        <v>1</v>
      </c>
      <c r="Y12">
        <f t="shared" si="1"/>
        <v>184</v>
      </c>
      <c r="Z12">
        <f t="shared" si="1"/>
        <v>1</v>
      </c>
      <c r="AA12">
        <f t="shared" si="1"/>
        <v>204</v>
      </c>
      <c r="AB12">
        <f t="shared" si="1"/>
        <v>1</v>
      </c>
      <c r="AC12">
        <f t="shared" si="1"/>
        <v>1</v>
      </c>
      <c r="AD12">
        <f t="shared" si="1"/>
        <v>106</v>
      </c>
      <c r="AE12">
        <f t="shared" si="1"/>
        <v>1</v>
      </c>
      <c r="AF12">
        <f t="shared" si="1"/>
        <v>1</v>
      </c>
      <c r="AG12">
        <f t="shared" si="1"/>
        <v>1</v>
      </c>
      <c r="AH12">
        <f t="shared" si="1"/>
        <v>1</v>
      </c>
      <c r="AI12">
        <f t="shared" si="1"/>
        <v>1</v>
      </c>
      <c r="AJ12">
        <f t="shared" si="3"/>
        <v>102000</v>
      </c>
      <c r="AL12" s="14" t="s">
        <v>52</v>
      </c>
      <c r="AM12" s="15">
        <v>21</v>
      </c>
      <c r="AN12" s="15">
        <v>37</v>
      </c>
      <c r="AO12" s="15">
        <v>1</v>
      </c>
      <c r="AP12" s="15">
        <v>1</v>
      </c>
      <c r="AQ12" s="15">
        <v>1</v>
      </c>
      <c r="AR12" s="15">
        <v>184</v>
      </c>
      <c r="AS12" s="15">
        <v>1</v>
      </c>
      <c r="AT12" s="15">
        <v>204</v>
      </c>
      <c r="AU12" s="15">
        <v>1</v>
      </c>
      <c r="AV12" s="15">
        <v>1</v>
      </c>
      <c r="AW12" s="15">
        <v>106</v>
      </c>
      <c r="AX12" s="15">
        <v>1</v>
      </c>
      <c r="AY12" s="15">
        <v>1</v>
      </c>
      <c r="AZ12" s="15">
        <v>1</v>
      </c>
      <c r="BA12" s="15">
        <v>1</v>
      </c>
      <c r="BB12" s="15">
        <v>1</v>
      </c>
      <c r="BC12" s="15">
        <v>102000</v>
      </c>
    </row>
    <row r="13" spans="1:55" ht="15" thickBot="1" x14ac:dyDescent="0.35">
      <c r="A13" s="14" t="s">
        <v>53</v>
      </c>
      <c r="B13" s="15">
        <v>110</v>
      </c>
      <c r="C13" s="15">
        <v>172</v>
      </c>
      <c r="D13" s="15">
        <v>112</v>
      </c>
      <c r="E13" s="15">
        <v>134</v>
      </c>
      <c r="F13" s="15">
        <v>157</v>
      </c>
      <c r="G13" s="15">
        <v>3</v>
      </c>
      <c r="H13" s="15">
        <v>113</v>
      </c>
      <c r="I13" s="15">
        <v>84</v>
      </c>
      <c r="J13" s="15">
        <v>164</v>
      </c>
      <c r="K13" s="15">
        <v>4</v>
      </c>
      <c r="L13" s="15">
        <v>96</v>
      </c>
      <c r="M13" s="15">
        <v>89</v>
      </c>
      <c r="N13" s="15">
        <v>141</v>
      </c>
      <c r="O13" s="15">
        <v>182</v>
      </c>
      <c r="P13" s="15">
        <v>179</v>
      </c>
      <c r="Q13" s="15">
        <v>91</v>
      </c>
      <c r="R13" s="15">
        <v>102000</v>
      </c>
      <c r="T13">
        <f t="shared" si="2"/>
        <v>87</v>
      </c>
      <c r="U13">
        <f t="shared" si="1"/>
        <v>1</v>
      </c>
      <c r="V13">
        <f t="shared" si="1"/>
        <v>24</v>
      </c>
      <c r="W13">
        <f t="shared" si="1"/>
        <v>1</v>
      </c>
      <c r="X13">
        <f t="shared" si="1"/>
        <v>1</v>
      </c>
      <c r="Y13">
        <f t="shared" si="1"/>
        <v>204</v>
      </c>
      <c r="Z13">
        <f t="shared" si="1"/>
        <v>15</v>
      </c>
      <c r="AA13">
        <f t="shared" si="1"/>
        <v>28</v>
      </c>
      <c r="AB13">
        <f t="shared" si="1"/>
        <v>1</v>
      </c>
      <c r="AC13">
        <f t="shared" si="1"/>
        <v>202</v>
      </c>
      <c r="AD13">
        <f t="shared" si="1"/>
        <v>106</v>
      </c>
      <c r="AE13">
        <f t="shared" si="1"/>
        <v>1</v>
      </c>
      <c r="AF13">
        <f t="shared" si="1"/>
        <v>1</v>
      </c>
      <c r="AG13">
        <f t="shared" si="1"/>
        <v>1</v>
      </c>
      <c r="AH13">
        <f t="shared" si="1"/>
        <v>1</v>
      </c>
      <c r="AI13">
        <f t="shared" si="1"/>
        <v>1</v>
      </c>
      <c r="AJ13">
        <f t="shared" si="3"/>
        <v>102000</v>
      </c>
      <c r="AL13" s="14" t="s">
        <v>53</v>
      </c>
      <c r="AM13" s="15">
        <v>87</v>
      </c>
      <c r="AN13" s="15">
        <v>1</v>
      </c>
      <c r="AO13" s="15">
        <v>24</v>
      </c>
      <c r="AP13" s="15">
        <v>1</v>
      </c>
      <c r="AQ13" s="15">
        <v>1</v>
      </c>
      <c r="AR13" s="15">
        <v>204</v>
      </c>
      <c r="AS13" s="15">
        <v>15</v>
      </c>
      <c r="AT13" s="15">
        <v>28</v>
      </c>
      <c r="AU13" s="15">
        <v>1</v>
      </c>
      <c r="AV13" s="15">
        <v>202</v>
      </c>
      <c r="AW13" s="15">
        <v>106</v>
      </c>
      <c r="AX13" s="15">
        <v>1</v>
      </c>
      <c r="AY13" s="15">
        <v>1</v>
      </c>
      <c r="AZ13" s="15">
        <v>1</v>
      </c>
      <c r="BA13" s="15">
        <v>1</v>
      </c>
      <c r="BB13" s="15">
        <v>1</v>
      </c>
      <c r="BC13" s="15">
        <v>102000</v>
      </c>
    </row>
    <row r="14" spans="1:55" ht="15" thickBot="1" x14ac:dyDescent="0.35">
      <c r="A14" s="14" t="s">
        <v>54</v>
      </c>
      <c r="B14" s="15">
        <v>122</v>
      </c>
      <c r="C14" s="15">
        <v>172</v>
      </c>
      <c r="D14" s="15">
        <v>185</v>
      </c>
      <c r="E14" s="15">
        <v>134</v>
      </c>
      <c r="F14" s="15">
        <v>157</v>
      </c>
      <c r="G14" s="15">
        <v>8</v>
      </c>
      <c r="H14" s="15">
        <v>194</v>
      </c>
      <c r="I14" s="15">
        <v>84</v>
      </c>
      <c r="J14" s="15">
        <v>164</v>
      </c>
      <c r="K14" s="15">
        <v>138</v>
      </c>
      <c r="L14" s="15">
        <v>96</v>
      </c>
      <c r="M14" s="15">
        <v>89</v>
      </c>
      <c r="N14" s="15">
        <v>141</v>
      </c>
      <c r="O14" s="15">
        <v>182</v>
      </c>
      <c r="P14" s="15">
        <v>179</v>
      </c>
      <c r="Q14" s="15">
        <v>91</v>
      </c>
      <c r="R14" s="15">
        <v>101000</v>
      </c>
      <c r="T14">
        <f t="shared" si="2"/>
        <v>21</v>
      </c>
      <c r="U14">
        <f t="shared" si="1"/>
        <v>1</v>
      </c>
      <c r="V14">
        <f t="shared" si="1"/>
        <v>1</v>
      </c>
      <c r="W14">
        <f t="shared" si="1"/>
        <v>1</v>
      </c>
      <c r="X14">
        <f t="shared" si="1"/>
        <v>1</v>
      </c>
      <c r="Y14">
        <f t="shared" si="1"/>
        <v>198</v>
      </c>
      <c r="Z14">
        <f t="shared" si="1"/>
        <v>1</v>
      </c>
      <c r="AA14">
        <f t="shared" si="1"/>
        <v>28</v>
      </c>
      <c r="AB14">
        <f t="shared" si="1"/>
        <v>1</v>
      </c>
      <c r="AC14">
        <f t="shared" si="1"/>
        <v>52</v>
      </c>
      <c r="AD14">
        <f t="shared" si="1"/>
        <v>106</v>
      </c>
      <c r="AE14">
        <f t="shared" si="1"/>
        <v>1</v>
      </c>
      <c r="AF14">
        <f t="shared" si="1"/>
        <v>1</v>
      </c>
      <c r="AG14">
        <f t="shared" si="1"/>
        <v>1</v>
      </c>
      <c r="AH14">
        <f t="shared" si="1"/>
        <v>1</v>
      </c>
      <c r="AI14">
        <f t="shared" si="1"/>
        <v>1</v>
      </c>
      <c r="AJ14">
        <f t="shared" si="3"/>
        <v>101000</v>
      </c>
      <c r="AL14" s="14" t="s">
        <v>54</v>
      </c>
      <c r="AM14" s="15">
        <v>21</v>
      </c>
      <c r="AN14" s="15">
        <v>1</v>
      </c>
      <c r="AO14" s="15">
        <v>1</v>
      </c>
      <c r="AP14" s="15">
        <v>1</v>
      </c>
      <c r="AQ14" s="15">
        <v>1</v>
      </c>
      <c r="AR14" s="15">
        <v>198</v>
      </c>
      <c r="AS14" s="15">
        <v>1</v>
      </c>
      <c r="AT14" s="15">
        <v>28</v>
      </c>
      <c r="AU14" s="15">
        <v>1</v>
      </c>
      <c r="AV14" s="15">
        <v>52</v>
      </c>
      <c r="AW14" s="15">
        <v>106</v>
      </c>
      <c r="AX14" s="15">
        <v>1</v>
      </c>
      <c r="AY14" s="15">
        <v>1</v>
      </c>
      <c r="AZ14" s="15">
        <v>1</v>
      </c>
      <c r="BA14" s="15">
        <v>1</v>
      </c>
      <c r="BB14" s="15">
        <v>1</v>
      </c>
      <c r="BC14" s="15">
        <v>101000</v>
      </c>
    </row>
    <row r="15" spans="1:55" ht="15" thickBot="1" x14ac:dyDescent="0.35">
      <c r="A15" s="14" t="s">
        <v>55</v>
      </c>
      <c r="B15" s="15">
        <v>122</v>
      </c>
      <c r="C15" s="15">
        <v>93</v>
      </c>
      <c r="D15" s="15">
        <v>185</v>
      </c>
      <c r="E15" s="15">
        <v>134</v>
      </c>
      <c r="F15" s="15">
        <v>157</v>
      </c>
      <c r="G15" s="15">
        <v>5</v>
      </c>
      <c r="H15" s="15">
        <v>113</v>
      </c>
      <c r="I15" s="15">
        <v>181</v>
      </c>
      <c r="J15" s="15">
        <v>5</v>
      </c>
      <c r="K15" s="15">
        <v>52</v>
      </c>
      <c r="L15" s="15">
        <v>65</v>
      </c>
      <c r="M15" s="15">
        <v>89</v>
      </c>
      <c r="N15" s="15">
        <v>141</v>
      </c>
      <c r="O15" s="15">
        <v>182</v>
      </c>
      <c r="P15" s="15">
        <v>179</v>
      </c>
      <c r="Q15" s="15">
        <v>91</v>
      </c>
      <c r="R15" s="15">
        <v>102000</v>
      </c>
      <c r="T15">
        <f t="shared" si="2"/>
        <v>21</v>
      </c>
      <c r="U15">
        <f t="shared" si="1"/>
        <v>37</v>
      </c>
      <c r="V15">
        <f t="shared" si="1"/>
        <v>1</v>
      </c>
      <c r="W15">
        <f t="shared" si="1"/>
        <v>1</v>
      </c>
      <c r="X15">
        <f t="shared" si="1"/>
        <v>1</v>
      </c>
      <c r="Y15">
        <f t="shared" si="1"/>
        <v>201</v>
      </c>
      <c r="Z15">
        <f t="shared" si="1"/>
        <v>15</v>
      </c>
      <c r="AA15">
        <f t="shared" si="1"/>
        <v>1</v>
      </c>
      <c r="AB15">
        <f t="shared" si="1"/>
        <v>203</v>
      </c>
      <c r="AC15">
        <f t="shared" si="1"/>
        <v>142</v>
      </c>
      <c r="AD15">
        <f t="shared" si="1"/>
        <v>139</v>
      </c>
      <c r="AE15">
        <f t="shared" si="1"/>
        <v>1</v>
      </c>
      <c r="AF15">
        <f t="shared" si="1"/>
        <v>1</v>
      </c>
      <c r="AG15">
        <f t="shared" si="1"/>
        <v>1</v>
      </c>
      <c r="AH15">
        <f t="shared" si="1"/>
        <v>1</v>
      </c>
      <c r="AI15">
        <f t="shared" si="1"/>
        <v>1</v>
      </c>
      <c r="AJ15">
        <f t="shared" si="3"/>
        <v>102000</v>
      </c>
      <c r="AL15" s="14" t="s">
        <v>55</v>
      </c>
      <c r="AM15" s="15">
        <v>21</v>
      </c>
      <c r="AN15" s="15">
        <v>37</v>
      </c>
      <c r="AO15" s="15">
        <v>1</v>
      </c>
      <c r="AP15" s="15">
        <v>1</v>
      </c>
      <c r="AQ15" s="15">
        <v>1</v>
      </c>
      <c r="AR15" s="15">
        <v>201</v>
      </c>
      <c r="AS15" s="15">
        <v>15</v>
      </c>
      <c r="AT15" s="15">
        <v>1</v>
      </c>
      <c r="AU15" s="15">
        <v>203</v>
      </c>
      <c r="AV15" s="15">
        <v>142</v>
      </c>
      <c r="AW15" s="15">
        <v>139</v>
      </c>
      <c r="AX15" s="15">
        <v>1</v>
      </c>
      <c r="AY15" s="15">
        <v>1</v>
      </c>
      <c r="AZ15" s="15">
        <v>1</v>
      </c>
      <c r="BA15" s="15">
        <v>1</v>
      </c>
      <c r="BB15" s="15">
        <v>1</v>
      </c>
      <c r="BC15" s="15">
        <v>102000</v>
      </c>
    </row>
    <row r="16" spans="1:55" ht="15" thickBot="1" x14ac:dyDescent="0.35">
      <c r="A16" s="14" t="s">
        <v>56</v>
      </c>
      <c r="B16" s="15">
        <v>188</v>
      </c>
      <c r="C16" s="15">
        <v>172</v>
      </c>
      <c r="D16" s="15">
        <v>112</v>
      </c>
      <c r="E16" s="15">
        <v>134</v>
      </c>
      <c r="F16" s="15">
        <v>157</v>
      </c>
      <c r="G16" s="15">
        <v>2</v>
      </c>
      <c r="H16" s="15">
        <v>194</v>
      </c>
      <c r="I16" s="15">
        <v>181</v>
      </c>
      <c r="J16" s="15">
        <v>164</v>
      </c>
      <c r="K16" s="15">
        <v>11</v>
      </c>
      <c r="L16" s="15">
        <v>70</v>
      </c>
      <c r="M16" s="15">
        <v>89</v>
      </c>
      <c r="N16" s="15">
        <v>141</v>
      </c>
      <c r="O16" s="15">
        <v>61</v>
      </c>
      <c r="P16" s="15">
        <v>179</v>
      </c>
      <c r="Q16" s="15">
        <v>91</v>
      </c>
      <c r="R16" s="15">
        <v>102000</v>
      </c>
      <c r="T16">
        <f t="shared" si="2"/>
        <v>1</v>
      </c>
      <c r="U16">
        <f t="shared" si="1"/>
        <v>1</v>
      </c>
      <c r="V16">
        <f t="shared" si="1"/>
        <v>24</v>
      </c>
      <c r="W16">
        <f t="shared" si="1"/>
        <v>1</v>
      </c>
      <c r="X16">
        <f t="shared" si="1"/>
        <v>1</v>
      </c>
      <c r="Y16">
        <f t="shared" si="1"/>
        <v>206</v>
      </c>
      <c r="Z16">
        <f t="shared" si="1"/>
        <v>1</v>
      </c>
      <c r="AA16">
        <f t="shared" si="1"/>
        <v>1</v>
      </c>
      <c r="AB16">
        <f t="shared" si="1"/>
        <v>1</v>
      </c>
      <c r="AC16">
        <f t="shared" si="1"/>
        <v>196</v>
      </c>
      <c r="AD16">
        <f t="shared" si="1"/>
        <v>134</v>
      </c>
      <c r="AE16">
        <f t="shared" si="1"/>
        <v>1</v>
      </c>
      <c r="AF16">
        <f t="shared" si="1"/>
        <v>1</v>
      </c>
      <c r="AG16">
        <f t="shared" si="1"/>
        <v>133</v>
      </c>
      <c r="AH16">
        <f t="shared" si="1"/>
        <v>1</v>
      </c>
      <c r="AI16">
        <f t="shared" si="1"/>
        <v>1</v>
      </c>
      <c r="AJ16">
        <f t="shared" si="3"/>
        <v>102000</v>
      </c>
      <c r="AL16" s="14" t="s">
        <v>56</v>
      </c>
      <c r="AM16" s="15">
        <v>1</v>
      </c>
      <c r="AN16" s="15">
        <v>1</v>
      </c>
      <c r="AO16" s="15">
        <v>24</v>
      </c>
      <c r="AP16" s="15">
        <v>1</v>
      </c>
      <c r="AQ16" s="15">
        <v>1</v>
      </c>
      <c r="AR16" s="15">
        <v>206</v>
      </c>
      <c r="AS16" s="15">
        <v>1</v>
      </c>
      <c r="AT16" s="15">
        <v>1</v>
      </c>
      <c r="AU16" s="15">
        <v>1</v>
      </c>
      <c r="AV16" s="15">
        <v>196</v>
      </c>
      <c r="AW16" s="15">
        <v>134</v>
      </c>
      <c r="AX16" s="15">
        <v>1</v>
      </c>
      <c r="AY16" s="15">
        <v>1</v>
      </c>
      <c r="AZ16" s="15">
        <v>133</v>
      </c>
      <c r="BA16" s="15">
        <v>1</v>
      </c>
      <c r="BB16" s="15">
        <v>1</v>
      </c>
      <c r="BC16" s="15">
        <v>102000</v>
      </c>
    </row>
    <row r="17" spans="1:55" ht="15" thickBot="1" x14ac:dyDescent="0.35">
      <c r="A17" s="14" t="s">
        <v>57</v>
      </c>
      <c r="B17" s="15">
        <v>110</v>
      </c>
      <c r="C17" s="15">
        <v>172</v>
      </c>
      <c r="D17" s="15">
        <v>185</v>
      </c>
      <c r="E17" s="15">
        <v>134</v>
      </c>
      <c r="F17" s="15">
        <v>157</v>
      </c>
      <c r="G17" s="15">
        <v>5</v>
      </c>
      <c r="H17" s="15">
        <v>113</v>
      </c>
      <c r="I17" s="15">
        <v>181</v>
      </c>
      <c r="J17" s="15">
        <v>164</v>
      </c>
      <c r="K17" s="15">
        <v>67</v>
      </c>
      <c r="L17" s="15">
        <v>70</v>
      </c>
      <c r="M17" s="15">
        <v>1</v>
      </c>
      <c r="N17" s="15">
        <v>141</v>
      </c>
      <c r="O17" s="15">
        <v>182</v>
      </c>
      <c r="P17" s="15">
        <v>179</v>
      </c>
      <c r="Q17" s="15">
        <v>91</v>
      </c>
      <c r="R17" s="15">
        <v>101000</v>
      </c>
      <c r="T17">
        <f t="shared" si="2"/>
        <v>87</v>
      </c>
      <c r="U17">
        <f t="shared" si="1"/>
        <v>1</v>
      </c>
      <c r="V17">
        <f t="shared" si="1"/>
        <v>1</v>
      </c>
      <c r="W17">
        <f t="shared" si="1"/>
        <v>1</v>
      </c>
      <c r="X17">
        <f t="shared" si="1"/>
        <v>1</v>
      </c>
      <c r="Y17">
        <f t="shared" si="1"/>
        <v>201</v>
      </c>
      <c r="Z17">
        <f t="shared" si="1"/>
        <v>15</v>
      </c>
      <c r="AA17">
        <f t="shared" si="1"/>
        <v>1</v>
      </c>
      <c r="AB17">
        <f t="shared" si="1"/>
        <v>1</v>
      </c>
      <c r="AC17">
        <f t="shared" si="1"/>
        <v>128</v>
      </c>
      <c r="AD17">
        <f t="shared" si="1"/>
        <v>134</v>
      </c>
      <c r="AE17">
        <f t="shared" si="1"/>
        <v>207</v>
      </c>
      <c r="AF17">
        <f t="shared" si="1"/>
        <v>1</v>
      </c>
      <c r="AG17">
        <f t="shared" si="1"/>
        <v>1</v>
      </c>
      <c r="AH17">
        <f t="shared" si="1"/>
        <v>1</v>
      </c>
      <c r="AI17">
        <f t="shared" si="1"/>
        <v>1</v>
      </c>
      <c r="AJ17">
        <f t="shared" si="3"/>
        <v>101000</v>
      </c>
      <c r="AL17" s="14" t="s">
        <v>57</v>
      </c>
      <c r="AM17" s="15">
        <v>87</v>
      </c>
      <c r="AN17" s="15">
        <v>1</v>
      </c>
      <c r="AO17" s="15">
        <v>1</v>
      </c>
      <c r="AP17" s="15">
        <v>1</v>
      </c>
      <c r="AQ17" s="15">
        <v>1</v>
      </c>
      <c r="AR17" s="15">
        <v>201</v>
      </c>
      <c r="AS17" s="15">
        <v>15</v>
      </c>
      <c r="AT17" s="15">
        <v>1</v>
      </c>
      <c r="AU17" s="15">
        <v>1</v>
      </c>
      <c r="AV17" s="15">
        <v>128</v>
      </c>
      <c r="AW17" s="15">
        <v>134</v>
      </c>
      <c r="AX17" s="15">
        <v>207</v>
      </c>
      <c r="AY17" s="15">
        <v>1</v>
      </c>
      <c r="AZ17" s="15">
        <v>1</v>
      </c>
      <c r="BA17" s="15">
        <v>1</v>
      </c>
      <c r="BB17" s="15">
        <v>1</v>
      </c>
      <c r="BC17" s="15">
        <v>101000</v>
      </c>
    </row>
    <row r="18" spans="1:55" ht="15" thickBot="1" x14ac:dyDescent="0.35">
      <c r="A18" s="14" t="s">
        <v>58</v>
      </c>
      <c r="B18" s="15">
        <v>188</v>
      </c>
      <c r="C18" s="15">
        <v>172</v>
      </c>
      <c r="D18" s="15">
        <v>185</v>
      </c>
      <c r="E18" s="15">
        <v>134</v>
      </c>
      <c r="F18" s="15">
        <v>157</v>
      </c>
      <c r="G18" s="15">
        <v>11</v>
      </c>
      <c r="H18" s="15">
        <v>113</v>
      </c>
      <c r="I18" s="15">
        <v>181</v>
      </c>
      <c r="J18" s="15">
        <v>164</v>
      </c>
      <c r="K18" s="15">
        <v>22</v>
      </c>
      <c r="L18" s="15">
        <v>1</v>
      </c>
      <c r="M18" s="15">
        <v>89</v>
      </c>
      <c r="N18" s="15">
        <v>141</v>
      </c>
      <c r="O18" s="15">
        <v>182</v>
      </c>
      <c r="P18" s="15">
        <v>179</v>
      </c>
      <c r="Q18" s="15">
        <v>91</v>
      </c>
      <c r="R18" s="15">
        <v>101000</v>
      </c>
      <c r="T18">
        <f t="shared" si="2"/>
        <v>1</v>
      </c>
      <c r="U18">
        <f t="shared" si="1"/>
        <v>1</v>
      </c>
      <c r="V18">
        <f t="shared" si="1"/>
        <v>1</v>
      </c>
      <c r="W18">
        <f t="shared" si="1"/>
        <v>1</v>
      </c>
      <c r="X18">
        <f t="shared" si="1"/>
        <v>1</v>
      </c>
      <c r="Y18">
        <f t="shared" si="1"/>
        <v>193</v>
      </c>
      <c r="Z18">
        <f t="shared" si="1"/>
        <v>15</v>
      </c>
      <c r="AA18">
        <f t="shared" si="1"/>
        <v>1</v>
      </c>
      <c r="AB18">
        <f t="shared" si="1"/>
        <v>1</v>
      </c>
      <c r="AC18">
        <f t="shared" si="1"/>
        <v>181</v>
      </c>
      <c r="AD18">
        <f t="shared" si="1"/>
        <v>207</v>
      </c>
      <c r="AE18">
        <f t="shared" si="1"/>
        <v>1</v>
      </c>
      <c r="AF18">
        <f t="shared" si="1"/>
        <v>1</v>
      </c>
      <c r="AG18">
        <f t="shared" si="1"/>
        <v>1</v>
      </c>
      <c r="AH18">
        <f t="shared" si="1"/>
        <v>1</v>
      </c>
      <c r="AI18">
        <f t="shared" si="1"/>
        <v>1</v>
      </c>
      <c r="AJ18">
        <f t="shared" si="3"/>
        <v>101000</v>
      </c>
      <c r="AL18" s="14" t="s">
        <v>58</v>
      </c>
      <c r="AM18" s="15">
        <v>1</v>
      </c>
      <c r="AN18" s="15">
        <v>1</v>
      </c>
      <c r="AO18" s="15">
        <v>1</v>
      </c>
      <c r="AP18" s="15">
        <v>1</v>
      </c>
      <c r="AQ18" s="15">
        <v>1</v>
      </c>
      <c r="AR18" s="15">
        <v>193</v>
      </c>
      <c r="AS18" s="15">
        <v>15</v>
      </c>
      <c r="AT18" s="15">
        <v>1</v>
      </c>
      <c r="AU18" s="15">
        <v>1</v>
      </c>
      <c r="AV18" s="15">
        <v>181</v>
      </c>
      <c r="AW18" s="15">
        <v>207</v>
      </c>
      <c r="AX18" s="15">
        <v>1</v>
      </c>
      <c r="AY18" s="15">
        <v>1</v>
      </c>
      <c r="AZ18" s="15">
        <v>1</v>
      </c>
      <c r="BA18" s="15">
        <v>1</v>
      </c>
      <c r="BB18" s="15">
        <v>1</v>
      </c>
      <c r="BC18" s="15">
        <v>101000</v>
      </c>
    </row>
    <row r="19" spans="1:55" ht="15" thickBot="1" x14ac:dyDescent="0.35">
      <c r="A19" s="14" t="s">
        <v>59</v>
      </c>
      <c r="B19" s="15">
        <v>122</v>
      </c>
      <c r="C19" s="15">
        <v>172</v>
      </c>
      <c r="D19" s="15">
        <v>185</v>
      </c>
      <c r="E19" s="15">
        <v>134</v>
      </c>
      <c r="F19" s="15">
        <v>157</v>
      </c>
      <c r="G19" s="15">
        <v>37</v>
      </c>
      <c r="H19" s="15">
        <v>113</v>
      </c>
      <c r="I19" s="15">
        <v>84</v>
      </c>
      <c r="J19" s="15">
        <v>164</v>
      </c>
      <c r="K19" s="15">
        <v>157</v>
      </c>
      <c r="L19" s="15">
        <v>18</v>
      </c>
      <c r="M19" s="15">
        <v>89</v>
      </c>
      <c r="N19" s="15">
        <v>141</v>
      </c>
      <c r="O19" s="15">
        <v>182</v>
      </c>
      <c r="P19" s="15">
        <v>179</v>
      </c>
      <c r="Q19" s="15">
        <v>91</v>
      </c>
      <c r="R19" s="15">
        <v>101000</v>
      </c>
      <c r="T19">
        <f t="shared" si="2"/>
        <v>21</v>
      </c>
      <c r="U19">
        <f t="shared" si="1"/>
        <v>1</v>
      </c>
      <c r="V19">
        <f t="shared" si="1"/>
        <v>1</v>
      </c>
      <c r="W19">
        <f t="shared" si="1"/>
        <v>1</v>
      </c>
      <c r="X19">
        <f t="shared" si="1"/>
        <v>1</v>
      </c>
      <c r="Y19">
        <f t="shared" si="1"/>
        <v>171</v>
      </c>
      <c r="Z19">
        <f t="shared" si="1"/>
        <v>15</v>
      </c>
      <c r="AA19">
        <f t="shared" si="1"/>
        <v>28</v>
      </c>
      <c r="AB19">
        <f t="shared" si="1"/>
        <v>1</v>
      </c>
      <c r="AC19">
        <f t="shared" si="1"/>
        <v>27</v>
      </c>
      <c r="AD19">
        <f t="shared" si="1"/>
        <v>185</v>
      </c>
      <c r="AE19">
        <f t="shared" si="1"/>
        <v>1</v>
      </c>
      <c r="AF19">
        <f t="shared" si="1"/>
        <v>1</v>
      </c>
      <c r="AG19">
        <f t="shared" si="1"/>
        <v>1</v>
      </c>
      <c r="AH19">
        <f t="shared" si="1"/>
        <v>1</v>
      </c>
      <c r="AI19">
        <f t="shared" si="1"/>
        <v>1</v>
      </c>
      <c r="AJ19">
        <f t="shared" si="3"/>
        <v>101000</v>
      </c>
      <c r="AL19" s="14" t="s">
        <v>59</v>
      </c>
      <c r="AM19" s="15">
        <v>21</v>
      </c>
      <c r="AN19" s="15">
        <v>1</v>
      </c>
      <c r="AO19" s="15">
        <v>1</v>
      </c>
      <c r="AP19" s="15">
        <v>1</v>
      </c>
      <c r="AQ19" s="15">
        <v>1</v>
      </c>
      <c r="AR19" s="15">
        <v>171</v>
      </c>
      <c r="AS19" s="15">
        <v>15</v>
      </c>
      <c r="AT19" s="15">
        <v>28</v>
      </c>
      <c r="AU19" s="15">
        <v>1</v>
      </c>
      <c r="AV19" s="15">
        <v>27</v>
      </c>
      <c r="AW19" s="15">
        <v>185</v>
      </c>
      <c r="AX19" s="15">
        <v>1</v>
      </c>
      <c r="AY19" s="15">
        <v>1</v>
      </c>
      <c r="AZ19" s="15">
        <v>1</v>
      </c>
      <c r="BA19" s="15">
        <v>1</v>
      </c>
      <c r="BB19" s="15">
        <v>1</v>
      </c>
      <c r="BC19" s="15">
        <v>101000</v>
      </c>
    </row>
    <row r="20" spans="1:55" ht="15" thickBot="1" x14ac:dyDescent="0.35">
      <c r="A20" s="14" t="s">
        <v>60</v>
      </c>
      <c r="B20" s="15">
        <v>188</v>
      </c>
      <c r="C20" s="15">
        <v>172</v>
      </c>
      <c r="D20" s="15">
        <v>112</v>
      </c>
      <c r="E20" s="15">
        <v>134</v>
      </c>
      <c r="F20" s="15">
        <v>157</v>
      </c>
      <c r="G20" s="15">
        <v>5</v>
      </c>
      <c r="H20" s="15">
        <v>194</v>
      </c>
      <c r="I20" s="15">
        <v>10</v>
      </c>
      <c r="J20" s="15">
        <v>164</v>
      </c>
      <c r="K20" s="15">
        <v>94</v>
      </c>
      <c r="L20" s="15">
        <v>80</v>
      </c>
      <c r="M20" s="15">
        <v>89</v>
      </c>
      <c r="N20" s="15">
        <v>141</v>
      </c>
      <c r="O20" s="15">
        <v>182</v>
      </c>
      <c r="P20" s="15">
        <v>179</v>
      </c>
      <c r="Q20" s="15">
        <v>91</v>
      </c>
      <c r="R20" s="15">
        <v>102000</v>
      </c>
      <c r="T20">
        <f t="shared" si="2"/>
        <v>1</v>
      </c>
      <c r="U20">
        <f t="shared" si="1"/>
        <v>1</v>
      </c>
      <c r="V20">
        <f t="shared" si="1"/>
        <v>24</v>
      </c>
      <c r="W20">
        <f t="shared" si="1"/>
        <v>1</v>
      </c>
      <c r="X20">
        <f t="shared" si="1"/>
        <v>1</v>
      </c>
      <c r="Y20">
        <f t="shared" si="1"/>
        <v>201</v>
      </c>
      <c r="Z20">
        <f t="shared" si="1"/>
        <v>1</v>
      </c>
      <c r="AA20">
        <f t="shared" si="1"/>
        <v>125</v>
      </c>
      <c r="AB20">
        <f t="shared" si="1"/>
        <v>1</v>
      </c>
      <c r="AC20">
        <f t="shared" si="1"/>
        <v>93</v>
      </c>
      <c r="AD20">
        <f t="shared" si="1"/>
        <v>120</v>
      </c>
      <c r="AE20">
        <f t="shared" si="1"/>
        <v>1</v>
      </c>
      <c r="AF20">
        <f t="shared" si="1"/>
        <v>1</v>
      </c>
      <c r="AG20">
        <f t="shared" si="1"/>
        <v>1</v>
      </c>
      <c r="AH20">
        <f t="shared" si="1"/>
        <v>1</v>
      </c>
      <c r="AI20">
        <f t="shared" si="1"/>
        <v>1</v>
      </c>
      <c r="AJ20">
        <f t="shared" si="3"/>
        <v>102000</v>
      </c>
      <c r="AL20" s="14" t="s">
        <v>60</v>
      </c>
      <c r="AM20" s="15">
        <v>1</v>
      </c>
      <c r="AN20" s="15">
        <v>1</v>
      </c>
      <c r="AO20" s="15">
        <v>24</v>
      </c>
      <c r="AP20" s="15">
        <v>1</v>
      </c>
      <c r="AQ20" s="15">
        <v>1</v>
      </c>
      <c r="AR20" s="15">
        <v>201</v>
      </c>
      <c r="AS20" s="15">
        <v>1</v>
      </c>
      <c r="AT20" s="15">
        <v>125</v>
      </c>
      <c r="AU20" s="15">
        <v>1</v>
      </c>
      <c r="AV20" s="15">
        <v>93</v>
      </c>
      <c r="AW20" s="15">
        <v>120</v>
      </c>
      <c r="AX20" s="15">
        <v>1</v>
      </c>
      <c r="AY20" s="15">
        <v>1</v>
      </c>
      <c r="AZ20" s="15">
        <v>1</v>
      </c>
      <c r="BA20" s="15">
        <v>1</v>
      </c>
      <c r="BB20" s="15">
        <v>1</v>
      </c>
      <c r="BC20" s="15">
        <v>102000</v>
      </c>
    </row>
    <row r="21" spans="1:55" ht="15" thickBot="1" x14ac:dyDescent="0.35">
      <c r="A21" s="14" t="s">
        <v>61</v>
      </c>
      <c r="B21" s="15">
        <v>110</v>
      </c>
      <c r="C21" s="15">
        <v>172</v>
      </c>
      <c r="D21" s="15">
        <v>185</v>
      </c>
      <c r="E21" s="15">
        <v>134</v>
      </c>
      <c r="F21" s="15">
        <v>157</v>
      </c>
      <c r="G21" s="15">
        <v>11</v>
      </c>
      <c r="H21" s="15">
        <v>194</v>
      </c>
      <c r="I21" s="15">
        <v>2</v>
      </c>
      <c r="J21" s="15">
        <v>164</v>
      </c>
      <c r="K21" s="15">
        <v>81</v>
      </c>
      <c r="L21" s="15">
        <v>53</v>
      </c>
      <c r="M21" s="15">
        <v>89</v>
      </c>
      <c r="N21" s="15">
        <v>141</v>
      </c>
      <c r="O21" s="15">
        <v>182</v>
      </c>
      <c r="P21" s="15">
        <v>91</v>
      </c>
      <c r="Q21" s="15">
        <v>91</v>
      </c>
      <c r="R21" s="15">
        <v>102000</v>
      </c>
      <c r="T21">
        <f t="shared" si="2"/>
        <v>87</v>
      </c>
      <c r="U21">
        <f t="shared" si="1"/>
        <v>1</v>
      </c>
      <c r="V21">
        <f t="shared" si="1"/>
        <v>1</v>
      </c>
      <c r="W21">
        <f t="shared" si="1"/>
        <v>1</v>
      </c>
      <c r="X21">
        <f t="shared" si="1"/>
        <v>1</v>
      </c>
      <c r="Y21">
        <f t="shared" si="1"/>
        <v>193</v>
      </c>
      <c r="Z21">
        <f t="shared" si="1"/>
        <v>1</v>
      </c>
      <c r="AA21">
        <f t="shared" si="1"/>
        <v>204</v>
      </c>
      <c r="AB21">
        <f t="shared" si="1"/>
        <v>1</v>
      </c>
      <c r="AC21">
        <f t="shared" si="1"/>
        <v>115</v>
      </c>
      <c r="AD21">
        <f t="shared" si="1"/>
        <v>152</v>
      </c>
      <c r="AE21">
        <f t="shared" si="1"/>
        <v>1</v>
      </c>
      <c r="AF21">
        <f t="shared" si="1"/>
        <v>1</v>
      </c>
      <c r="AG21">
        <f t="shared" si="1"/>
        <v>1</v>
      </c>
      <c r="AH21">
        <f t="shared" si="1"/>
        <v>86</v>
      </c>
      <c r="AI21">
        <f t="shared" si="1"/>
        <v>1</v>
      </c>
      <c r="AJ21">
        <f t="shared" si="3"/>
        <v>102000</v>
      </c>
      <c r="AL21" s="14" t="s">
        <v>61</v>
      </c>
      <c r="AM21" s="15">
        <v>87</v>
      </c>
      <c r="AN21" s="15">
        <v>1</v>
      </c>
      <c r="AO21" s="15">
        <v>1</v>
      </c>
      <c r="AP21" s="15">
        <v>1</v>
      </c>
      <c r="AQ21" s="15">
        <v>1</v>
      </c>
      <c r="AR21" s="15">
        <v>193</v>
      </c>
      <c r="AS21" s="15">
        <v>1</v>
      </c>
      <c r="AT21" s="15">
        <v>204</v>
      </c>
      <c r="AU21" s="15">
        <v>1</v>
      </c>
      <c r="AV21" s="15">
        <v>115</v>
      </c>
      <c r="AW21" s="15">
        <v>152</v>
      </c>
      <c r="AX21" s="15">
        <v>1</v>
      </c>
      <c r="AY21" s="15">
        <v>1</v>
      </c>
      <c r="AZ21" s="15">
        <v>1</v>
      </c>
      <c r="BA21" s="15">
        <v>86</v>
      </c>
      <c r="BB21" s="15">
        <v>1</v>
      </c>
      <c r="BC21" s="15">
        <v>102000</v>
      </c>
    </row>
    <row r="22" spans="1:55" ht="15" thickBot="1" x14ac:dyDescent="0.35">
      <c r="A22" s="14" t="s">
        <v>62</v>
      </c>
      <c r="B22" s="15">
        <v>188</v>
      </c>
      <c r="C22" s="15">
        <v>93</v>
      </c>
      <c r="D22" s="15">
        <v>112</v>
      </c>
      <c r="E22" s="15">
        <v>134</v>
      </c>
      <c r="F22" s="15">
        <v>157</v>
      </c>
      <c r="G22" s="15">
        <v>3</v>
      </c>
      <c r="H22" s="15">
        <v>194</v>
      </c>
      <c r="I22" s="15">
        <v>181</v>
      </c>
      <c r="J22" s="15">
        <v>9</v>
      </c>
      <c r="K22" s="15">
        <v>52</v>
      </c>
      <c r="L22" s="15">
        <v>109</v>
      </c>
      <c r="M22" s="15">
        <v>89</v>
      </c>
      <c r="N22" s="15">
        <v>141</v>
      </c>
      <c r="O22" s="15">
        <v>182</v>
      </c>
      <c r="P22" s="15">
        <v>179</v>
      </c>
      <c r="Q22" s="15">
        <v>91</v>
      </c>
      <c r="R22" s="15">
        <v>101000</v>
      </c>
      <c r="T22">
        <f t="shared" si="2"/>
        <v>1</v>
      </c>
      <c r="U22">
        <f t="shared" si="1"/>
        <v>37</v>
      </c>
      <c r="V22">
        <f t="shared" si="1"/>
        <v>24</v>
      </c>
      <c r="W22">
        <f t="shared" si="1"/>
        <v>1</v>
      </c>
      <c r="X22">
        <f t="shared" si="1"/>
        <v>1</v>
      </c>
      <c r="Y22">
        <f t="shared" si="1"/>
        <v>204</v>
      </c>
      <c r="Z22">
        <f t="shared" si="1"/>
        <v>1</v>
      </c>
      <c r="AA22">
        <f t="shared" si="1"/>
        <v>1</v>
      </c>
      <c r="AB22">
        <f t="shared" si="1"/>
        <v>195</v>
      </c>
      <c r="AC22">
        <f t="shared" si="1"/>
        <v>142</v>
      </c>
      <c r="AD22">
        <f t="shared" si="1"/>
        <v>87</v>
      </c>
      <c r="AE22">
        <f t="shared" si="1"/>
        <v>1</v>
      </c>
      <c r="AF22">
        <f t="shared" si="1"/>
        <v>1</v>
      </c>
      <c r="AG22">
        <f t="shared" si="1"/>
        <v>1</v>
      </c>
      <c r="AH22">
        <f t="shared" si="1"/>
        <v>1</v>
      </c>
      <c r="AI22">
        <f t="shared" si="1"/>
        <v>1</v>
      </c>
      <c r="AJ22">
        <f t="shared" si="3"/>
        <v>101000</v>
      </c>
      <c r="AL22" s="14" t="s">
        <v>62</v>
      </c>
      <c r="AM22" s="15">
        <v>1</v>
      </c>
      <c r="AN22" s="15">
        <v>37</v>
      </c>
      <c r="AO22" s="15">
        <v>24</v>
      </c>
      <c r="AP22" s="15">
        <v>1</v>
      </c>
      <c r="AQ22" s="15">
        <v>1</v>
      </c>
      <c r="AR22" s="15">
        <v>204</v>
      </c>
      <c r="AS22" s="15">
        <v>1</v>
      </c>
      <c r="AT22" s="15">
        <v>1</v>
      </c>
      <c r="AU22" s="15">
        <v>195</v>
      </c>
      <c r="AV22" s="15">
        <v>142</v>
      </c>
      <c r="AW22" s="15">
        <v>87</v>
      </c>
      <c r="AX22" s="15">
        <v>1</v>
      </c>
      <c r="AY22" s="15">
        <v>1</v>
      </c>
      <c r="AZ22" s="15">
        <v>1</v>
      </c>
      <c r="BA22" s="15">
        <v>1</v>
      </c>
      <c r="BB22" s="15">
        <v>1</v>
      </c>
      <c r="BC22" s="15">
        <v>101000</v>
      </c>
    </row>
    <row r="23" spans="1:55" ht="15" thickBot="1" x14ac:dyDescent="0.35">
      <c r="A23" s="14" t="s">
        <v>63</v>
      </c>
      <c r="B23" s="15">
        <v>110</v>
      </c>
      <c r="C23" s="15">
        <v>172</v>
      </c>
      <c r="D23" s="15">
        <v>112</v>
      </c>
      <c r="E23" s="15">
        <v>134</v>
      </c>
      <c r="F23" s="15">
        <v>157</v>
      </c>
      <c r="G23" s="15">
        <v>16</v>
      </c>
      <c r="H23" s="15">
        <v>113</v>
      </c>
      <c r="I23" s="15">
        <v>84</v>
      </c>
      <c r="J23" s="15">
        <v>9</v>
      </c>
      <c r="K23" s="15">
        <v>18</v>
      </c>
      <c r="L23" s="15">
        <v>80</v>
      </c>
      <c r="M23" s="15">
        <v>89</v>
      </c>
      <c r="N23" s="15">
        <v>141</v>
      </c>
      <c r="O23" s="15">
        <v>40</v>
      </c>
      <c r="P23" s="15">
        <v>179</v>
      </c>
      <c r="Q23" s="15">
        <v>91</v>
      </c>
      <c r="R23" s="15">
        <v>102000</v>
      </c>
      <c r="T23">
        <f t="shared" si="2"/>
        <v>87</v>
      </c>
      <c r="U23">
        <f t="shared" si="1"/>
        <v>1</v>
      </c>
      <c r="V23">
        <f t="shared" si="1"/>
        <v>24</v>
      </c>
      <c r="W23">
        <f t="shared" si="1"/>
        <v>1</v>
      </c>
      <c r="X23">
        <f t="shared" si="1"/>
        <v>1</v>
      </c>
      <c r="Y23">
        <f t="shared" si="1"/>
        <v>191</v>
      </c>
      <c r="Z23">
        <f t="shared" si="1"/>
        <v>15</v>
      </c>
      <c r="AA23">
        <f t="shared" si="1"/>
        <v>28</v>
      </c>
      <c r="AB23">
        <f t="shared" si="1"/>
        <v>195</v>
      </c>
      <c r="AC23">
        <f t="shared" si="1"/>
        <v>187</v>
      </c>
      <c r="AD23">
        <f t="shared" si="1"/>
        <v>120</v>
      </c>
      <c r="AE23">
        <f t="shared" si="1"/>
        <v>1</v>
      </c>
      <c r="AF23">
        <f t="shared" si="1"/>
        <v>1</v>
      </c>
      <c r="AG23">
        <f t="shared" si="1"/>
        <v>164</v>
      </c>
      <c r="AH23">
        <f t="shared" si="1"/>
        <v>1</v>
      </c>
      <c r="AI23">
        <f t="shared" si="1"/>
        <v>1</v>
      </c>
      <c r="AJ23">
        <f t="shared" si="3"/>
        <v>102000</v>
      </c>
      <c r="AL23" s="14" t="s">
        <v>63</v>
      </c>
      <c r="AM23" s="15">
        <v>87</v>
      </c>
      <c r="AN23" s="15">
        <v>1</v>
      </c>
      <c r="AO23" s="15">
        <v>24</v>
      </c>
      <c r="AP23" s="15">
        <v>1</v>
      </c>
      <c r="AQ23" s="15">
        <v>1</v>
      </c>
      <c r="AR23" s="15">
        <v>191</v>
      </c>
      <c r="AS23" s="15">
        <v>15</v>
      </c>
      <c r="AT23" s="15">
        <v>28</v>
      </c>
      <c r="AU23" s="15">
        <v>195</v>
      </c>
      <c r="AV23" s="15">
        <v>187</v>
      </c>
      <c r="AW23" s="15">
        <v>120</v>
      </c>
      <c r="AX23" s="15">
        <v>1</v>
      </c>
      <c r="AY23" s="15">
        <v>1</v>
      </c>
      <c r="AZ23" s="15">
        <v>164</v>
      </c>
      <c r="BA23" s="15">
        <v>1</v>
      </c>
      <c r="BB23" s="15">
        <v>1</v>
      </c>
      <c r="BC23" s="15">
        <v>102000</v>
      </c>
    </row>
    <row r="24" spans="1:55" ht="15" thickBot="1" x14ac:dyDescent="0.35">
      <c r="A24" s="14" t="s">
        <v>64</v>
      </c>
      <c r="B24" s="15">
        <v>122</v>
      </c>
      <c r="C24" s="15">
        <v>172</v>
      </c>
      <c r="D24" s="15">
        <v>185</v>
      </c>
      <c r="E24" s="15">
        <v>134</v>
      </c>
      <c r="F24" s="15">
        <v>157</v>
      </c>
      <c r="G24" s="15">
        <v>11</v>
      </c>
      <c r="H24" s="15">
        <v>113</v>
      </c>
      <c r="I24" s="15">
        <v>181</v>
      </c>
      <c r="J24" s="15">
        <v>2</v>
      </c>
      <c r="K24" s="15">
        <v>182</v>
      </c>
      <c r="L24" s="15">
        <v>89</v>
      </c>
      <c r="M24" s="15">
        <v>89</v>
      </c>
      <c r="N24" s="15">
        <v>141</v>
      </c>
      <c r="O24" s="15">
        <v>76</v>
      </c>
      <c r="P24" s="15">
        <v>179</v>
      </c>
      <c r="Q24" s="15">
        <v>91</v>
      </c>
      <c r="R24" s="15">
        <v>101000</v>
      </c>
      <c r="T24">
        <f t="shared" si="2"/>
        <v>21</v>
      </c>
      <c r="U24">
        <f t="shared" si="1"/>
        <v>1</v>
      </c>
      <c r="V24">
        <f t="shared" si="1"/>
        <v>1</v>
      </c>
      <c r="W24">
        <f t="shared" si="1"/>
        <v>1</v>
      </c>
      <c r="X24">
        <f t="shared" si="1"/>
        <v>1</v>
      </c>
      <c r="Y24">
        <f t="shared" si="1"/>
        <v>193</v>
      </c>
      <c r="Z24">
        <f t="shared" si="1"/>
        <v>15</v>
      </c>
      <c r="AA24">
        <f t="shared" si="1"/>
        <v>1</v>
      </c>
      <c r="AB24">
        <f t="shared" si="1"/>
        <v>204</v>
      </c>
      <c r="AC24">
        <f t="shared" si="1"/>
        <v>14</v>
      </c>
      <c r="AD24">
        <f t="shared" si="1"/>
        <v>113</v>
      </c>
      <c r="AE24">
        <f t="shared" si="1"/>
        <v>1</v>
      </c>
      <c r="AF24">
        <f t="shared" si="1"/>
        <v>1</v>
      </c>
      <c r="AG24">
        <f t="shared" si="1"/>
        <v>123</v>
      </c>
      <c r="AH24">
        <f t="shared" si="1"/>
        <v>1</v>
      </c>
      <c r="AI24">
        <f t="shared" si="1"/>
        <v>1</v>
      </c>
      <c r="AJ24">
        <f t="shared" si="3"/>
        <v>101000</v>
      </c>
      <c r="AL24" s="14" t="s">
        <v>64</v>
      </c>
      <c r="AM24" s="15">
        <v>21</v>
      </c>
      <c r="AN24" s="15">
        <v>1</v>
      </c>
      <c r="AO24" s="15">
        <v>1</v>
      </c>
      <c r="AP24" s="15">
        <v>1</v>
      </c>
      <c r="AQ24" s="15">
        <v>1</v>
      </c>
      <c r="AR24" s="15">
        <v>193</v>
      </c>
      <c r="AS24" s="15">
        <v>15</v>
      </c>
      <c r="AT24" s="15">
        <v>1</v>
      </c>
      <c r="AU24" s="15">
        <v>204</v>
      </c>
      <c r="AV24" s="15">
        <v>14</v>
      </c>
      <c r="AW24" s="15">
        <v>113</v>
      </c>
      <c r="AX24" s="15">
        <v>1</v>
      </c>
      <c r="AY24" s="15">
        <v>1</v>
      </c>
      <c r="AZ24" s="15">
        <v>123</v>
      </c>
      <c r="BA24" s="15">
        <v>1</v>
      </c>
      <c r="BB24" s="15">
        <v>1</v>
      </c>
      <c r="BC24" s="15">
        <v>101000</v>
      </c>
    </row>
    <row r="25" spans="1:55" ht="15" thickBot="1" x14ac:dyDescent="0.35">
      <c r="A25" s="14" t="s">
        <v>65</v>
      </c>
      <c r="B25" s="15">
        <v>108</v>
      </c>
      <c r="C25" s="15">
        <v>93</v>
      </c>
      <c r="D25" s="15">
        <v>185</v>
      </c>
      <c r="E25" s="15">
        <v>134</v>
      </c>
      <c r="F25" s="15">
        <v>157</v>
      </c>
      <c r="G25" s="15">
        <v>8</v>
      </c>
      <c r="H25" s="15">
        <v>113</v>
      </c>
      <c r="I25" s="15">
        <v>84</v>
      </c>
      <c r="J25" s="15">
        <v>2</v>
      </c>
      <c r="K25" s="15">
        <v>116</v>
      </c>
      <c r="L25" s="15">
        <v>109</v>
      </c>
      <c r="M25" s="15">
        <v>89</v>
      </c>
      <c r="N25" s="15">
        <v>141</v>
      </c>
      <c r="O25" s="15">
        <v>76</v>
      </c>
      <c r="P25" s="15">
        <v>179</v>
      </c>
      <c r="Q25" s="15">
        <v>91</v>
      </c>
      <c r="R25" s="15">
        <v>103000</v>
      </c>
      <c r="T25">
        <f t="shared" si="2"/>
        <v>99</v>
      </c>
      <c r="U25">
        <f t="shared" si="2"/>
        <v>37</v>
      </c>
      <c r="V25">
        <f t="shared" si="2"/>
        <v>1</v>
      </c>
      <c r="W25">
        <f t="shared" si="2"/>
        <v>1</v>
      </c>
      <c r="X25">
        <f t="shared" si="2"/>
        <v>1</v>
      </c>
      <c r="Y25">
        <f t="shared" si="2"/>
        <v>198</v>
      </c>
      <c r="Z25">
        <f t="shared" si="2"/>
        <v>15</v>
      </c>
      <c r="AA25">
        <f t="shared" si="2"/>
        <v>28</v>
      </c>
      <c r="AB25">
        <f t="shared" si="2"/>
        <v>204</v>
      </c>
      <c r="AC25">
        <f t="shared" si="2"/>
        <v>71</v>
      </c>
      <c r="AD25">
        <f t="shared" si="2"/>
        <v>87</v>
      </c>
      <c r="AE25">
        <f t="shared" si="2"/>
        <v>1</v>
      </c>
      <c r="AF25">
        <f t="shared" si="2"/>
        <v>1</v>
      </c>
      <c r="AG25">
        <f t="shared" si="2"/>
        <v>123</v>
      </c>
      <c r="AH25">
        <f t="shared" si="2"/>
        <v>1</v>
      </c>
      <c r="AI25">
        <f t="shared" si="2"/>
        <v>1</v>
      </c>
      <c r="AJ25">
        <f t="shared" si="3"/>
        <v>103000</v>
      </c>
      <c r="AL25" s="14" t="s">
        <v>65</v>
      </c>
      <c r="AM25" s="15">
        <v>99</v>
      </c>
      <c r="AN25" s="15">
        <v>37</v>
      </c>
      <c r="AO25" s="15">
        <v>1</v>
      </c>
      <c r="AP25" s="15">
        <v>1</v>
      </c>
      <c r="AQ25" s="15">
        <v>1</v>
      </c>
      <c r="AR25" s="15">
        <v>198</v>
      </c>
      <c r="AS25" s="15">
        <v>15</v>
      </c>
      <c r="AT25" s="15">
        <v>28</v>
      </c>
      <c r="AU25" s="15">
        <v>204</v>
      </c>
      <c r="AV25" s="15">
        <v>71</v>
      </c>
      <c r="AW25" s="15">
        <v>87</v>
      </c>
      <c r="AX25" s="15">
        <v>1</v>
      </c>
      <c r="AY25" s="15">
        <v>1</v>
      </c>
      <c r="AZ25" s="15">
        <v>123</v>
      </c>
      <c r="BA25" s="15">
        <v>1</v>
      </c>
      <c r="BB25" s="15">
        <v>1</v>
      </c>
      <c r="BC25" s="15">
        <v>103000</v>
      </c>
    </row>
    <row r="26" spans="1:55" ht="15" thickBot="1" x14ac:dyDescent="0.35">
      <c r="A26" s="14" t="s">
        <v>66</v>
      </c>
      <c r="B26" s="15">
        <v>188</v>
      </c>
      <c r="C26" s="15">
        <v>172</v>
      </c>
      <c r="D26" s="15">
        <v>112</v>
      </c>
      <c r="E26" s="15">
        <v>134</v>
      </c>
      <c r="F26" s="15">
        <v>157</v>
      </c>
      <c r="G26" s="15">
        <v>8</v>
      </c>
      <c r="H26" s="15">
        <v>54</v>
      </c>
      <c r="I26" s="15">
        <v>10</v>
      </c>
      <c r="J26" s="15">
        <v>164</v>
      </c>
      <c r="K26" s="15">
        <v>182</v>
      </c>
      <c r="L26" s="15">
        <v>109</v>
      </c>
      <c r="M26" s="15">
        <v>89</v>
      </c>
      <c r="N26" s="15">
        <v>141</v>
      </c>
      <c r="O26" s="15">
        <v>40</v>
      </c>
      <c r="P26" s="15">
        <v>123</v>
      </c>
      <c r="Q26" s="15">
        <v>91</v>
      </c>
      <c r="R26" s="15">
        <v>102000</v>
      </c>
      <c r="T26">
        <f t="shared" si="2"/>
        <v>1</v>
      </c>
      <c r="U26">
        <f t="shared" si="2"/>
        <v>1</v>
      </c>
      <c r="V26">
        <f t="shared" si="2"/>
        <v>24</v>
      </c>
      <c r="W26">
        <f t="shared" si="2"/>
        <v>1</v>
      </c>
      <c r="X26">
        <f t="shared" si="2"/>
        <v>1</v>
      </c>
      <c r="Y26">
        <f t="shared" si="2"/>
        <v>198</v>
      </c>
      <c r="Z26">
        <f t="shared" si="2"/>
        <v>96</v>
      </c>
      <c r="AA26">
        <f t="shared" si="2"/>
        <v>125</v>
      </c>
      <c r="AB26">
        <f t="shared" si="2"/>
        <v>1</v>
      </c>
      <c r="AC26">
        <f t="shared" si="2"/>
        <v>14</v>
      </c>
      <c r="AD26">
        <f t="shared" si="2"/>
        <v>87</v>
      </c>
      <c r="AE26">
        <f t="shared" si="2"/>
        <v>1</v>
      </c>
      <c r="AF26">
        <f t="shared" si="2"/>
        <v>1</v>
      </c>
      <c r="AG26">
        <f t="shared" si="2"/>
        <v>164</v>
      </c>
      <c r="AH26">
        <f t="shared" si="2"/>
        <v>60</v>
      </c>
      <c r="AI26">
        <f t="shared" si="2"/>
        <v>1</v>
      </c>
      <c r="AJ26">
        <f t="shared" si="3"/>
        <v>102000</v>
      </c>
      <c r="AL26" s="14" t="s">
        <v>66</v>
      </c>
      <c r="AM26" s="15">
        <v>1</v>
      </c>
      <c r="AN26" s="15">
        <v>1</v>
      </c>
      <c r="AO26" s="15">
        <v>24</v>
      </c>
      <c r="AP26" s="15">
        <v>1</v>
      </c>
      <c r="AQ26" s="15">
        <v>1</v>
      </c>
      <c r="AR26" s="15">
        <v>198</v>
      </c>
      <c r="AS26" s="15">
        <v>96</v>
      </c>
      <c r="AT26" s="15">
        <v>125</v>
      </c>
      <c r="AU26" s="15">
        <v>1</v>
      </c>
      <c r="AV26" s="15">
        <v>14</v>
      </c>
      <c r="AW26" s="15">
        <v>87</v>
      </c>
      <c r="AX26" s="15">
        <v>1</v>
      </c>
      <c r="AY26" s="15">
        <v>1</v>
      </c>
      <c r="AZ26" s="15">
        <v>164</v>
      </c>
      <c r="BA26" s="15">
        <v>60</v>
      </c>
      <c r="BB26" s="15">
        <v>1</v>
      </c>
      <c r="BC26" s="15">
        <v>102000</v>
      </c>
    </row>
    <row r="27" spans="1:55" ht="15" thickBot="1" x14ac:dyDescent="0.35">
      <c r="A27" s="14" t="s">
        <v>67</v>
      </c>
      <c r="B27" s="15">
        <v>110</v>
      </c>
      <c r="C27" s="15">
        <v>93</v>
      </c>
      <c r="D27" s="15">
        <v>185</v>
      </c>
      <c r="E27" s="15">
        <v>134</v>
      </c>
      <c r="F27" s="15">
        <v>157</v>
      </c>
      <c r="G27" s="15">
        <v>21</v>
      </c>
      <c r="H27" s="15">
        <v>113</v>
      </c>
      <c r="I27" s="15">
        <v>84</v>
      </c>
      <c r="J27" s="15">
        <v>2</v>
      </c>
      <c r="K27" s="15">
        <v>182</v>
      </c>
      <c r="L27" s="15">
        <v>65</v>
      </c>
      <c r="M27" s="15">
        <v>89</v>
      </c>
      <c r="N27" s="15">
        <v>141</v>
      </c>
      <c r="O27" s="15">
        <v>182</v>
      </c>
      <c r="P27" s="15">
        <v>179</v>
      </c>
      <c r="Q27" s="15">
        <v>91</v>
      </c>
      <c r="R27" s="15">
        <v>101000</v>
      </c>
      <c r="T27">
        <f t="shared" si="2"/>
        <v>87</v>
      </c>
      <c r="U27">
        <f t="shared" si="2"/>
        <v>37</v>
      </c>
      <c r="V27">
        <f t="shared" si="2"/>
        <v>1</v>
      </c>
      <c r="W27">
        <f t="shared" si="2"/>
        <v>1</v>
      </c>
      <c r="X27">
        <f t="shared" si="2"/>
        <v>1</v>
      </c>
      <c r="Y27">
        <f t="shared" si="2"/>
        <v>184</v>
      </c>
      <c r="Z27">
        <f t="shared" si="2"/>
        <v>15</v>
      </c>
      <c r="AA27">
        <f t="shared" si="2"/>
        <v>28</v>
      </c>
      <c r="AB27">
        <f t="shared" si="2"/>
        <v>204</v>
      </c>
      <c r="AC27">
        <f t="shared" si="2"/>
        <v>14</v>
      </c>
      <c r="AD27">
        <f t="shared" si="2"/>
        <v>139</v>
      </c>
      <c r="AE27">
        <f t="shared" si="2"/>
        <v>1</v>
      </c>
      <c r="AF27">
        <f t="shared" si="2"/>
        <v>1</v>
      </c>
      <c r="AG27">
        <f t="shared" si="2"/>
        <v>1</v>
      </c>
      <c r="AH27">
        <f t="shared" si="2"/>
        <v>1</v>
      </c>
      <c r="AI27">
        <f t="shared" si="2"/>
        <v>1</v>
      </c>
      <c r="AJ27">
        <f t="shared" si="3"/>
        <v>101000</v>
      </c>
      <c r="AL27" s="14" t="s">
        <v>67</v>
      </c>
      <c r="AM27" s="15">
        <v>87</v>
      </c>
      <c r="AN27" s="15">
        <v>37</v>
      </c>
      <c r="AO27" s="15">
        <v>1</v>
      </c>
      <c r="AP27" s="15">
        <v>1</v>
      </c>
      <c r="AQ27" s="15">
        <v>1</v>
      </c>
      <c r="AR27" s="15">
        <v>184</v>
      </c>
      <c r="AS27" s="15">
        <v>15</v>
      </c>
      <c r="AT27" s="15">
        <v>28</v>
      </c>
      <c r="AU27" s="15">
        <v>204</v>
      </c>
      <c r="AV27" s="15">
        <v>14</v>
      </c>
      <c r="AW27" s="15">
        <v>139</v>
      </c>
      <c r="AX27" s="15">
        <v>1</v>
      </c>
      <c r="AY27" s="15">
        <v>1</v>
      </c>
      <c r="AZ27" s="15">
        <v>1</v>
      </c>
      <c r="BA27" s="15">
        <v>1</v>
      </c>
      <c r="BB27" s="15">
        <v>1</v>
      </c>
      <c r="BC27" s="15">
        <v>101000</v>
      </c>
    </row>
    <row r="28" spans="1:55" ht="15" thickBot="1" x14ac:dyDescent="0.35">
      <c r="A28" s="14" t="s">
        <v>68</v>
      </c>
      <c r="B28" s="15">
        <v>122</v>
      </c>
      <c r="C28" s="15">
        <v>172</v>
      </c>
      <c r="D28" s="15">
        <v>112</v>
      </c>
      <c r="E28" s="15">
        <v>134</v>
      </c>
      <c r="F28" s="15">
        <v>157</v>
      </c>
      <c r="G28" s="15">
        <v>18</v>
      </c>
      <c r="H28" s="15">
        <v>113</v>
      </c>
      <c r="I28" s="15">
        <v>84</v>
      </c>
      <c r="J28" s="15">
        <v>14</v>
      </c>
      <c r="K28" s="15">
        <v>4</v>
      </c>
      <c r="L28" s="15">
        <v>70</v>
      </c>
      <c r="M28" s="15">
        <v>89</v>
      </c>
      <c r="N28" s="15">
        <v>141</v>
      </c>
      <c r="O28" s="15">
        <v>86</v>
      </c>
      <c r="P28" s="15">
        <v>179</v>
      </c>
      <c r="Q28" s="15">
        <v>91</v>
      </c>
      <c r="R28" s="15">
        <v>102000</v>
      </c>
      <c r="T28">
        <f t="shared" si="2"/>
        <v>21</v>
      </c>
      <c r="U28">
        <f t="shared" si="2"/>
        <v>1</v>
      </c>
      <c r="V28">
        <f t="shared" si="2"/>
        <v>24</v>
      </c>
      <c r="W28">
        <f t="shared" si="2"/>
        <v>1</v>
      </c>
      <c r="X28">
        <f t="shared" si="2"/>
        <v>1</v>
      </c>
      <c r="Y28">
        <f t="shared" si="2"/>
        <v>188</v>
      </c>
      <c r="Z28">
        <f t="shared" si="2"/>
        <v>15</v>
      </c>
      <c r="AA28">
        <f t="shared" si="2"/>
        <v>28</v>
      </c>
      <c r="AB28">
        <f t="shared" si="2"/>
        <v>176</v>
      </c>
      <c r="AC28">
        <f t="shared" si="2"/>
        <v>202</v>
      </c>
      <c r="AD28">
        <f t="shared" si="2"/>
        <v>134</v>
      </c>
      <c r="AE28">
        <f t="shared" si="2"/>
        <v>1</v>
      </c>
      <c r="AF28">
        <f t="shared" si="2"/>
        <v>1</v>
      </c>
      <c r="AG28">
        <f t="shared" si="2"/>
        <v>87</v>
      </c>
      <c r="AH28">
        <f t="shared" si="2"/>
        <v>1</v>
      </c>
      <c r="AI28">
        <f t="shared" si="2"/>
        <v>1</v>
      </c>
      <c r="AJ28">
        <f t="shared" si="3"/>
        <v>102000</v>
      </c>
      <c r="AL28" s="14" t="s">
        <v>68</v>
      </c>
      <c r="AM28" s="15">
        <v>21</v>
      </c>
      <c r="AN28" s="15">
        <v>1</v>
      </c>
      <c r="AO28" s="15">
        <v>24</v>
      </c>
      <c r="AP28" s="15">
        <v>1</v>
      </c>
      <c r="AQ28" s="15">
        <v>1</v>
      </c>
      <c r="AR28" s="15">
        <v>188</v>
      </c>
      <c r="AS28" s="15">
        <v>15</v>
      </c>
      <c r="AT28" s="15">
        <v>28</v>
      </c>
      <c r="AU28" s="15">
        <v>176</v>
      </c>
      <c r="AV28" s="15">
        <v>202</v>
      </c>
      <c r="AW28" s="15">
        <v>134</v>
      </c>
      <c r="AX28" s="15">
        <v>1</v>
      </c>
      <c r="AY28" s="15">
        <v>1</v>
      </c>
      <c r="AZ28" s="15">
        <v>87</v>
      </c>
      <c r="BA28" s="15">
        <v>1</v>
      </c>
      <c r="BB28" s="15">
        <v>1</v>
      </c>
      <c r="BC28" s="15">
        <v>102000</v>
      </c>
    </row>
    <row r="29" spans="1:55" ht="15" thickBot="1" x14ac:dyDescent="0.35">
      <c r="A29" s="14" t="s">
        <v>69</v>
      </c>
      <c r="B29" s="15">
        <v>122</v>
      </c>
      <c r="C29" s="15">
        <v>172</v>
      </c>
      <c r="D29" s="15">
        <v>112</v>
      </c>
      <c r="E29" s="15">
        <v>134</v>
      </c>
      <c r="F29" s="15">
        <v>157</v>
      </c>
      <c r="G29" s="15">
        <v>31</v>
      </c>
      <c r="H29" s="15">
        <v>113</v>
      </c>
      <c r="I29" s="15">
        <v>84</v>
      </c>
      <c r="J29" s="15">
        <v>164</v>
      </c>
      <c r="K29" s="15">
        <v>44</v>
      </c>
      <c r="L29" s="15">
        <v>122</v>
      </c>
      <c r="M29" s="15">
        <v>89</v>
      </c>
      <c r="N29" s="15">
        <v>141</v>
      </c>
      <c r="O29" s="15">
        <v>182</v>
      </c>
      <c r="P29" s="15">
        <v>179</v>
      </c>
      <c r="Q29" s="15">
        <v>91</v>
      </c>
      <c r="R29" s="15">
        <v>102000</v>
      </c>
      <c r="T29">
        <f t="shared" si="2"/>
        <v>21</v>
      </c>
      <c r="U29">
        <f t="shared" si="2"/>
        <v>1</v>
      </c>
      <c r="V29">
        <f t="shared" si="2"/>
        <v>24</v>
      </c>
      <c r="W29">
        <f t="shared" si="2"/>
        <v>1</v>
      </c>
      <c r="X29">
        <f t="shared" si="2"/>
        <v>1</v>
      </c>
      <c r="Y29">
        <f t="shared" si="2"/>
        <v>172</v>
      </c>
      <c r="Z29">
        <f t="shared" si="2"/>
        <v>15</v>
      </c>
      <c r="AA29">
        <f t="shared" si="2"/>
        <v>28</v>
      </c>
      <c r="AB29">
        <f t="shared" si="2"/>
        <v>1</v>
      </c>
      <c r="AC29">
        <f t="shared" si="2"/>
        <v>157</v>
      </c>
      <c r="AD29">
        <f t="shared" si="2"/>
        <v>66</v>
      </c>
      <c r="AE29">
        <f t="shared" si="2"/>
        <v>1</v>
      </c>
      <c r="AF29">
        <f t="shared" si="2"/>
        <v>1</v>
      </c>
      <c r="AG29">
        <f t="shared" si="2"/>
        <v>1</v>
      </c>
      <c r="AH29">
        <f t="shared" si="2"/>
        <v>1</v>
      </c>
      <c r="AI29">
        <f t="shared" si="2"/>
        <v>1</v>
      </c>
      <c r="AJ29">
        <f t="shared" si="3"/>
        <v>102000</v>
      </c>
      <c r="AL29" s="14" t="s">
        <v>69</v>
      </c>
      <c r="AM29" s="15">
        <v>21</v>
      </c>
      <c r="AN29" s="15">
        <v>1</v>
      </c>
      <c r="AO29" s="15">
        <v>24</v>
      </c>
      <c r="AP29" s="15">
        <v>1</v>
      </c>
      <c r="AQ29" s="15">
        <v>1</v>
      </c>
      <c r="AR29" s="15">
        <v>172</v>
      </c>
      <c r="AS29" s="15">
        <v>15</v>
      </c>
      <c r="AT29" s="15">
        <v>28</v>
      </c>
      <c r="AU29" s="15">
        <v>1</v>
      </c>
      <c r="AV29" s="15">
        <v>157</v>
      </c>
      <c r="AW29" s="15">
        <v>66</v>
      </c>
      <c r="AX29" s="15">
        <v>1</v>
      </c>
      <c r="AY29" s="15">
        <v>1</v>
      </c>
      <c r="AZ29" s="15">
        <v>1</v>
      </c>
      <c r="BA29" s="15">
        <v>1</v>
      </c>
      <c r="BB29" s="15">
        <v>1</v>
      </c>
      <c r="BC29" s="15">
        <v>102000</v>
      </c>
    </row>
    <row r="30" spans="1:55" ht="15" thickBot="1" x14ac:dyDescent="0.35">
      <c r="A30" s="14" t="s">
        <v>70</v>
      </c>
      <c r="B30" s="15">
        <v>122</v>
      </c>
      <c r="C30" s="15">
        <v>172</v>
      </c>
      <c r="D30" s="15">
        <v>112</v>
      </c>
      <c r="E30" s="15">
        <v>134</v>
      </c>
      <c r="F30" s="15">
        <v>157</v>
      </c>
      <c r="G30" s="15">
        <v>11</v>
      </c>
      <c r="H30" s="15">
        <v>113</v>
      </c>
      <c r="I30" s="15">
        <v>181</v>
      </c>
      <c r="J30" s="15">
        <v>14</v>
      </c>
      <c r="K30" s="15">
        <v>28</v>
      </c>
      <c r="L30" s="15">
        <v>75</v>
      </c>
      <c r="M30" s="15">
        <v>89</v>
      </c>
      <c r="N30" s="15">
        <v>141</v>
      </c>
      <c r="O30" s="15">
        <v>182</v>
      </c>
      <c r="P30" s="15">
        <v>149</v>
      </c>
      <c r="Q30" s="15">
        <v>91</v>
      </c>
      <c r="R30" s="15">
        <v>102000</v>
      </c>
      <c r="T30">
        <f t="shared" si="2"/>
        <v>21</v>
      </c>
      <c r="U30">
        <f t="shared" si="2"/>
        <v>1</v>
      </c>
      <c r="V30">
        <f t="shared" si="2"/>
        <v>24</v>
      </c>
      <c r="W30">
        <f t="shared" si="2"/>
        <v>1</v>
      </c>
      <c r="X30">
        <f t="shared" si="2"/>
        <v>1</v>
      </c>
      <c r="Y30">
        <f t="shared" si="2"/>
        <v>193</v>
      </c>
      <c r="Z30">
        <f t="shared" si="2"/>
        <v>15</v>
      </c>
      <c r="AA30">
        <f t="shared" si="2"/>
        <v>1</v>
      </c>
      <c r="AB30">
        <f t="shared" si="2"/>
        <v>176</v>
      </c>
      <c r="AC30">
        <f t="shared" si="2"/>
        <v>177</v>
      </c>
      <c r="AD30">
        <f t="shared" si="2"/>
        <v>129</v>
      </c>
      <c r="AE30">
        <f t="shared" si="2"/>
        <v>1</v>
      </c>
      <c r="AF30">
        <f t="shared" si="2"/>
        <v>1</v>
      </c>
      <c r="AG30">
        <f t="shared" si="2"/>
        <v>1</v>
      </c>
      <c r="AH30">
        <f t="shared" si="2"/>
        <v>42</v>
      </c>
      <c r="AI30">
        <f t="shared" si="2"/>
        <v>1</v>
      </c>
      <c r="AJ30">
        <f t="shared" si="3"/>
        <v>102000</v>
      </c>
      <c r="AL30" s="14" t="s">
        <v>70</v>
      </c>
      <c r="AM30" s="15">
        <v>21</v>
      </c>
      <c r="AN30" s="15">
        <v>1</v>
      </c>
      <c r="AO30" s="15">
        <v>24</v>
      </c>
      <c r="AP30" s="15">
        <v>1</v>
      </c>
      <c r="AQ30" s="15">
        <v>1</v>
      </c>
      <c r="AR30" s="15">
        <v>193</v>
      </c>
      <c r="AS30" s="15">
        <v>15</v>
      </c>
      <c r="AT30" s="15">
        <v>1</v>
      </c>
      <c r="AU30" s="15">
        <v>176</v>
      </c>
      <c r="AV30" s="15">
        <v>177</v>
      </c>
      <c r="AW30" s="15">
        <v>129</v>
      </c>
      <c r="AX30" s="15">
        <v>1</v>
      </c>
      <c r="AY30" s="15">
        <v>1</v>
      </c>
      <c r="AZ30" s="15">
        <v>1</v>
      </c>
      <c r="BA30" s="15">
        <v>42</v>
      </c>
      <c r="BB30" s="15">
        <v>1</v>
      </c>
      <c r="BC30" s="15">
        <v>102000</v>
      </c>
    </row>
    <row r="31" spans="1:55" ht="15" thickBot="1" x14ac:dyDescent="0.35">
      <c r="A31" s="14" t="s">
        <v>71</v>
      </c>
      <c r="B31" s="15">
        <v>110</v>
      </c>
      <c r="C31" s="15">
        <v>172</v>
      </c>
      <c r="D31" s="15">
        <v>185</v>
      </c>
      <c r="E31" s="15">
        <v>134</v>
      </c>
      <c r="F31" s="15">
        <v>157</v>
      </c>
      <c r="G31" s="15">
        <v>42</v>
      </c>
      <c r="H31" s="15">
        <v>113</v>
      </c>
      <c r="I31" s="15">
        <v>84</v>
      </c>
      <c r="J31" s="15">
        <v>164</v>
      </c>
      <c r="K31" s="15">
        <v>138</v>
      </c>
      <c r="L31" s="15">
        <v>96</v>
      </c>
      <c r="M31" s="15">
        <v>2</v>
      </c>
      <c r="N31" s="15">
        <v>141</v>
      </c>
      <c r="O31" s="15">
        <v>52</v>
      </c>
      <c r="P31" s="15">
        <v>179</v>
      </c>
      <c r="Q31" s="15">
        <v>91</v>
      </c>
      <c r="R31" s="15">
        <v>102000</v>
      </c>
      <c r="T31">
        <f t="shared" si="2"/>
        <v>87</v>
      </c>
      <c r="U31">
        <f t="shared" si="2"/>
        <v>1</v>
      </c>
      <c r="V31">
        <f t="shared" si="2"/>
        <v>1</v>
      </c>
      <c r="W31">
        <f t="shared" si="2"/>
        <v>1</v>
      </c>
      <c r="X31">
        <f t="shared" si="2"/>
        <v>1</v>
      </c>
      <c r="Y31">
        <f t="shared" si="2"/>
        <v>161</v>
      </c>
      <c r="Z31">
        <f t="shared" si="2"/>
        <v>15</v>
      </c>
      <c r="AA31">
        <f t="shared" si="2"/>
        <v>28</v>
      </c>
      <c r="AB31">
        <f t="shared" si="2"/>
        <v>1</v>
      </c>
      <c r="AC31">
        <f t="shared" si="2"/>
        <v>52</v>
      </c>
      <c r="AD31">
        <f t="shared" si="2"/>
        <v>106</v>
      </c>
      <c r="AE31">
        <f t="shared" si="2"/>
        <v>206</v>
      </c>
      <c r="AF31">
        <f t="shared" si="2"/>
        <v>1</v>
      </c>
      <c r="AG31">
        <f t="shared" si="2"/>
        <v>148</v>
      </c>
      <c r="AH31">
        <f t="shared" si="2"/>
        <v>1</v>
      </c>
      <c r="AI31">
        <f t="shared" si="2"/>
        <v>1</v>
      </c>
      <c r="AJ31">
        <f t="shared" si="3"/>
        <v>102000</v>
      </c>
      <c r="AL31" s="14" t="s">
        <v>71</v>
      </c>
      <c r="AM31" s="15">
        <v>87</v>
      </c>
      <c r="AN31" s="15">
        <v>1</v>
      </c>
      <c r="AO31" s="15">
        <v>1</v>
      </c>
      <c r="AP31" s="15">
        <v>1</v>
      </c>
      <c r="AQ31" s="15">
        <v>1</v>
      </c>
      <c r="AR31" s="15">
        <v>161</v>
      </c>
      <c r="AS31" s="15">
        <v>15</v>
      </c>
      <c r="AT31" s="15">
        <v>28</v>
      </c>
      <c r="AU31" s="15">
        <v>1</v>
      </c>
      <c r="AV31" s="15">
        <v>52</v>
      </c>
      <c r="AW31" s="15">
        <v>106</v>
      </c>
      <c r="AX31" s="15">
        <v>206</v>
      </c>
      <c r="AY31" s="15">
        <v>1</v>
      </c>
      <c r="AZ31" s="15">
        <v>148</v>
      </c>
      <c r="BA31" s="15">
        <v>1</v>
      </c>
      <c r="BB31" s="15">
        <v>1</v>
      </c>
      <c r="BC31" s="15">
        <v>102000</v>
      </c>
    </row>
    <row r="32" spans="1:55" ht="15" thickBot="1" x14ac:dyDescent="0.35">
      <c r="A32" s="14" t="s">
        <v>72</v>
      </c>
      <c r="B32" s="15">
        <v>122</v>
      </c>
      <c r="C32" s="15">
        <v>172</v>
      </c>
      <c r="D32" s="15">
        <v>185</v>
      </c>
      <c r="E32" s="15">
        <v>134</v>
      </c>
      <c r="F32" s="15">
        <v>157</v>
      </c>
      <c r="G32" s="15">
        <v>21</v>
      </c>
      <c r="H32" s="15">
        <v>194</v>
      </c>
      <c r="I32" s="15">
        <v>10</v>
      </c>
      <c r="J32" s="15">
        <v>14</v>
      </c>
      <c r="K32" s="15">
        <v>94</v>
      </c>
      <c r="L32" s="15">
        <v>57</v>
      </c>
      <c r="M32" s="15">
        <v>89</v>
      </c>
      <c r="N32" s="15">
        <v>141</v>
      </c>
      <c r="O32" s="15">
        <v>40</v>
      </c>
      <c r="P32" s="15">
        <v>179</v>
      </c>
      <c r="Q32" s="15">
        <v>91</v>
      </c>
      <c r="R32" s="15">
        <v>102000</v>
      </c>
      <c r="T32">
        <f t="shared" si="2"/>
        <v>21</v>
      </c>
      <c r="U32">
        <f t="shared" si="2"/>
        <v>1</v>
      </c>
      <c r="V32">
        <f t="shared" si="2"/>
        <v>1</v>
      </c>
      <c r="W32">
        <f t="shared" si="2"/>
        <v>1</v>
      </c>
      <c r="X32">
        <f t="shared" si="2"/>
        <v>1</v>
      </c>
      <c r="Y32">
        <f t="shared" si="2"/>
        <v>184</v>
      </c>
      <c r="Z32">
        <f t="shared" si="2"/>
        <v>1</v>
      </c>
      <c r="AA32">
        <f t="shared" si="2"/>
        <v>125</v>
      </c>
      <c r="AB32">
        <f t="shared" si="2"/>
        <v>176</v>
      </c>
      <c r="AC32">
        <f t="shared" si="2"/>
        <v>93</v>
      </c>
      <c r="AD32">
        <f t="shared" si="2"/>
        <v>148</v>
      </c>
      <c r="AE32">
        <f t="shared" si="2"/>
        <v>1</v>
      </c>
      <c r="AF32">
        <f t="shared" si="2"/>
        <v>1</v>
      </c>
      <c r="AG32">
        <f t="shared" si="2"/>
        <v>164</v>
      </c>
      <c r="AH32">
        <f t="shared" si="2"/>
        <v>1</v>
      </c>
      <c r="AI32">
        <f t="shared" si="2"/>
        <v>1</v>
      </c>
      <c r="AJ32">
        <f t="shared" si="3"/>
        <v>102000</v>
      </c>
      <c r="AL32" s="14" t="s">
        <v>72</v>
      </c>
      <c r="AM32" s="15">
        <v>21</v>
      </c>
      <c r="AN32" s="15">
        <v>1</v>
      </c>
      <c r="AO32" s="15">
        <v>1</v>
      </c>
      <c r="AP32" s="15">
        <v>1</v>
      </c>
      <c r="AQ32" s="15">
        <v>1</v>
      </c>
      <c r="AR32" s="15">
        <v>184</v>
      </c>
      <c r="AS32" s="15">
        <v>1</v>
      </c>
      <c r="AT32" s="15">
        <v>125</v>
      </c>
      <c r="AU32" s="15">
        <v>176</v>
      </c>
      <c r="AV32" s="15">
        <v>93</v>
      </c>
      <c r="AW32" s="15">
        <v>148</v>
      </c>
      <c r="AX32" s="15">
        <v>1</v>
      </c>
      <c r="AY32" s="15">
        <v>1</v>
      </c>
      <c r="AZ32" s="15">
        <v>164</v>
      </c>
      <c r="BA32" s="15">
        <v>1</v>
      </c>
      <c r="BB32" s="15">
        <v>1</v>
      </c>
      <c r="BC32" s="15">
        <v>102000</v>
      </c>
    </row>
    <row r="33" spans="1:55" ht="15" thickBot="1" x14ac:dyDescent="0.35">
      <c r="A33" s="14" t="s">
        <v>73</v>
      </c>
      <c r="B33" s="15">
        <v>122</v>
      </c>
      <c r="C33" s="15">
        <v>172</v>
      </c>
      <c r="D33" s="15">
        <v>185</v>
      </c>
      <c r="E33" s="15">
        <v>134</v>
      </c>
      <c r="F33" s="15">
        <v>157</v>
      </c>
      <c r="G33" s="15">
        <v>25</v>
      </c>
      <c r="H33" s="15">
        <v>113</v>
      </c>
      <c r="I33" s="15">
        <v>1</v>
      </c>
      <c r="J33" s="15">
        <v>14</v>
      </c>
      <c r="K33" s="15">
        <v>138</v>
      </c>
      <c r="L33" s="15">
        <v>80</v>
      </c>
      <c r="M33" s="15">
        <v>89</v>
      </c>
      <c r="N33" s="15">
        <v>141</v>
      </c>
      <c r="O33" s="15">
        <v>86</v>
      </c>
      <c r="P33" s="15">
        <v>179</v>
      </c>
      <c r="Q33" s="15">
        <v>91</v>
      </c>
      <c r="R33" s="15">
        <v>102000</v>
      </c>
      <c r="T33">
        <f t="shared" si="2"/>
        <v>21</v>
      </c>
      <c r="U33">
        <f t="shared" si="2"/>
        <v>1</v>
      </c>
      <c r="V33">
        <f t="shared" si="2"/>
        <v>1</v>
      </c>
      <c r="W33">
        <f t="shared" si="2"/>
        <v>1</v>
      </c>
      <c r="X33">
        <f t="shared" si="2"/>
        <v>1</v>
      </c>
      <c r="Y33">
        <f t="shared" si="2"/>
        <v>178</v>
      </c>
      <c r="Z33">
        <f t="shared" si="2"/>
        <v>15</v>
      </c>
      <c r="AA33">
        <f t="shared" si="2"/>
        <v>207</v>
      </c>
      <c r="AB33">
        <f t="shared" si="2"/>
        <v>176</v>
      </c>
      <c r="AC33">
        <f t="shared" si="2"/>
        <v>52</v>
      </c>
      <c r="AD33">
        <f t="shared" si="2"/>
        <v>120</v>
      </c>
      <c r="AE33">
        <f t="shared" si="2"/>
        <v>1</v>
      </c>
      <c r="AF33">
        <f t="shared" si="2"/>
        <v>1</v>
      </c>
      <c r="AG33">
        <f t="shared" si="2"/>
        <v>87</v>
      </c>
      <c r="AH33">
        <f t="shared" si="2"/>
        <v>1</v>
      </c>
      <c r="AI33">
        <f t="shared" si="2"/>
        <v>1</v>
      </c>
      <c r="AJ33">
        <f t="shared" si="3"/>
        <v>102000</v>
      </c>
      <c r="AL33" s="14" t="s">
        <v>73</v>
      </c>
      <c r="AM33" s="15">
        <v>21</v>
      </c>
      <c r="AN33" s="15">
        <v>1</v>
      </c>
      <c r="AO33" s="15">
        <v>1</v>
      </c>
      <c r="AP33" s="15">
        <v>1</v>
      </c>
      <c r="AQ33" s="15">
        <v>1</v>
      </c>
      <c r="AR33" s="15">
        <v>178</v>
      </c>
      <c r="AS33" s="15">
        <v>15</v>
      </c>
      <c r="AT33" s="15">
        <v>207</v>
      </c>
      <c r="AU33" s="15">
        <v>176</v>
      </c>
      <c r="AV33" s="15">
        <v>52</v>
      </c>
      <c r="AW33" s="15">
        <v>120</v>
      </c>
      <c r="AX33" s="15">
        <v>1</v>
      </c>
      <c r="AY33" s="15">
        <v>1</v>
      </c>
      <c r="AZ33" s="15">
        <v>87</v>
      </c>
      <c r="BA33" s="15">
        <v>1</v>
      </c>
      <c r="BB33" s="15">
        <v>1</v>
      </c>
      <c r="BC33" s="15">
        <v>102000</v>
      </c>
    </row>
    <row r="34" spans="1:55" ht="15" thickBot="1" x14ac:dyDescent="0.35">
      <c r="A34" s="14" t="s">
        <v>74</v>
      </c>
      <c r="B34" s="15">
        <v>122</v>
      </c>
      <c r="C34" s="15">
        <v>172</v>
      </c>
      <c r="D34" s="15">
        <v>112</v>
      </c>
      <c r="E34" s="15">
        <v>134</v>
      </c>
      <c r="F34" s="15">
        <v>157</v>
      </c>
      <c r="G34" s="15">
        <v>11</v>
      </c>
      <c r="H34" s="15">
        <v>113</v>
      </c>
      <c r="I34" s="15">
        <v>84</v>
      </c>
      <c r="J34" s="15">
        <v>33</v>
      </c>
      <c r="K34" s="15">
        <v>67</v>
      </c>
      <c r="L34" s="15">
        <v>61</v>
      </c>
      <c r="M34" s="15">
        <v>89</v>
      </c>
      <c r="N34" s="15">
        <v>141</v>
      </c>
      <c r="O34" s="15">
        <v>45</v>
      </c>
      <c r="P34" s="15">
        <v>179</v>
      </c>
      <c r="Q34" s="15">
        <v>91</v>
      </c>
      <c r="R34" s="15">
        <v>104000</v>
      </c>
      <c r="T34">
        <f t="shared" si="2"/>
        <v>21</v>
      </c>
      <c r="U34">
        <f t="shared" si="2"/>
        <v>1</v>
      </c>
      <c r="V34">
        <f t="shared" si="2"/>
        <v>24</v>
      </c>
      <c r="W34">
        <f t="shared" si="2"/>
        <v>1</v>
      </c>
      <c r="X34">
        <f t="shared" si="2"/>
        <v>1</v>
      </c>
      <c r="Y34">
        <f t="shared" si="2"/>
        <v>193</v>
      </c>
      <c r="Z34">
        <f t="shared" si="2"/>
        <v>15</v>
      </c>
      <c r="AA34">
        <f t="shared" si="2"/>
        <v>28</v>
      </c>
      <c r="AB34">
        <f t="shared" si="2"/>
        <v>134</v>
      </c>
      <c r="AC34">
        <f t="shared" si="2"/>
        <v>128</v>
      </c>
      <c r="AD34">
        <f t="shared" si="2"/>
        <v>144</v>
      </c>
      <c r="AE34">
        <f t="shared" si="2"/>
        <v>1</v>
      </c>
      <c r="AF34">
        <f t="shared" si="2"/>
        <v>1</v>
      </c>
      <c r="AG34">
        <f t="shared" si="2"/>
        <v>157</v>
      </c>
      <c r="AH34">
        <f t="shared" si="2"/>
        <v>1</v>
      </c>
      <c r="AI34">
        <f t="shared" si="2"/>
        <v>1</v>
      </c>
      <c r="AJ34">
        <f t="shared" si="3"/>
        <v>104000</v>
      </c>
      <c r="AL34" s="14" t="s">
        <v>74</v>
      </c>
      <c r="AM34" s="15">
        <v>21</v>
      </c>
      <c r="AN34" s="15">
        <v>1</v>
      </c>
      <c r="AO34" s="15">
        <v>24</v>
      </c>
      <c r="AP34" s="15">
        <v>1</v>
      </c>
      <c r="AQ34" s="15">
        <v>1</v>
      </c>
      <c r="AR34" s="15">
        <v>193</v>
      </c>
      <c r="AS34" s="15">
        <v>15</v>
      </c>
      <c r="AT34" s="15">
        <v>28</v>
      </c>
      <c r="AU34" s="15">
        <v>134</v>
      </c>
      <c r="AV34" s="15">
        <v>128</v>
      </c>
      <c r="AW34" s="15">
        <v>144</v>
      </c>
      <c r="AX34" s="15">
        <v>1</v>
      </c>
      <c r="AY34" s="15">
        <v>1</v>
      </c>
      <c r="AZ34" s="15">
        <v>157</v>
      </c>
      <c r="BA34" s="15">
        <v>1</v>
      </c>
      <c r="BB34" s="15">
        <v>1</v>
      </c>
      <c r="BC34" s="15">
        <v>104000</v>
      </c>
    </row>
    <row r="35" spans="1:55" ht="15" thickBot="1" x14ac:dyDescent="0.35">
      <c r="A35" s="14" t="s">
        <v>75</v>
      </c>
      <c r="B35" s="15">
        <v>122</v>
      </c>
      <c r="C35" s="15">
        <v>93</v>
      </c>
      <c r="D35" s="15">
        <v>112</v>
      </c>
      <c r="E35" s="15">
        <v>134</v>
      </c>
      <c r="F35" s="15">
        <v>157</v>
      </c>
      <c r="G35" s="15">
        <v>25</v>
      </c>
      <c r="H35" s="15">
        <v>113</v>
      </c>
      <c r="I35" s="15">
        <v>181</v>
      </c>
      <c r="J35" s="15">
        <v>164</v>
      </c>
      <c r="K35" s="15">
        <v>67</v>
      </c>
      <c r="L35" s="15">
        <v>200</v>
      </c>
      <c r="M35" s="15">
        <v>89</v>
      </c>
      <c r="N35" s="15">
        <v>141</v>
      </c>
      <c r="O35" s="15">
        <v>86</v>
      </c>
      <c r="P35" s="15">
        <v>149</v>
      </c>
      <c r="Q35" s="15">
        <v>91</v>
      </c>
      <c r="R35" s="15">
        <v>103000</v>
      </c>
      <c r="T35">
        <f t="shared" si="2"/>
        <v>21</v>
      </c>
      <c r="U35">
        <f t="shared" si="2"/>
        <v>37</v>
      </c>
      <c r="V35">
        <f t="shared" si="2"/>
        <v>24</v>
      </c>
      <c r="W35">
        <f t="shared" si="2"/>
        <v>1</v>
      </c>
      <c r="X35">
        <f t="shared" si="2"/>
        <v>1</v>
      </c>
      <c r="Y35">
        <f t="shared" si="2"/>
        <v>178</v>
      </c>
      <c r="Z35">
        <f t="shared" si="2"/>
        <v>15</v>
      </c>
      <c r="AA35">
        <f t="shared" si="2"/>
        <v>1</v>
      </c>
      <c r="AB35">
        <f t="shared" si="2"/>
        <v>1</v>
      </c>
      <c r="AC35">
        <f t="shared" si="2"/>
        <v>128</v>
      </c>
      <c r="AD35">
        <f t="shared" si="2"/>
        <v>1</v>
      </c>
      <c r="AE35">
        <f t="shared" si="2"/>
        <v>1</v>
      </c>
      <c r="AF35">
        <f t="shared" si="2"/>
        <v>1</v>
      </c>
      <c r="AG35">
        <f t="shared" si="2"/>
        <v>87</v>
      </c>
      <c r="AH35">
        <f t="shared" si="2"/>
        <v>42</v>
      </c>
      <c r="AI35">
        <f t="shared" si="2"/>
        <v>1</v>
      </c>
      <c r="AJ35">
        <f t="shared" si="3"/>
        <v>103000</v>
      </c>
      <c r="AL35" s="14" t="s">
        <v>75</v>
      </c>
      <c r="AM35" s="15">
        <v>21</v>
      </c>
      <c r="AN35" s="15">
        <v>37</v>
      </c>
      <c r="AO35" s="15">
        <v>24</v>
      </c>
      <c r="AP35" s="15">
        <v>1</v>
      </c>
      <c r="AQ35" s="15">
        <v>1</v>
      </c>
      <c r="AR35" s="15">
        <v>178</v>
      </c>
      <c r="AS35" s="15">
        <v>15</v>
      </c>
      <c r="AT35" s="15">
        <v>1</v>
      </c>
      <c r="AU35" s="15">
        <v>1</v>
      </c>
      <c r="AV35" s="15">
        <v>128</v>
      </c>
      <c r="AW35" s="15">
        <v>1</v>
      </c>
      <c r="AX35" s="15">
        <v>1</v>
      </c>
      <c r="AY35" s="15">
        <v>1</v>
      </c>
      <c r="AZ35" s="15">
        <v>87</v>
      </c>
      <c r="BA35" s="15">
        <v>42</v>
      </c>
      <c r="BB35" s="15">
        <v>1</v>
      </c>
      <c r="BC35" s="15">
        <v>103000</v>
      </c>
    </row>
    <row r="36" spans="1:55" ht="15" thickBot="1" x14ac:dyDescent="0.35">
      <c r="A36" s="14" t="s">
        <v>76</v>
      </c>
      <c r="B36" s="15">
        <v>122</v>
      </c>
      <c r="C36" s="15">
        <v>93</v>
      </c>
      <c r="D36" s="15">
        <v>185</v>
      </c>
      <c r="E36" s="15">
        <v>134</v>
      </c>
      <c r="F36" s="15">
        <v>157</v>
      </c>
      <c r="G36" s="15">
        <v>31</v>
      </c>
      <c r="H36" s="15">
        <v>113</v>
      </c>
      <c r="I36" s="15">
        <v>181</v>
      </c>
      <c r="J36" s="15">
        <v>164</v>
      </c>
      <c r="K36" s="15">
        <v>81</v>
      </c>
      <c r="L36" s="15">
        <v>89</v>
      </c>
      <c r="M36" s="15">
        <v>89</v>
      </c>
      <c r="N36" s="15">
        <v>141</v>
      </c>
      <c r="O36" s="15">
        <v>122</v>
      </c>
      <c r="P36" s="15">
        <v>167</v>
      </c>
      <c r="Q36" s="15">
        <v>91</v>
      </c>
      <c r="R36" s="15">
        <v>102000</v>
      </c>
      <c r="T36">
        <f t="shared" si="2"/>
        <v>21</v>
      </c>
      <c r="U36">
        <f t="shared" si="2"/>
        <v>37</v>
      </c>
      <c r="V36">
        <f t="shared" si="2"/>
        <v>1</v>
      </c>
      <c r="W36">
        <f t="shared" si="2"/>
        <v>1</v>
      </c>
      <c r="X36">
        <f t="shared" si="2"/>
        <v>1</v>
      </c>
      <c r="Y36">
        <f t="shared" si="2"/>
        <v>172</v>
      </c>
      <c r="Z36">
        <f t="shared" si="2"/>
        <v>15</v>
      </c>
      <c r="AA36">
        <f t="shared" si="2"/>
        <v>1</v>
      </c>
      <c r="AB36">
        <f t="shared" si="2"/>
        <v>1</v>
      </c>
      <c r="AC36">
        <f t="shared" si="2"/>
        <v>115</v>
      </c>
      <c r="AD36">
        <f t="shared" si="2"/>
        <v>113</v>
      </c>
      <c r="AE36">
        <f t="shared" si="2"/>
        <v>1</v>
      </c>
      <c r="AF36">
        <f t="shared" si="2"/>
        <v>1</v>
      </c>
      <c r="AG36">
        <f t="shared" si="2"/>
        <v>55</v>
      </c>
      <c r="AH36">
        <f t="shared" si="2"/>
        <v>30</v>
      </c>
      <c r="AI36">
        <f t="shared" si="2"/>
        <v>1</v>
      </c>
      <c r="AJ36">
        <f t="shared" si="3"/>
        <v>102000</v>
      </c>
      <c r="AL36" s="14" t="s">
        <v>76</v>
      </c>
      <c r="AM36" s="15">
        <v>21</v>
      </c>
      <c r="AN36" s="15">
        <v>37</v>
      </c>
      <c r="AO36" s="15">
        <v>1</v>
      </c>
      <c r="AP36" s="15">
        <v>1</v>
      </c>
      <c r="AQ36" s="15">
        <v>1</v>
      </c>
      <c r="AR36" s="15">
        <v>172</v>
      </c>
      <c r="AS36" s="15">
        <v>15</v>
      </c>
      <c r="AT36" s="15">
        <v>1</v>
      </c>
      <c r="AU36" s="15">
        <v>1</v>
      </c>
      <c r="AV36" s="15">
        <v>115</v>
      </c>
      <c r="AW36" s="15">
        <v>113</v>
      </c>
      <c r="AX36" s="15">
        <v>1</v>
      </c>
      <c r="AY36" s="15">
        <v>1</v>
      </c>
      <c r="AZ36" s="15">
        <v>55</v>
      </c>
      <c r="BA36" s="15">
        <v>30</v>
      </c>
      <c r="BB36" s="15">
        <v>1</v>
      </c>
      <c r="BC36" s="15">
        <v>102000</v>
      </c>
    </row>
    <row r="37" spans="1:55" ht="15" thickBot="1" x14ac:dyDescent="0.35">
      <c r="A37" s="14" t="s">
        <v>77</v>
      </c>
      <c r="B37" s="15">
        <v>188</v>
      </c>
      <c r="C37" s="15">
        <v>93</v>
      </c>
      <c r="D37" s="15">
        <v>185</v>
      </c>
      <c r="E37" s="15">
        <v>134</v>
      </c>
      <c r="F37" s="15">
        <v>157</v>
      </c>
      <c r="G37" s="15">
        <v>18</v>
      </c>
      <c r="H37" s="15">
        <v>113</v>
      </c>
      <c r="I37" s="15">
        <v>181</v>
      </c>
      <c r="J37" s="15">
        <v>164</v>
      </c>
      <c r="K37" s="15">
        <v>44</v>
      </c>
      <c r="L37" s="15">
        <v>70</v>
      </c>
      <c r="M37" s="15">
        <v>89</v>
      </c>
      <c r="N37" s="15">
        <v>141</v>
      </c>
      <c r="O37" s="15">
        <v>122</v>
      </c>
      <c r="P37" s="15">
        <v>167</v>
      </c>
      <c r="Q37" s="15">
        <v>91</v>
      </c>
      <c r="R37" s="15">
        <v>102000</v>
      </c>
      <c r="T37">
        <f t="shared" si="2"/>
        <v>1</v>
      </c>
      <c r="U37">
        <f t="shared" si="2"/>
        <v>37</v>
      </c>
      <c r="V37">
        <f t="shared" si="2"/>
        <v>1</v>
      </c>
      <c r="W37">
        <f t="shared" si="2"/>
        <v>1</v>
      </c>
      <c r="X37">
        <f t="shared" si="2"/>
        <v>1</v>
      </c>
      <c r="Y37">
        <f t="shared" si="2"/>
        <v>188</v>
      </c>
      <c r="Z37">
        <f t="shared" si="2"/>
        <v>15</v>
      </c>
      <c r="AA37">
        <f t="shared" si="2"/>
        <v>1</v>
      </c>
      <c r="AB37">
        <f t="shared" si="2"/>
        <v>1</v>
      </c>
      <c r="AC37">
        <f t="shared" si="2"/>
        <v>157</v>
      </c>
      <c r="AD37">
        <f t="shared" si="2"/>
        <v>134</v>
      </c>
      <c r="AE37">
        <f t="shared" si="2"/>
        <v>1</v>
      </c>
      <c r="AF37">
        <f t="shared" si="2"/>
        <v>1</v>
      </c>
      <c r="AG37">
        <f t="shared" si="2"/>
        <v>55</v>
      </c>
      <c r="AH37">
        <f t="shared" si="2"/>
        <v>30</v>
      </c>
      <c r="AI37">
        <f t="shared" si="2"/>
        <v>1</v>
      </c>
      <c r="AJ37">
        <f t="shared" si="3"/>
        <v>102000</v>
      </c>
      <c r="AL37" s="14" t="s">
        <v>77</v>
      </c>
      <c r="AM37" s="15">
        <v>1</v>
      </c>
      <c r="AN37" s="15">
        <v>37</v>
      </c>
      <c r="AO37" s="15">
        <v>1</v>
      </c>
      <c r="AP37" s="15">
        <v>1</v>
      </c>
      <c r="AQ37" s="15">
        <v>1</v>
      </c>
      <c r="AR37" s="15">
        <v>188</v>
      </c>
      <c r="AS37" s="15">
        <v>15</v>
      </c>
      <c r="AT37" s="15">
        <v>1</v>
      </c>
      <c r="AU37" s="15">
        <v>1</v>
      </c>
      <c r="AV37" s="15">
        <v>157</v>
      </c>
      <c r="AW37" s="15">
        <v>134</v>
      </c>
      <c r="AX37" s="15">
        <v>1</v>
      </c>
      <c r="AY37" s="15">
        <v>1</v>
      </c>
      <c r="AZ37" s="15">
        <v>55</v>
      </c>
      <c r="BA37" s="15">
        <v>30</v>
      </c>
      <c r="BB37" s="15">
        <v>1</v>
      </c>
      <c r="BC37" s="15">
        <v>102000</v>
      </c>
    </row>
    <row r="38" spans="1:55" ht="15" thickBot="1" x14ac:dyDescent="0.35">
      <c r="A38" s="14" t="s">
        <v>78</v>
      </c>
      <c r="B38" s="15">
        <v>122</v>
      </c>
      <c r="C38" s="15">
        <v>93</v>
      </c>
      <c r="D38" s="15">
        <v>112</v>
      </c>
      <c r="E38" s="15">
        <v>134</v>
      </c>
      <c r="F38" s="15">
        <v>157</v>
      </c>
      <c r="G38" s="15">
        <v>31</v>
      </c>
      <c r="H38" s="15">
        <v>113</v>
      </c>
      <c r="I38" s="15">
        <v>181</v>
      </c>
      <c r="J38" s="15">
        <v>164</v>
      </c>
      <c r="K38" s="15">
        <v>205</v>
      </c>
      <c r="L38" s="15">
        <v>143</v>
      </c>
      <c r="M38" s="15">
        <v>89</v>
      </c>
      <c r="N38" s="15">
        <v>141</v>
      </c>
      <c r="O38" s="15">
        <v>182</v>
      </c>
      <c r="P38" s="15">
        <v>179</v>
      </c>
      <c r="Q38" s="15">
        <v>91</v>
      </c>
      <c r="R38" s="15">
        <v>102000</v>
      </c>
      <c r="T38">
        <f t="shared" si="2"/>
        <v>21</v>
      </c>
      <c r="U38">
        <f t="shared" si="2"/>
        <v>37</v>
      </c>
      <c r="V38">
        <f t="shared" si="2"/>
        <v>24</v>
      </c>
      <c r="W38">
        <f t="shared" si="2"/>
        <v>1</v>
      </c>
      <c r="X38">
        <f t="shared" si="2"/>
        <v>1</v>
      </c>
      <c r="Y38">
        <f t="shared" si="2"/>
        <v>172</v>
      </c>
      <c r="Z38">
        <f t="shared" si="2"/>
        <v>15</v>
      </c>
      <c r="AA38">
        <f t="shared" si="2"/>
        <v>1</v>
      </c>
      <c r="AB38">
        <f t="shared" si="2"/>
        <v>1</v>
      </c>
      <c r="AC38">
        <f t="shared" si="2"/>
        <v>1</v>
      </c>
      <c r="AD38">
        <f t="shared" si="2"/>
        <v>37</v>
      </c>
      <c r="AE38">
        <f t="shared" si="2"/>
        <v>1</v>
      </c>
      <c r="AF38">
        <f t="shared" si="2"/>
        <v>1</v>
      </c>
      <c r="AG38">
        <f t="shared" si="2"/>
        <v>1</v>
      </c>
      <c r="AH38">
        <f t="shared" si="2"/>
        <v>1</v>
      </c>
      <c r="AI38">
        <f t="shared" si="2"/>
        <v>1</v>
      </c>
      <c r="AJ38">
        <f t="shared" si="3"/>
        <v>102000</v>
      </c>
      <c r="AL38" s="14" t="s">
        <v>78</v>
      </c>
      <c r="AM38" s="15">
        <v>21</v>
      </c>
      <c r="AN38" s="15">
        <v>37</v>
      </c>
      <c r="AO38" s="15">
        <v>24</v>
      </c>
      <c r="AP38" s="15">
        <v>1</v>
      </c>
      <c r="AQ38" s="15">
        <v>1</v>
      </c>
      <c r="AR38" s="15">
        <v>172</v>
      </c>
      <c r="AS38" s="15">
        <v>15</v>
      </c>
      <c r="AT38" s="15">
        <v>1</v>
      </c>
      <c r="AU38" s="15">
        <v>1</v>
      </c>
      <c r="AV38" s="15">
        <v>1</v>
      </c>
      <c r="AW38" s="15">
        <v>37</v>
      </c>
      <c r="AX38" s="15">
        <v>1</v>
      </c>
      <c r="AY38" s="15">
        <v>1</v>
      </c>
      <c r="AZ38" s="15">
        <v>1</v>
      </c>
      <c r="BA38" s="15">
        <v>1</v>
      </c>
      <c r="BB38" s="15">
        <v>1</v>
      </c>
      <c r="BC38" s="15">
        <v>102000</v>
      </c>
    </row>
    <row r="39" spans="1:55" ht="15" thickBot="1" x14ac:dyDescent="0.35">
      <c r="A39" s="14" t="s">
        <v>79</v>
      </c>
      <c r="B39" s="15">
        <v>122</v>
      </c>
      <c r="C39" s="15">
        <v>172</v>
      </c>
      <c r="D39" s="15">
        <v>112</v>
      </c>
      <c r="E39" s="15">
        <v>134</v>
      </c>
      <c r="F39" s="15">
        <v>157</v>
      </c>
      <c r="G39" s="15">
        <v>25</v>
      </c>
      <c r="H39" s="15">
        <v>194</v>
      </c>
      <c r="I39" s="15">
        <v>84</v>
      </c>
      <c r="J39" s="15">
        <v>33</v>
      </c>
      <c r="K39" s="15">
        <v>11</v>
      </c>
      <c r="L39" s="15">
        <v>89</v>
      </c>
      <c r="M39" s="15">
        <v>89</v>
      </c>
      <c r="N39" s="15">
        <v>141</v>
      </c>
      <c r="O39" s="15">
        <v>61</v>
      </c>
      <c r="P39" s="15">
        <v>179</v>
      </c>
      <c r="Q39" s="15">
        <v>91</v>
      </c>
      <c r="R39" s="15">
        <v>101000</v>
      </c>
      <c r="T39">
        <f t="shared" si="2"/>
        <v>21</v>
      </c>
      <c r="U39">
        <f t="shared" si="2"/>
        <v>1</v>
      </c>
      <c r="V39">
        <f t="shared" si="2"/>
        <v>24</v>
      </c>
      <c r="W39">
        <f t="shared" si="2"/>
        <v>1</v>
      </c>
      <c r="X39">
        <f t="shared" si="2"/>
        <v>1</v>
      </c>
      <c r="Y39">
        <f t="shared" si="2"/>
        <v>178</v>
      </c>
      <c r="Z39">
        <f t="shared" si="2"/>
        <v>1</v>
      </c>
      <c r="AA39">
        <f t="shared" si="2"/>
        <v>28</v>
      </c>
      <c r="AB39">
        <f t="shared" si="2"/>
        <v>134</v>
      </c>
      <c r="AC39">
        <f t="shared" si="2"/>
        <v>196</v>
      </c>
      <c r="AD39">
        <f t="shared" si="2"/>
        <v>113</v>
      </c>
      <c r="AE39">
        <f t="shared" si="2"/>
        <v>1</v>
      </c>
      <c r="AF39">
        <f t="shared" si="2"/>
        <v>1</v>
      </c>
      <c r="AG39">
        <f t="shared" si="2"/>
        <v>133</v>
      </c>
      <c r="AH39">
        <f t="shared" si="2"/>
        <v>1</v>
      </c>
      <c r="AI39">
        <f t="shared" ref="AI39:AI102" si="4">RANK(Q39,Q$8:Q$214,0)</f>
        <v>1</v>
      </c>
      <c r="AJ39">
        <f t="shared" si="3"/>
        <v>101000</v>
      </c>
      <c r="AL39" s="14" t="s">
        <v>79</v>
      </c>
      <c r="AM39" s="15">
        <v>21</v>
      </c>
      <c r="AN39" s="15">
        <v>1</v>
      </c>
      <c r="AO39" s="15">
        <v>24</v>
      </c>
      <c r="AP39" s="15">
        <v>1</v>
      </c>
      <c r="AQ39" s="15">
        <v>1</v>
      </c>
      <c r="AR39" s="15">
        <v>178</v>
      </c>
      <c r="AS39" s="15">
        <v>1</v>
      </c>
      <c r="AT39" s="15">
        <v>28</v>
      </c>
      <c r="AU39" s="15">
        <v>134</v>
      </c>
      <c r="AV39" s="15">
        <v>196</v>
      </c>
      <c r="AW39" s="15">
        <v>113</v>
      </c>
      <c r="AX39" s="15">
        <v>1</v>
      </c>
      <c r="AY39" s="15">
        <v>1</v>
      </c>
      <c r="AZ39" s="15">
        <v>133</v>
      </c>
      <c r="BA39" s="15">
        <v>1</v>
      </c>
      <c r="BB39" s="15">
        <v>1</v>
      </c>
      <c r="BC39" s="15">
        <v>101000</v>
      </c>
    </row>
    <row r="40" spans="1:55" ht="15" thickBot="1" x14ac:dyDescent="0.35">
      <c r="A40" s="14" t="s">
        <v>80</v>
      </c>
      <c r="B40" s="15">
        <v>110</v>
      </c>
      <c r="C40" s="15">
        <v>93</v>
      </c>
      <c r="D40" s="15">
        <v>185</v>
      </c>
      <c r="E40" s="15">
        <v>134</v>
      </c>
      <c r="F40" s="15">
        <v>157</v>
      </c>
      <c r="G40" s="15">
        <v>31</v>
      </c>
      <c r="H40" s="15">
        <v>113</v>
      </c>
      <c r="I40" s="15">
        <v>181</v>
      </c>
      <c r="J40" s="15">
        <v>33</v>
      </c>
      <c r="K40" s="15">
        <v>52</v>
      </c>
      <c r="L40" s="15">
        <v>96</v>
      </c>
      <c r="M40" s="15">
        <v>89</v>
      </c>
      <c r="N40" s="15">
        <v>141</v>
      </c>
      <c r="O40" s="15">
        <v>182</v>
      </c>
      <c r="P40" s="15">
        <v>179</v>
      </c>
      <c r="Q40" s="15">
        <v>1</v>
      </c>
      <c r="R40" s="15">
        <v>101000</v>
      </c>
      <c r="T40">
        <f t="shared" ref="T40:AH103" si="5">RANK(B40,B$8:B$214,0)</f>
        <v>87</v>
      </c>
      <c r="U40">
        <f t="shared" si="5"/>
        <v>37</v>
      </c>
      <c r="V40">
        <f t="shared" si="5"/>
        <v>1</v>
      </c>
      <c r="W40">
        <f t="shared" si="5"/>
        <v>1</v>
      </c>
      <c r="X40">
        <f t="shared" si="5"/>
        <v>1</v>
      </c>
      <c r="Y40">
        <f t="shared" si="5"/>
        <v>172</v>
      </c>
      <c r="Z40">
        <f t="shared" si="5"/>
        <v>15</v>
      </c>
      <c r="AA40">
        <f t="shared" si="5"/>
        <v>1</v>
      </c>
      <c r="AB40">
        <f t="shared" si="5"/>
        <v>134</v>
      </c>
      <c r="AC40">
        <f t="shared" si="5"/>
        <v>142</v>
      </c>
      <c r="AD40">
        <f t="shared" si="5"/>
        <v>106</v>
      </c>
      <c r="AE40">
        <f t="shared" si="5"/>
        <v>1</v>
      </c>
      <c r="AF40">
        <f t="shared" si="5"/>
        <v>1</v>
      </c>
      <c r="AG40">
        <f t="shared" si="5"/>
        <v>1</v>
      </c>
      <c r="AH40">
        <f t="shared" si="5"/>
        <v>1</v>
      </c>
      <c r="AI40">
        <f t="shared" si="4"/>
        <v>207</v>
      </c>
      <c r="AJ40">
        <f t="shared" si="3"/>
        <v>101000</v>
      </c>
      <c r="AL40" s="14" t="s">
        <v>80</v>
      </c>
      <c r="AM40" s="15">
        <v>87</v>
      </c>
      <c r="AN40" s="15">
        <v>37</v>
      </c>
      <c r="AO40" s="15">
        <v>1</v>
      </c>
      <c r="AP40" s="15">
        <v>1</v>
      </c>
      <c r="AQ40" s="15">
        <v>1</v>
      </c>
      <c r="AR40" s="15">
        <v>172</v>
      </c>
      <c r="AS40" s="15">
        <v>15</v>
      </c>
      <c r="AT40" s="15">
        <v>1</v>
      </c>
      <c r="AU40" s="15">
        <v>134</v>
      </c>
      <c r="AV40" s="15">
        <v>142</v>
      </c>
      <c r="AW40" s="15">
        <v>106</v>
      </c>
      <c r="AX40" s="15">
        <v>1</v>
      </c>
      <c r="AY40" s="15">
        <v>1</v>
      </c>
      <c r="AZ40" s="15">
        <v>1</v>
      </c>
      <c r="BA40" s="15">
        <v>1</v>
      </c>
      <c r="BB40" s="15">
        <v>207</v>
      </c>
      <c r="BC40" s="15">
        <v>101000</v>
      </c>
    </row>
    <row r="41" spans="1:55" ht="15" thickBot="1" x14ac:dyDescent="0.35">
      <c r="A41" s="14" t="s">
        <v>81</v>
      </c>
      <c r="B41" s="15">
        <v>108</v>
      </c>
      <c r="C41" s="15">
        <v>172</v>
      </c>
      <c r="D41" s="15">
        <v>185</v>
      </c>
      <c r="E41" s="15">
        <v>134</v>
      </c>
      <c r="F41" s="15">
        <v>157</v>
      </c>
      <c r="G41" s="15">
        <v>25</v>
      </c>
      <c r="H41" s="15">
        <v>194</v>
      </c>
      <c r="I41" s="15">
        <v>181</v>
      </c>
      <c r="J41" s="15">
        <v>9</v>
      </c>
      <c r="K41" s="15">
        <v>32</v>
      </c>
      <c r="L41" s="15">
        <v>80</v>
      </c>
      <c r="M41" s="15">
        <v>89</v>
      </c>
      <c r="N41" s="15">
        <v>40</v>
      </c>
      <c r="O41" s="15">
        <v>182</v>
      </c>
      <c r="P41" s="15">
        <v>167</v>
      </c>
      <c r="Q41" s="15">
        <v>91</v>
      </c>
      <c r="R41" s="15">
        <v>101000</v>
      </c>
      <c r="T41">
        <f t="shared" si="5"/>
        <v>99</v>
      </c>
      <c r="U41">
        <f t="shared" si="5"/>
        <v>1</v>
      </c>
      <c r="V41">
        <f t="shared" si="5"/>
        <v>1</v>
      </c>
      <c r="W41">
        <f t="shared" si="5"/>
        <v>1</v>
      </c>
      <c r="X41">
        <f t="shared" si="5"/>
        <v>1</v>
      </c>
      <c r="Y41">
        <f t="shared" si="5"/>
        <v>178</v>
      </c>
      <c r="Z41">
        <f t="shared" si="5"/>
        <v>1</v>
      </c>
      <c r="AA41">
        <f t="shared" si="5"/>
        <v>1</v>
      </c>
      <c r="AB41">
        <f t="shared" si="5"/>
        <v>195</v>
      </c>
      <c r="AC41">
        <f t="shared" si="5"/>
        <v>171</v>
      </c>
      <c r="AD41">
        <f t="shared" si="5"/>
        <v>120</v>
      </c>
      <c r="AE41">
        <f t="shared" si="5"/>
        <v>1</v>
      </c>
      <c r="AF41">
        <f t="shared" si="5"/>
        <v>129</v>
      </c>
      <c r="AG41">
        <f t="shared" si="5"/>
        <v>1</v>
      </c>
      <c r="AH41">
        <f t="shared" si="5"/>
        <v>30</v>
      </c>
      <c r="AI41">
        <f t="shared" si="4"/>
        <v>1</v>
      </c>
      <c r="AJ41">
        <f t="shared" si="3"/>
        <v>101000</v>
      </c>
      <c r="AL41" s="14" t="s">
        <v>81</v>
      </c>
      <c r="AM41" s="15">
        <v>99</v>
      </c>
      <c r="AN41" s="15">
        <v>1</v>
      </c>
      <c r="AO41" s="15">
        <v>1</v>
      </c>
      <c r="AP41" s="15">
        <v>1</v>
      </c>
      <c r="AQ41" s="15">
        <v>1</v>
      </c>
      <c r="AR41" s="15">
        <v>178</v>
      </c>
      <c r="AS41" s="15">
        <v>1</v>
      </c>
      <c r="AT41" s="15">
        <v>1</v>
      </c>
      <c r="AU41" s="15">
        <v>195</v>
      </c>
      <c r="AV41" s="15">
        <v>171</v>
      </c>
      <c r="AW41" s="15">
        <v>120</v>
      </c>
      <c r="AX41" s="15">
        <v>1</v>
      </c>
      <c r="AY41" s="15">
        <v>129</v>
      </c>
      <c r="AZ41" s="15">
        <v>1</v>
      </c>
      <c r="BA41" s="15">
        <v>30</v>
      </c>
      <c r="BB41" s="15">
        <v>1</v>
      </c>
      <c r="BC41" s="15">
        <v>101000</v>
      </c>
    </row>
    <row r="42" spans="1:55" ht="15" thickBot="1" x14ac:dyDescent="0.35">
      <c r="A42" s="14" t="s">
        <v>82</v>
      </c>
      <c r="B42" s="15">
        <v>122</v>
      </c>
      <c r="C42" s="15">
        <v>172</v>
      </c>
      <c r="D42" s="15">
        <v>112</v>
      </c>
      <c r="E42" s="15">
        <v>134</v>
      </c>
      <c r="F42" s="15">
        <v>157</v>
      </c>
      <c r="G42" s="15">
        <v>38</v>
      </c>
      <c r="H42" s="15">
        <v>113</v>
      </c>
      <c r="I42" s="15">
        <v>181</v>
      </c>
      <c r="J42" s="15">
        <v>164</v>
      </c>
      <c r="K42" s="15">
        <v>18</v>
      </c>
      <c r="L42" s="15">
        <v>80</v>
      </c>
      <c r="M42" s="15">
        <v>89</v>
      </c>
      <c r="N42" s="15">
        <v>141</v>
      </c>
      <c r="O42" s="15">
        <v>76</v>
      </c>
      <c r="P42" s="15">
        <v>179</v>
      </c>
      <c r="Q42" s="15">
        <v>91</v>
      </c>
      <c r="R42" s="15">
        <v>101000</v>
      </c>
      <c r="T42">
        <f t="shared" si="5"/>
        <v>21</v>
      </c>
      <c r="U42">
        <f t="shared" si="5"/>
        <v>1</v>
      </c>
      <c r="V42">
        <f t="shared" si="5"/>
        <v>24</v>
      </c>
      <c r="W42">
        <f t="shared" si="5"/>
        <v>1</v>
      </c>
      <c r="X42">
        <f t="shared" si="5"/>
        <v>1</v>
      </c>
      <c r="Y42">
        <f t="shared" si="5"/>
        <v>167</v>
      </c>
      <c r="Z42">
        <f t="shared" si="5"/>
        <v>15</v>
      </c>
      <c r="AA42">
        <f t="shared" si="5"/>
        <v>1</v>
      </c>
      <c r="AB42">
        <f t="shared" si="5"/>
        <v>1</v>
      </c>
      <c r="AC42">
        <f t="shared" si="5"/>
        <v>187</v>
      </c>
      <c r="AD42">
        <f t="shared" si="5"/>
        <v>120</v>
      </c>
      <c r="AE42">
        <f t="shared" si="5"/>
        <v>1</v>
      </c>
      <c r="AF42">
        <f t="shared" si="5"/>
        <v>1</v>
      </c>
      <c r="AG42">
        <f t="shared" si="5"/>
        <v>123</v>
      </c>
      <c r="AH42">
        <f t="shared" si="5"/>
        <v>1</v>
      </c>
      <c r="AI42">
        <f t="shared" si="4"/>
        <v>1</v>
      </c>
      <c r="AJ42">
        <f t="shared" si="3"/>
        <v>101000</v>
      </c>
      <c r="AL42" s="14" t="s">
        <v>82</v>
      </c>
      <c r="AM42" s="15">
        <v>21</v>
      </c>
      <c r="AN42" s="15">
        <v>1</v>
      </c>
      <c r="AO42" s="15">
        <v>24</v>
      </c>
      <c r="AP42" s="15">
        <v>1</v>
      </c>
      <c r="AQ42" s="15">
        <v>1</v>
      </c>
      <c r="AR42" s="15">
        <v>167</v>
      </c>
      <c r="AS42" s="15">
        <v>15</v>
      </c>
      <c r="AT42" s="15">
        <v>1</v>
      </c>
      <c r="AU42" s="15">
        <v>1</v>
      </c>
      <c r="AV42" s="15">
        <v>187</v>
      </c>
      <c r="AW42" s="15">
        <v>120</v>
      </c>
      <c r="AX42" s="15">
        <v>1</v>
      </c>
      <c r="AY42" s="15">
        <v>1</v>
      </c>
      <c r="AZ42" s="15">
        <v>123</v>
      </c>
      <c r="BA42" s="15">
        <v>1</v>
      </c>
      <c r="BB42" s="15">
        <v>1</v>
      </c>
      <c r="BC42" s="15">
        <v>101000</v>
      </c>
    </row>
    <row r="43" spans="1:55" ht="15" thickBot="1" x14ac:dyDescent="0.35">
      <c r="A43" s="14" t="s">
        <v>83</v>
      </c>
      <c r="B43" s="15">
        <v>122</v>
      </c>
      <c r="C43" s="15">
        <v>93</v>
      </c>
      <c r="D43" s="15">
        <v>112</v>
      </c>
      <c r="E43" s="15">
        <v>134</v>
      </c>
      <c r="F43" s="15">
        <v>157</v>
      </c>
      <c r="G43" s="15">
        <v>48</v>
      </c>
      <c r="H43" s="15">
        <v>113</v>
      </c>
      <c r="I43" s="15">
        <v>84</v>
      </c>
      <c r="J43" s="15">
        <v>164</v>
      </c>
      <c r="K43" s="15">
        <v>67</v>
      </c>
      <c r="L43" s="15">
        <v>143</v>
      </c>
      <c r="M43" s="15">
        <v>89</v>
      </c>
      <c r="N43" s="15">
        <v>141</v>
      </c>
      <c r="O43" s="15">
        <v>182</v>
      </c>
      <c r="P43" s="15">
        <v>167</v>
      </c>
      <c r="Q43" s="15">
        <v>91</v>
      </c>
      <c r="R43" s="15">
        <v>101000</v>
      </c>
      <c r="T43">
        <f t="shared" si="5"/>
        <v>21</v>
      </c>
      <c r="U43">
        <f t="shared" si="5"/>
        <v>37</v>
      </c>
      <c r="V43">
        <f t="shared" si="5"/>
        <v>24</v>
      </c>
      <c r="W43">
        <f t="shared" si="5"/>
        <v>1</v>
      </c>
      <c r="X43">
        <f t="shared" si="5"/>
        <v>1</v>
      </c>
      <c r="Y43">
        <f t="shared" si="5"/>
        <v>155</v>
      </c>
      <c r="Z43">
        <f t="shared" si="5"/>
        <v>15</v>
      </c>
      <c r="AA43">
        <f t="shared" si="5"/>
        <v>28</v>
      </c>
      <c r="AB43">
        <f t="shared" si="5"/>
        <v>1</v>
      </c>
      <c r="AC43">
        <f t="shared" si="5"/>
        <v>128</v>
      </c>
      <c r="AD43">
        <f t="shared" si="5"/>
        <v>37</v>
      </c>
      <c r="AE43">
        <f t="shared" si="5"/>
        <v>1</v>
      </c>
      <c r="AF43">
        <f t="shared" si="5"/>
        <v>1</v>
      </c>
      <c r="AG43">
        <f t="shared" si="5"/>
        <v>1</v>
      </c>
      <c r="AH43">
        <f t="shared" si="5"/>
        <v>30</v>
      </c>
      <c r="AI43">
        <f t="shared" si="4"/>
        <v>1</v>
      </c>
      <c r="AJ43">
        <f t="shared" si="3"/>
        <v>101000</v>
      </c>
      <c r="AL43" s="14" t="s">
        <v>83</v>
      </c>
      <c r="AM43" s="15">
        <v>21</v>
      </c>
      <c r="AN43" s="15">
        <v>37</v>
      </c>
      <c r="AO43" s="15">
        <v>24</v>
      </c>
      <c r="AP43" s="15">
        <v>1</v>
      </c>
      <c r="AQ43" s="15">
        <v>1</v>
      </c>
      <c r="AR43" s="15">
        <v>155</v>
      </c>
      <c r="AS43" s="15">
        <v>15</v>
      </c>
      <c r="AT43" s="15">
        <v>28</v>
      </c>
      <c r="AU43" s="15">
        <v>1</v>
      </c>
      <c r="AV43" s="15">
        <v>128</v>
      </c>
      <c r="AW43" s="15">
        <v>37</v>
      </c>
      <c r="AX43" s="15">
        <v>1</v>
      </c>
      <c r="AY43" s="15">
        <v>1</v>
      </c>
      <c r="AZ43" s="15">
        <v>1</v>
      </c>
      <c r="BA43" s="15">
        <v>30</v>
      </c>
      <c r="BB43" s="15">
        <v>1</v>
      </c>
      <c r="BC43" s="15">
        <v>101000</v>
      </c>
    </row>
    <row r="44" spans="1:55" ht="15" thickBot="1" x14ac:dyDescent="0.35">
      <c r="A44" s="14" t="s">
        <v>84</v>
      </c>
      <c r="B44" s="15">
        <v>122</v>
      </c>
      <c r="C44" s="15">
        <v>93</v>
      </c>
      <c r="D44" s="15">
        <v>112</v>
      </c>
      <c r="E44" s="15">
        <v>134</v>
      </c>
      <c r="F44" s="15">
        <v>157</v>
      </c>
      <c r="G44" s="15">
        <v>42</v>
      </c>
      <c r="H44" s="15">
        <v>113</v>
      </c>
      <c r="I44" s="15">
        <v>10</v>
      </c>
      <c r="J44" s="15">
        <v>14</v>
      </c>
      <c r="K44" s="15">
        <v>195</v>
      </c>
      <c r="L44" s="15">
        <v>122</v>
      </c>
      <c r="M44" s="15">
        <v>89</v>
      </c>
      <c r="N44" s="15">
        <v>141</v>
      </c>
      <c r="O44" s="15">
        <v>182</v>
      </c>
      <c r="P44" s="15">
        <v>1</v>
      </c>
      <c r="Q44" s="15">
        <v>91</v>
      </c>
      <c r="R44" s="15">
        <v>102000</v>
      </c>
      <c r="T44">
        <f t="shared" si="5"/>
        <v>21</v>
      </c>
      <c r="U44">
        <f t="shared" si="5"/>
        <v>37</v>
      </c>
      <c r="V44">
        <f t="shared" si="5"/>
        <v>24</v>
      </c>
      <c r="W44">
        <f t="shared" si="5"/>
        <v>1</v>
      </c>
      <c r="X44">
        <f t="shared" si="5"/>
        <v>1</v>
      </c>
      <c r="Y44">
        <f t="shared" si="5"/>
        <v>161</v>
      </c>
      <c r="Z44">
        <f t="shared" si="5"/>
        <v>15</v>
      </c>
      <c r="AA44">
        <f t="shared" si="5"/>
        <v>125</v>
      </c>
      <c r="AB44">
        <f t="shared" si="5"/>
        <v>176</v>
      </c>
      <c r="AC44">
        <f t="shared" si="5"/>
        <v>7</v>
      </c>
      <c r="AD44">
        <f t="shared" si="5"/>
        <v>66</v>
      </c>
      <c r="AE44">
        <f t="shared" si="5"/>
        <v>1</v>
      </c>
      <c r="AF44">
        <f t="shared" si="5"/>
        <v>1</v>
      </c>
      <c r="AG44">
        <f t="shared" si="5"/>
        <v>1</v>
      </c>
      <c r="AH44">
        <f t="shared" si="5"/>
        <v>207</v>
      </c>
      <c r="AI44">
        <f t="shared" si="4"/>
        <v>1</v>
      </c>
      <c r="AJ44">
        <f t="shared" si="3"/>
        <v>102000</v>
      </c>
      <c r="AL44" s="14" t="s">
        <v>84</v>
      </c>
      <c r="AM44" s="15">
        <v>21</v>
      </c>
      <c r="AN44" s="15">
        <v>37</v>
      </c>
      <c r="AO44" s="15">
        <v>24</v>
      </c>
      <c r="AP44" s="15">
        <v>1</v>
      </c>
      <c r="AQ44" s="15">
        <v>1</v>
      </c>
      <c r="AR44" s="15">
        <v>161</v>
      </c>
      <c r="AS44" s="15">
        <v>15</v>
      </c>
      <c r="AT44" s="15">
        <v>125</v>
      </c>
      <c r="AU44" s="15">
        <v>176</v>
      </c>
      <c r="AV44" s="15">
        <v>7</v>
      </c>
      <c r="AW44" s="15">
        <v>66</v>
      </c>
      <c r="AX44" s="15">
        <v>1</v>
      </c>
      <c r="AY44" s="15">
        <v>1</v>
      </c>
      <c r="AZ44" s="15">
        <v>1</v>
      </c>
      <c r="BA44" s="15">
        <v>207</v>
      </c>
      <c r="BB44" s="15">
        <v>1</v>
      </c>
      <c r="BC44" s="15">
        <v>102000</v>
      </c>
    </row>
    <row r="45" spans="1:55" ht="15" thickBot="1" x14ac:dyDescent="0.35">
      <c r="A45" s="14" t="s">
        <v>85</v>
      </c>
      <c r="B45" s="15">
        <v>122</v>
      </c>
      <c r="C45" s="15">
        <v>172</v>
      </c>
      <c r="D45" s="15">
        <v>112</v>
      </c>
      <c r="E45" s="15">
        <v>134</v>
      </c>
      <c r="F45" s="15">
        <v>157</v>
      </c>
      <c r="G45" s="15">
        <v>38</v>
      </c>
      <c r="H45" s="15">
        <v>194</v>
      </c>
      <c r="I45" s="15">
        <v>2</v>
      </c>
      <c r="J45" s="15">
        <v>164</v>
      </c>
      <c r="K45" s="15">
        <v>38</v>
      </c>
      <c r="L45" s="15">
        <v>143</v>
      </c>
      <c r="M45" s="15">
        <v>3</v>
      </c>
      <c r="N45" s="15">
        <v>141</v>
      </c>
      <c r="O45" s="15">
        <v>182</v>
      </c>
      <c r="P45" s="15">
        <v>167</v>
      </c>
      <c r="Q45" s="15">
        <v>91</v>
      </c>
      <c r="R45" s="15">
        <v>102000</v>
      </c>
      <c r="T45">
        <f t="shared" si="5"/>
        <v>21</v>
      </c>
      <c r="U45">
        <f t="shared" si="5"/>
        <v>1</v>
      </c>
      <c r="V45">
        <f t="shared" si="5"/>
        <v>24</v>
      </c>
      <c r="W45">
        <f t="shared" si="5"/>
        <v>1</v>
      </c>
      <c r="X45">
        <f t="shared" si="5"/>
        <v>1</v>
      </c>
      <c r="Y45">
        <f t="shared" si="5"/>
        <v>167</v>
      </c>
      <c r="Z45">
        <f t="shared" si="5"/>
        <v>1</v>
      </c>
      <c r="AA45">
        <f t="shared" si="5"/>
        <v>204</v>
      </c>
      <c r="AB45">
        <f t="shared" si="5"/>
        <v>1</v>
      </c>
      <c r="AC45">
        <f t="shared" si="5"/>
        <v>165</v>
      </c>
      <c r="AD45">
        <f t="shared" si="5"/>
        <v>37</v>
      </c>
      <c r="AE45">
        <f t="shared" si="5"/>
        <v>203</v>
      </c>
      <c r="AF45">
        <f t="shared" si="5"/>
        <v>1</v>
      </c>
      <c r="AG45">
        <f t="shared" si="5"/>
        <v>1</v>
      </c>
      <c r="AH45">
        <f t="shared" si="5"/>
        <v>30</v>
      </c>
      <c r="AI45">
        <f t="shared" si="4"/>
        <v>1</v>
      </c>
      <c r="AJ45">
        <f t="shared" si="3"/>
        <v>102000</v>
      </c>
      <c r="AL45" s="14" t="s">
        <v>85</v>
      </c>
      <c r="AM45" s="15">
        <v>21</v>
      </c>
      <c r="AN45" s="15">
        <v>1</v>
      </c>
      <c r="AO45" s="15">
        <v>24</v>
      </c>
      <c r="AP45" s="15">
        <v>1</v>
      </c>
      <c r="AQ45" s="15">
        <v>1</v>
      </c>
      <c r="AR45" s="15">
        <v>167</v>
      </c>
      <c r="AS45" s="15">
        <v>1</v>
      </c>
      <c r="AT45" s="15">
        <v>204</v>
      </c>
      <c r="AU45" s="15">
        <v>1</v>
      </c>
      <c r="AV45" s="15">
        <v>165</v>
      </c>
      <c r="AW45" s="15">
        <v>37</v>
      </c>
      <c r="AX45" s="15">
        <v>203</v>
      </c>
      <c r="AY45" s="15">
        <v>1</v>
      </c>
      <c r="AZ45" s="15">
        <v>1</v>
      </c>
      <c r="BA45" s="15">
        <v>30</v>
      </c>
      <c r="BB45" s="15">
        <v>1</v>
      </c>
      <c r="BC45" s="15">
        <v>102000</v>
      </c>
    </row>
    <row r="46" spans="1:55" ht="15" thickBot="1" x14ac:dyDescent="0.35">
      <c r="A46" s="14" t="s">
        <v>86</v>
      </c>
      <c r="B46" s="15">
        <v>110</v>
      </c>
      <c r="C46" s="15">
        <v>172</v>
      </c>
      <c r="D46" s="15">
        <v>112</v>
      </c>
      <c r="E46" s="15">
        <v>134</v>
      </c>
      <c r="F46" s="15">
        <v>157</v>
      </c>
      <c r="G46" s="15">
        <v>42</v>
      </c>
      <c r="H46" s="15">
        <v>113</v>
      </c>
      <c r="I46" s="15">
        <v>84</v>
      </c>
      <c r="J46" s="15">
        <v>33</v>
      </c>
      <c r="K46" s="15">
        <v>138</v>
      </c>
      <c r="L46" s="15">
        <v>122</v>
      </c>
      <c r="M46" s="15">
        <v>89</v>
      </c>
      <c r="N46" s="15">
        <v>141</v>
      </c>
      <c r="O46" s="15">
        <v>86</v>
      </c>
      <c r="P46" s="15">
        <v>15</v>
      </c>
      <c r="Q46" s="15">
        <v>91</v>
      </c>
      <c r="R46" s="15">
        <v>101000</v>
      </c>
      <c r="T46">
        <f t="shared" si="5"/>
        <v>87</v>
      </c>
      <c r="U46">
        <f t="shared" si="5"/>
        <v>1</v>
      </c>
      <c r="V46">
        <f t="shared" si="5"/>
        <v>24</v>
      </c>
      <c r="W46">
        <f t="shared" si="5"/>
        <v>1</v>
      </c>
      <c r="X46">
        <f t="shared" si="5"/>
        <v>1</v>
      </c>
      <c r="Y46">
        <f t="shared" si="5"/>
        <v>161</v>
      </c>
      <c r="Z46">
        <f t="shared" si="5"/>
        <v>15</v>
      </c>
      <c r="AA46">
        <f t="shared" si="5"/>
        <v>28</v>
      </c>
      <c r="AB46">
        <f t="shared" si="5"/>
        <v>134</v>
      </c>
      <c r="AC46">
        <f t="shared" si="5"/>
        <v>52</v>
      </c>
      <c r="AD46">
        <f t="shared" si="5"/>
        <v>66</v>
      </c>
      <c r="AE46">
        <f t="shared" si="5"/>
        <v>1</v>
      </c>
      <c r="AF46">
        <f t="shared" si="5"/>
        <v>1</v>
      </c>
      <c r="AG46">
        <f t="shared" si="5"/>
        <v>87</v>
      </c>
      <c r="AH46">
        <f t="shared" si="5"/>
        <v>178</v>
      </c>
      <c r="AI46">
        <f t="shared" si="4"/>
        <v>1</v>
      </c>
      <c r="AJ46">
        <f t="shared" si="3"/>
        <v>101000</v>
      </c>
      <c r="AL46" s="14" t="s">
        <v>86</v>
      </c>
      <c r="AM46" s="15">
        <v>87</v>
      </c>
      <c r="AN46" s="15">
        <v>1</v>
      </c>
      <c r="AO46" s="15">
        <v>24</v>
      </c>
      <c r="AP46" s="15">
        <v>1</v>
      </c>
      <c r="AQ46" s="15">
        <v>1</v>
      </c>
      <c r="AR46" s="15">
        <v>161</v>
      </c>
      <c r="AS46" s="15">
        <v>15</v>
      </c>
      <c r="AT46" s="15">
        <v>28</v>
      </c>
      <c r="AU46" s="15">
        <v>134</v>
      </c>
      <c r="AV46" s="15">
        <v>52</v>
      </c>
      <c r="AW46" s="15">
        <v>66</v>
      </c>
      <c r="AX46" s="15">
        <v>1</v>
      </c>
      <c r="AY46" s="15">
        <v>1</v>
      </c>
      <c r="AZ46" s="15">
        <v>87</v>
      </c>
      <c r="BA46" s="15">
        <v>178</v>
      </c>
      <c r="BB46" s="15">
        <v>1</v>
      </c>
      <c r="BC46" s="15">
        <v>101000</v>
      </c>
    </row>
    <row r="47" spans="1:55" ht="15" thickBot="1" x14ac:dyDescent="0.35">
      <c r="A47" s="14" t="s">
        <v>87</v>
      </c>
      <c r="B47" s="15">
        <v>122</v>
      </c>
      <c r="C47" s="15">
        <v>93</v>
      </c>
      <c r="D47" s="15">
        <v>112</v>
      </c>
      <c r="E47" s="15">
        <v>134</v>
      </c>
      <c r="F47" s="15">
        <v>157</v>
      </c>
      <c r="G47" s="15">
        <v>25</v>
      </c>
      <c r="H47" s="15">
        <v>113</v>
      </c>
      <c r="I47" s="15">
        <v>84</v>
      </c>
      <c r="J47" s="15">
        <v>164</v>
      </c>
      <c r="K47" s="15">
        <v>67</v>
      </c>
      <c r="L47" s="15">
        <v>103</v>
      </c>
      <c r="M47" s="15">
        <v>89</v>
      </c>
      <c r="N47" s="15">
        <v>40</v>
      </c>
      <c r="O47" s="15">
        <v>122</v>
      </c>
      <c r="P47" s="15">
        <v>4</v>
      </c>
      <c r="Q47" s="15">
        <v>91</v>
      </c>
      <c r="R47" s="15">
        <v>102000</v>
      </c>
      <c r="T47">
        <f t="shared" si="5"/>
        <v>21</v>
      </c>
      <c r="U47">
        <f t="shared" si="5"/>
        <v>37</v>
      </c>
      <c r="V47">
        <f t="shared" si="5"/>
        <v>24</v>
      </c>
      <c r="W47">
        <f t="shared" si="5"/>
        <v>1</v>
      </c>
      <c r="X47">
        <f t="shared" si="5"/>
        <v>1</v>
      </c>
      <c r="Y47">
        <f t="shared" si="5"/>
        <v>178</v>
      </c>
      <c r="Z47">
        <f t="shared" si="5"/>
        <v>15</v>
      </c>
      <c r="AA47">
        <f t="shared" si="5"/>
        <v>28</v>
      </c>
      <c r="AB47">
        <f t="shared" si="5"/>
        <v>1</v>
      </c>
      <c r="AC47">
        <f t="shared" si="5"/>
        <v>128</v>
      </c>
      <c r="AD47">
        <f t="shared" si="5"/>
        <v>100</v>
      </c>
      <c r="AE47">
        <f t="shared" si="5"/>
        <v>1</v>
      </c>
      <c r="AF47">
        <f t="shared" si="5"/>
        <v>129</v>
      </c>
      <c r="AG47">
        <f t="shared" si="5"/>
        <v>55</v>
      </c>
      <c r="AH47">
        <f t="shared" si="5"/>
        <v>202</v>
      </c>
      <c r="AI47">
        <f t="shared" si="4"/>
        <v>1</v>
      </c>
      <c r="AJ47">
        <f t="shared" si="3"/>
        <v>102000</v>
      </c>
      <c r="AL47" s="14" t="s">
        <v>87</v>
      </c>
      <c r="AM47" s="15">
        <v>21</v>
      </c>
      <c r="AN47" s="15">
        <v>37</v>
      </c>
      <c r="AO47" s="15">
        <v>24</v>
      </c>
      <c r="AP47" s="15">
        <v>1</v>
      </c>
      <c r="AQ47" s="15">
        <v>1</v>
      </c>
      <c r="AR47" s="15">
        <v>178</v>
      </c>
      <c r="AS47" s="15">
        <v>15</v>
      </c>
      <c r="AT47" s="15">
        <v>28</v>
      </c>
      <c r="AU47" s="15">
        <v>1</v>
      </c>
      <c r="AV47" s="15">
        <v>128</v>
      </c>
      <c r="AW47" s="15">
        <v>100</v>
      </c>
      <c r="AX47" s="15">
        <v>1</v>
      </c>
      <c r="AY47" s="15">
        <v>129</v>
      </c>
      <c r="AZ47" s="15">
        <v>55</v>
      </c>
      <c r="BA47" s="15">
        <v>202</v>
      </c>
      <c r="BB47" s="15">
        <v>1</v>
      </c>
      <c r="BC47" s="15">
        <v>102000</v>
      </c>
    </row>
    <row r="48" spans="1:55" ht="15" thickBot="1" x14ac:dyDescent="0.35">
      <c r="A48" s="14" t="s">
        <v>88</v>
      </c>
      <c r="B48" s="15">
        <v>122</v>
      </c>
      <c r="C48" s="15">
        <v>172</v>
      </c>
      <c r="D48" s="15">
        <v>112</v>
      </c>
      <c r="E48" s="15">
        <v>134</v>
      </c>
      <c r="F48" s="15">
        <v>157</v>
      </c>
      <c r="G48" s="15">
        <v>42</v>
      </c>
      <c r="H48" s="15">
        <v>113</v>
      </c>
      <c r="I48" s="15">
        <v>181</v>
      </c>
      <c r="J48" s="15">
        <v>14</v>
      </c>
      <c r="K48" s="15">
        <v>94</v>
      </c>
      <c r="L48" s="15">
        <v>172</v>
      </c>
      <c r="M48" s="15">
        <v>89</v>
      </c>
      <c r="N48" s="15">
        <v>80</v>
      </c>
      <c r="O48" s="15">
        <v>86</v>
      </c>
      <c r="P48" s="15">
        <v>31</v>
      </c>
      <c r="Q48" s="15">
        <v>91</v>
      </c>
      <c r="R48" s="15">
        <v>101000</v>
      </c>
      <c r="T48">
        <f t="shared" si="5"/>
        <v>21</v>
      </c>
      <c r="U48">
        <f t="shared" si="5"/>
        <v>1</v>
      </c>
      <c r="V48">
        <f t="shared" si="5"/>
        <v>24</v>
      </c>
      <c r="W48">
        <f t="shared" si="5"/>
        <v>1</v>
      </c>
      <c r="X48">
        <f t="shared" si="5"/>
        <v>1</v>
      </c>
      <c r="Y48">
        <f t="shared" si="5"/>
        <v>161</v>
      </c>
      <c r="Z48">
        <f t="shared" si="5"/>
        <v>15</v>
      </c>
      <c r="AA48">
        <f t="shared" si="5"/>
        <v>1</v>
      </c>
      <c r="AB48">
        <f t="shared" si="5"/>
        <v>176</v>
      </c>
      <c r="AC48">
        <f t="shared" si="5"/>
        <v>93</v>
      </c>
      <c r="AD48">
        <f t="shared" si="5"/>
        <v>13</v>
      </c>
      <c r="AE48">
        <f t="shared" si="5"/>
        <v>1</v>
      </c>
      <c r="AF48">
        <f t="shared" si="5"/>
        <v>78</v>
      </c>
      <c r="AG48">
        <f t="shared" si="5"/>
        <v>87</v>
      </c>
      <c r="AH48">
        <f t="shared" si="5"/>
        <v>148</v>
      </c>
      <c r="AI48">
        <f t="shared" si="4"/>
        <v>1</v>
      </c>
      <c r="AJ48">
        <f t="shared" si="3"/>
        <v>101000</v>
      </c>
      <c r="AL48" s="14" t="s">
        <v>88</v>
      </c>
      <c r="AM48" s="15">
        <v>21</v>
      </c>
      <c r="AN48" s="15">
        <v>1</v>
      </c>
      <c r="AO48" s="15">
        <v>24</v>
      </c>
      <c r="AP48" s="15">
        <v>1</v>
      </c>
      <c r="AQ48" s="15">
        <v>1</v>
      </c>
      <c r="AR48" s="15">
        <v>161</v>
      </c>
      <c r="AS48" s="15">
        <v>15</v>
      </c>
      <c r="AT48" s="15">
        <v>1</v>
      </c>
      <c r="AU48" s="15">
        <v>176</v>
      </c>
      <c r="AV48" s="15">
        <v>93</v>
      </c>
      <c r="AW48" s="15">
        <v>13</v>
      </c>
      <c r="AX48" s="15">
        <v>1</v>
      </c>
      <c r="AY48" s="15">
        <v>78</v>
      </c>
      <c r="AZ48" s="15">
        <v>87</v>
      </c>
      <c r="BA48" s="15">
        <v>148</v>
      </c>
      <c r="BB48" s="15">
        <v>1</v>
      </c>
      <c r="BC48" s="15">
        <v>101000</v>
      </c>
    </row>
    <row r="49" spans="1:55" ht="15" thickBot="1" x14ac:dyDescent="0.35">
      <c r="A49" s="14" t="s">
        <v>89</v>
      </c>
      <c r="B49" s="15">
        <v>188</v>
      </c>
      <c r="C49" s="15">
        <v>172</v>
      </c>
      <c r="D49" s="15">
        <v>112</v>
      </c>
      <c r="E49" s="15">
        <v>134</v>
      </c>
      <c r="F49" s="15">
        <v>157</v>
      </c>
      <c r="G49" s="15">
        <v>31</v>
      </c>
      <c r="H49" s="15">
        <v>113</v>
      </c>
      <c r="I49" s="15">
        <v>84</v>
      </c>
      <c r="J49" s="15">
        <v>164</v>
      </c>
      <c r="K49" s="15">
        <v>116</v>
      </c>
      <c r="L49" s="15">
        <v>96</v>
      </c>
      <c r="M49" s="15">
        <v>89</v>
      </c>
      <c r="N49" s="15">
        <v>141</v>
      </c>
      <c r="O49" s="15">
        <v>154</v>
      </c>
      <c r="P49" s="15">
        <v>10</v>
      </c>
      <c r="Q49" s="15">
        <v>91</v>
      </c>
      <c r="R49" s="15">
        <v>101000</v>
      </c>
      <c r="T49">
        <f t="shared" si="5"/>
        <v>1</v>
      </c>
      <c r="U49">
        <f t="shared" si="5"/>
        <v>1</v>
      </c>
      <c r="V49">
        <f t="shared" si="5"/>
        <v>24</v>
      </c>
      <c r="W49">
        <f t="shared" si="5"/>
        <v>1</v>
      </c>
      <c r="X49">
        <f t="shared" si="5"/>
        <v>1</v>
      </c>
      <c r="Y49">
        <f t="shared" si="5"/>
        <v>172</v>
      </c>
      <c r="Z49">
        <f t="shared" si="5"/>
        <v>15</v>
      </c>
      <c r="AA49">
        <f t="shared" si="5"/>
        <v>28</v>
      </c>
      <c r="AB49">
        <f t="shared" si="5"/>
        <v>1</v>
      </c>
      <c r="AC49">
        <f t="shared" si="5"/>
        <v>71</v>
      </c>
      <c r="AD49">
        <f t="shared" si="5"/>
        <v>106</v>
      </c>
      <c r="AE49">
        <f t="shared" si="5"/>
        <v>1</v>
      </c>
      <c r="AF49">
        <f t="shared" si="5"/>
        <v>1</v>
      </c>
      <c r="AG49">
        <f t="shared" si="5"/>
        <v>30</v>
      </c>
      <c r="AH49">
        <f t="shared" si="5"/>
        <v>194</v>
      </c>
      <c r="AI49">
        <f t="shared" si="4"/>
        <v>1</v>
      </c>
      <c r="AJ49">
        <f t="shared" si="3"/>
        <v>101000</v>
      </c>
      <c r="AL49" s="14" t="s">
        <v>89</v>
      </c>
      <c r="AM49" s="15">
        <v>1</v>
      </c>
      <c r="AN49" s="15">
        <v>1</v>
      </c>
      <c r="AO49" s="15">
        <v>24</v>
      </c>
      <c r="AP49" s="15">
        <v>1</v>
      </c>
      <c r="AQ49" s="15">
        <v>1</v>
      </c>
      <c r="AR49" s="15">
        <v>172</v>
      </c>
      <c r="AS49" s="15">
        <v>15</v>
      </c>
      <c r="AT49" s="15">
        <v>28</v>
      </c>
      <c r="AU49" s="15">
        <v>1</v>
      </c>
      <c r="AV49" s="15">
        <v>71</v>
      </c>
      <c r="AW49" s="15">
        <v>106</v>
      </c>
      <c r="AX49" s="15">
        <v>1</v>
      </c>
      <c r="AY49" s="15">
        <v>1</v>
      </c>
      <c r="AZ49" s="15">
        <v>30</v>
      </c>
      <c r="BA49" s="15">
        <v>194</v>
      </c>
      <c r="BB49" s="15">
        <v>1</v>
      </c>
      <c r="BC49" s="15">
        <v>101000</v>
      </c>
    </row>
    <row r="50" spans="1:55" ht="15" thickBot="1" x14ac:dyDescent="0.35">
      <c r="A50" s="14" t="s">
        <v>90</v>
      </c>
      <c r="B50" s="15">
        <v>122</v>
      </c>
      <c r="C50" s="15">
        <v>93</v>
      </c>
      <c r="D50" s="15">
        <v>112</v>
      </c>
      <c r="E50" s="15">
        <v>134</v>
      </c>
      <c r="F50" s="15">
        <v>157</v>
      </c>
      <c r="G50" s="15">
        <v>48</v>
      </c>
      <c r="H50" s="15">
        <v>113</v>
      </c>
      <c r="I50" s="15">
        <v>84</v>
      </c>
      <c r="J50" s="15">
        <v>75</v>
      </c>
      <c r="K50" s="15">
        <v>44</v>
      </c>
      <c r="L50" s="15">
        <v>109</v>
      </c>
      <c r="M50" s="15">
        <v>89</v>
      </c>
      <c r="N50" s="15">
        <v>141</v>
      </c>
      <c r="O50" s="15">
        <v>86</v>
      </c>
      <c r="P50" s="15">
        <v>149</v>
      </c>
      <c r="Q50" s="15">
        <v>91</v>
      </c>
      <c r="R50" s="15">
        <v>101000</v>
      </c>
      <c r="T50">
        <f t="shared" si="5"/>
        <v>21</v>
      </c>
      <c r="U50">
        <f t="shared" si="5"/>
        <v>37</v>
      </c>
      <c r="V50">
        <f t="shared" si="5"/>
        <v>24</v>
      </c>
      <c r="W50">
        <f t="shared" si="5"/>
        <v>1</v>
      </c>
      <c r="X50">
        <f t="shared" si="5"/>
        <v>1</v>
      </c>
      <c r="Y50">
        <f t="shared" si="5"/>
        <v>155</v>
      </c>
      <c r="Z50">
        <f t="shared" si="5"/>
        <v>15</v>
      </c>
      <c r="AA50">
        <f t="shared" si="5"/>
        <v>28</v>
      </c>
      <c r="AB50">
        <f t="shared" si="5"/>
        <v>58</v>
      </c>
      <c r="AC50">
        <f t="shared" si="5"/>
        <v>157</v>
      </c>
      <c r="AD50">
        <f t="shared" si="5"/>
        <v>87</v>
      </c>
      <c r="AE50">
        <f t="shared" si="5"/>
        <v>1</v>
      </c>
      <c r="AF50">
        <f t="shared" si="5"/>
        <v>1</v>
      </c>
      <c r="AG50">
        <f t="shared" si="5"/>
        <v>87</v>
      </c>
      <c r="AH50">
        <f t="shared" si="5"/>
        <v>42</v>
      </c>
      <c r="AI50">
        <f t="shared" si="4"/>
        <v>1</v>
      </c>
      <c r="AJ50">
        <f t="shared" si="3"/>
        <v>101000</v>
      </c>
      <c r="AL50" s="14" t="s">
        <v>90</v>
      </c>
      <c r="AM50" s="15">
        <v>21</v>
      </c>
      <c r="AN50" s="15">
        <v>37</v>
      </c>
      <c r="AO50" s="15">
        <v>24</v>
      </c>
      <c r="AP50" s="15">
        <v>1</v>
      </c>
      <c r="AQ50" s="15">
        <v>1</v>
      </c>
      <c r="AR50" s="15">
        <v>155</v>
      </c>
      <c r="AS50" s="15">
        <v>15</v>
      </c>
      <c r="AT50" s="15">
        <v>28</v>
      </c>
      <c r="AU50" s="15">
        <v>58</v>
      </c>
      <c r="AV50" s="15">
        <v>157</v>
      </c>
      <c r="AW50" s="15">
        <v>87</v>
      </c>
      <c r="AX50" s="15">
        <v>1</v>
      </c>
      <c r="AY50" s="15">
        <v>1</v>
      </c>
      <c r="AZ50" s="15">
        <v>87</v>
      </c>
      <c r="BA50" s="15">
        <v>42</v>
      </c>
      <c r="BB50" s="15">
        <v>1</v>
      </c>
      <c r="BC50" s="15">
        <v>101000</v>
      </c>
    </row>
    <row r="51" spans="1:55" ht="15" thickBot="1" x14ac:dyDescent="0.35">
      <c r="A51" s="14" t="s">
        <v>91</v>
      </c>
      <c r="B51" s="15">
        <v>188</v>
      </c>
      <c r="C51" s="15">
        <v>172</v>
      </c>
      <c r="D51" s="15">
        <v>112</v>
      </c>
      <c r="E51" s="15">
        <v>134</v>
      </c>
      <c r="F51" s="15">
        <v>157</v>
      </c>
      <c r="G51" s="15">
        <v>25</v>
      </c>
      <c r="H51" s="15">
        <v>194</v>
      </c>
      <c r="I51" s="15">
        <v>181</v>
      </c>
      <c r="J51" s="15">
        <v>164</v>
      </c>
      <c r="K51" s="15">
        <v>116</v>
      </c>
      <c r="L51" s="15">
        <v>89</v>
      </c>
      <c r="M51" s="15">
        <v>89</v>
      </c>
      <c r="N51" s="15">
        <v>22</v>
      </c>
      <c r="O51" s="15">
        <v>154</v>
      </c>
      <c r="P51" s="15">
        <v>31</v>
      </c>
      <c r="Q51" s="15">
        <v>91</v>
      </c>
      <c r="R51" s="15">
        <v>101000</v>
      </c>
      <c r="T51">
        <f t="shared" si="5"/>
        <v>1</v>
      </c>
      <c r="U51">
        <f t="shared" si="5"/>
        <v>1</v>
      </c>
      <c r="V51">
        <f t="shared" si="5"/>
        <v>24</v>
      </c>
      <c r="W51">
        <f t="shared" si="5"/>
        <v>1</v>
      </c>
      <c r="X51">
        <f t="shared" si="5"/>
        <v>1</v>
      </c>
      <c r="Y51">
        <f t="shared" si="5"/>
        <v>178</v>
      </c>
      <c r="Z51">
        <f t="shared" si="5"/>
        <v>1</v>
      </c>
      <c r="AA51">
        <f t="shared" si="5"/>
        <v>1</v>
      </c>
      <c r="AB51">
        <f t="shared" si="5"/>
        <v>1</v>
      </c>
      <c r="AC51">
        <f t="shared" si="5"/>
        <v>71</v>
      </c>
      <c r="AD51">
        <f t="shared" si="5"/>
        <v>113</v>
      </c>
      <c r="AE51">
        <f t="shared" si="5"/>
        <v>1</v>
      </c>
      <c r="AF51">
        <f t="shared" si="5"/>
        <v>179</v>
      </c>
      <c r="AG51">
        <f t="shared" si="5"/>
        <v>30</v>
      </c>
      <c r="AH51">
        <f t="shared" si="5"/>
        <v>148</v>
      </c>
      <c r="AI51">
        <f t="shared" si="4"/>
        <v>1</v>
      </c>
      <c r="AJ51">
        <f t="shared" si="3"/>
        <v>101000</v>
      </c>
      <c r="AL51" s="14" t="s">
        <v>91</v>
      </c>
      <c r="AM51" s="15">
        <v>1</v>
      </c>
      <c r="AN51" s="15">
        <v>1</v>
      </c>
      <c r="AO51" s="15">
        <v>24</v>
      </c>
      <c r="AP51" s="15">
        <v>1</v>
      </c>
      <c r="AQ51" s="15">
        <v>1</v>
      </c>
      <c r="AR51" s="15">
        <v>178</v>
      </c>
      <c r="AS51" s="15">
        <v>1</v>
      </c>
      <c r="AT51" s="15">
        <v>1</v>
      </c>
      <c r="AU51" s="15">
        <v>1</v>
      </c>
      <c r="AV51" s="15">
        <v>71</v>
      </c>
      <c r="AW51" s="15">
        <v>113</v>
      </c>
      <c r="AX51" s="15">
        <v>1</v>
      </c>
      <c r="AY51" s="15">
        <v>179</v>
      </c>
      <c r="AZ51" s="15">
        <v>30</v>
      </c>
      <c r="BA51" s="15">
        <v>148</v>
      </c>
      <c r="BB51" s="15">
        <v>1</v>
      </c>
      <c r="BC51" s="15">
        <v>101000</v>
      </c>
    </row>
    <row r="52" spans="1:55" ht="15" thickBot="1" x14ac:dyDescent="0.35">
      <c r="A52" s="14" t="s">
        <v>92</v>
      </c>
      <c r="B52" s="15">
        <v>122</v>
      </c>
      <c r="C52" s="15">
        <v>93</v>
      </c>
      <c r="D52" s="15">
        <v>112</v>
      </c>
      <c r="E52" s="15">
        <v>134</v>
      </c>
      <c r="F52" s="15">
        <v>157</v>
      </c>
      <c r="G52" s="15">
        <v>48</v>
      </c>
      <c r="H52" s="15">
        <v>194</v>
      </c>
      <c r="I52" s="15">
        <v>181</v>
      </c>
      <c r="J52" s="15">
        <v>164</v>
      </c>
      <c r="K52" s="15">
        <v>81</v>
      </c>
      <c r="L52" s="15">
        <v>109</v>
      </c>
      <c r="M52" s="15">
        <v>89</v>
      </c>
      <c r="N52" s="15">
        <v>141</v>
      </c>
      <c r="O52" s="15">
        <v>154</v>
      </c>
      <c r="P52" s="15">
        <v>149</v>
      </c>
      <c r="Q52" s="15">
        <v>91</v>
      </c>
      <c r="R52" s="15">
        <v>101000</v>
      </c>
      <c r="T52">
        <f t="shared" si="5"/>
        <v>21</v>
      </c>
      <c r="U52">
        <f t="shared" si="5"/>
        <v>37</v>
      </c>
      <c r="V52">
        <f t="shared" si="5"/>
        <v>24</v>
      </c>
      <c r="W52">
        <f t="shared" si="5"/>
        <v>1</v>
      </c>
      <c r="X52">
        <f t="shared" si="5"/>
        <v>1</v>
      </c>
      <c r="Y52">
        <f t="shared" si="5"/>
        <v>155</v>
      </c>
      <c r="Z52">
        <f t="shared" si="5"/>
        <v>1</v>
      </c>
      <c r="AA52">
        <f t="shared" si="5"/>
        <v>1</v>
      </c>
      <c r="AB52">
        <f t="shared" si="5"/>
        <v>1</v>
      </c>
      <c r="AC52">
        <f t="shared" si="5"/>
        <v>115</v>
      </c>
      <c r="AD52">
        <f t="shared" si="5"/>
        <v>87</v>
      </c>
      <c r="AE52">
        <f t="shared" si="5"/>
        <v>1</v>
      </c>
      <c r="AF52">
        <f t="shared" si="5"/>
        <v>1</v>
      </c>
      <c r="AG52">
        <f t="shared" si="5"/>
        <v>30</v>
      </c>
      <c r="AH52">
        <f t="shared" si="5"/>
        <v>42</v>
      </c>
      <c r="AI52">
        <f t="shared" si="4"/>
        <v>1</v>
      </c>
      <c r="AJ52">
        <f t="shared" si="3"/>
        <v>101000</v>
      </c>
      <c r="AL52" s="14" t="s">
        <v>92</v>
      </c>
      <c r="AM52" s="15">
        <v>21</v>
      </c>
      <c r="AN52" s="15">
        <v>37</v>
      </c>
      <c r="AO52" s="15">
        <v>24</v>
      </c>
      <c r="AP52" s="15">
        <v>1</v>
      </c>
      <c r="AQ52" s="15">
        <v>1</v>
      </c>
      <c r="AR52" s="15">
        <v>155</v>
      </c>
      <c r="AS52" s="15">
        <v>1</v>
      </c>
      <c r="AT52" s="15">
        <v>1</v>
      </c>
      <c r="AU52" s="15">
        <v>1</v>
      </c>
      <c r="AV52" s="15">
        <v>115</v>
      </c>
      <c r="AW52" s="15">
        <v>87</v>
      </c>
      <c r="AX52" s="15">
        <v>1</v>
      </c>
      <c r="AY52" s="15">
        <v>1</v>
      </c>
      <c r="AZ52" s="15">
        <v>30</v>
      </c>
      <c r="BA52" s="15">
        <v>42</v>
      </c>
      <c r="BB52" s="15">
        <v>1</v>
      </c>
      <c r="BC52" s="15">
        <v>101000</v>
      </c>
    </row>
    <row r="53" spans="1:55" ht="15" thickBot="1" x14ac:dyDescent="0.35">
      <c r="A53" s="14" t="s">
        <v>93</v>
      </c>
      <c r="B53" s="15">
        <v>122</v>
      </c>
      <c r="C53" s="15">
        <v>172</v>
      </c>
      <c r="D53" s="15">
        <v>185</v>
      </c>
      <c r="E53" s="15">
        <v>134</v>
      </c>
      <c r="F53" s="15">
        <v>157</v>
      </c>
      <c r="G53" s="15">
        <v>38</v>
      </c>
      <c r="H53" s="15">
        <v>113</v>
      </c>
      <c r="I53" s="15">
        <v>84</v>
      </c>
      <c r="J53" s="15">
        <v>33</v>
      </c>
      <c r="K53" s="15">
        <v>52</v>
      </c>
      <c r="L53" s="15">
        <v>109</v>
      </c>
      <c r="M53" s="15">
        <v>89</v>
      </c>
      <c r="N53" s="15">
        <v>141</v>
      </c>
      <c r="O53" s="15">
        <v>182</v>
      </c>
      <c r="P53" s="15">
        <v>91</v>
      </c>
      <c r="Q53" s="15">
        <v>2</v>
      </c>
      <c r="R53" s="15">
        <v>101000</v>
      </c>
      <c r="T53">
        <f t="shared" si="5"/>
        <v>21</v>
      </c>
      <c r="U53">
        <f t="shared" si="5"/>
        <v>1</v>
      </c>
      <c r="V53">
        <f t="shared" si="5"/>
        <v>1</v>
      </c>
      <c r="W53">
        <f t="shared" si="5"/>
        <v>1</v>
      </c>
      <c r="X53">
        <f t="shared" si="5"/>
        <v>1</v>
      </c>
      <c r="Y53">
        <f t="shared" si="5"/>
        <v>167</v>
      </c>
      <c r="Z53">
        <f t="shared" si="5"/>
        <v>15</v>
      </c>
      <c r="AA53">
        <f t="shared" si="5"/>
        <v>28</v>
      </c>
      <c r="AB53">
        <f t="shared" si="5"/>
        <v>134</v>
      </c>
      <c r="AC53">
        <f t="shared" si="5"/>
        <v>142</v>
      </c>
      <c r="AD53">
        <f t="shared" si="5"/>
        <v>87</v>
      </c>
      <c r="AE53">
        <f t="shared" si="5"/>
        <v>1</v>
      </c>
      <c r="AF53">
        <f t="shared" si="5"/>
        <v>1</v>
      </c>
      <c r="AG53">
        <f t="shared" si="5"/>
        <v>1</v>
      </c>
      <c r="AH53">
        <f t="shared" si="5"/>
        <v>86</v>
      </c>
      <c r="AI53">
        <f t="shared" si="4"/>
        <v>170</v>
      </c>
      <c r="AJ53">
        <f t="shared" si="3"/>
        <v>101000</v>
      </c>
      <c r="AL53" s="14" t="s">
        <v>93</v>
      </c>
      <c r="AM53" s="15">
        <v>21</v>
      </c>
      <c r="AN53" s="15">
        <v>1</v>
      </c>
      <c r="AO53" s="15">
        <v>1</v>
      </c>
      <c r="AP53" s="15">
        <v>1</v>
      </c>
      <c r="AQ53" s="15">
        <v>1</v>
      </c>
      <c r="AR53" s="15">
        <v>167</v>
      </c>
      <c r="AS53" s="15">
        <v>15</v>
      </c>
      <c r="AT53" s="15">
        <v>28</v>
      </c>
      <c r="AU53" s="15">
        <v>134</v>
      </c>
      <c r="AV53" s="15">
        <v>142</v>
      </c>
      <c r="AW53" s="15">
        <v>87</v>
      </c>
      <c r="AX53" s="15">
        <v>1</v>
      </c>
      <c r="AY53" s="15">
        <v>1</v>
      </c>
      <c r="AZ53" s="15">
        <v>1</v>
      </c>
      <c r="BA53" s="15">
        <v>86</v>
      </c>
      <c r="BB53" s="15">
        <v>170</v>
      </c>
      <c r="BC53" s="15">
        <v>101000</v>
      </c>
    </row>
    <row r="54" spans="1:55" ht="15" thickBot="1" x14ac:dyDescent="0.35">
      <c r="A54" s="14" t="s">
        <v>94</v>
      </c>
      <c r="B54" s="15">
        <v>122</v>
      </c>
      <c r="C54" s="15">
        <v>93</v>
      </c>
      <c r="D54" s="15">
        <v>112</v>
      </c>
      <c r="E54" s="15">
        <v>134</v>
      </c>
      <c r="F54" s="15">
        <v>157</v>
      </c>
      <c r="G54" s="15">
        <v>31</v>
      </c>
      <c r="H54" s="15">
        <v>113</v>
      </c>
      <c r="I54" s="15">
        <v>84</v>
      </c>
      <c r="J54" s="15">
        <v>75</v>
      </c>
      <c r="K54" s="15">
        <v>14</v>
      </c>
      <c r="L54" s="15">
        <v>96</v>
      </c>
      <c r="M54" s="15">
        <v>89</v>
      </c>
      <c r="N54" s="15">
        <v>141</v>
      </c>
      <c r="O54" s="15">
        <v>154</v>
      </c>
      <c r="P54" s="15">
        <v>91</v>
      </c>
      <c r="Q54" s="15">
        <v>91</v>
      </c>
      <c r="R54" s="15">
        <v>101000</v>
      </c>
      <c r="T54">
        <f t="shared" si="5"/>
        <v>21</v>
      </c>
      <c r="U54">
        <f t="shared" si="5"/>
        <v>37</v>
      </c>
      <c r="V54">
        <f t="shared" si="5"/>
        <v>24</v>
      </c>
      <c r="W54">
        <f t="shared" si="5"/>
        <v>1</v>
      </c>
      <c r="X54">
        <f t="shared" si="5"/>
        <v>1</v>
      </c>
      <c r="Y54">
        <f t="shared" si="5"/>
        <v>172</v>
      </c>
      <c r="Z54">
        <f t="shared" si="5"/>
        <v>15</v>
      </c>
      <c r="AA54">
        <f t="shared" si="5"/>
        <v>28</v>
      </c>
      <c r="AB54">
        <f t="shared" si="5"/>
        <v>58</v>
      </c>
      <c r="AC54">
        <f t="shared" si="5"/>
        <v>191</v>
      </c>
      <c r="AD54">
        <f t="shared" si="5"/>
        <v>106</v>
      </c>
      <c r="AE54">
        <f t="shared" si="5"/>
        <v>1</v>
      </c>
      <c r="AF54">
        <f t="shared" si="5"/>
        <v>1</v>
      </c>
      <c r="AG54">
        <f t="shared" si="5"/>
        <v>30</v>
      </c>
      <c r="AH54">
        <f t="shared" si="5"/>
        <v>86</v>
      </c>
      <c r="AI54">
        <f t="shared" si="4"/>
        <v>1</v>
      </c>
      <c r="AJ54">
        <f t="shared" si="3"/>
        <v>101000</v>
      </c>
      <c r="AL54" s="14" t="s">
        <v>94</v>
      </c>
      <c r="AM54" s="15">
        <v>21</v>
      </c>
      <c r="AN54" s="15">
        <v>37</v>
      </c>
      <c r="AO54" s="15">
        <v>24</v>
      </c>
      <c r="AP54" s="15">
        <v>1</v>
      </c>
      <c r="AQ54" s="15">
        <v>1</v>
      </c>
      <c r="AR54" s="15">
        <v>172</v>
      </c>
      <c r="AS54" s="15">
        <v>15</v>
      </c>
      <c r="AT54" s="15">
        <v>28</v>
      </c>
      <c r="AU54" s="15">
        <v>58</v>
      </c>
      <c r="AV54" s="15">
        <v>191</v>
      </c>
      <c r="AW54" s="15">
        <v>106</v>
      </c>
      <c r="AX54" s="15">
        <v>1</v>
      </c>
      <c r="AY54" s="15">
        <v>1</v>
      </c>
      <c r="AZ54" s="15">
        <v>30</v>
      </c>
      <c r="BA54" s="15">
        <v>86</v>
      </c>
      <c r="BB54" s="15">
        <v>1</v>
      </c>
      <c r="BC54" s="15">
        <v>101000</v>
      </c>
    </row>
    <row r="55" spans="1:55" ht="15" thickBot="1" x14ac:dyDescent="0.35">
      <c r="A55" s="14" t="s">
        <v>95</v>
      </c>
      <c r="B55" s="15">
        <v>188</v>
      </c>
      <c r="C55" s="15">
        <v>172</v>
      </c>
      <c r="D55" s="15">
        <v>112</v>
      </c>
      <c r="E55" s="15">
        <v>134</v>
      </c>
      <c r="F55" s="15">
        <v>157</v>
      </c>
      <c r="G55" s="15">
        <v>62</v>
      </c>
      <c r="H55" s="15">
        <v>113</v>
      </c>
      <c r="I55" s="15">
        <v>84</v>
      </c>
      <c r="J55" s="15">
        <v>75</v>
      </c>
      <c r="K55" s="15">
        <v>94</v>
      </c>
      <c r="L55" s="15">
        <v>172</v>
      </c>
      <c r="M55" s="15">
        <v>89</v>
      </c>
      <c r="N55" s="15">
        <v>141</v>
      </c>
      <c r="O55" s="15">
        <v>154</v>
      </c>
      <c r="P55" s="15">
        <v>123</v>
      </c>
      <c r="Q55" s="15">
        <v>91</v>
      </c>
      <c r="R55" s="15">
        <v>101000</v>
      </c>
      <c r="T55">
        <f t="shared" si="5"/>
        <v>1</v>
      </c>
      <c r="U55">
        <f t="shared" si="5"/>
        <v>1</v>
      </c>
      <c r="V55">
        <f t="shared" si="5"/>
        <v>24</v>
      </c>
      <c r="W55">
        <f t="shared" si="5"/>
        <v>1</v>
      </c>
      <c r="X55">
        <f t="shared" si="5"/>
        <v>1</v>
      </c>
      <c r="Y55">
        <f t="shared" si="5"/>
        <v>143</v>
      </c>
      <c r="Z55">
        <f t="shared" si="5"/>
        <v>15</v>
      </c>
      <c r="AA55">
        <f t="shared" si="5"/>
        <v>28</v>
      </c>
      <c r="AB55">
        <f t="shared" si="5"/>
        <v>58</v>
      </c>
      <c r="AC55">
        <f t="shared" si="5"/>
        <v>93</v>
      </c>
      <c r="AD55">
        <f t="shared" si="5"/>
        <v>13</v>
      </c>
      <c r="AE55">
        <f t="shared" si="5"/>
        <v>1</v>
      </c>
      <c r="AF55">
        <f t="shared" si="5"/>
        <v>1</v>
      </c>
      <c r="AG55">
        <f t="shared" si="5"/>
        <v>30</v>
      </c>
      <c r="AH55">
        <f t="shared" si="5"/>
        <v>60</v>
      </c>
      <c r="AI55">
        <f t="shared" si="4"/>
        <v>1</v>
      </c>
      <c r="AJ55">
        <f t="shared" si="3"/>
        <v>101000</v>
      </c>
      <c r="AL55" s="14" t="s">
        <v>95</v>
      </c>
      <c r="AM55" s="15">
        <v>1</v>
      </c>
      <c r="AN55" s="15">
        <v>1</v>
      </c>
      <c r="AO55" s="15">
        <v>24</v>
      </c>
      <c r="AP55" s="15">
        <v>1</v>
      </c>
      <c r="AQ55" s="15">
        <v>1</v>
      </c>
      <c r="AR55" s="15">
        <v>143</v>
      </c>
      <c r="AS55" s="15">
        <v>15</v>
      </c>
      <c r="AT55" s="15">
        <v>28</v>
      </c>
      <c r="AU55" s="15">
        <v>58</v>
      </c>
      <c r="AV55" s="15">
        <v>93</v>
      </c>
      <c r="AW55" s="15">
        <v>13</v>
      </c>
      <c r="AX55" s="15">
        <v>1</v>
      </c>
      <c r="AY55" s="15">
        <v>1</v>
      </c>
      <c r="AZ55" s="15">
        <v>30</v>
      </c>
      <c r="BA55" s="15">
        <v>60</v>
      </c>
      <c r="BB55" s="15">
        <v>1</v>
      </c>
      <c r="BC55" s="15">
        <v>101000</v>
      </c>
    </row>
    <row r="56" spans="1:55" ht="15" thickBot="1" x14ac:dyDescent="0.35">
      <c r="A56" s="14" t="s">
        <v>96</v>
      </c>
      <c r="B56" s="15">
        <v>188</v>
      </c>
      <c r="C56" s="15">
        <v>172</v>
      </c>
      <c r="D56" s="15">
        <v>185</v>
      </c>
      <c r="E56" s="15">
        <v>134</v>
      </c>
      <c r="F56" s="15">
        <v>157</v>
      </c>
      <c r="G56" s="15">
        <v>54</v>
      </c>
      <c r="H56" s="15">
        <v>113</v>
      </c>
      <c r="I56" s="15">
        <v>10</v>
      </c>
      <c r="J56" s="15">
        <v>9</v>
      </c>
      <c r="K56" s="15">
        <v>32</v>
      </c>
      <c r="L56" s="15">
        <v>172</v>
      </c>
      <c r="M56" s="15">
        <v>89</v>
      </c>
      <c r="N56" s="15">
        <v>80</v>
      </c>
      <c r="O56" s="15">
        <v>86</v>
      </c>
      <c r="P56" s="15">
        <v>149</v>
      </c>
      <c r="Q56" s="15">
        <v>91</v>
      </c>
      <c r="R56" s="15">
        <v>101000</v>
      </c>
      <c r="T56">
        <f t="shared" si="5"/>
        <v>1</v>
      </c>
      <c r="U56">
        <f t="shared" si="5"/>
        <v>1</v>
      </c>
      <c r="V56">
        <f t="shared" si="5"/>
        <v>1</v>
      </c>
      <c r="W56">
        <f t="shared" si="5"/>
        <v>1</v>
      </c>
      <c r="X56">
        <f t="shared" si="5"/>
        <v>1</v>
      </c>
      <c r="Y56">
        <f t="shared" si="5"/>
        <v>147</v>
      </c>
      <c r="Z56">
        <f t="shared" si="5"/>
        <v>15</v>
      </c>
      <c r="AA56">
        <f t="shared" si="5"/>
        <v>125</v>
      </c>
      <c r="AB56">
        <f t="shared" si="5"/>
        <v>195</v>
      </c>
      <c r="AC56">
        <f t="shared" si="5"/>
        <v>171</v>
      </c>
      <c r="AD56">
        <f t="shared" si="5"/>
        <v>13</v>
      </c>
      <c r="AE56">
        <f t="shared" si="5"/>
        <v>1</v>
      </c>
      <c r="AF56">
        <f t="shared" si="5"/>
        <v>78</v>
      </c>
      <c r="AG56">
        <f t="shared" si="5"/>
        <v>87</v>
      </c>
      <c r="AH56">
        <f t="shared" si="5"/>
        <v>42</v>
      </c>
      <c r="AI56">
        <f t="shared" si="4"/>
        <v>1</v>
      </c>
      <c r="AJ56">
        <f t="shared" si="3"/>
        <v>101000</v>
      </c>
      <c r="AL56" s="14" t="s">
        <v>96</v>
      </c>
      <c r="AM56" s="15">
        <v>1</v>
      </c>
      <c r="AN56" s="15">
        <v>1</v>
      </c>
      <c r="AO56" s="15">
        <v>1</v>
      </c>
      <c r="AP56" s="15">
        <v>1</v>
      </c>
      <c r="AQ56" s="15">
        <v>1</v>
      </c>
      <c r="AR56" s="15">
        <v>147</v>
      </c>
      <c r="AS56" s="15">
        <v>15</v>
      </c>
      <c r="AT56" s="15">
        <v>125</v>
      </c>
      <c r="AU56" s="15">
        <v>195</v>
      </c>
      <c r="AV56" s="15">
        <v>171</v>
      </c>
      <c r="AW56" s="15">
        <v>13</v>
      </c>
      <c r="AX56" s="15">
        <v>1</v>
      </c>
      <c r="AY56" s="15">
        <v>78</v>
      </c>
      <c r="AZ56" s="15">
        <v>87</v>
      </c>
      <c r="BA56" s="15">
        <v>42</v>
      </c>
      <c r="BB56" s="15">
        <v>1</v>
      </c>
      <c r="BC56" s="15">
        <v>101000</v>
      </c>
    </row>
    <row r="57" spans="1:55" ht="15" thickBot="1" x14ac:dyDescent="0.35">
      <c r="A57" s="14" t="s">
        <v>97</v>
      </c>
      <c r="B57" s="15">
        <v>122</v>
      </c>
      <c r="C57" s="15">
        <v>93</v>
      </c>
      <c r="D57" s="15">
        <v>112</v>
      </c>
      <c r="E57" s="15">
        <v>134</v>
      </c>
      <c r="F57" s="15">
        <v>142</v>
      </c>
      <c r="G57" s="15">
        <v>38</v>
      </c>
      <c r="H57" s="15">
        <v>113</v>
      </c>
      <c r="I57" s="15">
        <v>5</v>
      </c>
      <c r="J57" s="15">
        <v>33</v>
      </c>
      <c r="K57" s="15">
        <v>138</v>
      </c>
      <c r="L57" s="15">
        <v>172</v>
      </c>
      <c r="M57" s="15">
        <v>89</v>
      </c>
      <c r="N57" s="15">
        <v>40</v>
      </c>
      <c r="O57" s="15">
        <v>122</v>
      </c>
      <c r="P57" s="15">
        <v>167</v>
      </c>
      <c r="Q57" s="15">
        <v>91</v>
      </c>
      <c r="R57" s="15">
        <v>101000</v>
      </c>
      <c r="T57">
        <f t="shared" ref="T57:AH120" si="6">RANK(B57,B$8:B$214,0)</f>
        <v>21</v>
      </c>
      <c r="U57">
        <f t="shared" si="6"/>
        <v>37</v>
      </c>
      <c r="V57">
        <f t="shared" si="6"/>
        <v>24</v>
      </c>
      <c r="W57">
        <f t="shared" si="6"/>
        <v>1</v>
      </c>
      <c r="X57">
        <f t="shared" si="6"/>
        <v>52</v>
      </c>
      <c r="Y57">
        <f t="shared" si="6"/>
        <v>167</v>
      </c>
      <c r="Z57">
        <f t="shared" si="6"/>
        <v>15</v>
      </c>
      <c r="AA57">
        <f t="shared" si="6"/>
        <v>202</v>
      </c>
      <c r="AB57">
        <f t="shared" si="6"/>
        <v>134</v>
      </c>
      <c r="AC57">
        <f t="shared" si="6"/>
        <v>52</v>
      </c>
      <c r="AD57">
        <f t="shared" si="6"/>
        <v>13</v>
      </c>
      <c r="AE57">
        <f t="shared" si="6"/>
        <v>1</v>
      </c>
      <c r="AF57">
        <f t="shared" si="6"/>
        <v>129</v>
      </c>
      <c r="AG57">
        <f t="shared" si="6"/>
        <v>55</v>
      </c>
      <c r="AH57">
        <f t="shared" si="6"/>
        <v>30</v>
      </c>
      <c r="AI57">
        <f t="shared" si="4"/>
        <v>1</v>
      </c>
      <c r="AJ57">
        <f t="shared" si="3"/>
        <v>101000</v>
      </c>
      <c r="AL57" s="14" t="s">
        <v>97</v>
      </c>
      <c r="AM57" s="15">
        <v>21</v>
      </c>
      <c r="AN57" s="15">
        <v>37</v>
      </c>
      <c r="AO57" s="15">
        <v>24</v>
      </c>
      <c r="AP57" s="15">
        <v>1</v>
      </c>
      <c r="AQ57" s="15">
        <v>52</v>
      </c>
      <c r="AR57" s="15">
        <v>167</v>
      </c>
      <c r="AS57" s="15">
        <v>15</v>
      </c>
      <c r="AT57" s="15">
        <v>202</v>
      </c>
      <c r="AU57" s="15">
        <v>134</v>
      </c>
      <c r="AV57" s="15">
        <v>52</v>
      </c>
      <c r="AW57" s="15">
        <v>13</v>
      </c>
      <c r="AX57" s="15">
        <v>1</v>
      </c>
      <c r="AY57" s="15">
        <v>129</v>
      </c>
      <c r="AZ57" s="15">
        <v>55</v>
      </c>
      <c r="BA57" s="15">
        <v>30</v>
      </c>
      <c r="BB57" s="15">
        <v>1</v>
      </c>
      <c r="BC57" s="15">
        <v>101000</v>
      </c>
    </row>
    <row r="58" spans="1:55" ht="15" thickBot="1" x14ac:dyDescent="0.35">
      <c r="A58" s="14" t="s">
        <v>98</v>
      </c>
      <c r="B58" s="15">
        <v>122</v>
      </c>
      <c r="C58" s="15">
        <v>93</v>
      </c>
      <c r="D58" s="15">
        <v>112</v>
      </c>
      <c r="E58" s="15">
        <v>134</v>
      </c>
      <c r="F58" s="15">
        <v>157</v>
      </c>
      <c r="G58" s="15">
        <v>54</v>
      </c>
      <c r="H58" s="15">
        <v>113</v>
      </c>
      <c r="I58" s="15">
        <v>181</v>
      </c>
      <c r="J58" s="15">
        <v>75</v>
      </c>
      <c r="K58" s="15">
        <v>94</v>
      </c>
      <c r="L58" s="15">
        <v>103</v>
      </c>
      <c r="M58" s="15">
        <v>89</v>
      </c>
      <c r="N58" s="15">
        <v>141</v>
      </c>
      <c r="O58" s="15">
        <v>86</v>
      </c>
      <c r="P58" s="15">
        <v>15</v>
      </c>
      <c r="Q58" s="15">
        <v>91</v>
      </c>
      <c r="R58" s="15">
        <v>101000</v>
      </c>
      <c r="T58">
        <f t="shared" si="6"/>
        <v>21</v>
      </c>
      <c r="U58">
        <f t="shared" si="6"/>
        <v>37</v>
      </c>
      <c r="V58">
        <f t="shared" si="6"/>
        <v>24</v>
      </c>
      <c r="W58">
        <f t="shared" si="6"/>
        <v>1</v>
      </c>
      <c r="X58">
        <f t="shared" si="6"/>
        <v>1</v>
      </c>
      <c r="Y58">
        <f t="shared" si="6"/>
        <v>147</v>
      </c>
      <c r="Z58">
        <f t="shared" si="6"/>
        <v>15</v>
      </c>
      <c r="AA58">
        <f t="shared" si="6"/>
        <v>1</v>
      </c>
      <c r="AB58">
        <f t="shared" si="6"/>
        <v>58</v>
      </c>
      <c r="AC58">
        <f t="shared" si="6"/>
        <v>93</v>
      </c>
      <c r="AD58">
        <f t="shared" si="6"/>
        <v>100</v>
      </c>
      <c r="AE58">
        <f t="shared" si="6"/>
        <v>1</v>
      </c>
      <c r="AF58">
        <f t="shared" si="6"/>
        <v>1</v>
      </c>
      <c r="AG58">
        <f t="shared" si="6"/>
        <v>87</v>
      </c>
      <c r="AH58">
        <f t="shared" si="6"/>
        <v>178</v>
      </c>
      <c r="AI58">
        <f t="shared" si="4"/>
        <v>1</v>
      </c>
      <c r="AJ58">
        <f t="shared" si="3"/>
        <v>101000</v>
      </c>
      <c r="AL58" s="14" t="s">
        <v>98</v>
      </c>
      <c r="AM58" s="15">
        <v>21</v>
      </c>
      <c r="AN58" s="15">
        <v>37</v>
      </c>
      <c r="AO58" s="15">
        <v>24</v>
      </c>
      <c r="AP58" s="15">
        <v>1</v>
      </c>
      <c r="AQ58" s="15">
        <v>1</v>
      </c>
      <c r="AR58" s="15">
        <v>147</v>
      </c>
      <c r="AS58" s="15">
        <v>15</v>
      </c>
      <c r="AT58" s="15">
        <v>1</v>
      </c>
      <c r="AU58" s="15">
        <v>58</v>
      </c>
      <c r="AV58" s="15">
        <v>93</v>
      </c>
      <c r="AW58" s="15">
        <v>100</v>
      </c>
      <c r="AX58" s="15">
        <v>1</v>
      </c>
      <c r="AY58" s="15">
        <v>1</v>
      </c>
      <c r="AZ58" s="15">
        <v>87</v>
      </c>
      <c r="BA58" s="15">
        <v>178</v>
      </c>
      <c r="BB58" s="15">
        <v>1</v>
      </c>
      <c r="BC58" s="15">
        <v>101000</v>
      </c>
    </row>
    <row r="59" spans="1:55" ht="15" thickBot="1" x14ac:dyDescent="0.35">
      <c r="A59" s="14" t="s">
        <v>99</v>
      </c>
      <c r="B59" s="15">
        <v>122</v>
      </c>
      <c r="C59" s="15">
        <v>93</v>
      </c>
      <c r="D59" s="15">
        <v>112</v>
      </c>
      <c r="E59" s="15">
        <v>134</v>
      </c>
      <c r="F59" s="15">
        <v>157</v>
      </c>
      <c r="G59" s="15">
        <v>42</v>
      </c>
      <c r="H59" s="15">
        <v>113</v>
      </c>
      <c r="I59" s="15">
        <v>181</v>
      </c>
      <c r="J59" s="15">
        <v>33</v>
      </c>
      <c r="K59" s="15">
        <v>67</v>
      </c>
      <c r="L59" s="15">
        <v>143</v>
      </c>
      <c r="M59" s="15">
        <v>89</v>
      </c>
      <c r="N59" s="15">
        <v>141</v>
      </c>
      <c r="O59" s="15">
        <v>86</v>
      </c>
      <c r="P59" s="15">
        <v>7</v>
      </c>
      <c r="Q59" s="15">
        <v>91</v>
      </c>
      <c r="R59" s="15">
        <v>101000</v>
      </c>
      <c r="T59">
        <f t="shared" si="6"/>
        <v>21</v>
      </c>
      <c r="U59">
        <f t="shared" si="6"/>
        <v>37</v>
      </c>
      <c r="V59">
        <f t="shared" si="6"/>
        <v>24</v>
      </c>
      <c r="W59">
        <f t="shared" si="6"/>
        <v>1</v>
      </c>
      <c r="X59">
        <f t="shared" si="6"/>
        <v>1</v>
      </c>
      <c r="Y59">
        <f t="shared" si="6"/>
        <v>161</v>
      </c>
      <c r="Z59">
        <f t="shared" si="6"/>
        <v>15</v>
      </c>
      <c r="AA59">
        <f t="shared" si="6"/>
        <v>1</v>
      </c>
      <c r="AB59">
        <f t="shared" si="6"/>
        <v>134</v>
      </c>
      <c r="AC59">
        <f t="shared" si="6"/>
        <v>128</v>
      </c>
      <c r="AD59">
        <f t="shared" si="6"/>
        <v>37</v>
      </c>
      <c r="AE59">
        <f t="shared" si="6"/>
        <v>1</v>
      </c>
      <c r="AF59">
        <f t="shared" si="6"/>
        <v>1</v>
      </c>
      <c r="AG59">
        <f t="shared" si="6"/>
        <v>87</v>
      </c>
      <c r="AH59">
        <f t="shared" si="6"/>
        <v>201</v>
      </c>
      <c r="AI59">
        <f t="shared" si="4"/>
        <v>1</v>
      </c>
      <c r="AJ59">
        <f t="shared" si="3"/>
        <v>101000</v>
      </c>
      <c r="AL59" s="14" t="s">
        <v>99</v>
      </c>
      <c r="AM59" s="15">
        <v>21</v>
      </c>
      <c r="AN59" s="15">
        <v>37</v>
      </c>
      <c r="AO59" s="15">
        <v>24</v>
      </c>
      <c r="AP59" s="15">
        <v>1</v>
      </c>
      <c r="AQ59" s="15">
        <v>1</v>
      </c>
      <c r="AR59" s="15">
        <v>161</v>
      </c>
      <c r="AS59" s="15">
        <v>15</v>
      </c>
      <c r="AT59" s="15">
        <v>1</v>
      </c>
      <c r="AU59" s="15">
        <v>134</v>
      </c>
      <c r="AV59" s="15">
        <v>128</v>
      </c>
      <c r="AW59" s="15">
        <v>37</v>
      </c>
      <c r="AX59" s="15">
        <v>1</v>
      </c>
      <c r="AY59" s="15">
        <v>1</v>
      </c>
      <c r="AZ59" s="15">
        <v>87</v>
      </c>
      <c r="BA59" s="15">
        <v>201</v>
      </c>
      <c r="BB59" s="15">
        <v>1</v>
      </c>
      <c r="BC59" s="15">
        <v>101000</v>
      </c>
    </row>
    <row r="60" spans="1:55" ht="15" thickBot="1" x14ac:dyDescent="0.35">
      <c r="A60" s="14" t="s">
        <v>100</v>
      </c>
      <c r="B60" s="15">
        <v>122</v>
      </c>
      <c r="C60" s="15">
        <v>93</v>
      </c>
      <c r="D60" s="15">
        <v>112</v>
      </c>
      <c r="E60" s="15">
        <v>134</v>
      </c>
      <c r="F60" s="15">
        <v>142</v>
      </c>
      <c r="G60" s="15">
        <v>42</v>
      </c>
      <c r="H60" s="15">
        <v>113</v>
      </c>
      <c r="I60" s="15">
        <v>181</v>
      </c>
      <c r="J60" s="15">
        <v>75</v>
      </c>
      <c r="K60" s="15">
        <v>116</v>
      </c>
      <c r="L60" s="15">
        <v>143</v>
      </c>
      <c r="M60" s="15">
        <v>89</v>
      </c>
      <c r="N60" s="15">
        <v>141</v>
      </c>
      <c r="O60" s="15">
        <v>86</v>
      </c>
      <c r="P60" s="15">
        <v>167</v>
      </c>
      <c r="Q60" s="15">
        <v>91</v>
      </c>
      <c r="R60" s="15">
        <v>101000</v>
      </c>
      <c r="T60">
        <f t="shared" si="6"/>
        <v>21</v>
      </c>
      <c r="U60">
        <f t="shared" si="6"/>
        <v>37</v>
      </c>
      <c r="V60">
        <f t="shared" si="6"/>
        <v>24</v>
      </c>
      <c r="W60">
        <f t="shared" si="6"/>
        <v>1</v>
      </c>
      <c r="X60">
        <f t="shared" si="6"/>
        <v>52</v>
      </c>
      <c r="Y60">
        <f t="shared" si="6"/>
        <v>161</v>
      </c>
      <c r="Z60">
        <f t="shared" si="6"/>
        <v>15</v>
      </c>
      <c r="AA60">
        <f t="shared" si="6"/>
        <v>1</v>
      </c>
      <c r="AB60">
        <f t="shared" si="6"/>
        <v>58</v>
      </c>
      <c r="AC60">
        <f t="shared" si="6"/>
        <v>71</v>
      </c>
      <c r="AD60">
        <f t="shared" si="6"/>
        <v>37</v>
      </c>
      <c r="AE60">
        <f t="shared" si="6"/>
        <v>1</v>
      </c>
      <c r="AF60">
        <f t="shared" si="6"/>
        <v>1</v>
      </c>
      <c r="AG60">
        <f t="shared" si="6"/>
        <v>87</v>
      </c>
      <c r="AH60">
        <f t="shared" si="6"/>
        <v>30</v>
      </c>
      <c r="AI60">
        <f t="shared" si="4"/>
        <v>1</v>
      </c>
      <c r="AJ60">
        <f t="shared" si="3"/>
        <v>101000</v>
      </c>
      <c r="AL60" s="14" t="s">
        <v>100</v>
      </c>
      <c r="AM60" s="15">
        <v>21</v>
      </c>
      <c r="AN60" s="15">
        <v>37</v>
      </c>
      <c r="AO60" s="15">
        <v>24</v>
      </c>
      <c r="AP60" s="15">
        <v>1</v>
      </c>
      <c r="AQ60" s="15">
        <v>52</v>
      </c>
      <c r="AR60" s="15">
        <v>161</v>
      </c>
      <c r="AS60" s="15">
        <v>15</v>
      </c>
      <c r="AT60" s="15">
        <v>1</v>
      </c>
      <c r="AU60" s="15">
        <v>58</v>
      </c>
      <c r="AV60" s="15">
        <v>71</v>
      </c>
      <c r="AW60" s="15">
        <v>37</v>
      </c>
      <c r="AX60" s="15">
        <v>1</v>
      </c>
      <c r="AY60" s="15">
        <v>1</v>
      </c>
      <c r="AZ60" s="15">
        <v>87</v>
      </c>
      <c r="BA60" s="15">
        <v>30</v>
      </c>
      <c r="BB60" s="15">
        <v>1</v>
      </c>
      <c r="BC60" s="15">
        <v>101000</v>
      </c>
    </row>
    <row r="61" spans="1:55" ht="15" thickBot="1" x14ac:dyDescent="0.35">
      <c r="A61" s="14" t="s">
        <v>101</v>
      </c>
      <c r="B61" s="15">
        <v>122</v>
      </c>
      <c r="C61" s="15">
        <v>93</v>
      </c>
      <c r="D61" s="15">
        <v>112</v>
      </c>
      <c r="E61" s="15">
        <v>134</v>
      </c>
      <c r="F61" s="15">
        <v>142</v>
      </c>
      <c r="G61" s="15">
        <v>48</v>
      </c>
      <c r="H61" s="15">
        <v>113</v>
      </c>
      <c r="I61" s="15">
        <v>84</v>
      </c>
      <c r="J61" s="15">
        <v>75</v>
      </c>
      <c r="K61" s="15">
        <v>44</v>
      </c>
      <c r="L61" s="15">
        <v>122</v>
      </c>
      <c r="M61" s="15">
        <v>89</v>
      </c>
      <c r="N61" s="15">
        <v>80</v>
      </c>
      <c r="O61" s="15">
        <v>154</v>
      </c>
      <c r="P61" s="15">
        <v>91</v>
      </c>
      <c r="Q61" s="15">
        <v>91</v>
      </c>
      <c r="R61" s="15">
        <v>101000</v>
      </c>
      <c r="T61">
        <f t="shared" si="6"/>
        <v>21</v>
      </c>
      <c r="U61">
        <f t="shared" si="6"/>
        <v>37</v>
      </c>
      <c r="V61">
        <f t="shared" si="6"/>
        <v>24</v>
      </c>
      <c r="W61">
        <f t="shared" si="6"/>
        <v>1</v>
      </c>
      <c r="X61">
        <f t="shared" si="6"/>
        <v>52</v>
      </c>
      <c r="Y61">
        <f t="shared" si="6"/>
        <v>155</v>
      </c>
      <c r="Z61">
        <f t="shared" si="6"/>
        <v>15</v>
      </c>
      <c r="AA61">
        <f t="shared" si="6"/>
        <v>28</v>
      </c>
      <c r="AB61">
        <f t="shared" si="6"/>
        <v>58</v>
      </c>
      <c r="AC61">
        <f t="shared" si="6"/>
        <v>157</v>
      </c>
      <c r="AD61">
        <f t="shared" si="6"/>
        <v>66</v>
      </c>
      <c r="AE61">
        <f t="shared" si="6"/>
        <v>1</v>
      </c>
      <c r="AF61">
        <f t="shared" si="6"/>
        <v>78</v>
      </c>
      <c r="AG61">
        <f t="shared" si="6"/>
        <v>30</v>
      </c>
      <c r="AH61">
        <f t="shared" si="6"/>
        <v>86</v>
      </c>
      <c r="AI61">
        <f t="shared" si="4"/>
        <v>1</v>
      </c>
      <c r="AJ61">
        <f t="shared" si="3"/>
        <v>101000</v>
      </c>
      <c r="AL61" s="14" t="s">
        <v>101</v>
      </c>
      <c r="AM61" s="15">
        <v>21</v>
      </c>
      <c r="AN61" s="15">
        <v>37</v>
      </c>
      <c r="AO61" s="15">
        <v>24</v>
      </c>
      <c r="AP61" s="15">
        <v>1</v>
      </c>
      <c r="AQ61" s="15">
        <v>52</v>
      </c>
      <c r="AR61" s="15">
        <v>155</v>
      </c>
      <c r="AS61" s="15">
        <v>15</v>
      </c>
      <c r="AT61" s="15">
        <v>28</v>
      </c>
      <c r="AU61" s="15">
        <v>58</v>
      </c>
      <c r="AV61" s="15">
        <v>157</v>
      </c>
      <c r="AW61" s="15">
        <v>66</v>
      </c>
      <c r="AX61" s="15">
        <v>1</v>
      </c>
      <c r="AY61" s="15">
        <v>78</v>
      </c>
      <c r="AZ61" s="15">
        <v>30</v>
      </c>
      <c r="BA61" s="15">
        <v>86</v>
      </c>
      <c r="BB61" s="15">
        <v>1</v>
      </c>
      <c r="BC61" s="15">
        <v>101000</v>
      </c>
    </row>
    <row r="62" spans="1:55" ht="15" thickBot="1" x14ac:dyDescent="0.35">
      <c r="A62" s="14" t="s">
        <v>102</v>
      </c>
      <c r="B62" s="15">
        <v>122</v>
      </c>
      <c r="C62" s="15">
        <v>93</v>
      </c>
      <c r="D62" s="15">
        <v>112</v>
      </c>
      <c r="E62" s="15">
        <v>134</v>
      </c>
      <c r="F62" s="15">
        <v>142</v>
      </c>
      <c r="G62" s="15">
        <v>48</v>
      </c>
      <c r="H62" s="15">
        <v>113</v>
      </c>
      <c r="I62" s="15">
        <v>84</v>
      </c>
      <c r="J62" s="15">
        <v>33</v>
      </c>
      <c r="K62" s="15">
        <v>94</v>
      </c>
      <c r="L62" s="15">
        <v>122</v>
      </c>
      <c r="M62" s="15">
        <v>89</v>
      </c>
      <c r="N62" s="15">
        <v>40</v>
      </c>
      <c r="O62" s="15">
        <v>76</v>
      </c>
      <c r="P62" s="15">
        <v>123</v>
      </c>
      <c r="Q62" s="15">
        <v>91</v>
      </c>
      <c r="R62" s="15">
        <v>101000</v>
      </c>
      <c r="T62">
        <f t="shared" si="6"/>
        <v>21</v>
      </c>
      <c r="U62">
        <f t="shared" si="6"/>
        <v>37</v>
      </c>
      <c r="V62">
        <f t="shared" si="6"/>
        <v>24</v>
      </c>
      <c r="W62">
        <f t="shared" si="6"/>
        <v>1</v>
      </c>
      <c r="X62">
        <f t="shared" si="6"/>
        <v>52</v>
      </c>
      <c r="Y62">
        <f t="shared" si="6"/>
        <v>155</v>
      </c>
      <c r="Z62">
        <f t="shared" si="6"/>
        <v>15</v>
      </c>
      <c r="AA62">
        <f t="shared" si="6"/>
        <v>28</v>
      </c>
      <c r="AB62">
        <f t="shared" si="6"/>
        <v>134</v>
      </c>
      <c r="AC62">
        <f t="shared" si="6"/>
        <v>93</v>
      </c>
      <c r="AD62">
        <f t="shared" si="6"/>
        <v>66</v>
      </c>
      <c r="AE62">
        <f t="shared" si="6"/>
        <v>1</v>
      </c>
      <c r="AF62">
        <f t="shared" si="6"/>
        <v>129</v>
      </c>
      <c r="AG62">
        <f t="shared" si="6"/>
        <v>123</v>
      </c>
      <c r="AH62">
        <f t="shared" si="6"/>
        <v>60</v>
      </c>
      <c r="AI62">
        <f t="shared" si="4"/>
        <v>1</v>
      </c>
      <c r="AJ62">
        <f t="shared" si="3"/>
        <v>101000</v>
      </c>
      <c r="AL62" s="14" t="s">
        <v>102</v>
      </c>
      <c r="AM62" s="15">
        <v>21</v>
      </c>
      <c r="AN62" s="15">
        <v>37</v>
      </c>
      <c r="AO62" s="15">
        <v>24</v>
      </c>
      <c r="AP62" s="15">
        <v>1</v>
      </c>
      <c r="AQ62" s="15">
        <v>52</v>
      </c>
      <c r="AR62" s="15">
        <v>155</v>
      </c>
      <c r="AS62" s="15">
        <v>15</v>
      </c>
      <c r="AT62" s="15">
        <v>28</v>
      </c>
      <c r="AU62" s="15">
        <v>134</v>
      </c>
      <c r="AV62" s="15">
        <v>93</v>
      </c>
      <c r="AW62" s="15">
        <v>66</v>
      </c>
      <c r="AX62" s="15">
        <v>1</v>
      </c>
      <c r="AY62" s="15">
        <v>129</v>
      </c>
      <c r="AZ62" s="15">
        <v>123</v>
      </c>
      <c r="BA62" s="15">
        <v>60</v>
      </c>
      <c r="BB62" s="15">
        <v>1</v>
      </c>
      <c r="BC62" s="15">
        <v>101000</v>
      </c>
    </row>
    <row r="63" spans="1:55" ht="15" thickBot="1" x14ac:dyDescent="0.35">
      <c r="A63" s="14" t="s">
        <v>103</v>
      </c>
      <c r="B63" s="15">
        <v>122</v>
      </c>
      <c r="C63" s="15">
        <v>93</v>
      </c>
      <c r="D63" s="15">
        <v>112</v>
      </c>
      <c r="E63" s="15">
        <v>134</v>
      </c>
      <c r="F63" s="15">
        <v>142</v>
      </c>
      <c r="G63" s="15">
        <v>54</v>
      </c>
      <c r="H63" s="15">
        <v>113</v>
      </c>
      <c r="I63" s="15">
        <v>181</v>
      </c>
      <c r="J63" s="15">
        <v>164</v>
      </c>
      <c r="K63" s="15">
        <v>182</v>
      </c>
      <c r="L63" s="15">
        <v>109</v>
      </c>
      <c r="M63" s="15">
        <v>89</v>
      </c>
      <c r="N63" s="15">
        <v>80</v>
      </c>
      <c r="O63" s="15">
        <v>154</v>
      </c>
      <c r="P63" s="15">
        <v>10</v>
      </c>
      <c r="Q63" s="15">
        <v>91</v>
      </c>
      <c r="R63" s="15">
        <v>101000</v>
      </c>
      <c r="T63">
        <f t="shared" si="6"/>
        <v>21</v>
      </c>
      <c r="U63">
        <f t="shared" si="6"/>
        <v>37</v>
      </c>
      <c r="V63">
        <f t="shared" si="6"/>
        <v>24</v>
      </c>
      <c r="W63">
        <f t="shared" si="6"/>
        <v>1</v>
      </c>
      <c r="X63">
        <f t="shared" si="6"/>
        <v>52</v>
      </c>
      <c r="Y63">
        <f t="shared" si="6"/>
        <v>147</v>
      </c>
      <c r="Z63">
        <f t="shared" si="6"/>
        <v>15</v>
      </c>
      <c r="AA63">
        <f t="shared" si="6"/>
        <v>1</v>
      </c>
      <c r="AB63">
        <f t="shared" si="6"/>
        <v>1</v>
      </c>
      <c r="AC63">
        <f t="shared" si="6"/>
        <v>14</v>
      </c>
      <c r="AD63">
        <f t="shared" si="6"/>
        <v>87</v>
      </c>
      <c r="AE63">
        <f t="shared" si="6"/>
        <v>1</v>
      </c>
      <c r="AF63">
        <f t="shared" si="6"/>
        <v>78</v>
      </c>
      <c r="AG63">
        <f t="shared" si="6"/>
        <v>30</v>
      </c>
      <c r="AH63">
        <f t="shared" si="6"/>
        <v>194</v>
      </c>
      <c r="AI63">
        <f t="shared" si="4"/>
        <v>1</v>
      </c>
      <c r="AJ63">
        <f t="shared" si="3"/>
        <v>101000</v>
      </c>
      <c r="AL63" s="14" t="s">
        <v>103</v>
      </c>
      <c r="AM63" s="15">
        <v>21</v>
      </c>
      <c r="AN63" s="15">
        <v>37</v>
      </c>
      <c r="AO63" s="15">
        <v>24</v>
      </c>
      <c r="AP63" s="15">
        <v>1</v>
      </c>
      <c r="AQ63" s="15">
        <v>52</v>
      </c>
      <c r="AR63" s="15">
        <v>147</v>
      </c>
      <c r="AS63" s="15">
        <v>15</v>
      </c>
      <c r="AT63" s="15">
        <v>1</v>
      </c>
      <c r="AU63" s="15">
        <v>1</v>
      </c>
      <c r="AV63" s="15">
        <v>14</v>
      </c>
      <c r="AW63" s="15">
        <v>87</v>
      </c>
      <c r="AX63" s="15">
        <v>1</v>
      </c>
      <c r="AY63" s="15">
        <v>78</v>
      </c>
      <c r="AZ63" s="15">
        <v>30</v>
      </c>
      <c r="BA63" s="15">
        <v>194</v>
      </c>
      <c r="BB63" s="15">
        <v>1</v>
      </c>
      <c r="BC63" s="15">
        <v>101000</v>
      </c>
    </row>
    <row r="64" spans="1:55" ht="15" thickBot="1" x14ac:dyDescent="0.35">
      <c r="A64" s="14" t="s">
        <v>104</v>
      </c>
      <c r="B64" s="15">
        <v>188</v>
      </c>
      <c r="C64" s="15">
        <v>93</v>
      </c>
      <c r="D64" s="15">
        <v>112</v>
      </c>
      <c r="E64" s="15">
        <v>111</v>
      </c>
      <c r="F64" s="15">
        <v>142</v>
      </c>
      <c r="G64" s="15">
        <v>48</v>
      </c>
      <c r="H64" s="15">
        <v>113</v>
      </c>
      <c r="I64" s="15">
        <v>84</v>
      </c>
      <c r="J64" s="15">
        <v>75</v>
      </c>
      <c r="K64" s="15">
        <v>67</v>
      </c>
      <c r="L64" s="15">
        <v>143</v>
      </c>
      <c r="M64" s="15">
        <v>89</v>
      </c>
      <c r="N64" s="15">
        <v>40</v>
      </c>
      <c r="O64" s="15">
        <v>154</v>
      </c>
      <c r="P64" s="15">
        <v>123</v>
      </c>
      <c r="Q64" s="15">
        <v>91</v>
      </c>
      <c r="R64" s="15">
        <v>101000</v>
      </c>
      <c r="T64">
        <f t="shared" si="6"/>
        <v>1</v>
      </c>
      <c r="U64">
        <f t="shared" si="6"/>
        <v>37</v>
      </c>
      <c r="V64">
        <f t="shared" si="6"/>
        <v>24</v>
      </c>
      <c r="W64">
        <f t="shared" si="6"/>
        <v>75</v>
      </c>
      <c r="X64">
        <f t="shared" si="6"/>
        <v>52</v>
      </c>
      <c r="Y64">
        <f t="shared" si="6"/>
        <v>155</v>
      </c>
      <c r="Z64">
        <f t="shared" si="6"/>
        <v>15</v>
      </c>
      <c r="AA64">
        <f t="shared" si="6"/>
        <v>28</v>
      </c>
      <c r="AB64">
        <f t="shared" si="6"/>
        <v>58</v>
      </c>
      <c r="AC64">
        <f t="shared" si="6"/>
        <v>128</v>
      </c>
      <c r="AD64">
        <f t="shared" si="6"/>
        <v>37</v>
      </c>
      <c r="AE64">
        <f t="shared" si="6"/>
        <v>1</v>
      </c>
      <c r="AF64">
        <f t="shared" si="6"/>
        <v>129</v>
      </c>
      <c r="AG64">
        <f t="shared" si="6"/>
        <v>30</v>
      </c>
      <c r="AH64">
        <f t="shared" si="6"/>
        <v>60</v>
      </c>
      <c r="AI64">
        <f t="shared" si="4"/>
        <v>1</v>
      </c>
      <c r="AJ64">
        <f t="shared" si="3"/>
        <v>101000</v>
      </c>
      <c r="AL64" s="14" t="s">
        <v>104</v>
      </c>
      <c r="AM64" s="15">
        <v>1</v>
      </c>
      <c r="AN64" s="15">
        <v>37</v>
      </c>
      <c r="AO64" s="15">
        <v>24</v>
      </c>
      <c r="AP64" s="15">
        <v>75</v>
      </c>
      <c r="AQ64" s="15">
        <v>52</v>
      </c>
      <c r="AR64" s="15">
        <v>155</v>
      </c>
      <c r="AS64" s="15">
        <v>15</v>
      </c>
      <c r="AT64" s="15">
        <v>28</v>
      </c>
      <c r="AU64" s="15">
        <v>58</v>
      </c>
      <c r="AV64" s="15">
        <v>128</v>
      </c>
      <c r="AW64" s="15">
        <v>37</v>
      </c>
      <c r="AX64" s="15">
        <v>1</v>
      </c>
      <c r="AY64" s="15">
        <v>129</v>
      </c>
      <c r="AZ64" s="15">
        <v>30</v>
      </c>
      <c r="BA64" s="15">
        <v>60</v>
      </c>
      <c r="BB64" s="15">
        <v>1</v>
      </c>
      <c r="BC64" s="15">
        <v>101000</v>
      </c>
    </row>
    <row r="65" spans="1:55" ht="15" thickBot="1" x14ac:dyDescent="0.35">
      <c r="A65" s="14" t="s">
        <v>105</v>
      </c>
      <c r="B65" s="15">
        <v>188</v>
      </c>
      <c r="C65" s="15">
        <v>93</v>
      </c>
      <c r="D65" s="15">
        <v>112</v>
      </c>
      <c r="E65" s="15">
        <v>134</v>
      </c>
      <c r="F65" s="15">
        <v>142</v>
      </c>
      <c r="G65" s="15">
        <v>54</v>
      </c>
      <c r="H65" s="15">
        <v>113</v>
      </c>
      <c r="I65" s="15">
        <v>181</v>
      </c>
      <c r="J65" s="15">
        <v>75</v>
      </c>
      <c r="K65" s="15">
        <v>44</v>
      </c>
      <c r="L65" s="15">
        <v>109</v>
      </c>
      <c r="M65" s="15">
        <v>89</v>
      </c>
      <c r="N65" s="15">
        <v>80</v>
      </c>
      <c r="O65" s="15">
        <v>86</v>
      </c>
      <c r="P65" s="15">
        <v>31</v>
      </c>
      <c r="Q65" s="15">
        <v>91</v>
      </c>
      <c r="R65" s="15">
        <v>101000</v>
      </c>
      <c r="T65">
        <f t="shared" si="6"/>
        <v>1</v>
      </c>
      <c r="U65">
        <f t="shared" si="6"/>
        <v>37</v>
      </c>
      <c r="V65">
        <f t="shared" si="6"/>
        <v>24</v>
      </c>
      <c r="W65">
        <f t="shared" si="6"/>
        <v>1</v>
      </c>
      <c r="X65">
        <f t="shared" si="6"/>
        <v>52</v>
      </c>
      <c r="Y65">
        <f t="shared" si="6"/>
        <v>147</v>
      </c>
      <c r="Z65">
        <f t="shared" si="6"/>
        <v>15</v>
      </c>
      <c r="AA65">
        <f t="shared" si="6"/>
        <v>1</v>
      </c>
      <c r="AB65">
        <f t="shared" si="6"/>
        <v>58</v>
      </c>
      <c r="AC65">
        <f t="shared" si="6"/>
        <v>157</v>
      </c>
      <c r="AD65">
        <f t="shared" si="6"/>
        <v>87</v>
      </c>
      <c r="AE65">
        <f t="shared" si="6"/>
        <v>1</v>
      </c>
      <c r="AF65">
        <f t="shared" si="6"/>
        <v>78</v>
      </c>
      <c r="AG65">
        <f t="shared" si="6"/>
        <v>87</v>
      </c>
      <c r="AH65">
        <f t="shared" si="6"/>
        <v>148</v>
      </c>
      <c r="AI65">
        <f t="shared" si="4"/>
        <v>1</v>
      </c>
      <c r="AJ65">
        <f t="shared" si="3"/>
        <v>101000</v>
      </c>
      <c r="AL65" s="14" t="s">
        <v>105</v>
      </c>
      <c r="AM65" s="15">
        <v>1</v>
      </c>
      <c r="AN65" s="15">
        <v>37</v>
      </c>
      <c r="AO65" s="15">
        <v>24</v>
      </c>
      <c r="AP65" s="15">
        <v>1</v>
      </c>
      <c r="AQ65" s="15">
        <v>52</v>
      </c>
      <c r="AR65" s="15">
        <v>147</v>
      </c>
      <c r="AS65" s="15">
        <v>15</v>
      </c>
      <c r="AT65" s="15">
        <v>1</v>
      </c>
      <c r="AU65" s="15">
        <v>58</v>
      </c>
      <c r="AV65" s="15">
        <v>157</v>
      </c>
      <c r="AW65" s="15">
        <v>87</v>
      </c>
      <c r="AX65" s="15">
        <v>1</v>
      </c>
      <c r="AY65" s="15">
        <v>78</v>
      </c>
      <c r="AZ65" s="15">
        <v>87</v>
      </c>
      <c r="BA65" s="15">
        <v>148</v>
      </c>
      <c r="BB65" s="15">
        <v>1</v>
      </c>
      <c r="BC65" s="15">
        <v>101000</v>
      </c>
    </row>
    <row r="66" spans="1:55" ht="15" thickBot="1" x14ac:dyDescent="0.35">
      <c r="A66" s="14" t="s">
        <v>106</v>
      </c>
      <c r="B66" s="15">
        <v>188</v>
      </c>
      <c r="C66" s="15">
        <v>172</v>
      </c>
      <c r="D66" s="15">
        <v>112</v>
      </c>
      <c r="E66" s="15">
        <v>134</v>
      </c>
      <c r="F66" s="15">
        <v>142</v>
      </c>
      <c r="G66" s="15">
        <v>66</v>
      </c>
      <c r="H66" s="15">
        <v>113</v>
      </c>
      <c r="I66" s="15">
        <v>84</v>
      </c>
      <c r="J66" s="15">
        <v>164</v>
      </c>
      <c r="K66" s="15">
        <v>94</v>
      </c>
      <c r="L66" s="15">
        <v>122</v>
      </c>
      <c r="M66" s="15">
        <v>6</v>
      </c>
      <c r="N66" s="15">
        <v>141</v>
      </c>
      <c r="O66" s="15">
        <v>122</v>
      </c>
      <c r="P66" s="15">
        <v>179</v>
      </c>
      <c r="Q66" s="15">
        <v>91</v>
      </c>
      <c r="R66" s="15">
        <v>101000</v>
      </c>
      <c r="T66">
        <f t="shared" si="6"/>
        <v>1</v>
      </c>
      <c r="U66">
        <f t="shared" si="6"/>
        <v>1</v>
      </c>
      <c r="V66">
        <f t="shared" si="6"/>
        <v>24</v>
      </c>
      <c r="W66">
        <f t="shared" si="6"/>
        <v>1</v>
      </c>
      <c r="X66">
        <f t="shared" si="6"/>
        <v>52</v>
      </c>
      <c r="Y66">
        <f t="shared" si="6"/>
        <v>138</v>
      </c>
      <c r="Z66">
        <f t="shared" si="6"/>
        <v>15</v>
      </c>
      <c r="AA66">
        <f t="shared" si="6"/>
        <v>28</v>
      </c>
      <c r="AB66">
        <f t="shared" si="6"/>
        <v>1</v>
      </c>
      <c r="AC66">
        <f t="shared" si="6"/>
        <v>93</v>
      </c>
      <c r="AD66">
        <f t="shared" si="6"/>
        <v>66</v>
      </c>
      <c r="AE66">
        <f t="shared" si="6"/>
        <v>180</v>
      </c>
      <c r="AF66">
        <f t="shared" si="6"/>
        <v>1</v>
      </c>
      <c r="AG66">
        <f t="shared" si="6"/>
        <v>55</v>
      </c>
      <c r="AH66">
        <f t="shared" si="6"/>
        <v>1</v>
      </c>
      <c r="AI66">
        <f t="shared" si="4"/>
        <v>1</v>
      </c>
      <c r="AJ66">
        <f t="shared" si="3"/>
        <v>101000</v>
      </c>
      <c r="AL66" s="14" t="s">
        <v>106</v>
      </c>
      <c r="AM66" s="15">
        <v>1</v>
      </c>
      <c r="AN66" s="15">
        <v>1</v>
      </c>
      <c r="AO66" s="15">
        <v>24</v>
      </c>
      <c r="AP66" s="15">
        <v>1</v>
      </c>
      <c r="AQ66" s="15">
        <v>52</v>
      </c>
      <c r="AR66" s="15">
        <v>138</v>
      </c>
      <c r="AS66" s="15">
        <v>15</v>
      </c>
      <c r="AT66" s="15">
        <v>28</v>
      </c>
      <c r="AU66" s="15">
        <v>1</v>
      </c>
      <c r="AV66" s="15">
        <v>93</v>
      </c>
      <c r="AW66" s="15">
        <v>66</v>
      </c>
      <c r="AX66" s="15">
        <v>180</v>
      </c>
      <c r="AY66" s="15">
        <v>1</v>
      </c>
      <c r="AZ66" s="15">
        <v>55</v>
      </c>
      <c r="BA66" s="15">
        <v>1</v>
      </c>
      <c r="BB66" s="15">
        <v>1</v>
      </c>
      <c r="BC66" s="15">
        <v>101000</v>
      </c>
    </row>
    <row r="67" spans="1:55" ht="15" thickBot="1" x14ac:dyDescent="0.35">
      <c r="A67" s="14" t="s">
        <v>107</v>
      </c>
      <c r="B67" s="15">
        <v>188</v>
      </c>
      <c r="C67" s="15">
        <v>93</v>
      </c>
      <c r="D67" s="15">
        <v>112</v>
      </c>
      <c r="E67" s="15">
        <v>134</v>
      </c>
      <c r="F67" s="15">
        <v>142</v>
      </c>
      <c r="G67" s="15">
        <v>71</v>
      </c>
      <c r="H67" s="15">
        <v>113</v>
      </c>
      <c r="I67" s="15">
        <v>84</v>
      </c>
      <c r="J67" s="15">
        <v>75</v>
      </c>
      <c r="K67" s="15">
        <v>157</v>
      </c>
      <c r="L67" s="15">
        <v>122</v>
      </c>
      <c r="M67" s="15">
        <v>89</v>
      </c>
      <c r="N67" s="15">
        <v>141</v>
      </c>
      <c r="O67" s="15">
        <v>182</v>
      </c>
      <c r="P67" s="15">
        <v>149</v>
      </c>
      <c r="Q67" s="15">
        <v>91</v>
      </c>
      <c r="R67" s="15">
        <v>101000</v>
      </c>
      <c r="T67">
        <f t="shared" si="6"/>
        <v>1</v>
      </c>
      <c r="U67">
        <f t="shared" si="6"/>
        <v>37</v>
      </c>
      <c r="V67">
        <f t="shared" si="6"/>
        <v>24</v>
      </c>
      <c r="W67">
        <f t="shared" si="6"/>
        <v>1</v>
      </c>
      <c r="X67">
        <f t="shared" si="6"/>
        <v>52</v>
      </c>
      <c r="Y67">
        <f t="shared" si="6"/>
        <v>131</v>
      </c>
      <c r="Z67">
        <f t="shared" si="6"/>
        <v>15</v>
      </c>
      <c r="AA67">
        <f t="shared" si="6"/>
        <v>28</v>
      </c>
      <c r="AB67">
        <f t="shared" si="6"/>
        <v>58</v>
      </c>
      <c r="AC67">
        <f t="shared" si="6"/>
        <v>27</v>
      </c>
      <c r="AD67">
        <f t="shared" si="6"/>
        <v>66</v>
      </c>
      <c r="AE67">
        <f t="shared" si="6"/>
        <v>1</v>
      </c>
      <c r="AF67">
        <f t="shared" si="6"/>
        <v>1</v>
      </c>
      <c r="AG67">
        <f t="shared" si="6"/>
        <v>1</v>
      </c>
      <c r="AH67">
        <f t="shared" si="6"/>
        <v>42</v>
      </c>
      <c r="AI67">
        <f t="shared" si="4"/>
        <v>1</v>
      </c>
      <c r="AJ67">
        <f t="shared" si="3"/>
        <v>101000</v>
      </c>
      <c r="AL67" s="14" t="s">
        <v>107</v>
      </c>
      <c r="AM67" s="15">
        <v>1</v>
      </c>
      <c r="AN67" s="15">
        <v>37</v>
      </c>
      <c r="AO67" s="15">
        <v>24</v>
      </c>
      <c r="AP67" s="15">
        <v>1</v>
      </c>
      <c r="AQ67" s="15">
        <v>52</v>
      </c>
      <c r="AR67" s="15">
        <v>131</v>
      </c>
      <c r="AS67" s="15">
        <v>15</v>
      </c>
      <c r="AT67" s="15">
        <v>28</v>
      </c>
      <c r="AU67" s="15">
        <v>58</v>
      </c>
      <c r="AV67" s="15">
        <v>27</v>
      </c>
      <c r="AW67" s="15">
        <v>66</v>
      </c>
      <c r="AX67" s="15">
        <v>1</v>
      </c>
      <c r="AY67" s="15">
        <v>1</v>
      </c>
      <c r="AZ67" s="15">
        <v>1</v>
      </c>
      <c r="BA67" s="15">
        <v>42</v>
      </c>
      <c r="BB67" s="15">
        <v>1</v>
      </c>
      <c r="BC67" s="15">
        <v>101000</v>
      </c>
    </row>
    <row r="68" spans="1:55" ht="15" thickBot="1" x14ac:dyDescent="0.35">
      <c r="A68" s="14" t="s">
        <v>108</v>
      </c>
      <c r="B68" s="15">
        <v>122</v>
      </c>
      <c r="C68" s="15">
        <v>93</v>
      </c>
      <c r="D68" s="15">
        <v>112</v>
      </c>
      <c r="E68" s="15">
        <v>134</v>
      </c>
      <c r="F68" s="15">
        <v>142</v>
      </c>
      <c r="G68" s="15">
        <v>54</v>
      </c>
      <c r="H68" s="15">
        <v>113</v>
      </c>
      <c r="I68" s="15">
        <v>10</v>
      </c>
      <c r="J68" s="15">
        <v>75</v>
      </c>
      <c r="K68" s="15">
        <v>28</v>
      </c>
      <c r="L68" s="15">
        <v>122</v>
      </c>
      <c r="M68" s="15">
        <v>89</v>
      </c>
      <c r="N68" s="15">
        <v>80</v>
      </c>
      <c r="O68" s="15">
        <v>122</v>
      </c>
      <c r="P68" s="15">
        <v>167</v>
      </c>
      <c r="Q68" s="15">
        <v>91</v>
      </c>
      <c r="R68" s="15">
        <v>101000</v>
      </c>
      <c r="T68">
        <f t="shared" si="6"/>
        <v>21</v>
      </c>
      <c r="U68">
        <f t="shared" si="6"/>
        <v>37</v>
      </c>
      <c r="V68">
        <f t="shared" si="6"/>
        <v>24</v>
      </c>
      <c r="W68">
        <f t="shared" si="6"/>
        <v>1</v>
      </c>
      <c r="X68">
        <f t="shared" si="6"/>
        <v>52</v>
      </c>
      <c r="Y68">
        <f t="shared" si="6"/>
        <v>147</v>
      </c>
      <c r="Z68">
        <f t="shared" si="6"/>
        <v>15</v>
      </c>
      <c r="AA68">
        <f t="shared" si="6"/>
        <v>125</v>
      </c>
      <c r="AB68">
        <f t="shared" si="6"/>
        <v>58</v>
      </c>
      <c r="AC68">
        <f t="shared" si="6"/>
        <v>177</v>
      </c>
      <c r="AD68">
        <f t="shared" si="6"/>
        <v>66</v>
      </c>
      <c r="AE68">
        <f t="shared" si="6"/>
        <v>1</v>
      </c>
      <c r="AF68">
        <f t="shared" si="6"/>
        <v>78</v>
      </c>
      <c r="AG68">
        <f t="shared" si="6"/>
        <v>55</v>
      </c>
      <c r="AH68">
        <f t="shared" si="6"/>
        <v>30</v>
      </c>
      <c r="AI68">
        <f t="shared" si="4"/>
        <v>1</v>
      </c>
      <c r="AJ68">
        <f t="shared" si="3"/>
        <v>101000</v>
      </c>
      <c r="AL68" s="14" t="s">
        <v>108</v>
      </c>
      <c r="AM68" s="15">
        <v>21</v>
      </c>
      <c r="AN68" s="15">
        <v>37</v>
      </c>
      <c r="AO68" s="15">
        <v>24</v>
      </c>
      <c r="AP68" s="15">
        <v>1</v>
      </c>
      <c r="AQ68" s="15">
        <v>52</v>
      </c>
      <c r="AR68" s="15">
        <v>147</v>
      </c>
      <c r="AS68" s="15">
        <v>15</v>
      </c>
      <c r="AT68" s="15">
        <v>125</v>
      </c>
      <c r="AU68" s="15">
        <v>58</v>
      </c>
      <c r="AV68" s="15">
        <v>177</v>
      </c>
      <c r="AW68" s="15">
        <v>66</v>
      </c>
      <c r="AX68" s="15">
        <v>1</v>
      </c>
      <c r="AY68" s="15">
        <v>78</v>
      </c>
      <c r="AZ68" s="15">
        <v>55</v>
      </c>
      <c r="BA68" s="15">
        <v>30</v>
      </c>
      <c r="BB68" s="15">
        <v>1</v>
      </c>
      <c r="BC68" s="15">
        <v>101000</v>
      </c>
    </row>
    <row r="69" spans="1:55" ht="15" thickBot="1" x14ac:dyDescent="0.35">
      <c r="A69" s="14" t="s">
        <v>109</v>
      </c>
      <c r="B69" s="15">
        <v>122</v>
      </c>
      <c r="C69" s="15">
        <v>93</v>
      </c>
      <c r="D69" s="15">
        <v>112</v>
      </c>
      <c r="E69" s="15">
        <v>134</v>
      </c>
      <c r="F69" s="15">
        <v>142</v>
      </c>
      <c r="G69" s="15">
        <v>66</v>
      </c>
      <c r="H69" s="15">
        <v>113</v>
      </c>
      <c r="I69" s="15">
        <v>5</v>
      </c>
      <c r="J69" s="15">
        <v>33</v>
      </c>
      <c r="K69" s="15">
        <v>94</v>
      </c>
      <c r="L69" s="15">
        <v>122</v>
      </c>
      <c r="M69" s="15">
        <v>6</v>
      </c>
      <c r="N69" s="15">
        <v>141</v>
      </c>
      <c r="O69" s="15">
        <v>86</v>
      </c>
      <c r="P69" s="15">
        <v>91</v>
      </c>
      <c r="Q69" s="15">
        <v>2</v>
      </c>
      <c r="R69" s="15">
        <v>101000</v>
      </c>
      <c r="T69">
        <f t="shared" si="6"/>
        <v>21</v>
      </c>
      <c r="U69">
        <f t="shared" si="6"/>
        <v>37</v>
      </c>
      <c r="V69">
        <f t="shared" si="6"/>
        <v>24</v>
      </c>
      <c r="W69">
        <f t="shared" si="6"/>
        <v>1</v>
      </c>
      <c r="X69">
        <f t="shared" si="6"/>
        <v>52</v>
      </c>
      <c r="Y69">
        <f t="shared" si="6"/>
        <v>138</v>
      </c>
      <c r="Z69">
        <f t="shared" si="6"/>
        <v>15</v>
      </c>
      <c r="AA69">
        <f t="shared" si="6"/>
        <v>202</v>
      </c>
      <c r="AB69">
        <f t="shared" si="6"/>
        <v>134</v>
      </c>
      <c r="AC69">
        <f t="shared" si="6"/>
        <v>93</v>
      </c>
      <c r="AD69">
        <f t="shared" si="6"/>
        <v>66</v>
      </c>
      <c r="AE69">
        <f t="shared" si="6"/>
        <v>180</v>
      </c>
      <c r="AF69">
        <f t="shared" si="6"/>
        <v>1</v>
      </c>
      <c r="AG69">
        <f t="shared" si="6"/>
        <v>87</v>
      </c>
      <c r="AH69">
        <f t="shared" si="6"/>
        <v>86</v>
      </c>
      <c r="AI69">
        <f t="shared" si="4"/>
        <v>170</v>
      </c>
      <c r="AJ69">
        <f t="shared" si="3"/>
        <v>101000</v>
      </c>
      <c r="AL69" s="14" t="s">
        <v>109</v>
      </c>
      <c r="AM69" s="15">
        <v>21</v>
      </c>
      <c r="AN69" s="15">
        <v>37</v>
      </c>
      <c r="AO69" s="15">
        <v>24</v>
      </c>
      <c r="AP69" s="15">
        <v>1</v>
      </c>
      <c r="AQ69" s="15">
        <v>52</v>
      </c>
      <c r="AR69" s="15">
        <v>138</v>
      </c>
      <c r="AS69" s="15">
        <v>15</v>
      </c>
      <c r="AT69" s="15">
        <v>202</v>
      </c>
      <c r="AU69" s="15">
        <v>134</v>
      </c>
      <c r="AV69" s="15">
        <v>93</v>
      </c>
      <c r="AW69" s="15">
        <v>66</v>
      </c>
      <c r="AX69" s="15">
        <v>180</v>
      </c>
      <c r="AY69" s="15">
        <v>1</v>
      </c>
      <c r="AZ69" s="15">
        <v>87</v>
      </c>
      <c r="BA69" s="15">
        <v>86</v>
      </c>
      <c r="BB69" s="15">
        <v>170</v>
      </c>
      <c r="BC69" s="15">
        <v>101000</v>
      </c>
    </row>
    <row r="70" spans="1:55" ht="15" thickBot="1" x14ac:dyDescent="0.35">
      <c r="A70" s="14" t="s">
        <v>110</v>
      </c>
      <c r="B70" s="15">
        <v>122</v>
      </c>
      <c r="C70" s="15">
        <v>93</v>
      </c>
      <c r="D70" s="15">
        <v>112</v>
      </c>
      <c r="E70" s="15">
        <v>134</v>
      </c>
      <c r="F70" s="15">
        <v>142</v>
      </c>
      <c r="G70" s="15">
        <v>54</v>
      </c>
      <c r="H70" s="15">
        <v>113</v>
      </c>
      <c r="I70" s="15">
        <v>181</v>
      </c>
      <c r="J70" s="15">
        <v>75</v>
      </c>
      <c r="K70" s="15">
        <v>67</v>
      </c>
      <c r="L70" s="15">
        <v>143</v>
      </c>
      <c r="M70" s="15">
        <v>89</v>
      </c>
      <c r="N70" s="15">
        <v>30</v>
      </c>
      <c r="O70" s="15">
        <v>86</v>
      </c>
      <c r="P70" s="15">
        <v>61</v>
      </c>
      <c r="Q70" s="15">
        <v>91</v>
      </c>
      <c r="R70" s="15">
        <v>101000</v>
      </c>
      <c r="T70">
        <f t="shared" si="6"/>
        <v>21</v>
      </c>
      <c r="U70">
        <f t="shared" si="6"/>
        <v>37</v>
      </c>
      <c r="V70">
        <f t="shared" si="6"/>
        <v>24</v>
      </c>
      <c r="W70">
        <f t="shared" si="6"/>
        <v>1</v>
      </c>
      <c r="X70">
        <f t="shared" si="6"/>
        <v>52</v>
      </c>
      <c r="Y70">
        <f t="shared" si="6"/>
        <v>147</v>
      </c>
      <c r="Z70">
        <f t="shared" si="6"/>
        <v>15</v>
      </c>
      <c r="AA70">
        <f t="shared" si="6"/>
        <v>1</v>
      </c>
      <c r="AB70">
        <f t="shared" si="6"/>
        <v>58</v>
      </c>
      <c r="AC70">
        <f t="shared" si="6"/>
        <v>128</v>
      </c>
      <c r="AD70">
        <f t="shared" si="6"/>
        <v>37</v>
      </c>
      <c r="AE70">
        <f t="shared" si="6"/>
        <v>1</v>
      </c>
      <c r="AF70">
        <f t="shared" si="6"/>
        <v>169</v>
      </c>
      <c r="AG70">
        <f t="shared" si="6"/>
        <v>87</v>
      </c>
      <c r="AH70">
        <f t="shared" si="6"/>
        <v>118</v>
      </c>
      <c r="AI70">
        <f t="shared" si="4"/>
        <v>1</v>
      </c>
      <c r="AJ70">
        <f t="shared" si="3"/>
        <v>101000</v>
      </c>
      <c r="AL70" s="14" t="s">
        <v>110</v>
      </c>
      <c r="AM70" s="15">
        <v>21</v>
      </c>
      <c r="AN70" s="15">
        <v>37</v>
      </c>
      <c r="AO70" s="15">
        <v>24</v>
      </c>
      <c r="AP70" s="15">
        <v>1</v>
      </c>
      <c r="AQ70" s="15">
        <v>52</v>
      </c>
      <c r="AR70" s="15">
        <v>147</v>
      </c>
      <c r="AS70" s="15">
        <v>15</v>
      </c>
      <c r="AT70" s="15">
        <v>1</v>
      </c>
      <c r="AU70" s="15">
        <v>58</v>
      </c>
      <c r="AV70" s="15">
        <v>128</v>
      </c>
      <c r="AW70" s="15">
        <v>37</v>
      </c>
      <c r="AX70" s="15">
        <v>1</v>
      </c>
      <c r="AY70" s="15">
        <v>169</v>
      </c>
      <c r="AZ70" s="15">
        <v>87</v>
      </c>
      <c r="BA70" s="15">
        <v>118</v>
      </c>
      <c r="BB70" s="15">
        <v>1</v>
      </c>
      <c r="BC70" s="15">
        <v>101000</v>
      </c>
    </row>
    <row r="71" spans="1:55" ht="15" thickBot="1" x14ac:dyDescent="0.35">
      <c r="A71" s="14" t="s">
        <v>111</v>
      </c>
      <c r="B71" s="15">
        <v>122</v>
      </c>
      <c r="C71" s="15">
        <v>93</v>
      </c>
      <c r="D71" s="15">
        <v>112</v>
      </c>
      <c r="E71" s="15">
        <v>134</v>
      </c>
      <c r="F71" s="15">
        <v>142</v>
      </c>
      <c r="G71" s="15">
        <v>62</v>
      </c>
      <c r="H71" s="15">
        <v>113</v>
      </c>
      <c r="I71" s="15">
        <v>84</v>
      </c>
      <c r="J71" s="15">
        <v>164</v>
      </c>
      <c r="K71" s="15">
        <v>67</v>
      </c>
      <c r="L71" s="15">
        <v>122</v>
      </c>
      <c r="M71" s="15">
        <v>89</v>
      </c>
      <c r="N71" s="15">
        <v>80</v>
      </c>
      <c r="O71" s="15">
        <v>122</v>
      </c>
      <c r="P71" s="15">
        <v>2</v>
      </c>
      <c r="Q71" s="15">
        <v>2</v>
      </c>
      <c r="R71" s="15">
        <v>101000</v>
      </c>
      <c r="T71">
        <f t="shared" si="6"/>
        <v>21</v>
      </c>
      <c r="U71">
        <f t="shared" si="6"/>
        <v>37</v>
      </c>
      <c r="V71">
        <f t="shared" si="6"/>
        <v>24</v>
      </c>
      <c r="W71">
        <f t="shared" si="6"/>
        <v>1</v>
      </c>
      <c r="X71">
        <f t="shared" si="6"/>
        <v>52</v>
      </c>
      <c r="Y71">
        <f t="shared" si="6"/>
        <v>143</v>
      </c>
      <c r="Z71">
        <f t="shared" si="6"/>
        <v>15</v>
      </c>
      <c r="AA71">
        <f t="shared" si="6"/>
        <v>28</v>
      </c>
      <c r="AB71">
        <f t="shared" si="6"/>
        <v>1</v>
      </c>
      <c r="AC71">
        <f t="shared" si="6"/>
        <v>128</v>
      </c>
      <c r="AD71">
        <f t="shared" si="6"/>
        <v>66</v>
      </c>
      <c r="AE71">
        <f t="shared" si="6"/>
        <v>1</v>
      </c>
      <c r="AF71">
        <f t="shared" si="6"/>
        <v>78</v>
      </c>
      <c r="AG71">
        <f t="shared" si="6"/>
        <v>55</v>
      </c>
      <c r="AH71">
        <f t="shared" si="6"/>
        <v>205</v>
      </c>
      <c r="AI71">
        <f t="shared" si="4"/>
        <v>170</v>
      </c>
      <c r="AJ71">
        <f t="shared" si="3"/>
        <v>101000</v>
      </c>
      <c r="AL71" s="14" t="s">
        <v>111</v>
      </c>
      <c r="AM71" s="15">
        <v>21</v>
      </c>
      <c r="AN71" s="15">
        <v>37</v>
      </c>
      <c r="AO71" s="15">
        <v>24</v>
      </c>
      <c r="AP71" s="15">
        <v>1</v>
      </c>
      <c r="AQ71" s="15">
        <v>52</v>
      </c>
      <c r="AR71" s="15">
        <v>143</v>
      </c>
      <c r="AS71" s="15">
        <v>15</v>
      </c>
      <c r="AT71" s="15">
        <v>28</v>
      </c>
      <c r="AU71" s="15">
        <v>1</v>
      </c>
      <c r="AV71" s="15">
        <v>128</v>
      </c>
      <c r="AW71" s="15">
        <v>66</v>
      </c>
      <c r="AX71" s="15">
        <v>1</v>
      </c>
      <c r="AY71" s="15">
        <v>78</v>
      </c>
      <c r="AZ71" s="15">
        <v>55</v>
      </c>
      <c r="BA71" s="15">
        <v>205</v>
      </c>
      <c r="BB71" s="15">
        <v>170</v>
      </c>
      <c r="BC71" s="15">
        <v>101000</v>
      </c>
    </row>
    <row r="72" spans="1:55" ht="15" thickBot="1" x14ac:dyDescent="0.35">
      <c r="A72" s="14" t="s">
        <v>112</v>
      </c>
      <c r="B72" s="15">
        <v>122</v>
      </c>
      <c r="C72" s="15">
        <v>93</v>
      </c>
      <c r="D72" s="15">
        <v>112</v>
      </c>
      <c r="E72" s="15">
        <v>134</v>
      </c>
      <c r="F72" s="15">
        <v>142</v>
      </c>
      <c r="G72" s="15">
        <v>54</v>
      </c>
      <c r="H72" s="15">
        <v>113</v>
      </c>
      <c r="I72" s="15">
        <v>84</v>
      </c>
      <c r="J72" s="15">
        <v>164</v>
      </c>
      <c r="K72" s="15">
        <v>67</v>
      </c>
      <c r="L72" s="15">
        <v>143</v>
      </c>
      <c r="M72" s="15">
        <v>6</v>
      </c>
      <c r="N72" s="15">
        <v>141</v>
      </c>
      <c r="O72" s="15">
        <v>154</v>
      </c>
      <c r="P72" s="15">
        <v>31</v>
      </c>
      <c r="Q72" s="15">
        <v>91</v>
      </c>
      <c r="R72" s="15">
        <v>101000</v>
      </c>
      <c r="T72">
        <f t="shared" si="6"/>
        <v>21</v>
      </c>
      <c r="U72">
        <f t="shared" si="6"/>
        <v>37</v>
      </c>
      <c r="V72">
        <f t="shared" si="6"/>
        <v>24</v>
      </c>
      <c r="W72">
        <f t="shared" si="6"/>
        <v>1</v>
      </c>
      <c r="X72">
        <f t="shared" si="6"/>
        <v>52</v>
      </c>
      <c r="Y72">
        <f t="shared" si="6"/>
        <v>147</v>
      </c>
      <c r="Z72">
        <f t="shared" si="6"/>
        <v>15</v>
      </c>
      <c r="AA72">
        <f t="shared" si="6"/>
        <v>28</v>
      </c>
      <c r="AB72">
        <f t="shared" si="6"/>
        <v>1</v>
      </c>
      <c r="AC72">
        <f t="shared" si="6"/>
        <v>128</v>
      </c>
      <c r="AD72">
        <f t="shared" si="6"/>
        <v>37</v>
      </c>
      <c r="AE72">
        <f t="shared" si="6"/>
        <v>180</v>
      </c>
      <c r="AF72">
        <f t="shared" si="6"/>
        <v>1</v>
      </c>
      <c r="AG72">
        <f t="shared" si="6"/>
        <v>30</v>
      </c>
      <c r="AH72">
        <f t="shared" si="6"/>
        <v>148</v>
      </c>
      <c r="AI72">
        <f t="shared" si="4"/>
        <v>1</v>
      </c>
      <c r="AJ72">
        <f t="shared" si="3"/>
        <v>101000</v>
      </c>
      <c r="AL72" s="14" t="s">
        <v>112</v>
      </c>
      <c r="AM72" s="15">
        <v>21</v>
      </c>
      <c r="AN72" s="15">
        <v>37</v>
      </c>
      <c r="AO72" s="15">
        <v>24</v>
      </c>
      <c r="AP72" s="15">
        <v>1</v>
      </c>
      <c r="AQ72" s="15">
        <v>52</v>
      </c>
      <c r="AR72" s="15">
        <v>147</v>
      </c>
      <c r="AS72" s="15">
        <v>15</v>
      </c>
      <c r="AT72" s="15">
        <v>28</v>
      </c>
      <c r="AU72" s="15">
        <v>1</v>
      </c>
      <c r="AV72" s="15">
        <v>128</v>
      </c>
      <c r="AW72" s="15">
        <v>37</v>
      </c>
      <c r="AX72" s="15">
        <v>180</v>
      </c>
      <c r="AY72" s="15">
        <v>1</v>
      </c>
      <c r="AZ72" s="15">
        <v>30</v>
      </c>
      <c r="BA72" s="15">
        <v>148</v>
      </c>
      <c r="BB72" s="15">
        <v>1</v>
      </c>
      <c r="BC72" s="15">
        <v>101000</v>
      </c>
    </row>
    <row r="73" spans="1:55" ht="15" thickBot="1" x14ac:dyDescent="0.35">
      <c r="A73" s="14" t="s">
        <v>113</v>
      </c>
      <c r="B73" s="15">
        <v>122</v>
      </c>
      <c r="C73" s="15">
        <v>93</v>
      </c>
      <c r="D73" s="15">
        <v>112</v>
      </c>
      <c r="E73" s="15">
        <v>134</v>
      </c>
      <c r="F73" s="15">
        <v>142</v>
      </c>
      <c r="G73" s="15">
        <v>54</v>
      </c>
      <c r="H73" s="15">
        <v>113</v>
      </c>
      <c r="I73" s="15">
        <v>84</v>
      </c>
      <c r="J73" s="15">
        <v>33</v>
      </c>
      <c r="K73" s="15">
        <v>116</v>
      </c>
      <c r="L73" s="15">
        <v>143</v>
      </c>
      <c r="M73" s="15">
        <v>89</v>
      </c>
      <c r="N73" s="15">
        <v>40</v>
      </c>
      <c r="O73" s="15">
        <v>86</v>
      </c>
      <c r="P73" s="15">
        <v>91</v>
      </c>
      <c r="Q73" s="15">
        <v>91</v>
      </c>
      <c r="R73" s="15">
        <v>102000</v>
      </c>
      <c r="T73">
        <f t="shared" si="6"/>
        <v>21</v>
      </c>
      <c r="U73">
        <f t="shared" si="6"/>
        <v>37</v>
      </c>
      <c r="V73">
        <f t="shared" si="6"/>
        <v>24</v>
      </c>
      <c r="W73">
        <f t="shared" si="6"/>
        <v>1</v>
      </c>
      <c r="X73">
        <f t="shared" si="6"/>
        <v>52</v>
      </c>
      <c r="Y73">
        <f t="shared" si="6"/>
        <v>147</v>
      </c>
      <c r="Z73">
        <f t="shared" si="6"/>
        <v>15</v>
      </c>
      <c r="AA73">
        <f t="shared" si="6"/>
        <v>28</v>
      </c>
      <c r="AB73">
        <f t="shared" si="6"/>
        <v>134</v>
      </c>
      <c r="AC73">
        <f t="shared" si="6"/>
        <v>71</v>
      </c>
      <c r="AD73">
        <f t="shared" si="6"/>
        <v>37</v>
      </c>
      <c r="AE73">
        <f t="shared" si="6"/>
        <v>1</v>
      </c>
      <c r="AF73">
        <f t="shared" si="6"/>
        <v>129</v>
      </c>
      <c r="AG73">
        <f t="shared" si="6"/>
        <v>87</v>
      </c>
      <c r="AH73">
        <f t="shared" si="6"/>
        <v>86</v>
      </c>
      <c r="AI73">
        <f t="shared" si="4"/>
        <v>1</v>
      </c>
      <c r="AJ73">
        <f t="shared" ref="AJ73:AJ136" si="7">R73</f>
        <v>102000</v>
      </c>
      <c r="AL73" s="14" t="s">
        <v>113</v>
      </c>
      <c r="AM73" s="15">
        <v>21</v>
      </c>
      <c r="AN73" s="15">
        <v>37</v>
      </c>
      <c r="AO73" s="15">
        <v>24</v>
      </c>
      <c r="AP73" s="15">
        <v>1</v>
      </c>
      <c r="AQ73" s="15">
        <v>52</v>
      </c>
      <c r="AR73" s="15">
        <v>147</v>
      </c>
      <c r="AS73" s="15">
        <v>15</v>
      </c>
      <c r="AT73" s="15">
        <v>28</v>
      </c>
      <c r="AU73" s="15">
        <v>134</v>
      </c>
      <c r="AV73" s="15">
        <v>71</v>
      </c>
      <c r="AW73" s="15">
        <v>37</v>
      </c>
      <c r="AX73" s="15">
        <v>1</v>
      </c>
      <c r="AY73" s="15">
        <v>129</v>
      </c>
      <c r="AZ73" s="15">
        <v>87</v>
      </c>
      <c r="BA73" s="15">
        <v>86</v>
      </c>
      <c r="BB73" s="15">
        <v>1</v>
      </c>
      <c r="BC73" s="15">
        <v>102000</v>
      </c>
    </row>
    <row r="74" spans="1:55" ht="15" thickBot="1" x14ac:dyDescent="0.35">
      <c r="A74" s="14" t="s">
        <v>114</v>
      </c>
      <c r="B74" s="15">
        <v>122</v>
      </c>
      <c r="C74" s="15">
        <v>93</v>
      </c>
      <c r="D74" s="15">
        <v>112</v>
      </c>
      <c r="E74" s="15">
        <v>134</v>
      </c>
      <c r="F74" s="15">
        <v>137</v>
      </c>
      <c r="G74" s="15">
        <v>62</v>
      </c>
      <c r="H74" s="15">
        <v>113</v>
      </c>
      <c r="I74" s="15">
        <v>84</v>
      </c>
      <c r="J74" s="15">
        <v>75</v>
      </c>
      <c r="K74" s="15">
        <v>38</v>
      </c>
      <c r="L74" s="15">
        <v>172</v>
      </c>
      <c r="M74" s="15">
        <v>89</v>
      </c>
      <c r="N74" s="15">
        <v>80</v>
      </c>
      <c r="O74" s="15">
        <v>154</v>
      </c>
      <c r="P74" s="15">
        <v>91</v>
      </c>
      <c r="Q74" s="15">
        <v>91</v>
      </c>
      <c r="R74" s="15">
        <v>101000</v>
      </c>
      <c r="T74">
        <f t="shared" ref="T74:AH137" si="8">RANK(B74,B$8:B$214,0)</f>
        <v>21</v>
      </c>
      <c r="U74">
        <f t="shared" si="8"/>
        <v>37</v>
      </c>
      <c r="V74">
        <f t="shared" si="8"/>
        <v>24</v>
      </c>
      <c r="W74">
        <f t="shared" si="8"/>
        <v>1</v>
      </c>
      <c r="X74">
        <f t="shared" si="8"/>
        <v>67</v>
      </c>
      <c r="Y74">
        <f t="shared" si="8"/>
        <v>143</v>
      </c>
      <c r="Z74">
        <f t="shared" si="8"/>
        <v>15</v>
      </c>
      <c r="AA74">
        <f t="shared" si="8"/>
        <v>28</v>
      </c>
      <c r="AB74">
        <f t="shared" si="8"/>
        <v>58</v>
      </c>
      <c r="AC74">
        <f t="shared" si="8"/>
        <v>165</v>
      </c>
      <c r="AD74">
        <f t="shared" si="8"/>
        <v>13</v>
      </c>
      <c r="AE74">
        <f t="shared" si="8"/>
        <v>1</v>
      </c>
      <c r="AF74">
        <f t="shared" si="8"/>
        <v>78</v>
      </c>
      <c r="AG74">
        <f t="shared" si="8"/>
        <v>30</v>
      </c>
      <c r="AH74">
        <f t="shared" si="8"/>
        <v>86</v>
      </c>
      <c r="AI74">
        <f t="shared" si="4"/>
        <v>1</v>
      </c>
      <c r="AJ74">
        <f t="shared" si="7"/>
        <v>101000</v>
      </c>
      <c r="AL74" s="14" t="s">
        <v>114</v>
      </c>
      <c r="AM74" s="15">
        <v>21</v>
      </c>
      <c r="AN74" s="15">
        <v>37</v>
      </c>
      <c r="AO74" s="15">
        <v>24</v>
      </c>
      <c r="AP74" s="15">
        <v>1</v>
      </c>
      <c r="AQ74" s="15">
        <v>67</v>
      </c>
      <c r="AR74" s="15">
        <v>143</v>
      </c>
      <c r="AS74" s="15">
        <v>15</v>
      </c>
      <c r="AT74" s="15">
        <v>28</v>
      </c>
      <c r="AU74" s="15">
        <v>58</v>
      </c>
      <c r="AV74" s="15">
        <v>165</v>
      </c>
      <c r="AW74" s="15">
        <v>13</v>
      </c>
      <c r="AX74" s="15">
        <v>1</v>
      </c>
      <c r="AY74" s="15">
        <v>78</v>
      </c>
      <c r="AZ74" s="15">
        <v>30</v>
      </c>
      <c r="BA74" s="15">
        <v>86</v>
      </c>
      <c r="BB74" s="15">
        <v>1</v>
      </c>
      <c r="BC74" s="15">
        <v>101000</v>
      </c>
    </row>
    <row r="75" spans="1:55" ht="15" thickBot="1" x14ac:dyDescent="0.35">
      <c r="A75" s="14" t="s">
        <v>115</v>
      </c>
      <c r="B75" s="15">
        <v>122</v>
      </c>
      <c r="C75" s="15">
        <v>93</v>
      </c>
      <c r="D75" s="15">
        <v>112</v>
      </c>
      <c r="E75" s="15">
        <v>134</v>
      </c>
      <c r="F75" s="15">
        <v>137</v>
      </c>
      <c r="G75" s="15">
        <v>71</v>
      </c>
      <c r="H75" s="15">
        <v>113</v>
      </c>
      <c r="I75" s="15">
        <v>84</v>
      </c>
      <c r="J75" s="15">
        <v>75</v>
      </c>
      <c r="K75" s="15">
        <v>94</v>
      </c>
      <c r="L75" s="15">
        <v>172</v>
      </c>
      <c r="M75" s="15">
        <v>6</v>
      </c>
      <c r="N75" s="15">
        <v>80</v>
      </c>
      <c r="O75" s="15">
        <v>154</v>
      </c>
      <c r="P75" s="15">
        <v>91</v>
      </c>
      <c r="Q75" s="15">
        <v>91</v>
      </c>
      <c r="R75" s="15">
        <v>101000</v>
      </c>
      <c r="T75">
        <f t="shared" si="8"/>
        <v>21</v>
      </c>
      <c r="U75">
        <f t="shared" si="8"/>
        <v>37</v>
      </c>
      <c r="V75">
        <f t="shared" si="8"/>
        <v>24</v>
      </c>
      <c r="W75">
        <f t="shared" si="8"/>
        <v>1</v>
      </c>
      <c r="X75">
        <f t="shared" si="8"/>
        <v>67</v>
      </c>
      <c r="Y75">
        <f t="shared" si="8"/>
        <v>131</v>
      </c>
      <c r="Z75">
        <f t="shared" si="8"/>
        <v>15</v>
      </c>
      <c r="AA75">
        <f t="shared" si="8"/>
        <v>28</v>
      </c>
      <c r="AB75">
        <f t="shared" si="8"/>
        <v>58</v>
      </c>
      <c r="AC75">
        <f t="shared" si="8"/>
        <v>93</v>
      </c>
      <c r="AD75">
        <f t="shared" si="8"/>
        <v>13</v>
      </c>
      <c r="AE75">
        <f t="shared" si="8"/>
        <v>180</v>
      </c>
      <c r="AF75">
        <f t="shared" si="8"/>
        <v>78</v>
      </c>
      <c r="AG75">
        <f t="shared" si="8"/>
        <v>30</v>
      </c>
      <c r="AH75">
        <f t="shared" si="8"/>
        <v>86</v>
      </c>
      <c r="AI75">
        <f t="shared" si="4"/>
        <v>1</v>
      </c>
      <c r="AJ75">
        <f t="shared" si="7"/>
        <v>101000</v>
      </c>
      <c r="AL75" s="14" t="s">
        <v>115</v>
      </c>
      <c r="AM75" s="15">
        <v>21</v>
      </c>
      <c r="AN75" s="15">
        <v>37</v>
      </c>
      <c r="AO75" s="15">
        <v>24</v>
      </c>
      <c r="AP75" s="15">
        <v>1</v>
      </c>
      <c r="AQ75" s="15">
        <v>67</v>
      </c>
      <c r="AR75" s="15">
        <v>131</v>
      </c>
      <c r="AS75" s="15">
        <v>15</v>
      </c>
      <c r="AT75" s="15">
        <v>28</v>
      </c>
      <c r="AU75" s="15">
        <v>58</v>
      </c>
      <c r="AV75" s="15">
        <v>93</v>
      </c>
      <c r="AW75" s="15">
        <v>13</v>
      </c>
      <c r="AX75" s="15">
        <v>180</v>
      </c>
      <c r="AY75" s="15">
        <v>78</v>
      </c>
      <c r="AZ75" s="15">
        <v>30</v>
      </c>
      <c r="BA75" s="15">
        <v>86</v>
      </c>
      <c r="BB75" s="15">
        <v>1</v>
      </c>
      <c r="BC75" s="15">
        <v>101000</v>
      </c>
    </row>
    <row r="76" spans="1:55" ht="15" thickBot="1" x14ac:dyDescent="0.35">
      <c r="A76" s="14" t="s">
        <v>116</v>
      </c>
      <c r="B76" s="15">
        <v>188</v>
      </c>
      <c r="C76" s="15">
        <v>93</v>
      </c>
      <c r="D76" s="15">
        <v>112</v>
      </c>
      <c r="E76" s="15">
        <v>111</v>
      </c>
      <c r="F76" s="15">
        <v>137</v>
      </c>
      <c r="G76" s="15">
        <v>66</v>
      </c>
      <c r="H76" s="15">
        <v>113</v>
      </c>
      <c r="I76" s="15">
        <v>84</v>
      </c>
      <c r="J76" s="15">
        <v>164</v>
      </c>
      <c r="K76" s="15">
        <v>44</v>
      </c>
      <c r="L76" s="15">
        <v>200</v>
      </c>
      <c r="M76" s="15">
        <v>89</v>
      </c>
      <c r="N76" s="15">
        <v>40</v>
      </c>
      <c r="O76" s="15">
        <v>86</v>
      </c>
      <c r="P76" s="15">
        <v>167</v>
      </c>
      <c r="Q76" s="15">
        <v>91</v>
      </c>
      <c r="R76" s="15">
        <v>101000</v>
      </c>
      <c r="T76">
        <f t="shared" si="8"/>
        <v>1</v>
      </c>
      <c r="U76">
        <f t="shared" si="8"/>
        <v>37</v>
      </c>
      <c r="V76">
        <f t="shared" si="8"/>
        <v>24</v>
      </c>
      <c r="W76">
        <f t="shared" si="8"/>
        <v>75</v>
      </c>
      <c r="X76">
        <f t="shared" si="8"/>
        <v>67</v>
      </c>
      <c r="Y76">
        <f t="shared" si="8"/>
        <v>138</v>
      </c>
      <c r="Z76">
        <f t="shared" si="8"/>
        <v>15</v>
      </c>
      <c r="AA76">
        <f t="shared" si="8"/>
        <v>28</v>
      </c>
      <c r="AB76">
        <f t="shared" si="8"/>
        <v>1</v>
      </c>
      <c r="AC76">
        <f t="shared" si="8"/>
        <v>157</v>
      </c>
      <c r="AD76">
        <f t="shared" si="8"/>
        <v>1</v>
      </c>
      <c r="AE76">
        <f t="shared" si="8"/>
        <v>1</v>
      </c>
      <c r="AF76">
        <f t="shared" si="8"/>
        <v>129</v>
      </c>
      <c r="AG76">
        <f t="shared" si="8"/>
        <v>87</v>
      </c>
      <c r="AH76">
        <f t="shared" si="8"/>
        <v>30</v>
      </c>
      <c r="AI76">
        <f t="shared" si="4"/>
        <v>1</v>
      </c>
      <c r="AJ76">
        <f t="shared" si="7"/>
        <v>101000</v>
      </c>
      <c r="AL76" s="14" t="s">
        <v>116</v>
      </c>
      <c r="AM76" s="15">
        <v>1</v>
      </c>
      <c r="AN76" s="15">
        <v>37</v>
      </c>
      <c r="AO76" s="15">
        <v>24</v>
      </c>
      <c r="AP76" s="15">
        <v>75</v>
      </c>
      <c r="AQ76" s="15">
        <v>67</v>
      </c>
      <c r="AR76" s="15">
        <v>138</v>
      </c>
      <c r="AS76" s="15">
        <v>15</v>
      </c>
      <c r="AT76" s="15">
        <v>28</v>
      </c>
      <c r="AU76" s="15">
        <v>1</v>
      </c>
      <c r="AV76" s="15">
        <v>157</v>
      </c>
      <c r="AW76" s="15">
        <v>1</v>
      </c>
      <c r="AX76" s="15">
        <v>1</v>
      </c>
      <c r="AY76" s="15">
        <v>129</v>
      </c>
      <c r="AZ76" s="15">
        <v>87</v>
      </c>
      <c r="BA76" s="15">
        <v>30</v>
      </c>
      <c r="BB76" s="15">
        <v>1</v>
      </c>
      <c r="BC76" s="15">
        <v>101000</v>
      </c>
    </row>
    <row r="77" spans="1:55" ht="15" thickBot="1" x14ac:dyDescent="0.35">
      <c r="A77" s="14" t="s">
        <v>117</v>
      </c>
      <c r="B77" s="15">
        <v>188</v>
      </c>
      <c r="C77" s="15">
        <v>172</v>
      </c>
      <c r="D77" s="15">
        <v>112</v>
      </c>
      <c r="E77" s="15">
        <v>134</v>
      </c>
      <c r="F77" s="15">
        <v>137</v>
      </c>
      <c r="G77" s="15">
        <v>66</v>
      </c>
      <c r="H77" s="15">
        <v>113</v>
      </c>
      <c r="I77" s="15">
        <v>84</v>
      </c>
      <c r="J77" s="15">
        <v>75</v>
      </c>
      <c r="K77" s="15">
        <v>28</v>
      </c>
      <c r="L77" s="15">
        <v>172</v>
      </c>
      <c r="M77" s="15">
        <v>6</v>
      </c>
      <c r="N77" s="15">
        <v>80</v>
      </c>
      <c r="O77" s="15">
        <v>86</v>
      </c>
      <c r="P77" s="15">
        <v>123</v>
      </c>
      <c r="Q77" s="15">
        <v>2</v>
      </c>
      <c r="R77" s="15">
        <v>101000</v>
      </c>
      <c r="T77">
        <f t="shared" si="8"/>
        <v>1</v>
      </c>
      <c r="U77">
        <f t="shared" si="8"/>
        <v>1</v>
      </c>
      <c r="V77">
        <f t="shared" si="8"/>
        <v>24</v>
      </c>
      <c r="W77">
        <f t="shared" si="8"/>
        <v>1</v>
      </c>
      <c r="X77">
        <f t="shared" si="8"/>
        <v>67</v>
      </c>
      <c r="Y77">
        <f t="shared" si="8"/>
        <v>138</v>
      </c>
      <c r="Z77">
        <f t="shared" si="8"/>
        <v>15</v>
      </c>
      <c r="AA77">
        <f t="shared" si="8"/>
        <v>28</v>
      </c>
      <c r="AB77">
        <f t="shared" si="8"/>
        <v>58</v>
      </c>
      <c r="AC77">
        <f t="shared" si="8"/>
        <v>177</v>
      </c>
      <c r="AD77">
        <f t="shared" si="8"/>
        <v>13</v>
      </c>
      <c r="AE77">
        <f t="shared" si="8"/>
        <v>180</v>
      </c>
      <c r="AF77">
        <f t="shared" si="8"/>
        <v>78</v>
      </c>
      <c r="AG77">
        <f t="shared" si="8"/>
        <v>87</v>
      </c>
      <c r="AH77">
        <f t="shared" si="8"/>
        <v>60</v>
      </c>
      <c r="AI77">
        <f t="shared" si="4"/>
        <v>170</v>
      </c>
      <c r="AJ77">
        <f t="shared" si="7"/>
        <v>101000</v>
      </c>
      <c r="AL77" s="14" t="s">
        <v>117</v>
      </c>
      <c r="AM77" s="15">
        <v>1</v>
      </c>
      <c r="AN77" s="15">
        <v>1</v>
      </c>
      <c r="AO77" s="15">
        <v>24</v>
      </c>
      <c r="AP77" s="15">
        <v>1</v>
      </c>
      <c r="AQ77" s="15">
        <v>67</v>
      </c>
      <c r="AR77" s="15">
        <v>138</v>
      </c>
      <c r="AS77" s="15">
        <v>15</v>
      </c>
      <c r="AT77" s="15">
        <v>28</v>
      </c>
      <c r="AU77" s="15">
        <v>58</v>
      </c>
      <c r="AV77" s="15">
        <v>177</v>
      </c>
      <c r="AW77" s="15">
        <v>13</v>
      </c>
      <c r="AX77" s="15">
        <v>180</v>
      </c>
      <c r="AY77" s="15">
        <v>78</v>
      </c>
      <c r="AZ77" s="15">
        <v>87</v>
      </c>
      <c r="BA77" s="15">
        <v>60</v>
      </c>
      <c r="BB77" s="15">
        <v>170</v>
      </c>
      <c r="BC77" s="15">
        <v>101000</v>
      </c>
    </row>
    <row r="78" spans="1:55" ht="15" thickBot="1" x14ac:dyDescent="0.35">
      <c r="A78" s="14" t="s">
        <v>118</v>
      </c>
      <c r="B78" s="15">
        <v>188</v>
      </c>
      <c r="C78" s="15">
        <v>93</v>
      </c>
      <c r="D78" s="15">
        <v>112</v>
      </c>
      <c r="E78" s="15">
        <v>134</v>
      </c>
      <c r="F78" s="15">
        <v>137</v>
      </c>
      <c r="G78" s="15">
        <v>71</v>
      </c>
      <c r="H78" s="15">
        <v>113</v>
      </c>
      <c r="I78" s="15">
        <v>84</v>
      </c>
      <c r="J78" s="15">
        <v>164</v>
      </c>
      <c r="K78" s="15">
        <v>94</v>
      </c>
      <c r="L78" s="15">
        <v>172</v>
      </c>
      <c r="M78" s="15">
        <v>89</v>
      </c>
      <c r="N78" s="15">
        <v>80</v>
      </c>
      <c r="O78" s="15">
        <v>76</v>
      </c>
      <c r="P78" s="15">
        <v>31</v>
      </c>
      <c r="Q78" s="15">
        <v>2</v>
      </c>
      <c r="R78" s="15">
        <v>101000</v>
      </c>
      <c r="T78">
        <f t="shared" si="8"/>
        <v>1</v>
      </c>
      <c r="U78">
        <f t="shared" si="8"/>
        <v>37</v>
      </c>
      <c r="V78">
        <f t="shared" si="8"/>
        <v>24</v>
      </c>
      <c r="W78">
        <f t="shared" si="8"/>
        <v>1</v>
      </c>
      <c r="X78">
        <f t="shared" si="8"/>
        <v>67</v>
      </c>
      <c r="Y78">
        <f t="shared" si="8"/>
        <v>131</v>
      </c>
      <c r="Z78">
        <f t="shared" si="8"/>
        <v>15</v>
      </c>
      <c r="AA78">
        <f t="shared" si="8"/>
        <v>28</v>
      </c>
      <c r="AB78">
        <f t="shared" si="8"/>
        <v>1</v>
      </c>
      <c r="AC78">
        <f t="shared" si="8"/>
        <v>93</v>
      </c>
      <c r="AD78">
        <f t="shared" si="8"/>
        <v>13</v>
      </c>
      <c r="AE78">
        <f t="shared" si="8"/>
        <v>1</v>
      </c>
      <c r="AF78">
        <f t="shared" si="8"/>
        <v>78</v>
      </c>
      <c r="AG78">
        <f t="shared" si="8"/>
        <v>123</v>
      </c>
      <c r="AH78">
        <f t="shared" si="8"/>
        <v>148</v>
      </c>
      <c r="AI78">
        <f t="shared" si="4"/>
        <v>170</v>
      </c>
      <c r="AJ78">
        <f t="shared" si="7"/>
        <v>101000</v>
      </c>
      <c r="AL78" s="14" t="s">
        <v>118</v>
      </c>
      <c r="AM78" s="15">
        <v>1</v>
      </c>
      <c r="AN78" s="15">
        <v>37</v>
      </c>
      <c r="AO78" s="15">
        <v>24</v>
      </c>
      <c r="AP78" s="15">
        <v>1</v>
      </c>
      <c r="AQ78" s="15">
        <v>67</v>
      </c>
      <c r="AR78" s="15">
        <v>131</v>
      </c>
      <c r="AS78" s="15">
        <v>15</v>
      </c>
      <c r="AT78" s="15">
        <v>28</v>
      </c>
      <c r="AU78" s="15">
        <v>1</v>
      </c>
      <c r="AV78" s="15">
        <v>93</v>
      </c>
      <c r="AW78" s="15">
        <v>13</v>
      </c>
      <c r="AX78" s="15">
        <v>1</v>
      </c>
      <c r="AY78" s="15">
        <v>78</v>
      </c>
      <c r="AZ78" s="15">
        <v>123</v>
      </c>
      <c r="BA78" s="15">
        <v>148</v>
      </c>
      <c r="BB78" s="15">
        <v>170</v>
      </c>
      <c r="BC78" s="15">
        <v>101000</v>
      </c>
    </row>
    <row r="79" spans="1:55" ht="15" thickBot="1" x14ac:dyDescent="0.35">
      <c r="A79" s="14" t="s">
        <v>119</v>
      </c>
      <c r="B79" s="15">
        <v>188</v>
      </c>
      <c r="C79" s="15">
        <v>93</v>
      </c>
      <c r="D79" s="15">
        <v>112</v>
      </c>
      <c r="E79" s="15">
        <v>134</v>
      </c>
      <c r="F79" s="15">
        <v>135</v>
      </c>
      <c r="G79" s="15">
        <v>78</v>
      </c>
      <c r="H79" s="15">
        <v>113</v>
      </c>
      <c r="I79" s="15">
        <v>84</v>
      </c>
      <c r="J79" s="15">
        <v>75</v>
      </c>
      <c r="K79" s="15">
        <v>81</v>
      </c>
      <c r="L79" s="15">
        <v>172</v>
      </c>
      <c r="M79" s="15">
        <v>89</v>
      </c>
      <c r="N79" s="15">
        <v>141</v>
      </c>
      <c r="O79" s="15">
        <v>122</v>
      </c>
      <c r="P79" s="15">
        <v>149</v>
      </c>
      <c r="Q79" s="15">
        <v>91</v>
      </c>
      <c r="R79" s="15">
        <v>101000</v>
      </c>
      <c r="T79">
        <f t="shared" si="8"/>
        <v>1</v>
      </c>
      <c r="U79">
        <f t="shared" si="8"/>
        <v>37</v>
      </c>
      <c r="V79">
        <f t="shared" si="8"/>
        <v>24</v>
      </c>
      <c r="W79">
        <f t="shared" si="8"/>
        <v>1</v>
      </c>
      <c r="X79">
        <f t="shared" si="8"/>
        <v>72</v>
      </c>
      <c r="Y79">
        <f t="shared" si="8"/>
        <v>122</v>
      </c>
      <c r="Z79">
        <f t="shared" si="8"/>
        <v>15</v>
      </c>
      <c r="AA79">
        <f t="shared" si="8"/>
        <v>28</v>
      </c>
      <c r="AB79">
        <f t="shared" si="8"/>
        <v>58</v>
      </c>
      <c r="AC79">
        <f t="shared" si="8"/>
        <v>115</v>
      </c>
      <c r="AD79">
        <f t="shared" si="8"/>
        <v>13</v>
      </c>
      <c r="AE79">
        <f t="shared" si="8"/>
        <v>1</v>
      </c>
      <c r="AF79">
        <f t="shared" si="8"/>
        <v>1</v>
      </c>
      <c r="AG79">
        <f t="shared" si="8"/>
        <v>55</v>
      </c>
      <c r="AH79">
        <f t="shared" si="8"/>
        <v>42</v>
      </c>
      <c r="AI79">
        <f t="shared" si="4"/>
        <v>1</v>
      </c>
      <c r="AJ79">
        <f t="shared" si="7"/>
        <v>101000</v>
      </c>
      <c r="AL79" s="14" t="s">
        <v>119</v>
      </c>
      <c r="AM79" s="15">
        <v>1</v>
      </c>
      <c r="AN79" s="15">
        <v>37</v>
      </c>
      <c r="AO79" s="15">
        <v>24</v>
      </c>
      <c r="AP79" s="15">
        <v>1</v>
      </c>
      <c r="AQ79" s="15">
        <v>72</v>
      </c>
      <c r="AR79" s="15">
        <v>122</v>
      </c>
      <c r="AS79" s="15">
        <v>15</v>
      </c>
      <c r="AT79" s="15">
        <v>28</v>
      </c>
      <c r="AU79" s="15">
        <v>58</v>
      </c>
      <c r="AV79" s="15">
        <v>115</v>
      </c>
      <c r="AW79" s="15">
        <v>13</v>
      </c>
      <c r="AX79" s="15">
        <v>1</v>
      </c>
      <c r="AY79" s="15">
        <v>1</v>
      </c>
      <c r="AZ79" s="15">
        <v>55</v>
      </c>
      <c r="BA79" s="15">
        <v>42</v>
      </c>
      <c r="BB79" s="15">
        <v>1</v>
      </c>
      <c r="BC79" s="15">
        <v>101000</v>
      </c>
    </row>
    <row r="80" spans="1:55" ht="15" thickBot="1" x14ac:dyDescent="0.35">
      <c r="A80" s="14" t="s">
        <v>120</v>
      </c>
      <c r="B80" s="15">
        <v>122</v>
      </c>
      <c r="C80" s="15">
        <v>172</v>
      </c>
      <c r="D80" s="15">
        <v>112</v>
      </c>
      <c r="E80" s="15">
        <v>134</v>
      </c>
      <c r="F80" s="15">
        <v>135</v>
      </c>
      <c r="G80" s="15">
        <v>78</v>
      </c>
      <c r="H80" s="15">
        <v>113</v>
      </c>
      <c r="I80" s="15">
        <v>84</v>
      </c>
      <c r="J80" s="15">
        <v>75</v>
      </c>
      <c r="K80" s="15">
        <v>116</v>
      </c>
      <c r="L80" s="15">
        <v>172</v>
      </c>
      <c r="M80" s="15">
        <v>89</v>
      </c>
      <c r="N80" s="15">
        <v>80</v>
      </c>
      <c r="O80" s="15">
        <v>86</v>
      </c>
      <c r="P80" s="15">
        <v>149</v>
      </c>
      <c r="Q80" s="15">
        <v>91</v>
      </c>
      <c r="R80" s="15">
        <v>101000</v>
      </c>
      <c r="T80">
        <f t="shared" si="8"/>
        <v>21</v>
      </c>
      <c r="U80">
        <f t="shared" si="8"/>
        <v>1</v>
      </c>
      <c r="V80">
        <f t="shared" si="8"/>
        <v>24</v>
      </c>
      <c r="W80">
        <f t="shared" si="8"/>
        <v>1</v>
      </c>
      <c r="X80">
        <f t="shared" si="8"/>
        <v>72</v>
      </c>
      <c r="Y80">
        <f t="shared" si="8"/>
        <v>122</v>
      </c>
      <c r="Z80">
        <f t="shared" si="8"/>
        <v>15</v>
      </c>
      <c r="AA80">
        <f t="shared" si="8"/>
        <v>28</v>
      </c>
      <c r="AB80">
        <f t="shared" si="8"/>
        <v>58</v>
      </c>
      <c r="AC80">
        <f t="shared" si="8"/>
        <v>71</v>
      </c>
      <c r="AD80">
        <f t="shared" si="8"/>
        <v>13</v>
      </c>
      <c r="AE80">
        <f t="shared" si="8"/>
        <v>1</v>
      </c>
      <c r="AF80">
        <f t="shared" si="8"/>
        <v>78</v>
      </c>
      <c r="AG80">
        <f t="shared" si="8"/>
        <v>87</v>
      </c>
      <c r="AH80">
        <f t="shared" si="8"/>
        <v>42</v>
      </c>
      <c r="AI80">
        <f t="shared" si="4"/>
        <v>1</v>
      </c>
      <c r="AJ80">
        <f t="shared" si="7"/>
        <v>101000</v>
      </c>
      <c r="AL80" s="14" t="s">
        <v>120</v>
      </c>
      <c r="AM80" s="15">
        <v>21</v>
      </c>
      <c r="AN80" s="15">
        <v>1</v>
      </c>
      <c r="AO80" s="15">
        <v>24</v>
      </c>
      <c r="AP80" s="15">
        <v>1</v>
      </c>
      <c r="AQ80" s="15">
        <v>72</v>
      </c>
      <c r="AR80" s="15">
        <v>122</v>
      </c>
      <c r="AS80" s="15">
        <v>15</v>
      </c>
      <c r="AT80" s="15">
        <v>28</v>
      </c>
      <c r="AU80" s="15">
        <v>58</v>
      </c>
      <c r="AV80" s="15">
        <v>71</v>
      </c>
      <c r="AW80" s="15">
        <v>13</v>
      </c>
      <c r="AX80" s="15">
        <v>1</v>
      </c>
      <c r="AY80" s="15">
        <v>78</v>
      </c>
      <c r="AZ80" s="15">
        <v>87</v>
      </c>
      <c r="BA80" s="15">
        <v>42</v>
      </c>
      <c r="BB80" s="15">
        <v>1</v>
      </c>
      <c r="BC80" s="15">
        <v>101000</v>
      </c>
    </row>
    <row r="81" spans="1:55" ht="15" thickBot="1" x14ac:dyDescent="0.35">
      <c r="A81" s="14" t="s">
        <v>121</v>
      </c>
      <c r="B81" s="15">
        <v>188</v>
      </c>
      <c r="C81" s="15">
        <v>93</v>
      </c>
      <c r="D81" s="15">
        <v>112</v>
      </c>
      <c r="E81" s="15">
        <v>111</v>
      </c>
      <c r="F81" s="15">
        <v>134</v>
      </c>
      <c r="G81" s="15">
        <v>66</v>
      </c>
      <c r="H81" s="15">
        <v>113</v>
      </c>
      <c r="I81" s="15">
        <v>7</v>
      </c>
      <c r="J81" s="15">
        <v>75</v>
      </c>
      <c r="K81" s="15">
        <v>67</v>
      </c>
      <c r="L81" s="15">
        <v>122</v>
      </c>
      <c r="M81" s="15">
        <v>89</v>
      </c>
      <c r="N81" s="15">
        <v>141</v>
      </c>
      <c r="O81" s="15">
        <v>154</v>
      </c>
      <c r="P81" s="15">
        <v>8</v>
      </c>
      <c r="Q81" s="15">
        <v>91</v>
      </c>
      <c r="R81" s="15">
        <v>101000</v>
      </c>
      <c r="T81">
        <f t="shared" si="8"/>
        <v>1</v>
      </c>
      <c r="U81">
        <f t="shared" si="8"/>
        <v>37</v>
      </c>
      <c r="V81">
        <f t="shared" si="8"/>
        <v>24</v>
      </c>
      <c r="W81">
        <f t="shared" si="8"/>
        <v>75</v>
      </c>
      <c r="X81">
        <f t="shared" si="8"/>
        <v>74</v>
      </c>
      <c r="Y81">
        <f t="shared" si="8"/>
        <v>138</v>
      </c>
      <c r="Z81">
        <f t="shared" si="8"/>
        <v>15</v>
      </c>
      <c r="AA81">
        <f t="shared" si="8"/>
        <v>199</v>
      </c>
      <c r="AB81">
        <f t="shared" si="8"/>
        <v>58</v>
      </c>
      <c r="AC81">
        <f t="shared" si="8"/>
        <v>128</v>
      </c>
      <c r="AD81">
        <f t="shared" si="8"/>
        <v>66</v>
      </c>
      <c r="AE81">
        <f t="shared" si="8"/>
        <v>1</v>
      </c>
      <c r="AF81">
        <f t="shared" si="8"/>
        <v>1</v>
      </c>
      <c r="AG81">
        <f t="shared" si="8"/>
        <v>30</v>
      </c>
      <c r="AH81">
        <f t="shared" si="8"/>
        <v>199</v>
      </c>
      <c r="AI81">
        <f t="shared" si="4"/>
        <v>1</v>
      </c>
      <c r="AJ81">
        <f t="shared" si="7"/>
        <v>101000</v>
      </c>
      <c r="AL81" s="14" t="s">
        <v>121</v>
      </c>
      <c r="AM81" s="15">
        <v>1</v>
      </c>
      <c r="AN81" s="15">
        <v>37</v>
      </c>
      <c r="AO81" s="15">
        <v>24</v>
      </c>
      <c r="AP81" s="15">
        <v>75</v>
      </c>
      <c r="AQ81" s="15">
        <v>74</v>
      </c>
      <c r="AR81" s="15">
        <v>138</v>
      </c>
      <c r="AS81" s="15">
        <v>15</v>
      </c>
      <c r="AT81" s="15">
        <v>199</v>
      </c>
      <c r="AU81" s="15">
        <v>58</v>
      </c>
      <c r="AV81" s="15">
        <v>128</v>
      </c>
      <c r="AW81" s="15">
        <v>66</v>
      </c>
      <c r="AX81" s="15">
        <v>1</v>
      </c>
      <c r="AY81" s="15">
        <v>1</v>
      </c>
      <c r="AZ81" s="15">
        <v>30</v>
      </c>
      <c r="BA81" s="15">
        <v>199</v>
      </c>
      <c r="BB81" s="15">
        <v>1</v>
      </c>
      <c r="BC81" s="15">
        <v>101000</v>
      </c>
    </row>
    <row r="82" spans="1:55" ht="15" thickBot="1" x14ac:dyDescent="0.35">
      <c r="A82" s="14" t="s">
        <v>122</v>
      </c>
      <c r="B82" s="15">
        <v>122</v>
      </c>
      <c r="C82" s="15">
        <v>93</v>
      </c>
      <c r="D82" s="15">
        <v>185</v>
      </c>
      <c r="E82" s="15">
        <v>134</v>
      </c>
      <c r="F82" s="15">
        <v>129</v>
      </c>
      <c r="G82" s="15">
        <v>71</v>
      </c>
      <c r="H82" s="15">
        <v>113</v>
      </c>
      <c r="I82" s="15">
        <v>181</v>
      </c>
      <c r="J82" s="15">
        <v>164</v>
      </c>
      <c r="K82" s="15">
        <v>94</v>
      </c>
      <c r="L82" s="15">
        <v>143</v>
      </c>
      <c r="M82" s="15">
        <v>89</v>
      </c>
      <c r="N82" s="15">
        <v>141</v>
      </c>
      <c r="O82" s="15">
        <v>86</v>
      </c>
      <c r="P82" s="15">
        <v>61</v>
      </c>
      <c r="Q82" s="15">
        <v>91</v>
      </c>
      <c r="R82" s="15">
        <v>101000</v>
      </c>
      <c r="T82">
        <f t="shared" si="8"/>
        <v>21</v>
      </c>
      <c r="U82">
        <f t="shared" si="8"/>
        <v>37</v>
      </c>
      <c r="V82">
        <f t="shared" si="8"/>
        <v>1</v>
      </c>
      <c r="W82">
        <f t="shared" si="8"/>
        <v>1</v>
      </c>
      <c r="X82">
        <f t="shared" si="8"/>
        <v>77</v>
      </c>
      <c r="Y82">
        <f t="shared" si="8"/>
        <v>131</v>
      </c>
      <c r="Z82">
        <f t="shared" si="8"/>
        <v>15</v>
      </c>
      <c r="AA82">
        <f t="shared" si="8"/>
        <v>1</v>
      </c>
      <c r="AB82">
        <f t="shared" si="8"/>
        <v>1</v>
      </c>
      <c r="AC82">
        <f t="shared" si="8"/>
        <v>93</v>
      </c>
      <c r="AD82">
        <f t="shared" si="8"/>
        <v>37</v>
      </c>
      <c r="AE82">
        <f t="shared" si="8"/>
        <v>1</v>
      </c>
      <c r="AF82">
        <f t="shared" si="8"/>
        <v>1</v>
      </c>
      <c r="AG82">
        <f t="shared" si="8"/>
        <v>87</v>
      </c>
      <c r="AH82">
        <f t="shared" si="8"/>
        <v>118</v>
      </c>
      <c r="AI82">
        <f t="shared" si="4"/>
        <v>1</v>
      </c>
      <c r="AJ82">
        <f t="shared" si="7"/>
        <v>101000</v>
      </c>
      <c r="AL82" s="14" t="s">
        <v>122</v>
      </c>
      <c r="AM82" s="15">
        <v>21</v>
      </c>
      <c r="AN82" s="15">
        <v>37</v>
      </c>
      <c r="AO82" s="15">
        <v>1</v>
      </c>
      <c r="AP82" s="15">
        <v>1</v>
      </c>
      <c r="AQ82" s="15">
        <v>77</v>
      </c>
      <c r="AR82" s="15">
        <v>131</v>
      </c>
      <c r="AS82" s="15">
        <v>15</v>
      </c>
      <c r="AT82" s="15">
        <v>1</v>
      </c>
      <c r="AU82" s="15">
        <v>1</v>
      </c>
      <c r="AV82" s="15">
        <v>93</v>
      </c>
      <c r="AW82" s="15">
        <v>37</v>
      </c>
      <c r="AX82" s="15">
        <v>1</v>
      </c>
      <c r="AY82" s="15">
        <v>1</v>
      </c>
      <c r="AZ82" s="15">
        <v>87</v>
      </c>
      <c r="BA82" s="15">
        <v>118</v>
      </c>
      <c r="BB82" s="15">
        <v>1</v>
      </c>
      <c r="BC82" s="15">
        <v>101000</v>
      </c>
    </row>
    <row r="83" spans="1:55" ht="15" thickBot="1" x14ac:dyDescent="0.35">
      <c r="A83" s="14" t="s">
        <v>123</v>
      </c>
      <c r="B83" s="15">
        <v>122</v>
      </c>
      <c r="C83" s="15">
        <v>93</v>
      </c>
      <c r="D83" s="15">
        <v>112</v>
      </c>
      <c r="E83" s="15">
        <v>134</v>
      </c>
      <c r="F83" s="15">
        <v>132</v>
      </c>
      <c r="G83" s="15">
        <v>62</v>
      </c>
      <c r="H83" s="15">
        <v>113</v>
      </c>
      <c r="I83" s="15">
        <v>84</v>
      </c>
      <c r="J83" s="15">
        <v>75</v>
      </c>
      <c r="K83" s="15">
        <v>52</v>
      </c>
      <c r="L83" s="15">
        <v>172</v>
      </c>
      <c r="M83" s="15">
        <v>89</v>
      </c>
      <c r="N83" s="15">
        <v>141</v>
      </c>
      <c r="O83" s="15">
        <v>86</v>
      </c>
      <c r="P83" s="15">
        <v>91</v>
      </c>
      <c r="Q83" s="15">
        <v>91</v>
      </c>
      <c r="R83" s="15">
        <v>101000</v>
      </c>
      <c r="T83">
        <f t="shared" si="8"/>
        <v>21</v>
      </c>
      <c r="U83">
        <f t="shared" si="8"/>
        <v>37</v>
      </c>
      <c r="V83">
        <f t="shared" si="8"/>
        <v>24</v>
      </c>
      <c r="W83">
        <f t="shared" si="8"/>
        <v>1</v>
      </c>
      <c r="X83">
        <f t="shared" si="8"/>
        <v>75</v>
      </c>
      <c r="Y83">
        <f t="shared" si="8"/>
        <v>143</v>
      </c>
      <c r="Z83">
        <f t="shared" si="8"/>
        <v>15</v>
      </c>
      <c r="AA83">
        <f t="shared" si="8"/>
        <v>28</v>
      </c>
      <c r="AB83">
        <f t="shared" si="8"/>
        <v>58</v>
      </c>
      <c r="AC83">
        <f t="shared" si="8"/>
        <v>142</v>
      </c>
      <c r="AD83">
        <f t="shared" si="8"/>
        <v>13</v>
      </c>
      <c r="AE83">
        <f t="shared" si="8"/>
        <v>1</v>
      </c>
      <c r="AF83">
        <f t="shared" si="8"/>
        <v>1</v>
      </c>
      <c r="AG83">
        <f t="shared" si="8"/>
        <v>87</v>
      </c>
      <c r="AH83">
        <f t="shared" si="8"/>
        <v>86</v>
      </c>
      <c r="AI83">
        <f t="shared" si="4"/>
        <v>1</v>
      </c>
      <c r="AJ83">
        <f t="shared" si="7"/>
        <v>101000</v>
      </c>
      <c r="AL83" s="14" t="s">
        <v>123</v>
      </c>
      <c r="AM83" s="15">
        <v>21</v>
      </c>
      <c r="AN83" s="15">
        <v>37</v>
      </c>
      <c r="AO83" s="15">
        <v>24</v>
      </c>
      <c r="AP83" s="15">
        <v>1</v>
      </c>
      <c r="AQ83" s="15">
        <v>75</v>
      </c>
      <c r="AR83" s="15">
        <v>143</v>
      </c>
      <c r="AS83" s="15">
        <v>15</v>
      </c>
      <c r="AT83" s="15">
        <v>28</v>
      </c>
      <c r="AU83" s="15">
        <v>58</v>
      </c>
      <c r="AV83" s="15">
        <v>142</v>
      </c>
      <c r="AW83" s="15">
        <v>13</v>
      </c>
      <c r="AX83" s="15">
        <v>1</v>
      </c>
      <c r="AY83" s="15">
        <v>1</v>
      </c>
      <c r="AZ83" s="15">
        <v>87</v>
      </c>
      <c r="BA83" s="15">
        <v>86</v>
      </c>
      <c r="BB83" s="15">
        <v>1</v>
      </c>
      <c r="BC83" s="15">
        <v>101000</v>
      </c>
    </row>
    <row r="84" spans="1:55" ht="15" thickBot="1" x14ac:dyDescent="0.35">
      <c r="A84" s="14" t="s">
        <v>124</v>
      </c>
      <c r="B84" s="15">
        <v>122</v>
      </c>
      <c r="C84" s="15">
        <v>93</v>
      </c>
      <c r="D84" s="15">
        <v>112</v>
      </c>
      <c r="E84" s="15">
        <v>111</v>
      </c>
      <c r="F84" s="15">
        <v>132</v>
      </c>
      <c r="G84" s="15">
        <v>78</v>
      </c>
      <c r="H84" s="15">
        <v>113</v>
      </c>
      <c r="I84" s="15">
        <v>84</v>
      </c>
      <c r="J84" s="15">
        <v>75</v>
      </c>
      <c r="K84" s="15">
        <v>32</v>
      </c>
      <c r="L84" s="15">
        <v>172</v>
      </c>
      <c r="M84" s="15">
        <v>89</v>
      </c>
      <c r="N84" s="15">
        <v>80</v>
      </c>
      <c r="O84" s="15">
        <v>32</v>
      </c>
      <c r="P84" s="15">
        <v>149</v>
      </c>
      <c r="Q84" s="15">
        <v>2</v>
      </c>
      <c r="R84" s="15">
        <v>101000</v>
      </c>
      <c r="T84">
        <f t="shared" si="8"/>
        <v>21</v>
      </c>
      <c r="U84">
        <f t="shared" si="8"/>
        <v>37</v>
      </c>
      <c r="V84">
        <f t="shared" si="8"/>
        <v>24</v>
      </c>
      <c r="W84">
        <f t="shared" si="8"/>
        <v>75</v>
      </c>
      <c r="X84">
        <f t="shared" si="8"/>
        <v>75</v>
      </c>
      <c r="Y84">
        <f t="shared" si="8"/>
        <v>122</v>
      </c>
      <c r="Z84">
        <f t="shared" si="8"/>
        <v>15</v>
      </c>
      <c r="AA84">
        <f t="shared" si="8"/>
        <v>28</v>
      </c>
      <c r="AB84">
        <f t="shared" si="8"/>
        <v>58</v>
      </c>
      <c r="AC84">
        <f t="shared" si="8"/>
        <v>171</v>
      </c>
      <c r="AD84">
        <f t="shared" si="8"/>
        <v>13</v>
      </c>
      <c r="AE84">
        <f t="shared" si="8"/>
        <v>1</v>
      </c>
      <c r="AF84">
        <f t="shared" si="8"/>
        <v>78</v>
      </c>
      <c r="AG84">
        <f t="shared" si="8"/>
        <v>171</v>
      </c>
      <c r="AH84">
        <f t="shared" si="8"/>
        <v>42</v>
      </c>
      <c r="AI84">
        <f t="shared" si="4"/>
        <v>170</v>
      </c>
      <c r="AJ84">
        <f t="shared" si="7"/>
        <v>101000</v>
      </c>
      <c r="AL84" s="14" t="s">
        <v>124</v>
      </c>
      <c r="AM84" s="15">
        <v>21</v>
      </c>
      <c r="AN84" s="15">
        <v>37</v>
      </c>
      <c r="AO84" s="15">
        <v>24</v>
      </c>
      <c r="AP84" s="15">
        <v>75</v>
      </c>
      <c r="AQ84" s="15">
        <v>75</v>
      </c>
      <c r="AR84" s="15">
        <v>122</v>
      </c>
      <c r="AS84" s="15">
        <v>15</v>
      </c>
      <c r="AT84" s="15">
        <v>28</v>
      </c>
      <c r="AU84" s="15">
        <v>58</v>
      </c>
      <c r="AV84" s="15">
        <v>171</v>
      </c>
      <c r="AW84" s="15">
        <v>13</v>
      </c>
      <c r="AX84" s="15">
        <v>1</v>
      </c>
      <c r="AY84" s="15">
        <v>78</v>
      </c>
      <c r="AZ84" s="15">
        <v>171</v>
      </c>
      <c r="BA84" s="15">
        <v>42</v>
      </c>
      <c r="BB84" s="15">
        <v>170</v>
      </c>
      <c r="BC84" s="15">
        <v>101000</v>
      </c>
    </row>
    <row r="85" spans="1:55" ht="15" thickBot="1" x14ac:dyDescent="0.35">
      <c r="A85" s="14" t="s">
        <v>125</v>
      </c>
      <c r="B85" s="15">
        <v>122</v>
      </c>
      <c r="C85" s="15">
        <v>93</v>
      </c>
      <c r="D85" s="15">
        <v>112</v>
      </c>
      <c r="E85" s="15">
        <v>134</v>
      </c>
      <c r="F85" s="15">
        <v>129</v>
      </c>
      <c r="G85" s="15">
        <v>71</v>
      </c>
      <c r="H85" s="15">
        <v>113</v>
      </c>
      <c r="I85" s="15">
        <v>84</v>
      </c>
      <c r="J85" s="15">
        <v>75</v>
      </c>
      <c r="K85" s="15">
        <v>195</v>
      </c>
      <c r="L85" s="15">
        <v>143</v>
      </c>
      <c r="M85" s="15">
        <v>89</v>
      </c>
      <c r="N85" s="15">
        <v>141</v>
      </c>
      <c r="O85" s="15">
        <v>154</v>
      </c>
      <c r="P85" s="15">
        <v>123</v>
      </c>
      <c r="Q85" s="15">
        <v>91</v>
      </c>
      <c r="R85" s="15">
        <v>101000</v>
      </c>
      <c r="T85">
        <f t="shared" si="8"/>
        <v>21</v>
      </c>
      <c r="U85">
        <f t="shared" si="8"/>
        <v>37</v>
      </c>
      <c r="V85">
        <f t="shared" si="8"/>
        <v>24</v>
      </c>
      <c r="W85">
        <f t="shared" si="8"/>
        <v>1</v>
      </c>
      <c r="X85">
        <f t="shared" si="8"/>
        <v>77</v>
      </c>
      <c r="Y85">
        <f t="shared" si="8"/>
        <v>131</v>
      </c>
      <c r="Z85">
        <f t="shared" si="8"/>
        <v>15</v>
      </c>
      <c r="AA85">
        <f t="shared" si="8"/>
        <v>28</v>
      </c>
      <c r="AB85">
        <f t="shared" si="8"/>
        <v>58</v>
      </c>
      <c r="AC85">
        <f t="shared" si="8"/>
        <v>7</v>
      </c>
      <c r="AD85">
        <f t="shared" si="8"/>
        <v>37</v>
      </c>
      <c r="AE85">
        <f t="shared" si="8"/>
        <v>1</v>
      </c>
      <c r="AF85">
        <f t="shared" si="8"/>
        <v>1</v>
      </c>
      <c r="AG85">
        <f t="shared" si="8"/>
        <v>30</v>
      </c>
      <c r="AH85">
        <f t="shared" si="8"/>
        <v>60</v>
      </c>
      <c r="AI85">
        <f t="shared" si="4"/>
        <v>1</v>
      </c>
      <c r="AJ85">
        <f t="shared" si="7"/>
        <v>101000</v>
      </c>
      <c r="AL85" s="14" t="s">
        <v>125</v>
      </c>
      <c r="AM85" s="15">
        <v>21</v>
      </c>
      <c r="AN85" s="15">
        <v>37</v>
      </c>
      <c r="AO85" s="15">
        <v>24</v>
      </c>
      <c r="AP85" s="15">
        <v>1</v>
      </c>
      <c r="AQ85" s="15">
        <v>77</v>
      </c>
      <c r="AR85" s="15">
        <v>131</v>
      </c>
      <c r="AS85" s="15">
        <v>15</v>
      </c>
      <c r="AT85" s="15">
        <v>28</v>
      </c>
      <c r="AU85" s="15">
        <v>58</v>
      </c>
      <c r="AV85" s="15">
        <v>7</v>
      </c>
      <c r="AW85" s="15">
        <v>37</v>
      </c>
      <c r="AX85" s="15">
        <v>1</v>
      </c>
      <c r="AY85" s="15">
        <v>1</v>
      </c>
      <c r="AZ85" s="15">
        <v>30</v>
      </c>
      <c r="BA85" s="15">
        <v>60</v>
      </c>
      <c r="BB85" s="15">
        <v>1</v>
      </c>
      <c r="BC85" s="15">
        <v>101000</v>
      </c>
    </row>
    <row r="86" spans="1:55" ht="15" thickBot="1" x14ac:dyDescent="0.35">
      <c r="A86" s="14" t="s">
        <v>126</v>
      </c>
      <c r="B86" s="15">
        <v>122</v>
      </c>
      <c r="C86" s="15">
        <v>93</v>
      </c>
      <c r="D86" s="15">
        <v>112</v>
      </c>
      <c r="E86" s="15">
        <v>111</v>
      </c>
      <c r="F86" s="15">
        <v>129</v>
      </c>
      <c r="G86" s="15">
        <v>78</v>
      </c>
      <c r="H86" s="15">
        <v>113</v>
      </c>
      <c r="I86" s="15">
        <v>84</v>
      </c>
      <c r="J86" s="15">
        <v>164</v>
      </c>
      <c r="K86" s="15">
        <v>138</v>
      </c>
      <c r="L86" s="15">
        <v>172</v>
      </c>
      <c r="M86" s="15">
        <v>89</v>
      </c>
      <c r="N86" s="15">
        <v>80</v>
      </c>
      <c r="O86" s="15">
        <v>122</v>
      </c>
      <c r="P86" s="15">
        <v>123</v>
      </c>
      <c r="Q86" s="15">
        <v>2</v>
      </c>
      <c r="R86" s="15">
        <v>101000</v>
      </c>
      <c r="T86">
        <f t="shared" si="8"/>
        <v>21</v>
      </c>
      <c r="U86">
        <f t="shared" si="8"/>
        <v>37</v>
      </c>
      <c r="V86">
        <f t="shared" si="8"/>
        <v>24</v>
      </c>
      <c r="W86">
        <f t="shared" si="8"/>
        <v>75</v>
      </c>
      <c r="X86">
        <f t="shared" si="8"/>
        <v>77</v>
      </c>
      <c r="Y86">
        <f t="shared" si="8"/>
        <v>122</v>
      </c>
      <c r="Z86">
        <f t="shared" si="8"/>
        <v>15</v>
      </c>
      <c r="AA86">
        <f t="shared" si="8"/>
        <v>28</v>
      </c>
      <c r="AB86">
        <f t="shared" si="8"/>
        <v>1</v>
      </c>
      <c r="AC86">
        <f t="shared" si="8"/>
        <v>52</v>
      </c>
      <c r="AD86">
        <f t="shared" si="8"/>
        <v>13</v>
      </c>
      <c r="AE86">
        <f t="shared" si="8"/>
        <v>1</v>
      </c>
      <c r="AF86">
        <f t="shared" si="8"/>
        <v>78</v>
      </c>
      <c r="AG86">
        <f t="shared" si="8"/>
        <v>55</v>
      </c>
      <c r="AH86">
        <f t="shared" si="8"/>
        <v>60</v>
      </c>
      <c r="AI86">
        <f t="shared" si="4"/>
        <v>170</v>
      </c>
      <c r="AJ86">
        <f t="shared" si="7"/>
        <v>101000</v>
      </c>
      <c r="AL86" s="14" t="s">
        <v>126</v>
      </c>
      <c r="AM86" s="15">
        <v>21</v>
      </c>
      <c r="AN86" s="15">
        <v>37</v>
      </c>
      <c r="AO86" s="15">
        <v>24</v>
      </c>
      <c r="AP86" s="15">
        <v>75</v>
      </c>
      <c r="AQ86" s="15">
        <v>77</v>
      </c>
      <c r="AR86" s="15">
        <v>122</v>
      </c>
      <c r="AS86" s="15">
        <v>15</v>
      </c>
      <c r="AT86" s="15">
        <v>28</v>
      </c>
      <c r="AU86" s="15">
        <v>1</v>
      </c>
      <c r="AV86" s="15">
        <v>52</v>
      </c>
      <c r="AW86" s="15">
        <v>13</v>
      </c>
      <c r="AX86" s="15">
        <v>1</v>
      </c>
      <c r="AY86" s="15">
        <v>78</v>
      </c>
      <c r="AZ86" s="15">
        <v>55</v>
      </c>
      <c r="BA86" s="15">
        <v>60</v>
      </c>
      <c r="BB86" s="15">
        <v>170</v>
      </c>
      <c r="BC86" s="15">
        <v>101000</v>
      </c>
    </row>
    <row r="87" spans="1:55" ht="15" thickBot="1" x14ac:dyDescent="0.35">
      <c r="A87" s="14" t="s">
        <v>127</v>
      </c>
      <c r="B87" s="15">
        <v>122</v>
      </c>
      <c r="C87" s="15">
        <v>93</v>
      </c>
      <c r="D87" s="15">
        <v>112</v>
      </c>
      <c r="E87" s="15">
        <v>111</v>
      </c>
      <c r="F87" s="15">
        <v>126</v>
      </c>
      <c r="G87" s="15">
        <v>87</v>
      </c>
      <c r="H87" s="15">
        <v>113</v>
      </c>
      <c r="I87" s="15">
        <v>84</v>
      </c>
      <c r="J87" s="15">
        <v>164</v>
      </c>
      <c r="K87" s="15">
        <v>94</v>
      </c>
      <c r="L87" s="15">
        <v>200</v>
      </c>
      <c r="M87" s="15">
        <v>89</v>
      </c>
      <c r="N87" s="15">
        <v>141</v>
      </c>
      <c r="O87" s="15">
        <v>86</v>
      </c>
      <c r="P87" s="15">
        <v>91</v>
      </c>
      <c r="Q87" s="15">
        <v>2</v>
      </c>
      <c r="R87" s="15">
        <v>101000</v>
      </c>
      <c r="T87">
        <f t="shared" si="8"/>
        <v>21</v>
      </c>
      <c r="U87">
        <f t="shared" si="8"/>
        <v>37</v>
      </c>
      <c r="V87">
        <f t="shared" si="8"/>
        <v>24</v>
      </c>
      <c r="W87">
        <f t="shared" si="8"/>
        <v>75</v>
      </c>
      <c r="X87">
        <f t="shared" si="8"/>
        <v>80</v>
      </c>
      <c r="Y87">
        <f t="shared" si="8"/>
        <v>115</v>
      </c>
      <c r="Z87">
        <f t="shared" si="8"/>
        <v>15</v>
      </c>
      <c r="AA87">
        <f t="shared" si="8"/>
        <v>28</v>
      </c>
      <c r="AB87">
        <f t="shared" si="8"/>
        <v>1</v>
      </c>
      <c r="AC87">
        <f t="shared" si="8"/>
        <v>93</v>
      </c>
      <c r="AD87">
        <f t="shared" si="8"/>
        <v>1</v>
      </c>
      <c r="AE87">
        <f t="shared" si="8"/>
        <v>1</v>
      </c>
      <c r="AF87">
        <f t="shared" si="8"/>
        <v>1</v>
      </c>
      <c r="AG87">
        <f t="shared" si="8"/>
        <v>87</v>
      </c>
      <c r="AH87">
        <f t="shared" si="8"/>
        <v>86</v>
      </c>
      <c r="AI87">
        <f t="shared" si="4"/>
        <v>170</v>
      </c>
      <c r="AJ87">
        <f t="shared" si="7"/>
        <v>101000</v>
      </c>
      <c r="AL87" s="14" t="s">
        <v>127</v>
      </c>
      <c r="AM87" s="15">
        <v>21</v>
      </c>
      <c r="AN87" s="15">
        <v>37</v>
      </c>
      <c r="AO87" s="15">
        <v>24</v>
      </c>
      <c r="AP87" s="15">
        <v>75</v>
      </c>
      <c r="AQ87" s="15">
        <v>80</v>
      </c>
      <c r="AR87" s="15">
        <v>115</v>
      </c>
      <c r="AS87" s="15">
        <v>15</v>
      </c>
      <c r="AT87" s="15">
        <v>28</v>
      </c>
      <c r="AU87" s="15">
        <v>1</v>
      </c>
      <c r="AV87" s="15">
        <v>93</v>
      </c>
      <c r="AW87" s="15">
        <v>1</v>
      </c>
      <c r="AX87" s="15">
        <v>1</v>
      </c>
      <c r="AY87" s="15">
        <v>1</v>
      </c>
      <c r="AZ87" s="15">
        <v>87</v>
      </c>
      <c r="BA87" s="15">
        <v>86</v>
      </c>
      <c r="BB87" s="15">
        <v>170</v>
      </c>
      <c r="BC87" s="15">
        <v>101000</v>
      </c>
    </row>
    <row r="88" spans="1:55" ht="15" thickBot="1" x14ac:dyDescent="0.35">
      <c r="A88" s="14" t="s">
        <v>128</v>
      </c>
      <c r="B88" s="15">
        <v>122</v>
      </c>
      <c r="C88" s="15">
        <v>93</v>
      </c>
      <c r="D88" s="15">
        <v>112</v>
      </c>
      <c r="E88" s="15">
        <v>111</v>
      </c>
      <c r="F88" s="15">
        <v>126</v>
      </c>
      <c r="G88" s="15">
        <v>78</v>
      </c>
      <c r="H88" s="15">
        <v>113</v>
      </c>
      <c r="I88" s="15">
        <v>84</v>
      </c>
      <c r="J88" s="15">
        <v>164</v>
      </c>
      <c r="K88" s="15">
        <v>116</v>
      </c>
      <c r="L88" s="15">
        <v>143</v>
      </c>
      <c r="M88" s="15">
        <v>89</v>
      </c>
      <c r="N88" s="15">
        <v>141</v>
      </c>
      <c r="O88" s="15">
        <v>76</v>
      </c>
      <c r="P88" s="15">
        <v>149</v>
      </c>
      <c r="Q88" s="15">
        <v>91</v>
      </c>
      <c r="R88" s="15">
        <v>101000</v>
      </c>
      <c r="T88">
        <f t="shared" si="8"/>
        <v>21</v>
      </c>
      <c r="U88">
        <f t="shared" si="8"/>
        <v>37</v>
      </c>
      <c r="V88">
        <f t="shared" si="8"/>
        <v>24</v>
      </c>
      <c r="W88">
        <f t="shared" si="8"/>
        <v>75</v>
      </c>
      <c r="X88">
        <f t="shared" si="8"/>
        <v>80</v>
      </c>
      <c r="Y88">
        <f t="shared" si="8"/>
        <v>122</v>
      </c>
      <c r="Z88">
        <f t="shared" si="8"/>
        <v>15</v>
      </c>
      <c r="AA88">
        <f t="shared" si="8"/>
        <v>28</v>
      </c>
      <c r="AB88">
        <f t="shared" si="8"/>
        <v>1</v>
      </c>
      <c r="AC88">
        <f t="shared" si="8"/>
        <v>71</v>
      </c>
      <c r="AD88">
        <f t="shared" si="8"/>
        <v>37</v>
      </c>
      <c r="AE88">
        <f t="shared" si="8"/>
        <v>1</v>
      </c>
      <c r="AF88">
        <f t="shared" si="8"/>
        <v>1</v>
      </c>
      <c r="AG88">
        <f t="shared" si="8"/>
        <v>123</v>
      </c>
      <c r="AH88">
        <f t="shared" si="8"/>
        <v>42</v>
      </c>
      <c r="AI88">
        <f t="shared" si="4"/>
        <v>1</v>
      </c>
      <c r="AJ88">
        <f t="shared" si="7"/>
        <v>101000</v>
      </c>
      <c r="AL88" s="14" t="s">
        <v>128</v>
      </c>
      <c r="AM88" s="15">
        <v>21</v>
      </c>
      <c r="AN88" s="15">
        <v>37</v>
      </c>
      <c r="AO88" s="15">
        <v>24</v>
      </c>
      <c r="AP88" s="15">
        <v>75</v>
      </c>
      <c r="AQ88" s="15">
        <v>80</v>
      </c>
      <c r="AR88" s="15">
        <v>122</v>
      </c>
      <c r="AS88" s="15">
        <v>15</v>
      </c>
      <c r="AT88" s="15">
        <v>28</v>
      </c>
      <c r="AU88" s="15">
        <v>1</v>
      </c>
      <c r="AV88" s="15">
        <v>71</v>
      </c>
      <c r="AW88" s="15">
        <v>37</v>
      </c>
      <c r="AX88" s="15">
        <v>1</v>
      </c>
      <c r="AY88" s="15">
        <v>1</v>
      </c>
      <c r="AZ88" s="15">
        <v>123</v>
      </c>
      <c r="BA88" s="15">
        <v>42</v>
      </c>
      <c r="BB88" s="15">
        <v>1</v>
      </c>
      <c r="BC88" s="15">
        <v>101000</v>
      </c>
    </row>
    <row r="89" spans="1:55" ht="15" thickBot="1" x14ac:dyDescent="0.35">
      <c r="A89" s="14" t="s">
        <v>129</v>
      </c>
      <c r="B89" s="15">
        <v>122</v>
      </c>
      <c r="C89" s="15">
        <v>93</v>
      </c>
      <c r="D89" s="15">
        <v>112</v>
      </c>
      <c r="E89" s="15">
        <v>111</v>
      </c>
      <c r="F89" s="15">
        <v>126</v>
      </c>
      <c r="G89" s="15">
        <v>71</v>
      </c>
      <c r="H89" s="15">
        <v>113</v>
      </c>
      <c r="I89" s="15">
        <v>84</v>
      </c>
      <c r="J89" s="15">
        <v>75</v>
      </c>
      <c r="K89" s="15">
        <v>116</v>
      </c>
      <c r="L89" s="15">
        <v>172</v>
      </c>
      <c r="M89" s="15">
        <v>89</v>
      </c>
      <c r="N89" s="15">
        <v>80</v>
      </c>
      <c r="O89" s="15">
        <v>154</v>
      </c>
      <c r="P89" s="15">
        <v>149</v>
      </c>
      <c r="Q89" s="15">
        <v>91</v>
      </c>
      <c r="R89" s="15">
        <v>101000</v>
      </c>
      <c r="T89">
        <f t="shared" si="8"/>
        <v>21</v>
      </c>
      <c r="U89">
        <f t="shared" si="8"/>
        <v>37</v>
      </c>
      <c r="V89">
        <f t="shared" si="8"/>
        <v>24</v>
      </c>
      <c r="W89">
        <f t="shared" si="8"/>
        <v>75</v>
      </c>
      <c r="X89">
        <f t="shared" si="8"/>
        <v>80</v>
      </c>
      <c r="Y89">
        <f t="shared" si="8"/>
        <v>131</v>
      </c>
      <c r="Z89">
        <f t="shared" si="8"/>
        <v>15</v>
      </c>
      <c r="AA89">
        <f t="shared" si="8"/>
        <v>28</v>
      </c>
      <c r="AB89">
        <f t="shared" si="8"/>
        <v>58</v>
      </c>
      <c r="AC89">
        <f t="shared" si="8"/>
        <v>71</v>
      </c>
      <c r="AD89">
        <f t="shared" si="8"/>
        <v>13</v>
      </c>
      <c r="AE89">
        <f t="shared" si="8"/>
        <v>1</v>
      </c>
      <c r="AF89">
        <f t="shared" si="8"/>
        <v>78</v>
      </c>
      <c r="AG89">
        <f t="shared" si="8"/>
        <v>30</v>
      </c>
      <c r="AH89">
        <f t="shared" si="8"/>
        <v>42</v>
      </c>
      <c r="AI89">
        <f t="shared" si="4"/>
        <v>1</v>
      </c>
      <c r="AJ89">
        <f t="shared" si="7"/>
        <v>101000</v>
      </c>
      <c r="AL89" s="14" t="s">
        <v>129</v>
      </c>
      <c r="AM89" s="15">
        <v>21</v>
      </c>
      <c r="AN89" s="15">
        <v>37</v>
      </c>
      <c r="AO89" s="15">
        <v>24</v>
      </c>
      <c r="AP89" s="15">
        <v>75</v>
      </c>
      <c r="AQ89" s="15">
        <v>80</v>
      </c>
      <c r="AR89" s="15">
        <v>131</v>
      </c>
      <c r="AS89" s="15">
        <v>15</v>
      </c>
      <c r="AT89" s="15">
        <v>28</v>
      </c>
      <c r="AU89" s="15">
        <v>58</v>
      </c>
      <c r="AV89" s="15">
        <v>71</v>
      </c>
      <c r="AW89" s="15">
        <v>13</v>
      </c>
      <c r="AX89" s="15">
        <v>1</v>
      </c>
      <c r="AY89" s="15">
        <v>78</v>
      </c>
      <c r="AZ89" s="15">
        <v>30</v>
      </c>
      <c r="BA89" s="15">
        <v>42</v>
      </c>
      <c r="BB89" s="15">
        <v>1</v>
      </c>
      <c r="BC89" s="15">
        <v>101000</v>
      </c>
    </row>
    <row r="90" spans="1:55" ht="15" thickBot="1" x14ac:dyDescent="0.35">
      <c r="A90" s="14" t="s">
        <v>130</v>
      </c>
      <c r="B90" s="15">
        <v>122</v>
      </c>
      <c r="C90" s="15">
        <v>93</v>
      </c>
      <c r="D90" s="15">
        <v>112</v>
      </c>
      <c r="E90" s="15">
        <v>111</v>
      </c>
      <c r="F90" s="15">
        <v>124</v>
      </c>
      <c r="G90" s="15">
        <v>71</v>
      </c>
      <c r="H90" s="15">
        <v>113</v>
      </c>
      <c r="I90" s="15">
        <v>84</v>
      </c>
      <c r="J90" s="15">
        <v>151</v>
      </c>
      <c r="K90" s="15">
        <v>157</v>
      </c>
      <c r="L90" s="15">
        <v>200</v>
      </c>
      <c r="M90" s="15">
        <v>89</v>
      </c>
      <c r="N90" s="15">
        <v>131</v>
      </c>
      <c r="O90" s="15">
        <v>86</v>
      </c>
      <c r="P90" s="15">
        <v>61</v>
      </c>
      <c r="Q90" s="15">
        <v>39</v>
      </c>
      <c r="R90" s="15">
        <v>101000</v>
      </c>
      <c r="T90">
        <f t="shared" si="8"/>
        <v>21</v>
      </c>
      <c r="U90">
        <f t="shared" si="8"/>
        <v>37</v>
      </c>
      <c r="V90">
        <f t="shared" si="8"/>
        <v>24</v>
      </c>
      <c r="W90">
        <f t="shared" si="8"/>
        <v>75</v>
      </c>
      <c r="X90">
        <f t="shared" si="8"/>
        <v>83</v>
      </c>
      <c r="Y90">
        <f t="shared" si="8"/>
        <v>131</v>
      </c>
      <c r="Z90">
        <f t="shared" si="8"/>
        <v>15</v>
      </c>
      <c r="AA90">
        <f t="shared" si="8"/>
        <v>28</v>
      </c>
      <c r="AB90">
        <f t="shared" si="8"/>
        <v>45</v>
      </c>
      <c r="AC90">
        <f t="shared" si="8"/>
        <v>27</v>
      </c>
      <c r="AD90">
        <f t="shared" si="8"/>
        <v>1</v>
      </c>
      <c r="AE90">
        <f t="shared" si="8"/>
        <v>1</v>
      </c>
      <c r="AF90">
        <f t="shared" si="8"/>
        <v>68</v>
      </c>
      <c r="AG90">
        <f t="shared" si="8"/>
        <v>87</v>
      </c>
      <c r="AH90">
        <f t="shared" si="8"/>
        <v>118</v>
      </c>
      <c r="AI90">
        <f t="shared" si="4"/>
        <v>118</v>
      </c>
      <c r="AJ90">
        <f t="shared" si="7"/>
        <v>101000</v>
      </c>
      <c r="AL90" s="14" t="s">
        <v>130</v>
      </c>
      <c r="AM90" s="15">
        <v>21</v>
      </c>
      <c r="AN90" s="15">
        <v>37</v>
      </c>
      <c r="AO90" s="15">
        <v>24</v>
      </c>
      <c r="AP90" s="15">
        <v>75</v>
      </c>
      <c r="AQ90" s="15">
        <v>83</v>
      </c>
      <c r="AR90" s="15">
        <v>131</v>
      </c>
      <c r="AS90" s="15">
        <v>15</v>
      </c>
      <c r="AT90" s="15">
        <v>28</v>
      </c>
      <c r="AU90" s="15">
        <v>45</v>
      </c>
      <c r="AV90" s="15">
        <v>27</v>
      </c>
      <c r="AW90" s="15">
        <v>1</v>
      </c>
      <c r="AX90" s="15">
        <v>1</v>
      </c>
      <c r="AY90" s="15">
        <v>68</v>
      </c>
      <c r="AZ90" s="15">
        <v>87</v>
      </c>
      <c r="BA90" s="15">
        <v>118</v>
      </c>
      <c r="BB90" s="15">
        <v>118</v>
      </c>
      <c r="BC90" s="15">
        <v>101000</v>
      </c>
    </row>
    <row r="91" spans="1:55" ht="15" thickBot="1" x14ac:dyDescent="0.35">
      <c r="A91" s="14" t="s">
        <v>131</v>
      </c>
      <c r="B91" s="15">
        <v>122</v>
      </c>
      <c r="C91" s="15">
        <v>93</v>
      </c>
      <c r="D91" s="15">
        <v>112</v>
      </c>
      <c r="E91" s="15">
        <v>111</v>
      </c>
      <c r="F91" s="15">
        <v>124</v>
      </c>
      <c r="G91" s="15">
        <v>94</v>
      </c>
      <c r="H91" s="15">
        <v>113</v>
      </c>
      <c r="I91" s="15">
        <v>84</v>
      </c>
      <c r="J91" s="15">
        <v>151</v>
      </c>
      <c r="K91" s="15">
        <v>157</v>
      </c>
      <c r="L91" s="15">
        <v>200</v>
      </c>
      <c r="M91" s="15">
        <v>89</v>
      </c>
      <c r="N91" s="15">
        <v>141</v>
      </c>
      <c r="O91" s="15">
        <v>179</v>
      </c>
      <c r="P91" s="15">
        <v>123</v>
      </c>
      <c r="Q91" s="15">
        <v>91</v>
      </c>
      <c r="R91" s="15">
        <v>101000</v>
      </c>
      <c r="T91">
        <f t="shared" ref="T91:AI154" si="9">RANK(B91,B$8:B$214,0)</f>
        <v>21</v>
      </c>
      <c r="U91">
        <f t="shared" si="9"/>
        <v>37</v>
      </c>
      <c r="V91">
        <f t="shared" si="9"/>
        <v>24</v>
      </c>
      <c r="W91">
        <f t="shared" si="9"/>
        <v>75</v>
      </c>
      <c r="X91">
        <f t="shared" si="9"/>
        <v>83</v>
      </c>
      <c r="Y91">
        <f t="shared" si="9"/>
        <v>108</v>
      </c>
      <c r="Z91">
        <f t="shared" si="9"/>
        <v>15</v>
      </c>
      <c r="AA91">
        <f t="shared" si="9"/>
        <v>28</v>
      </c>
      <c r="AB91">
        <f t="shared" si="9"/>
        <v>45</v>
      </c>
      <c r="AC91">
        <f t="shared" si="9"/>
        <v>27</v>
      </c>
      <c r="AD91">
        <f t="shared" si="9"/>
        <v>1</v>
      </c>
      <c r="AE91">
        <f t="shared" si="9"/>
        <v>1</v>
      </c>
      <c r="AF91">
        <f t="shared" si="9"/>
        <v>1</v>
      </c>
      <c r="AG91">
        <f t="shared" si="9"/>
        <v>27</v>
      </c>
      <c r="AH91">
        <f t="shared" si="9"/>
        <v>60</v>
      </c>
      <c r="AI91">
        <f t="shared" si="4"/>
        <v>1</v>
      </c>
      <c r="AJ91">
        <f t="shared" si="7"/>
        <v>101000</v>
      </c>
      <c r="AL91" s="14" t="s">
        <v>131</v>
      </c>
      <c r="AM91" s="15">
        <v>21</v>
      </c>
      <c r="AN91" s="15">
        <v>37</v>
      </c>
      <c r="AO91" s="15">
        <v>24</v>
      </c>
      <c r="AP91" s="15">
        <v>75</v>
      </c>
      <c r="AQ91" s="15">
        <v>83</v>
      </c>
      <c r="AR91" s="15">
        <v>108</v>
      </c>
      <c r="AS91" s="15">
        <v>15</v>
      </c>
      <c r="AT91" s="15">
        <v>28</v>
      </c>
      <c r="AU91" s="15">
        <v>45</v>
      </c>
      <c r="AV91" s="15">
        <v>27</v>
      </c>
      <c r="AW91" s="15">
        <v>1</v>
      </c>
      <c r="AX91" s="15">
        <v>1</v>
      </c>
      <c r="AY91" s="15">
        <v>1</v>
      </c>
      <c r="AZ91" s="15">
        <v>27</v>
      </c>
      <c r="BA91" s="15">
        <v>60</v>
      </c>
      <c r="BB91" s="15">
        <v>1</v>
      </c>
      <c r="BC91" s="15">
        <v>101000</v>
      </c>
    </row>
    <row r="92" spans="1:55" ht="15" thickBot="1" x14ac:dyDescent="0.35">
      <c r="A92" s="14" t="s">
        <v>132</v>
      </c>
      <c r="B92" s="15">
        <v>122</v>
      </c>
      <c r="C92" s="15">
        <v>93</v>
      </c>
      <c r="D92" s="15">
        <v>112</v>
      </c>
      <c r="E92" s="15">
        <v>111</v>
      </c>
      <c r="F92" s="15">
        <v>123</v>
      </c>
      <c r="G92" s="15">
        <v>78</v>
      </c>
      <c r="H92" s="15">
        <v>113</v>
      </c>
      <c r="I92" s="15">
        <v>84</v>
      </c>
      <c r="J92" s="15">
        <v>75</v>
      </c>
      <c r="K92" s="15">
        <v>116</v>
      </c>
      <c r="L92" s="15">
        <v>172</v>
      </c>
      <c r="M92" s="15">
        <v>29</v>
      </c>
      <c r="N92" s="15">
        <v>141</v>
      </c>
      <c r="O92" s="15">
        <v>154</v>
      </c>
      <c r="P92" s="15">
        <v>123</v>
      </c>
      <c r="Q92" s="15">
        <v>91</v>
      </c>
      <c r="R92" s="15">
        <v>101000</v>
      </c>
      <c r="T92">
        <f t="shared" si="9"/>
        <v>21</v>
      </c>
      <c r="U92">
        <f t="shared" si="9"/>
        <v>37</v>
      </c>
      <c r="V92">
        <f t="shared" si="9"/>
        <v>24</v>
      </c>
      <c r="W92">
        <f t="shared" si="9"/>
        <v>75</v>
      </c>
      <c r="X92">
        <f t="shared" si="9"/>
        <v>85</v>
      </c>
      <c r="Y92">
        <f t="shared" si="9"/>
        <v>122</v>
      </c>
      <c r="Z92">
        <f t="shared" si="9"/>
        <v>15</v>
      </c>
      <c r="AA92">
        <f t="shared" si="9"/>
        <v>28</v>
      </c>
      <c r="AB92">
        <f t="shared" si="9"/>
        <v>58</v>
      </c>
      <c r="AC92">
        <f t="shared" si="9"/>
        <v>71</v>
      </c>
      <c r="AD92">
        <f t="shared" si="9"/>
        <v>13</v>
      </c>
      <c r="AE92">
        <f t="shared" si="9"/>
        <v>120</v>
      </c>
      <c r="AF92">
        <f t="shared" si="9"/>
        <v>1</v>
      </c>
      <c r="AG92">
        <f t="shared" si="9"/>
        <v>30</v>
      </c>
      <c r="AH92">
        <f t="shared" si="9"/>
        <v>60</v>
      </c>
      <c r="AI92">
        <f t="shared" si="4"/>
        <v>1</v>
      </c>
      <c r="AJ92">
        <f t="shared" si="7"/>
        <v>101000</v>
      </c>
      <c r="AL92" s="14" t="s">
        <v>132</v>
      </c>
      <c r="AM92" s="15">
        <v>21</v>
      </c>
      <c r="AN92" s="15">
        <v>37</v>
      </c>
      <c r="AO92" s="15">
        <v>24</v>
      </c>
      <c r="AP92" s="15">
        <v>75</v>
      </c>
      <c r="AQ92" s="15">
        <v>85</v>
      </c>
      <c r="AR92" s="15">
        <v>122</v>
      </c>
      <c r="AS92" s="15">
        <v>15</v>
      </c>
      <c r="AT92" s="15">
        <v>28</v>
      </c>
      <c r="AU92" s="15">
        <v>58</v>
      </c>
      <c r="AV92" s="15">
        <v>71</v>
      </c>
      <c r="AW92" s="15">
        <v>13</v>
      </c>
      <c r="AX92" s="15">
        <v>120</v>
      </c>
      <c r="AY92" s="15">
        <v>1</v>
      </c>
      <c r="AZ92" s="15">
        <v>30</v>
      </c>
      <c r="BA92" s="15">
        <v>60</v>
      </c>
      <c r="BB92" s="15">
        <v>1</v>
      </c>
      <c r="BC92" s="15">
        <v>101000</v>
      </c>
    </row>
    <row r="93" spans="1:55" ht="15" thickBot="1" x14ac:dyDescent="0.35">
      <c r="A93" s="14" t="s">
        <v>133</v>
      </c>
      <c r="B93" s="15">
        <v>122</v>
      </c>
      <c r="C93" s="15">
        <v>93</v>
      </c>
      <c r="D93" s="15">
        <v>112</v>
      </c>
      <c r="E93" s="15">
        <v>111</v>
      </c>
      <c r="F93" s="15">
        <v>120</v>
      </c>
      <c r="G93" s="15">
        <v>78</v>
      </c>
      <c r="H93" s="15">
        <v>113</v>
      </c>
      <c r="I93" s="15">
        <v>7</v>
      </c>
      <c r="J93" s="15">
        <v>151</v>
      </c>
      <c r="K93" s="15">
        <v>81</v>
      </c>
      <c r="L93" s="15">
        <v>172</v>
      </c>
      <c r="M93" s="15">
        <v>89</v>
      </c>
      <c r="N93" s="15">
        <v>80</v>
      </c>
      <c r="O93" s="15">
        <v>86</v>
      </c>
      <c r="P93" s="15">
        <v>123</v>
      </c>
      <c r="Q93" s="15">
        <v>39</v>
      </c>
      <c r="R93" s="15">
        <v>101000</v>
      </c>
      <c r="T93">
        <f t="shared" si="9"/>
        <v>21</v>
      </c>
      <c r="U93">
        <f t="shared" si="9"/>
        <v>37</v>
      </c>
      <c r="V93">
        <f t="shared" si="9"/>
        <v>24</v>
      </c>
      <c r="W93">
        <f t="shared" si="9"/>
        <v>75</v>
      </c>
      <c r="X93">
        <f t="shared" si="9"/>
        <v>86</v>
      </c>
      <c r="Y93">
        <f t="shared" si="9"/>
        <v>122</v>
      </c>
      <c r="Z93">
        <f t="shared" si="9"/>
        <v>15</v>
      </c>
      <c r="AA93">
        <f t="shared" si="9"/>
        <v>199</v>
      </c>
      <c r="AB93">
        <f t="shared" si="9"/>
        <v>45</v>
      </c>
      <c r="AC93">
        <f t="shared" si="9"/>
        <v>115</v>
      </c>
      <c r="AD93">
        <f t="shared" si="9"/>
        <v>13</v>
      </c>
      <c r="AE93">
        <f t="shared" si="9"/>
        <v>1</v>
      </c>
      <c r="AF93">
        <f t="shared" si="9"/>
        <v>78</v>
      </c>
      <c r="AG93">
        <f t="shared" si="9"/>
        <v>87</v>
      </c>
      <c r="AH93">
        <f t="shared" si="9"/>
        <v>60</v>
      </c>
      <c r="AI93">
        <f t="shared" si="4"/>
        <v>118</v>
      </c>
      <c r="AJ93">
        <f t="shared" si="7"/>
        <v>101000</v>
      </c>
      <c r="AL93" s="14" t="s">
        <v>133</v>
      </c>
      <c r="AM93" s="15">
        <v>21</v>
      </c>
      <c r="AN93" s="15">
        <v>37</v>
      </c>
      <c r="AO93" s="15">
        <v>24</v>
      </c>
      <c r="AP93" s="15">
        <v>75</v>
      </c>
      <c r="AQ93" s="15">
        <v>86</v>
      </c>
      <c r="AR93" s="15">
        <v>122</v>
      </c>
      <c r="AS93" s="15">
        <v>15</v>
      </c>
      <c r="AT93" s="15">
        <v>199</v>
      </c>
      <c r="AU93" s="15">
        <v>45</v>
      </c>
      <c r="AV93" s="15">
        <v>115</v>
      </c>
      <c r="AW93" s="15">
        <v>13</v>
      </c>
      <c r="AX93" s="15">
        <v>1</v>
      </c>
      <c r="AY93" s="15">
        <v>78</v>
      </c>
      <c r="AZ93" s="15">
        <v>87</v>
      </c>
      <c r="BA93" s="15">
        <v>60</v>
      </c>
      <c r="BB93" s="15">
        <v>118</v>
      </c>
      <c r="BC93" s="15">
        <v>101000</v>
      </c>
    </row>
    <row r="94" spans="1:55" ht="15" thickBot="1" x14ac:dyDescent="0.35">
      <c r="A94" s="14" t="s">
        <v>134</v>
      </c>
      <c r="B94" s="15">
        <v>122</v>
      </c>
      <c r="C94" s="15">
        <v>93</v>
      </c>
      <c r="D94" s="15">
        <v>112</v>
      </c>
      <c r="E94" s="15">
        <v>111</v>
      </c>
      <c r="F94" s="15">
        <v>120</v>
      </c>
      <c r="G94" s="15">
        <v>78</v>
      </c>
      <c r="H94" s="15">
        <v>113</v>
      </c>
      <c r="I94" s="15">
        <v>84</v>
      </c>
      <c r="J94" s="15">
        <v>151</v>
      </c>
      <c r="K94" s="15">
        <v>157</v>
      </c>
      <c r="L94" s="15">
        <v>122</v>
      </c>
      <c r="M94" s="15">
        <v>29</v>
      </c>
      <c r="N94" s="15">
        <v>40</v>
      </c>
      <c r="O94" s="15">
        <v>122</v>
      </c>
      <c r="P94" s="15">
        <v>61</v>
      </c>
      <c r="Q94" s="15">
        <v>91</v>
      </c>
      <c r="R94" s="15">
        <v>101000</v>
      </c>
      <c r="T94">
        <f t="shared" si="9"/>
        <v>21</v>
      </c>
      <c r="U94">
        <f t="shared" si="9"/>
        <v>37</v>
      </c>
      <c r="V94">
        <f t="shared" si="9"/>
        <v>24</v>
      </c>
      <c r="W94">
        <f t="shared" si="9"/>
        <v>75</v>
      </c>
      <c r="X94">
        <f t="shared" si="9"/>
        <v>86</v>
      </c>
      <c r="Y94">
        <f t="shared" si="9"/>
        <v>122</v>
      </c>
      <c r="Z94">
        <f t="shared" si="9"/>
        <v>15</v>
      </c>
      <c r="AA94">
        <f t="shared" si="9"/>
        <v>28</v>
      </c>
      <c r="AB94">
        <f t="shared" si="9"/>
        <v>45</v>
      </c>
      <c r="AC94">
        <f t="shared" si="9"/>
        <v>27</v>
      </c>
      <c r="AD94">
        <f t="shared" si="9"/>
        <v>66</v>
      </c>
      <c r="AE94">
        <f t="shared" si="9"/>
        <v>120</v>
      </c>
      <c r="AF94">
        <f t="shared" si="9"/>
        <v>129</v>
      </c>
      <c r="AG94">
        <f t="shared" si="9"/>
        <v>55</v>
      </c>
      <c r="AH94">
        <f t="shared" si="9"/>
        <v>118</v>
      </c>
      <c r="AI94">
        <f t="shared" si="4"/>
        <v>1</v>
      </c>
      <c r="AJ94">
        <f t="shared" si="7"/>
        <v>101000</v>
      </c>
      <c r="AL94" s="14" t="s">
        <v>134</v>
      </c>
      <c r="AM94" s="15">
        <v>21</v>
      </c>
      <c r="AN94" s="15">
        <v>37</v>
      </c>
      <c r="AO94" s="15">
        <v>24</v>
      </c>
      <c r="AP94" s="15">
        <v>75</v>
      </c>
      <c r="AQ94" s="15">
        <v>86</v>
      </c>
      <c r="AR94" s="15">
        <v>122</v>
      </c>
      <c r="AS94" s="15">
        <v>15</v>
      </c>
      <c r="AT94" s="15">
        <v>28</v>
      </c>
      <c r="AU94" s="15">
        <v>45</v>
      </c>
      <c r="AV94" s="15">
        <v>27</v>
      </c>
      <c r="AW94" s="15">
        <v>66</v>
      </c>
      <c r="AX94" s="15">
        <v>120</v>
      </c>
      <c r="AY94" s="15">
        <v>129</v>
      </c>
      <c r="AZ94" s="15">
        <v>55</v>
      </c>
      <c r="BA94" s="15">
        <v>118</v>
      </c>
      <c r="BB94" s="15">
        <v>1</v>
      </c>
      <c r="BC94" s="15">
        <v>101000</v>
      </c>
    </row>
    <row r="95" spans="1:55" ht="15" thickBot="1" x14ac:dyDescent="0.35">
      <c r="A95" s="14" t="s">
        <v>135</v>
      </c>
      <c r="B95" s="15">
        <v>122</v>
      </c>
      <c r="C95" s="15">
        <v>93</v>
      </c>
      <c r="D95" s="15">
        <v>112</v>
      </c>
      <c r="E95" s="15">
        <v>111</v>
      </c>
      <c r="F95" s="15">
        <v>111</v>
      </c>
      <c r="G95" s="15">
        <v>94</v>
      </c>
      <c r="H95" s="15">
        <v>113</v>
      </c>
      <c r="I95" s="15">
        <v>84</v>
      </c>
      <c r="J95" s="15">
        <v>75</v>
      </c>
      <c r="K95" s="15">
        <v>138</v>
      </c>
      <c r="L95" s="15">
        <v>172</v>
      </c>
      <c r="M95" s="15">
        <v>29</v>
      </c>
      <c r="N95" s="15">
        <v>141</v>
      </c>
      <c r="O95" s="15">
        <v>122</v>
      </c>
      <c r="P95" s="15">
        <v>4</v>
      </c>
      <c r="Q95" s="15">
        <v>91</v>
      </c>
      <c r="R95" s="15">
        <v>101000</v>
      </c>
      <c r="T95">
        <f t="shared" si="9"/>
        <v>21</v>
      </c>
      <c r="U95">
        <f t="shared" si="9"/>
        <v>37</v>
      </c>
      <c r="V95">
        <f t="shared" si="9"/>
        <v>24</v>
      </c>
      <c r="W95">
        <f t="shared" si="9"/>
        <v>75</v>
      </c>
      <c r="X95">
        <f t="shared" si="9"/>
        <v>92</v>
      </c>
      <c r="Y95">
        <f t="shared" si="9"/>
        <v>108</v>
      </c>
      <c r="Z95">
        <f t="shared" si="9"/>
        <v>15</v>
      </c>
      <c r="AA95">
        <f t="shared" si="9"/>
        <v>28</v>
      </c>
      <c r="AB95">
        <f t="shared" si="9"/>
        <v>58</v>
      </c>
      <c r="AC95">
        <f t="shared" si="9"/>
        <v>52</v>
      </c>
      <c r="AD95">
        <f t="shared" si="9"/>
        <v>13</v>
      </c>
      <c r="AE95">
        <f t="shared" si="9"/>
        <v>120</v>
      </c>
      <c r="AF95">
        <f t="shared" si="9"/>
        <v>1</v>
      </c>
      <c r="AG95">
        <f t="shared" si="9"/>
        <v>55</v>
      </c>
      <c r="AH95">
        <f t="shared" si="9"/>
        <v>202</v>
      </c>
      <c r="AI95">
        <f t="shared" si="4"/>
        <v>1</v>
      </c>
      <c r="AJ95">
        <f t="shared" si="7"/>
        <v>101000</v>
      </c>
      <c r="AL95" s="14" t="s">
        <v>135</v>
      </c>
      <c r="AM95" s="15">
        <v>21</v>
      </c>
      <c r="AN95" s="15">
        <v>37</v>
      </c>
      <c r="AO95" s="15">
        <v>24</v>
      </c>
      <c r="AP95" s="15">
        <v>75</v>
      </c>
      <c r="AQ95" s="15">
        <v>92</v>
      </c>
      <c r="AR95" s="15">
        <v>108</v>
      </c>
      <c r="AS95" s="15">
        <v>15</v>
      </c>
      <c r="AT95" s="15">
        <v>28</v>
      </c>
      <c r="AU95" s="15">
        <v>58</v>
      </c>
      <c r="AV95" s="15">
        <v>52</v>
      </c>
      <c r="AW95" s="15">
        <v>13</v>
      </c>
      <c r="AX95" s="15">
        <v>120</v>
      </c>
      <c r="AY95" s="15">
        <v>1</v>
      </c>
      <c r="AZ95" s="15">
        <v>55</v>
      </c>
      <c r="BA95" s="15">
        <v>202</v>
      </c>
      <c r="BB95" s="15">
        <v>1</v>
      </c>
      <c r="BC95" s="15">
        <v>101000</v>
      </c>
    </row>
    <row r="96" spans="1:55" ht="15" thickBot="1" x14ac:dyDescent="0.35">
      <c r="A96" s="14" t="s">
        <v>136</v>
      </c>
      <c r="B96" s="15">
        <v>122</v>
      </c>
      <c r="C96" s="15">
        <v>93</v>
      </c>
      <c r="D96" s="15">
        <v>112</v>
      </c>
      <c r="E96" s="15">
        <v>111</v>
      </c>
      <c r="F96" s="15">
        <v>117</v>
      </c>
      <c r="G96" s="15">
        <v>87</v>
      </c>
      <c r="H96" s="15">
        <v>113</v>
      </c>
      <c r="I96" s="15">
        <v>84</v>
      </c>
      <c r="J96" s="15">
        <v>164</v>
      </c>
      <c r="K96" s="15">
        <v>157</v>
      </c>
      <c r="L96" s="15">
        <v>122</v>
      </c>
      <c r="M96" s="15">
        <v>29</v>
      </c>
      <c r="N96" s="15">
        <v>141</v>
      </c>
      <c r="O96" s="15">
        <v>76</v>
      </c>
      <c r="P96" s="15">
        <v>123</v>
      </c>
      <c r="Q96" s="15">
        <v>91</v>
      </c>
      <c r="R96" s="15">
        <v>101000</v>
      </c>
      <c r="T96">
        <f t="shared" si="9"/>
        <v>21</v>
      </c>
      <c r="U96">
        <f t="shared" si="9"/>
        <v>37</v>
      </c>
      <c r="V96">
        <f t="shared" si="9"/>
        <v>24</v>
      </c>
      <c r="W96">
        <f t="shared" si="9"/>
        <v>75</v>
      </c>
      <c r="X96">
        <f t="shared" si="9"/>
        <v>89</v>
      </c>
      <c r="Y96">
        <f t="shared" si="9"/>
        <v>115</v>
      </c>
      <c r="Z96">
        <f t="shared" si="9"/>
        <v>15</v>
      </c>
      <c r="AA96">
        <f t="shared" si="9"/>
        <v>28</v>
      </c>
      <c r="AB96">
        <f t="shared" si="9"/>
        <v>1</v>
      </c>
      <c r="AC96">
        <f t="shared" si="9"/>
        <v>27</v>
      </c>
      <c r="AD96">
        <f t="shared" si="9"/>
        <v>66</v>
      </c>
      <c r="AE96">
        <f t="shared" si="9"/>
        <v>120</v>
      </c>
      <c r="AF96">
        <f t="shared" si="9"/>
        <v>1</v>
      </c>
      <c r="AG96">
        <f t="shared" si="9"/>
        <v>123</v>
      </c>
      <c r="AH96">
        <f t="shared" si="9"/>
        <v>60</v>
      </c>
      <c r="AI96">
        <f t="shared" si="4"/>
        <v>1</v>
      </c>
      <c r="AJ96">
        <f t="shared" si="7"/>
        <v>101000</v>
      </c>
      <c r="AL96" s="14" t="s">
        <v>136</v>
      </c>
      <c r="AM96" s="15">
        <v>21</v>
      </c>
      <c r="AN96" s="15">
        <v>37</v>
      </c>
      <c r="AO96" s="15">
        <v>24</v>
      </c>
      <c r="AP96" s="15">
        <v>75</v>
      </c>
      <c r="AQ96" s="15">
        <v>89</v>
      </c>
      <c r="AR96" s="15">
        <v>115</v>
      </c>
      <c r="AS96" s="15">
        <v>15</v>
      </c>
      <c r="AT96" s="15">
        <v>28</v>
      </c>
      <c r="AU96" s="15">
        <v>1</v>
      </c>
      <c r="AV96" s="15">
        <v>27</v>
      </c>
      <c r="AW96" s="15">
        <v>66</v>
      </c>
      <c r="AX96" s="15">
        <v>120</v>
      </c>
      <c r="AY96" s="15">
        <v>1</v>
      </c>
      <c r="AZ96" s="15">
        <v>123</v>
      </c>
      <c r="BA96" s="15">
        <v>60</v>
      </c>
      <c r="BB96" s="15">
        <v>1</v>
      </c>
      <c r="BC96" s="15">
        <v>101000</v>
      </c>
    </row>
    <row r="97" spans="1:55" ht="15" thickBot="1" x14ac:dyDescent="0.35">
      <c r="A97" s="14" t="s">
        <v>137</v>
      </c>
      <c r="B97" s="15">
        <v>122</v>
      </c>
      <c r="C97" s="15">
        <v>93</v>
      </c>
      <c r="D97" s="15">
        <v>112</v>
      </c>
      <c r="E97" s="15">
        <v>111</v>
      </c>
      <c r="F97" s="15">
        <v>120</v>
      </c>
      <c r="G97" s="15">
        <v>87</v>
      </c>
      <c r="H97" s="15">
        <v>113</v>
      </c>
      <c r="I97" s="15">
        <v>181</v>
      </c>
      <c r="J97" s="15">
        <v>151</v>
      </c>
      <c r="K97" s="15">
        <v>116</v>
      </c>
      <c r="L97" s="15">
        <v>196</v>
      </c>
      <c r="M97" s="15">
        <v>89</v>
      </c>
      <c r="N97" s="15">
        <v>131</v>
      </c>
      <c r="O97" s="15">
        <v>182</v>
      </c>
      <c r="P97" s="15">
        <v>167</v>
      </c>
      <c r="Q97" s="15">
        <v>91</v>
      </c>
      <c r="R97" s="15">
        <v>101000</v>
      </c>
      <c r="T97">
        <f t="shared" si="9"/>
        <v>21</v>
      </c>
      <c r="U97">
        <f t="shared" si="9"/>
        <v>37</v>
      </c>
      <c r="V97">
        <f t="shared" si="9"/>
        <v>24</v>
      </c>
      <c r="W97">
        <f t="shared" si="9"/>
        <v>75</v>
      </c>
      <c r="X97">
        <f t="shared" si="9"/>
        <v>86</v>
      </c>
      <c r="Y97">
        <f t="shared" si="9"/>
        <v>115</v>
      </c>
      <c r="Z97">
        <f t="shared" si="9"/>
        <v>15</v>
      </c>
      <c r="AA97">
        <f t="shared" si="9"/>
        <v>1</v>
      </c>
      <c r="AB97">
        <f t="shared" si="9"/>
        <v>45</v>
      </c>
      <c r="AC97">
        <f t="shared" si="9"/>
        <v>71</v>
      </c>
      <c r="AD97">
        <f t="shared" si="9"/>
        <v>9</v>
      </c>
      <c r="AE97">
        <f t="shared" si="9"/>
        <v>1</v>
      </c>
      <c r="AF97">
        <f t="shared" si="9"/>
        <v>68</v>
      </c>
      <c r="AG97">
        <f t="shared" si="9"/>
        <v>1</v>
      </c>
      <c r="AH97">
        <f t="shared" si="9"/>
        <v>30</v>
      </c>
      <c r="AI97">
        <f t="shared" si="4"/>
        <v>1</v>
      </c>
      <c r="AJ97">
        <f t="shared" si="7"/>
        <v>101000</v>
      </c>
      <c r="AL97" s="14" t="s">
        <v>137</v>
      </c>
      <c r="AM97" s="15">
        <v>21</v>
      </c>
      <c r="AN97" s="15">
        <v>37</v>
      </c>
      <c r="AO97" s="15">
        <v>24</v>
      </c>
      <c r="AP97" s="15">
        <v>75</v>
      </c>
      <c r="AQ97" s="15">
        <v>86</v>
      </c>
      <c r="AR97" s="15">
        <v>115</v>
      </c>
      <c r="AS97" s="15">
        <v>15</v>
      </c>
      <c r="AT97" s="15">
        <v>1</v>
      </c>
      <c r="AU97" s="15">
        <v>45</v>
      </c>
      <c r="AV97" s="15">
        <v>71</v>
      </c>
      <c r="AW97" s="15">
        <v>9</v>
      </c>
      <c r="AX97" s="15">
        <v>1</v>
      </c>
      <c r="AY97" s="15">
        <v>68</v>
      </c>
      <c r="AZ97" s="15">
        <v>1</v>
      </c>
      <c r="BA97" s="15">
        <v>30</v>
      </c>
      <c r="BB97" s="15">
        <v>1</v>
      </c>
      <c r="BC97" s="15">
        <v>101000</v>
      </c>
    </row>
    <row r="98" spans="1:55" ht="15" thickBot="1" x14ac:dyDescent="0.35">
      <c r="A98" s="14" t="s">
        <v>138</v>
      </c>
      <c r="B98" s="15">
        <v>122</v>
      </c>
      <c r="C98" s="15">
        <v>93</v>
      </c>
      <c r="D98" s="15">
        <v>112</v>
      </c>
      <c r="E98" s="15">
        <v>111</v>
      </c>
      <c r="F98" s="15">
        <v>111</v>
      </c>
      <c r="G98" s="15">
        <v>87</v>
      </c>
      <c r="H98" s="15">
        <v>113</v>
      </c>
      <c r="I98" s="15">
        <v>84</v>
      </c>
      <c r="J98" s="15">
        <v>164</v>
      </c>
      <c r="K98" s="15">
        <v>94</v>
      </c>
      <c r="L98" s="15">
        <v>172</v>
      </c>
      <c r="M98" s="15">
        <v>89</v>
      </c>
      <c r="N98" s="15">
        <v>141</v>
      </c>
      <c r="O98" s="15">
        <v>122</v>
      </c>
      <c r="P98" s="15">
        <v>31</v>
      </c>
      <c r="Q98" s="15">
        <v>39</v>
      </c>
      <c r="R98" s="15">
        <v>101000</v>
      </c>
      <c r="T98">
        <f t="shared" si="9"/>
        <v>21</v>
      </c>
      <c r="U98">
        <f t="shared" si="9"/>
        <v>37</v>
      </c>
      <c r="V98">
        <f t="shared" si="9"/>
        <v>24</v>
      </c>
      <c r="W98">
        <f t="shared" si="9"/>
        <v>75</v>
      </c>
      <c r="X98">
        <f t="shared" si="9"/>
        <v>92</v>
      </c>
      <c r="Y98">
        <f t="shared" si="9"/>
        <v>115</v>
      </c>
      <c r="Z98">
        <f t="shared" si="9"/>
        <v>15</v>
      </c>
      <c r="AA98">
        <f t="shared" si="9"/>
        <v>28</v>
      </c>
      <c r="AB98">
        <f t="shared" si="9"/>
        <v>1</v>
      </c>
      <c r="AC98">
        <f t="shared" si="9"/>
        <v>93</v>
      </c>
      <c r="AD98">
        <f t="shared" si="9"/>
        <v>13</v>
      </c>
      <c r="AE98">
        <f t="shared" si="9"/>
        <v>1</v>
      </c>
      <c r="AF98">
        <f t="shared" si="9"/>
        <v>1</v>
      </c>
      <c r="AG98">
        <f t="shared" si="9"/>
        <v>55</v>
      </c>
      <c r="AH98">
        <f t="shared" si="9"/>
        <v>148</v>
      </c>
      <c r="AI98">
        <f t="shared" si="4"/>
        <v>118</v>
      </c>
      <c r="AJ98">
        <f t="shared" si="7"/>
        <v>101000</v>
      </c>
      <c r="AL98" s="14" t="s">
        <v>138</v>
      </c>
      <c r="AM98" s="15">
        <v>21</v>
      </c>
      <c r="AN98" s="15">
        <v>37</v>
      </c>
      <c r="AO98" s="15">
        <v>24</v>
      </c>
      <c r="AP98" s="15">
        <v>75</v>
      </c>
      <c r="AQ98" s="15">
        <v>92</v>
      </c>
      <c r="AR98" s="15">
        <v>115</v>
      </c>
      <c r="AS98" s="15">
        <v>15</v>
      </c>
      <c r="AT98" s="15">
        <v>28</v>
      </c>
      <c r="AU98" s="15">
        <v>1</v>
      </c>
      <c r="AV98" s="15">
        <v>93</v>
      </c>
      <c r="AW98" s="15">
        <v>13</v>
      </c>
      <c r="AX98" s="15">
        <v>1</v>
      </c>
      <c r="AY98" s="15">
        <v>1</v>
      </c>
      <c r="AZ98" s="15">
        <v>55</v>
      </c>
      <c r="BA98" s="15">
        <v>148</v>
      </c>
      <c r="BB98" s="15">
        <v>118</v>
      </c>
      <c r="BC98" s="15">
        <v>101000</v>
      </c>
    </row>
    <row r="99" spans="1:55" ht="15" thickBot="1" x14ac:dyDescent="0.35">
      <c r="A99" s="14" t="s">
        <v>139</v>
      </c>
      <c r="B99" s="15">
        <v>122</v>
      </c>
      <c r="C99" s="15">
        <v>93</v>
      </c>
      <c r="D99" s="15">
        <v>112</v>
      </c>
      <c r="E99" s="15">
        <v>111</v>
      </c>
      <c r="F99" s="15">
        <v>111</v>
      </c>
      <c r="G99" s="15">
        <v>87</v>
      </c>
      <c r="H99" s="15">
        <v>54</v>
      </c>
      <c r="I99" s="15">
        <v>84</v>
      </c>
      <c r="J99" s="15">
        <v>164</v>
      </c>
      <c r="K99" s="15">
        <v>116</v>
      </c>
      <c r="L99" s="15">
        <v>196</v>
      </c>
      <c r="M99" s="15">
        <v>89</v>
      </c>
      <c r="N99" s="15">
        <v>131</v>
      </c>
      <c r="O99" s="15">
        <v>122</v>
      </c>
      <c r="P99" s="15">
        <v>123</v>
      </c>
      <c r="Q99" s="15">
        <v>91</v>
      </c>
      <c r="R99" s="15">
        <v>101000</v>
      </c>
      <c r="T99">
        <f t="shared" si="9"/>
        <v>21</v>
      </c>
      <c r="U99">
        <f t="shared" si="9"/>
        <v>37</v>
      </c>
      <c r="V99">
        <f t="shared" si="9"/>
        <v>24</v>
      </c>
      <c r="W99">
        <f t="shared" si="9"/>
        <v>75</v>
      </c>
      <c r="X99">
        <f t="shared" si="9"/>
        <v>92</v>
      </c>
      <c r="Y99">
        <f t="shared" si="9"/>
        <v>115</v>
      </c>
      <c r="Z99">
        <f t="shared" si="9"/>
        <v>96</v>
      </c>
      <c r="AA99">
        <f t="shared" si="9"/>
        <v>28</v>
      </c>
      <c r="AB99">
        <f t="shared" si="9"/>
        <v>1</v>
      </c>
      <c r="AC99">
        <f t="shared" si="9"/>
        <v>71</v>
      </c>
      <c r="AD99">
        <f t="shared" si="9"/>
        <v>9</v>
      </c>
      <c r="AE99">
        <f t="shared" si="9"/>
        <v>1</v>
      </c>
      <c r="AF99">
        <f t="shared" si="9"/>
        <v>68</v>
      </c>
      <c r="AG99">
        <f t="shared" si="9"/>
        <v>55</v>
      </c>
      <c r="AH99">
        <f t="shared" si="9"/>
        <v>60</v>
      </c>
      <c r="AI99">
        <f t="shared" si="4"/>
        <v>1</v>
      </c>
      <c r="AJ99">
        <f t="shared" si="7"/>
        <v>101000</v>
      </c>
      <c r="AL99" s="14" t="s">
        <v>139</v>
      </c>
      <c r="AM99" s="15">
        <v>21</v>
      </c>
      <c r="AN99" s="15">
        <v>37</v>
      </c>
      <c r="AO99" s="15">
        <v>24</v>
      </c>
      <c r="AP99" s="15">
        <v>75</v>
      </c>
      <c r="AQ99" s="15">
        <v>92</v>
      </c>
      <c r="AR99" s="15">
        <v>115</v>
      </c>
      <c r="AS99" s="15">
        <v>96</v>
      </c>
      <c r="AT99" s="15">
        <v>28</v>
      </c>
      <c r="AU99" s="15">
        <v>1</v>
      </c>
      <c r="AV99" s="15">
        <v>71</v>
      </c>
      <c r="AW99" s="15">
        <v>9</v>
      </c>
      <c r="AX99" s="15">
        <v>1</v>
      </c>
      <c r="AY99" s="15">
        <v>68</v>
      </c>
      <c r="AZ99" s="15">
        <v>55</v>
      </c>
      <c r="BA99" s="15">
        <v>60</v>
      </c>
      <c r="BB99" s="15">
        <v>1</v>
      </c>
      <c r="BC99" s="15">
        <v>101000</v>
      </c>
    </row>
    <row r="100" spans="1:55" ht="15" thickBot="1" x14ac:dyDescent="0.35">
      <c r="A100" s="14" t="s">
        <v>140</v>
      </c>
      <c r="B100" s="15">
        <v>122</v>
      </c>
      <c r="C100" s="15">
        <v>93</v>
      </c>
      <c r="D100" s="15">
        <v>112</v>
      </c>
      <c r="E100" s="15">
        <v>111</v>
      </c>
      <c r="F100" s="15">
        <v>111</v>
      </c>
      <c r="G100" s="15">
        <v>87</v>
      </c>
      <c r="H100" s="15">
        <v>113</v>
      </c>
      <c r="I100" s="15">
        <v>84</v>
      </c>
      <c r="J100" s="15">
        <v>164</v>
      </c>
      <c r="K100" s="15">
        <v>52</v>
      </c>
      <c r="L100" s="15">
        <v>172</v>
      </c>
      <c r="M100" s="15">
        <v>89</v>
      </c>
      <c r="N100" s="15">
        <v>80</v>
      </c>
      <c r="O100" s="15">
        <v>86</v>
      </c>
      <c r="P100" s="15">
        <v>15</v>
      </c>
      <c r="Q100" s="15">
        <v>91</v>
      </c>
      <c r="R100" s="15">
        <v>101000</v>
      </c>
      <c r="T100">
        <f t="shared" si="9"/>
        <v>21</v>
      </c>
      <c r="U100">
        <f t="shared" si="9"/>
        <v>37</v>
      </c>
      <c r="V100">
        <f t="shared" si="9"/>
        <v>24</v>
      </c>
      <c r="W100">
        <f t="shared" si="9"/>
        <v>75</v>
      </c>
      <c r="X100">
        <f t="shared" si="9"/>
        <v>92</v>
      </c>
      <c r="Y100">
        <f t="shared" si="9"/>
        <v>115</v>
      </c>
      <c r="Z100">
        <f t="shared" si="9"/>
        <v>15</v>
      </c>
      <c r="AA100">
        <f t="shared" si="9"/>
        <v>28</v>
      </c>
      <c r="AB100">
        <f t="shared" si="9"/>
        <v>1</v>
      </c>
      <c r="AC100">
        <f t="shared" si="9"/>
        <v>142</v>
      </c>
      <c r="AD100">
        <f t="shared" si="9"/>
        <v>13</v>
      </c>
      <c r="AE100">
        <f t="shared" si="9"/>
        <v>1</v>
      </c>
      <c r="AF100">
        <f t="shared" si="9"/>
        <v>78</v>
      </c>
      <c r="AG100">
        <f t="shared" si="9"/>
        <v>87</v>
      </c>
      <c r="AH100">
        <f t="shared" si="9"/>
        <v>178</v>
      </c>
      <c r="AI100">
        <f t="shared" si="4"/>
        <v>1</v>
      </c>
      <c r="AJ100">
        <f t="shared" si="7"/>
        <v>101000</v>
      </c>
      <c r="AL100" s="14" t="s">
        <v>140</v>
      </c>
      <c r="AM100" s="15">
        <v>21</v>
      </c>
      <c r="AN100" s="15">
        <v>37</v>
      </c>
      <c r="AO100" s="15">
        <v>24</v>
      </c>
      <c r="AP100" s="15">
        <v>75</v>
      </c>
      <c r="AQ100" s="15">
        <v>92</v>
      </c>
      <c r="AR100" s="15">
        <v>115</v>
      </c>
      <c r="AS100" s="15">
        <v>15</v>
      </c>
      <c r="AT100" s="15">
        <v>28</v>
      </c>
      <c r="AU100" s="15">
        <v>1</v>
      </c>
      <c r="AV100" s="15">
        <v>142</v>
      </c>
      <c r="AW100" s="15">
        <v>13</v>
      </c>
      <c r="AX100" s="15">
        <v>1</v>
      </c>
      <c r="AY100" s="15">
        <v>78</v>
      </c>
      <c r="AZ100" s="15">
        <v>87</v>
      </c>
      <c r="BA100" s="15">
        <v>178</v>
      </c>
      <c r="BB100" s="15">
        <v>1</v>
      </c>
      <c r="BC100" s="15">
        <v>101000</v>
      </c>
    </row>
    <row r="101" spans="1:55" ht="15" thickBot="1" x14ac:dyDescent="0.35">
      <c r="A101" s="14" t="s">
        <v>141</v>
      </c>
      <c r="B101" s="15">
        <v>122</v>
      </c>
      <c r="C101" s="15">
        <v>93</v>
      </c>
      <c r="D101" s="15">
        <v>112</v>
      </c>
      <c r="E101" s="15">
        <v>111</v>
      </c>
      <c r="F101" s="15">
        <v>117</v>
      </c>
      <c r="G101" s="15">
        <v>78</v>
      </c>
      <c r="H101" s="15">
        <v>113</v>
      </c>
      <c r="I101" s="15">
        <v>84</v>
      </c>
      <c r="J101" s="15">
        <v>164</v>
      </c>
      <c r="K101" s="15">
        <v>52</v>
      </c>
      <c r="L101" s="15">
        <v>196</v>
      </c>
      <c r="M101" s="15">
        <v>29</v>
      </c>
      <c r="N101" s="15">
        <v>40</v>
      </c>
      <c r="O101" s="15">
        <v>122</v>
      </c>
      <c r="P101" s="15">
        <v>61</v>
      </c>
      <c r="Q101" s="15">
        <v>39</v>
      </c>
      <c r="R101" s="15">
        <v>101000</v>
      </c>
      <c r="T101">
        <f t="shared" si="9"/>
        <v>21</v>
      </c>
      <c r="U101">
        <f t="shared" si="9"/>
        <v>37</v>
      </c>
      <c r="V101">
        <f t="shared" si="9"/>
        <v>24</v>
      </c>
      <c r="W101">
        <f t="shared" si="9"/>
        <v>75</v>
      </c>
      <c r="X101">
        <f t="shared" si="9"/>
        <v>89</v>
      </c>
      <c r="Y101">
        <f t="shared" si="9"/>
        <v>122</v>
      </c>
      <c r="Z101">
        <f t="shared" si="9"/>
        <v>15</v>
      </c>
      <c r="AA101">
        <f t="shared" si="9"/>
        <v>28</v>
      </c>
      <c r="AB101">
        <f t="shared" si="9"/>
        <v>1</v>
      </c>
      <c r="AC101">
        <f t="shared" si="9"/>
        <v>142</v>
      </c>
      <c r="AD101">
        <f t="shared" si="9"/>
        <v>9</v>
      </c>
      <c r="AE101">
        <f t="shared" si="9"/>
        <v>120</v>
      </c>
      <c r="AF101">
        <f t="shared" si="9"/>
        <v>129</v>
      </c>
      <c r="AG101">
        <f t="shared" si="9"/>
        <v>55</v>
      </c>
      <c r="AH101">
        <f t="shared" si="9"/>
        <v>118</v>
      </c>
      <c r="AI101">
        <f t="shared" si="4"/>
        <v>118</v>
      </c>
      <c r="AJ101">
        <f t="shared" si="7"/>
        <v>101000</v>
      </c>
      <c r="AL101" s="14" t="s">
        <v>141</v>
      </c>
      <c r="AM101" s="15">
        <v>21</v>
      </c>
      <c r="AN101" s="15">
        <v>37</v>
      </c>
      <c r="AO101" s="15">
        <v>24</v>
      </c>
      <c r="AP101" s="15">
        <v>75</v>
      </c>
      <c r="AQ101" s="15">
        <v>89</v>
      </c>
      <c r="AR101" s="15">
        <v>122</v>
      </c>
      <c r="AS101" s="15">
        <v>15</v>
      </c>
      <c r="AT101" s="15">
        <v>28</v>
      </c>
      <c r="AU101" s="15">
        <v>1</v>
      </c>
      <c r="AV101" s="15">
        <v>142</v>
      </c>
      <c r="AW101" s="15">
        <v>9</v>
      </c>
      <c r="AX101" s="15">
        <v>120</v>
      </c>
      <c r="AY101" s="15">
        <v>129</v>
      </c>
      <c r="AZ101" s="15">
        <v>55</v>
      </c>
      <c r="BA101" s="15">
        <v>118</v>
      </c>
      <c r="BB101" s="15">
        <v>118</v>
      </c>
      <c r="BC101" s="15">
        <v>101000</v>
      </c>
    </row>
    <row r="102" spans="1:55" ht="15" thickBot="1" x14ac:dyDescent="0.35">
      <c r="A102" s="14" t="s">
        <v>142</v>
      </c>
      <c r="B102" s="15">
        <v>110</v>
      </c>
      <c r="C102" s="15">
        <v>93</v>
      </c>
      <c r="D102" s="15">
        <v>112</v>
      </c>
      <c r="E102" s="15">
        <v>111</v>
      </c>
      <c r="F102" s="15">
        <v>111</v>
      </c>
      <c r="G102" s="15">
        <v>87</v>
      </c>
      <c r="H102" s="15">
        <v>54</v>
      </c>
      <c r="I102" s="15">
        <v>84</v>
      </c>
      <c r="J102" s="15">
        <v>75</v>
      </c>
      <c r="K102" s="15">
        <v>52</v>
      </c>
      <c r="L102" s="15">
        <v>172</v>
      </c>
      <c r="M102" s="15">
        <v>89</v>
      </c>
      <c r="N102" s="15">
        <v>141</v>
      </c>
      <c r="O102" s="15">
        <v>179</v>
      </c>
      <c r="P102" s="15">
        <v>123</v>
      </c>
      <c r="Q102" s="15">
        <v>91</v>
      </c>
      <c r="R102" s="15">
        <v>102000</v>
      </c>
      <c r="T102">
        <f t="shared" si="9"/>
        <v>87</v>
      </c>
      <c r="U102">
        <f t="shared" si="9"/>
        <v>37</v>
      </c>
      <c r="V102">
        <f t="shared" si="9"/>
        <v>24</v>
      </c>
      <c r="W102">
        <f t="shared" si="9"/>
        <v>75</v>
      </c>
      <c r="X102">
        <f t="shared" si="9"/>
        <v>92</v>
      </c>
      <c r="Y102">
        <f t="shared" si="9"/>
        <v>115</v>
      </c>
      <c r="Z102">
        <f t="shared" si="9"/>
        <v>96</v>
      </c>
      <c r="AA102">
        <f t="shared" si="9"/>
        <v>28</v>
      </c>
      <c r="AB102">
        <f t="shared" si="9"/>
        <v>58</v>
      </c>
      <c r="AC102">
        <f t="shared" si="9"/>
        <v>142</v>
      </c>
      <c r="AD102">
        <f t="shared" si="9"/>
        <v>13</v>
      </c>
      <c r="AE102">
        <f t="shared" si="9"/>
        <v>1</v>
      </c>
      <c r="AF102">
        <f t="shared" si="9"/>
        <v>1</v>
      </c>
      <c r="AG102">
        <f t="shared" si="9"/>
        <v>27</v>
      </c>
      <c r="AH102">
        <f t="shared" si="9"/>
        <v>60</v>
      </c>
      <c r="AI102">
        <f t="shared" si="4"/>
        <v>1</v>
      </c>
      <c r="AJ102">
        <f t="shared" si="7"/>
        <v>102000</v>
      </c>
      <c r="AL102" s="14" t="s">
        <v>142</v>
      </c>
      <c r="AM102" s="15">
        <v>87</v>
      </c>
      <c r="AN102" s="15">
        <v>37</v>
      </c>
      <c r="AO102" s="15">
        <v>24</v>
      </c>
      <c r="AP102" s="15">
        <v>75</v>
      </c>
      <c r="AQ102" s="15">
        <v>92</v>
      </c>
      <c r="AR102" s="15">
        <v>115</v>
      </c>
      <c r="AS102" s="15">
        <v>96</v>
      </c>
      <c r="AT102" s="15">
        <v>28</v>
      </c>
      <c r="AU102" s="15">
        <v>58</v>
      </c>
      <c r="AV102" s="15">
        <v>142</v>
      </c>
      <c r="AW102" s="15">
        <v>13</v>
      </c>
      <c r="AX102" s="15">
        <v>1</v>
      </c>
      <c r="AY102" s="15">
        <v>1</v>
      </c>
      <c r="AZ102" s="15">
        <v>27</v>
      </c>
      <c r="BA102" s="15">
        <v>60</v>
      </c>
      <c r="BB102" s="15">
        <v>1</v>
      </c>
      <c r="BC102" s="15">
        <v>102000</v>
      </c>
    </row>
    <row r="103" spans="1:55" ht="15" thickBot="1" x14ac:dyDescent="0.35">
      <c r="A103" s="14" t="s">
        <v>143</v>
      </c>
      <c r="B103" s="15">
        <v>122</v>
      </c>
      <c r="C103" s="15">
        <v>93</v>
      </c>
      <c r="D103" s="15">
        <v>112</v>
      </c>
      <c r="E103" s="15">
        <v>111</v>
      </c>
      <c r="F103" s="15">
        <v>117</v>
      </c>
      <c r="G103" s="15">
        <v>106</v>
      </c>
      <c r="H103" s="15">
        <v>113</v>
      </c>
      <c r="I103" s="15">
        <v>84</v>
      </c>
      <c r="J103" s="15">
        <v>33</v>
      </c>
      <c r="K103" s="15">
        <v>94</v>
      </c>
      <c r="L103" s="15">
        <v>172</v>
      </c>
      <c r="M103" s="15">
        <v>89</v>
      </c>
      <c r="N103" s="15">
        <v>141</v>
      </c>
      <c r="O103" s="15">
        <v>154</v>
      </c>
      <c r="P103" s="15">
        <v>149</v>
      </c>
      <c r="Q103" s="15">
        <v>91</v>
      </c>
      <c r="R103" s="15">
        <v>101000</v>
      </c>
      <c r="T103">
        <f t="shared" si="9"/>
        <v>21</v>
      </c>
      <c r="U103">
        <f t="shared" si="9"/>
        <v>37</v>
      </c>
      <c r="V103">
        <f t="shared" si="9"/>
        <v>24</v>
      </c>
      <c r="W103">
        <f t="shared" si="9"/>
        <v>75</v>
      </c>
      <c r="X103">
        <f t="shared" si="9"/>
        <v>89</v>
      </c>
      <c r="Y103">
        <f t="shared" si="9"/>
        <v>86</v>
      </c>
      <c r="Z103">
        <f t="shared" si="9"/>
        <v>15</v>
      </c>
      <c r="AA103">
        <f t="shared" si="9"/>
        <v>28</v>
      </c>
      <c r="AB103">
        <f t="shared" si="9"/>
        <v>134</v>
      </c>
      <c r="AC103">
        <f t="shared" si="9"/>
        <v>93</v>
      </c>
      <c r="AD103">
        <f t="shared" si="9"/>
        <v>13</v>
      </c>
      <c r="AE103">
        <f t="shared" si="9"/>
        <v>1</v>
      </c>
      <c r="AF103">
        <f t="shared" si="9"/>
        <v>1</v>
      </c>
      <c r="AG103">
        <f t="shared" si="9"/>
        <v>30</v>
      </c>
      <c r="AH103">
        <f t="shared" si="9"/>
        <v>42</v>
      </c>
      <c r="AI103">
        <f t="shared" si="9"/>
        <v>1</v>
      </c>
      <c r="AJ103">
        <f t="shared" si="7"/>
        <v>101000</v>
      </c>
      <c r="AL103" s="14" t="s">
        <v>143</v>
      </c>
      <c r="AM103" s="15">
        <v>21</v>
      </c>
      <c r="AN103" s="15">
        <v>37</v>
      </c>
      <c r="AO103" s="15">
        <v>24</v>
      </c>
      <c r="AP103" s="15">
        <v>75</v>
      </c>
      <c r="AQ103" s="15">
        <v>89</v>
      </c>
      <c r="AR103" s="15">
        <v>86</v>
      </c>
      <c r="AS103" s="15">
        <v>15</v>
      </c>
      <c r="AT103" s="15">
        <v>28</v>
      </c>
      <c r="AU103" s="15">
        <v>134</v>
      </c>
      <c r="AV103" s="15">
        <v>93</v>
      </c>
      <c r="AW103" s="15">
        <v>13</v>
      </c>
      <c r="AX103" s="15">
        <v>1</v>
      </c>
      <c r="AY103" s="15">
        <v>1</v>
      </c>
      <c r="AZ103" s="15">
        <v>30</v>
      </c>
      <c r="BA103" s="15">
        <v>42</v>
      </c>
      <c r="BB103" s="15">
        <v>1</v>
      </c>
      <c r="BC103" s="15">
        <v>101000</v>
      </c>
    </row>
    <row r="104" spans="1:55" ht="15" thickBot="1" x14ac:dyDescent="0.35">
      <c r="A104" s="14" t="s">
        <v>144</v>
      </c>
      <c r="B104" s="15">
        <v>110</v>
      </c>
      <c r="C104" s="15">
        <v>93</v>
      </c>
      <c r="D104" s="15">
        <v>111</v>
      </c>
      <c r="E104" s="15">
        <v>111</v>
      </c>
      <c r="F104" s="15">
        <v>111</v>
      </c>
      <c r="G104" s="15">
        <v>94</v>
      </c>
      <c r="H104" s="15">
        <v>54</v>
      </c>
      <c r="I104" s="15">
        <v>84</v>
      </c>
      <c r="J104" s="15">
        <v>151</v>
      </c>
      <c r="K104" s="15">
        <v>44</v>
      </c>
      <c r="L104" s="15">
        <v>172</v>
      </c>
      <c r="M104" s="15">
        <v>89</v>
      </c>
      <c r="N104" s="15">
        <v>131</v>
      </c>
      <c r="O104" s="15">
        <v>122</v>
      </c>
      <c r="P104" s="15">
        <v>61</v>
      </c>
      <c r="Q104" s="15">
        <v>91</v>
      </c>
      <c r="R104" s="15">
        <v>102000</v>
      </c>
      <c r="T104">
        <f t="shared" si="9"/>
        <v>87</v>
      </c>
      <c r="U104">
        <f t="shared" si="9"/>
        <v>37</v>
      </c>
      <c r="V104">
        <f t="shared" si="9"/>
        <v>97</v>
      </c>
      <c r="W104">
        <f t="shared" si="9"/>
        <v>75</v>
      </c>
      <c r="X104">
        <f t="shared" si="9"/>
        <v>92</v>
      </c>
      <c r="Y104">
        <f t="shared" si="9"/>
        <v>108</v>
      </c>
      <c r="Z104">
        <f t="shared" si="9"/>
        <v>96</v>
      </c>
      <c r="AA104">
        <f t="shared" si="9"/>
        <v>28</v>
      </c>
      <c r="AB104">
        <f t="shared" si="9"/>
        <v>45</v>
      </c>
      <c r="AC104">
        <f t="shared" si="9"/>
        <v>157</v>
      </c>
      <c r="AD104">
        <f t="shared" si="9"/>
        <v>13</v>
      </c>
      <c r="AE104">
        <f t="shared" si="9"/>
        <v>1</v>
      </c>
      <c r="AF104">
        <f t="shared" si="9"/>
        <v>68</v>
      </c>
      <c r="AG104">
        <f t="shared" si="9"/>
        <v>55</v>
      </c>
      <c r="AH104">
        <f t="shared" si="9"/>
        <v>118</v>
      </c>
      <c r="AI104">
        <f t="shared" si="9"/>
        <v>1</v>
      </c>
      <c r="AJ104">
        <f t="shared" si="7"/>
        <v>102000</v>
      </c>
      <c r="AL104" s="14" t="s">
        <v>144</v>
      </c>
      <c r="AM104" s="15">
        <v>87</v>
      </c>
      <c r="AN104" s="15">
        <v>37</v>
      </c>
      <c r="AO104" s="15">
        <v>97</v>
      </c>
      <c r="AP104" s="15">
        <v>75</v>
      </c>
      <c r="AQ104" s="15">
        <v>92</v>
      </c>
      <c r="AR104" s="15">
        <v>108</v>
      </c>
      <c r="AS104" s="15">
        <v>96</v>
      </c>
      <c r="AT104" s="15">
        <v>28</v>
      </c>
      <c r="AU104" s="15">
        <v>45</v>
      </c>
      <c r="AV104" s="15">
        <v>157</v>
      </c>
      <c r="AW104" s="15">
        <v>13</v>
      </c>
      <c r="AX104" s="15">
        <v>1</v>
      </c>
      <c r="AY104" s="15">
        <v>68</v>
      </c>
      <c r="AZ104" s="15">
        <v>55</v>
      </c>
      <c r="BA104" s="15">
        <v>118</v>
      </c>
      <c r="BB104" s="15">
        <v>1</v>
      </c>
      <c r="BC104" s="15">
        <v>102000</v>
      </c>
    </row>
    <row r="105" spans="1:55" ht="15" thickBot="1" x14ac:dyDescent="0.35">
      <c r="A105" s="14" t="s">
        <v>145</v>
      </c>
      <c r="B105" s="15">
        <v>110</v>
      </c>
      <c r="C105" s="15">
        <v>93</v>
      </c>
      <c r="D105" s="15">
        <v>107</v>
      </c>
      <c r="E105" s="15">
        <v>103</v>
      </c>
      <c r="F105" s="15">
        <v>109</v>
      </c>
      <c r="G105" s="15">
        <v>94</v>
      </c>
      <c r="H105" s="15">
        <v>54</v>
      </c>
      <c r="I105" s="15">
        <v>10</v>
      </c>
      <c r="J105" s="15">
        <v>151</v>
      </c>
      <c r="K105" s="15">
        <v>94</v>
      </c>
      <c r="L105" s="15">
        <v>172</v>
      </c>
      <c r="M105" s="15">
        <v>29</v>
      </c>
      <c r="N105" s="15">
        <v>80</v>
      </c>
      <c r="O105" s="15">
        <v>122</v>
      </c>
      <c r="P105" s="15">
        <v>123</v>
      </c>
      <c r="Q105" s="15">
        <v>91</v>
      </c>
      <c r="R105" s="15">
        <v>102000</v>
      </c>
      <c r="T105">
        <f t="shared" si="9"/>
        <v>87</v>
      </c>
      <c r="U105">
        <f t="shared" si="9"/>
        <v>37</v>
      </c>
      <c r="V105">
        <f t="shared" si="9"/>
        <v>98</v>
      </c>
      <c r="W105">
        <f t="shared" si="9"/>
        <v>98</v>
      </c>
      <c r="X105">
        <f t="shared" si="9"/>
        <v>98</v>
      </c>
      <c r="Y105">
        <f t="shared" si="9"/>
        <v>108</v>
      </c>
      <c r="Z105">
        <f t="shared" si="9"/>
        <v>96</v>
      </c>
      <c r="AA105">
        <f t="shared" si="9"/>
        <v>125</v>
      </c>
      <c r="AB105">
        <f t="shared" si="9"/>
        <v>45</v>
      </c>
      <c r="AC105">
        <f t="shared" si="9"/>
        <v>93</v>
      </c>
      <c r="AD105">
        <f t="shared" si="9"/>
        <v>13</v>
      </c>
      <c r="AE105">
        <f t="shared" si="9"/>
        <v>120</v>
      </c>
      <c r="AF105">
        <f t="shared" si="9"/>
        <v>78</v>
      </c>
      <c r="AG105">
        <f t="shared" si="9"/>
        <v>55</v>
      </c>
      <c r="AH105">
        <f t="shared" si="9"/>
        <v>60</v>
      </c>
      <c r="AI105">
        <f t="shared" si="9"/>
        <v>1</v>
      </c>
      <c r="AJ105">
        <f t="shared" si="7"/>
        <v>102000</v>
      </c>
      <c r="AL105" s="14" t="s">
        <v>145</v>
      </c>
      <c r="AM105" s="15">
        <v>87</v>
      </c>
      <c r="AN105" s="15">
        <v>37</v>
      </c>
      <c r="AO105" s="15">
        <v>98</v>
      </c>
      <c r="AP105" s="15">
        <v>98</v>
      </c>
      <c r="AQ105" s="15">
        <v>98</v>
      </c>
      <c r="AR105" s="15">
        <v>108</v>
      </c>
      <c r="AS105" s="15">
        <v>96</v>
      </c>
      <c r="AT105" s="15">
        <v>125</v>
      </c>
      <c r="AU105" s="15">
        <v>45</v>
      </c>
      <c r="AV105" s="15">
        <v>93</v>
      </c>
      <c r="AW105" s="15">
        <v>13</v>
      </c>
      <c r="AX105" s="15">
        <v>120</v>
      </c>
      <c r="AY105" s="15">
        <v>78</v>
      </c>
      <c r="AZ105" s="15">
        <v>55</v>
      </c>
      <c r="BA105" s="15">
        <v>60</v>
      </c>
      <c r="BB105" s="15">
        <v>1</v>
      </c>
      <c r="BC105" s="15">
        <v>102000</v>
      </c>
    </row>
    <row r="106" spans="1:55" ht="15" thickBot="1" x14ac:dyDescent="0.35">
      <c r="A106" s="14" t="s">
        <v>146</v>
      </c>
      <c r="B106" s="15">
        <v>122</v>
      </c>
      <c r="C106" s="15">
        <v>93</v>
      </c>
      <c r="D106" s="15">
        <v>107</v>
      </c>
      <c r="E106" s="15">
        <v>103</v>
      </c>
      <c r="F106" s="15">
        <v>98</v>
      </c>
      <c r="G106" s="15">
        <v>94</v>
      </c>
      <c r="H106" s="15">
        <v>54</v>
      </c>
      <c r="I106" s="15">
        <v>84</v>
      </c>
      <c r="J106" s="15">
        <v>151</v>
      </c>
      <c r="K106" s="15">
        <v>94</v>
      </c>
      <c r="L106" s="15">
        <v>200</v>
      </c>
      <c r="M106" s="15">
        <v>89</v>
      </c>
      <c r="N106" s="15">
        <v>131</v>
      </c>
      <c r="O106" s="15">
        <v>122</v>
      </c>
      <c r="P106" s="15">
        <v>91</v>
      </c>
      <c r="Q106" s="15">
        <v>39</v>
      </c>
      <c r="R106" s="15">
        <v>103000</v>
      </c>
      <c r="T106">
        <f t="shared" si="9"/>
        <v>21</v>
      </c>
      <c r="U106">
        <f t="shared" si="9"/>
        <v>37</v>
      </c>
      <c r="V106">
        <f t="shared" si="9"/>
        <v>98</v>
      </c>
      <c r="W106">
        <f t="shared" si="9"/>
        <v>98</v>
      </c>
      <c r="X106">
        <f t="shared" si="9"/>
        <v>104</v>
      </c>
      <c r="Y106">
        <f t="shared" si="9"/>
        <v>108</v>
      </c>
      <c r="Z106">
        <f t="shared" si="9"/>
        <v>96</v>
      </c>
      <c r="AA106">
        <f t="shared" si="9"/>
        <v>28</v>
      </c>
      <c r="AB106">
        <f t="shared" si="9"/>
        <v>45</v>
      </c>
      <c r="AC106">
        <f t="shared" si="9"/>
        <v>93</v>
      </c>
      <c r="AD106">
        <f t="shared" si="9"/>
        <v>1</v>
      </c>
      <c r="AE106">
        <f t="shared" si="9"/>
        <v>1</v>
      </c>
      <c r="AF106">
        <f t="shared" si="9"/>
        <v>68</v>
      </c>
      <c r="AG106">
        <f t="shared" si="9"/>
        <v>55</v>
      </c>
      <c r="AH106">
        <f t="shared" si="9"/>
        <v>86</v>
      </c>
      <c r="AI106">
        <f t="shared" si="9"/>
        <v>118</v>
      </c>
      <c r="AJ106">
        <f t="shared" si="7"/>
        <v>103000</v>
      </c>
      <c r="AL106" s="14" t="s">
        <v>146</v>
      </c>
      <c r="AM106" s="15">
        <v>21</v>
      </c>
      <c r="AN106" s="15">
        <v>37</v>
      </c>
      <c r="AO106" s="15">
        <v>98</v>
      </c>
      <c r="AP106" s="15">
        <v>98</v>
      </c>
      <c r="AQ106" s="15">
        <v>104</v>
      </c>
      <c r="AR106" s="15">
        <v>108</v>
      </c>
      <c r="AS106" s="15">
        <v>96</v>
      </c>
      <c r="AT106" s="15">
        <v>28</v>
      </c>
      <c r="AU106" s="15">
        <v>45</v>
      </c>
      <c r="AV106" s="15">
        <v>93</v>
      </c>
      <c r="AW106" s="15">
        <v>1</v>
      </c>
      <c r="AX106" s="15">
        <v>1</v>
      </c>
      <c r="AY106" s="15">
        <v>68</v>
      </c>
      <c r="AZ106" s="15">
        <v>55</v>
      </c>
      <c r="BA106" s="15">
        <v>86</v>
      </c>
      <c r="BB106" s="15">
        <v>118</v>
      </c>
      <c r="BC106" s="15">
        <v>103000</v>
      </c>
    </row>
    <row r="107" spans="1:55" ht="15" thickBot="1" x14ac:dyDescent="0.35">
      <c r="A107" s="14" t="s">
        <v>147</v>
      </c>
      <c r="B107" s="15">
        <v>122</v>
      </c>
      <c r="C107" s="15">
        <v>93</v>
      </c>
      <c r="D107" s="15">
        <v>47</v>
      </c>
      <c r="E107" s="15">
        <v>103</v>
      </c>
      <c r="F107" s="15">
        <v>105</v>
      </c>
      <c r="G107" s="15">
        <v>94</v>
      </c>
      <c r="H107" s="15">
        <v>54</v>
      </c>
      <c r="I107" s="15">
        <v>84</v>
      </c>
      <c r="J107" s="15">
        <v>151</v>
      </c>
      <c r="K107" s="15">
        <v>52</v>
      </c>
      <c r="L107" s="15">
        <v>122</v>
      </c>
      <c r="M107" s="15">
        <v>89</v>
      </c>
      <c r="N107" s="15">
        <v>80</v>
      </c>
      <c r="O107" s="15">
        <v>154</v>
      </c>
      <c r="P107" s="15">
        <v>61</v>
      </c>
      <c r="Q107" s="15">
        <v>39</v>
      </c>
      <c r="R107" s="15">
        <v>107000</v>
      </c>
      <c r="T107">
        <f t="shared" si="9"/>
        <v>21</v>
      </c>
      <c r="U107">
        <f t="shared" si="9"/>
        <v>37</v>
      </c>
      <c r="V107">
        <f t="shared" si="9"/>
        <v>132</v>
      </c>
      <c r="W107">
        <f t="shared" si="9"/>
        <v>98</v>
      </c>
      <c r="X107">
        <f t="shared" si="9"/>
        <v>100</v>
      </c>
      <c r="Y107">
        <f t="shared" si="9"/>
        <v>108</v>
      </c>
      <c r="Z107">
        <f t="shared" si="9"/>
        <v>96</v>
      </c>
      <c r="AA107">
        <f t="shared" si="9"/>
        <v>28</v>
      </c>
      <c r="AB107">
        <f t="shared" si="9"/>
        <v>45</v>
      </c>
      <c r="AC107">
        <f t="shared" si="9"/>
        <v>142</v>
      </c>
      <c r="AD107">
        <f t="shared" si="9"/>
        <v>66</v>
      </c>
      <c r="AE107">
        <f t="shared" ref="AE107:AI170" si="10">RANK(M107,M$8:M$214,0)</f>
        <v>1</v>
      </c>
      <c r="AF107">
        <f t="shared" si="10"/>
        <v>78</v>
      </c>
      <c r="AG107">
        <f t="shared" si="10"/>
        <v>30</v>
      </c>
      <c r="AH107">
        <f t="shared" si="10"/>
        <v>118</v>
      </c>
      <c r="AI107">
        <f t="shared" si="10"/>
        <v>118</v>
      </c>
      <c r="AJ107">
        <f t="shared" si="7"/>
        <v>107000</v>
      </c>
      <c r="AL107" s="14" t="s">
        <v>147</v>
      </c>
      <c r="AM107" s="15">
        <v>21</v>
      </c>
      <c r="AN107" s="15">
        <v>37</v>
      </c>
      <c r="AO107" s="15">
        <v>132</v>
      </c>
      <c r="AP107" s="15">
        <v>98</v>
      </c>
      <c r="AQ107" s="15">
        <v>100</v>
      </c>
      <c r="AR107" s="15">
        <v>108</v>
      </c>
      <c r="AS107" s="15">
        <v>96</v>
      </c>
      <c r="AT107" s="15">
        <v>28</v>
      </c>
      <c r="AU107" s="15">
        <v>45</v>
      </c>
      <c r="AV107" s="15">
        <v>142</v>
      </c>
      <c r="AW107" s="15">
        <v>66</v>
      </c>
      <c r="AX107" s="15">
        <v>1</v>
      </c>
      <c r="AY107" s="15">
        <v>78</v>
      </c>
      <c r="AZ107" s="15">
        <v>30</v>
      </c>
      <c r="BA107" s="15">
        <v>118</v>
      </c>
      <c r="BB107" s="15">
        <v>118</v>
      </c>
      <c r="BC107" s="15">
        <v>107000</v>
      </c>
    </row>
    <row r="108" spans="1:55" ht="15" thickBot="1" x14ac:dyDescent="0.35">
      <c r="A108" s="14" t="s">
        <v>148</v>
      </c>
      <c r="B108" s="15">
        <v>99</v>
      </c>
      <c r="C108" s="15">
        <v>93</v>
      </c>
      <c r="D108" s="15">
        <v>47</v>
      </c>
      <c r="E108" s="15">
        <v>103</v>
      </c>
      <c r="F108" s="15">
        <v>109</v>
      </c>
      <c r="G108" s="15">
        <v>106</v>
      </c>
      <c r="H108" s="15">
        <v>54</v>
      </c>
      <c r="I108" s="15">
        <v>84</v>
      </c>
      <c r="J108" s="15">
        <v>151</v>
      </c>
      <c r="K108" s="15">
        <v>52</v>
      </c>
      <c r="L108" s="15">
        <v>122</v>
      </c>
      <c r="M108" s="15">
        <v>89</v>
      </c>
      <c r="N108" s="15">
        <v>80</v>
      </c>
      <c r="O108" s="15">
        <v>179</v>
      </c>
      <c r="P108" s="15">
        <v>91</v>
      </c>
      <c r="Q108" s="15">
        <v>91</v>
      </c>
      <c r="R108" s="15">
        <v>108000</v>
      </c>
      <c r="T108">
        <f t="shared" ref="T108:AD171" si="11">RANK(B108,B$8:B$214,0)</f>
        <v>106</v>
      </c>
      <c r="U108">
        <f t="shared" si="11"/>
        <v>37</v>
      </c>
      <c r="V108">
        <f t="shared" si="11"/>
        <v>132</v>
      </c>
      <c r="W108">
        <f t="shared" si="11"/>
        <v>98</v>
      </c>
      <c r="X108">
        <f t="shared" si="11"/>
        <v>98</v>
      </c>
      <c r="Y108">
        <f t="shared" si="11"/>
        <v>86</v>
      </c>
      <c r="Z108">
        <f t="shared" si="11"/>
        <v>96</v>
      </c>
      <c r="AA108">
        <f t="shared" si="11"/>
        <v>28</v>
      </c>
      <c r="AB108">
        <f t="shared" si="11"/>
        <v>45</v>
      </c>
      <c r="AC108">
        <f t="shared" si="11"/>
        <v>142</v>
      </c>
      <c r="AD108">
        <f t="shared" si="11"/>
        <v>66</v>
      </c>
      <c r="AE108">
        <f t="shared" si="10"/>
        <v>1</v>
      </c>
      <c r="AF108">
        <f t="shared" si="10"/>
        <v>78</v>
      </c>
      <c r="AG108">
        <f t="shared" si="10"/>
        <v>27</v>
      </c>
      <c r="AH108">
        <f t="shared" si="10"/>
        <v>86</v>
      </c>
      <c r="AI108">
        <f t="shared" si="10"/>
        <v>1</v>
      </c>
      <c r="AJ108">
        <f t="shared" si="7"/>
        <v>108000</v>
      </c>
      <c r="AL108" s="14" t="s">
        <v>148</v>
      </c>
      <c r="AM108" s="15">
        <v>106</v>
      </c>
      <c r="AN108" s="15">
        <v>37</v>
      </c>
      <c r="AO108" s="15">
        <v>132</v>
      </c>
      <c r="AP108" s="15">
        <v>98</v>
      </c>
      <c r="AQ108" s="15">
        <v>98</v>
      </c>
      <c r="AR108" s="15">
        <v>86</v>
      </c>
      <c r="AS108" s="15">
        <v>96</v>
      </c>
      <c r="AT108" s="15">
        <v>28</v>
      </c>
      <c r="AU108" s="15">
        <v>45</v>
      </c>
      <c r="AV108" s="15">
        <v>142</v>
      </c>
      <c r="AW108" s="15">
        <v>66</v>
      </c>
      <c r="AX108" s="15">
        <v>1</v>
      </c>
      <c r="AY108" s="15">
        <v>78</v>
      </c>
      <c r="AZ108" s="15">
        <v>27</v>
      </c>
      <c r="BA108" s="15">
        <v>86</v>
      </c>
      <c r="BB108" s="15">
        <v>1</v>
      </c>
      <c r="BC108" s="15">
        <v>108000</v>
      </c>
    </row>
    <row r="109" spans="1:55" ht="15" thickBot="1" x14ac:dyDescent="0.35">
      <c r="A109" s="14" t="s">
        <v>149</v>
      </c>
      <c r="B109" s="15">
        <v>104</v>
      </c>
      <c r="C109" s="15">
        <v>93</v>
      </c>
      <c r="D109" s="15">
        <v>31</v>
      </c>
      <c r="E109" s="15">
        <v>103</v>
      </c>
      <c r="F109" s="15">
        <v>105</v>
      </c>
      <c r="G109" s="15">
        <v>94</v>
      </c>
      <c r="H109" s="15">
        <v>54</v>
      </c>
      <c r="I109" s="15">
        <v>84</v>
      </c>
      <c r="J109" s="15">
        <v>164</v>
      </c>
      <c r="K109" s="15">
        <v>52</v>
      </c>
      <c r="L109" s="15">
        <v>143</v>
      </c>
      <c r="M109" s="15">
        <v>89</v>
      </c>
      <c r="N109" s="15">
        <v>80</v>
      </c>
      <c r="O109" s="15">
        <v>154</v>
      </c>
      <c r="P109" s="15">
        <v>31</v>
      </c>
      <c r="Q109" s="15">
        <v>91</v>
      </c>
      <c r="R109" s="15">
        <v>107000</v>
      </c>
      <c r="T109">
        <f t="shared" si="11"/>
        <v>102</v>
      </c>
      <c r="U109">
        <f t="shared" si="11"/>
        <v>37</v>
      </c>
      <c r="V109">
        <f t="shared" si="11"/>
        <v>162</v>
      </c>
      <c r="W109">
        <f t="shared" si="11"/>
        <v>98</v>
      </c>
      <c r="X109">
        <f t="shared" si="11"/>
        <v>100</v>
      </c>
      <c r="Y109">
        <f t="shared" si="11"/>
        <v>108</v>
      </c>
      <c r="Z109">
        <f t="shared" si="11"/>
        <v>96</v>
      </c>
      <c r="AA109">
        <f t="shared" si="11"/>
        <v>28</v>
      </c>
      <c r="AB109">
        <f t="shared" si="11"/>
        <v>1</v>
      </c>
      <c r="AC109">
        <f t="shared" si="11"/>
        <v>142</v>
      </c>
      <c r="AD109">
        <f t="shared" si="11"/>
        <v>37</v>
      </c>
      <c r="AE109">
        <f t="shared" si="10"/>
        <v>1</v>
      </c>
      <c r="AF109">
        <f t="shared" si="10"/>
        <v>78</v>
      </c>
      <c r="AG109">
        <f t="shared" si="10"/>
        <v>30</v>
      </c>
      <c r="AH109">
        <f t="shared" si="10"/>
        <v>148</v>
      </c>
      <c r="AI109">
        <f t="shared" si="10"/>
        <v>1</v>
      </c>
      <c r="AJ109">
        <f t="shared" si="7"/>
        <v>107000</v>
      </c>
      <c r="AL109" s="14" t="s">
        <v>149</v>
      </c>
      <c r="AM109" s="15">
        <v>102</v>
      </c>
      <c r="AN109" s="15">
        <v>37</v>
      </c>
      <c r="AO109" s="15">
        <v>162</v>
      </c>
      <c r="AP109" s="15">
        <v>98</v>
      </c>
      <c r="AQ109" s="15">
        <v>100</v>
      </c>
      <c r="AR109" s="15">
        <v>108</v>
      </c>
      <c r="AS109" s="15">
        <v>96</v>
      </c>
      <c r="AT109" s="15">
        <v>28</v>
      </c>
      <c r="AU109" s="15">
        <v>1</v>
      </c>
      <c r="AV109" s="15">
        <v>142</v>
      </c>
      <c r="AW109" s="15">
        <v>37</v>
      </c>
      <c r="AX109" s="15">
        <v>1</v>
      </c>
      <c r="AY109" s="15">
        <v>78</v>
      </c>
      <c r="AZ109" s="15">
        <v>30</v>
      </c>
      <c r="BA109" s="15">
        <v>148</v>
      </c>
      <c r="BB109" s="15">
        <v>1</v>
      </c>
      <c r="BC109" s="15">
        <v>107000</v>
      </c>
    </row>
    <row r="110" spans="1:55" ht="15" thickBot="1" x14ac:dyDescent="0.35">
      <c r="A110" s="14" t="s">
        <v>150</v>
      </c>
      <c r="B110" s="15">
        <v>107</v>
      </c>
      <c r="C110" s="15">
        <v>172</v>
      </c>
      <c r="D110" s="15">
        <v>47</v>
      </c>
      <c r="E110" s="15">
        <v>103</v>
      </c>
      <c r="F110" s="15">
        <v>98</v>
      </c>
      <c r="G110" s="15">
        <v>101</v>
      </c>
      <c r="H110" s="15">
        <v>54</v>
      </c>
      <c r="I110" s="15">
        <v>84</v>
      </c>
      <c r="J110" s="15">
        <v>75</v>
      </c>
      <c r="K110" s="15">
        <v>116</v>
      </c>
      <c r="L110" s="15">
        <v>172</v>
      </c>
      <c r="M110" s="15">
        <v>89</v>
      </c>
      <c r="N110" s="15">
        <v>80</v>
      </c>
      <c r="O110" s="15">
        <v>122</v>
      </c>
      <c r="P110" s="15">
        <v>167</v>
      </c>
      <c r="Q110" s="15">
        <v>91</v>
      </c>
      <c r="R110" s="15">
        <v>117000</v>
      </c>
      <c r="T110">
        <f t="shared" si="11"/>
        <v>101</v>
      </c>
      <c r="U110">
        <f t="shared" si="11"/>
        <v>1</v>
      </c>
      <c r="V110">
        <f t="shared" si="11"/>
        <v>132</v>
      </c>
      <c r="W110">
        <f t="shared" si="11"/>
        <v>98</v>
      </c>
      <c r="X110">
        <f t="shared" si="11"/>
        <v>104</v>
      </c>
      <c r="Y110">
        <f t="shared" si="11"/>
        <v>103</v>
      </c>
      <c r="Z110">
        <f t="shared" si="11"/>
        <v>96</v>
      </c>
      <c r="AA110">
        <f t="shared" si="11"/>
        <v>28</v>
      </c>
      <c r="AB110">
        <f t="shared" si="11"/>
        <v>58</v>
      </c>
      <c r="AC110">
        <f t="shared" si="11"/>
        <v>71</v>
      </c>
      <c r="AD110">
        <f t="shared" si="11"/>
        <v>13</v>
      </c>
      <c r="AE110">
        <f t="shared" si="10"/>
        <v>1</v>
      </c>
      <c r="AF110">
        <f t="shared" si="10"/>
        <v>78</v>
      </c>
      <c r="AG110">
        <f t="shared" si="10"/>
        <v>55</v>
      </c>
      <c r="AH110">
        <f t="shared" si="10"/>
        <v>30</v>
      </c>
      <c r="AI110">
        <f t="shared" si="10"/>
        <v>1</v>
      </c>
      <c r="AJ110">
        <f t="shared" si="7"/>
        <v>117000</v>
      </c>
      <c r="AL110" s="14" t="s">
        <v>150</v>
      </c>
      <c r="AM110" s="15">
        <v>101</v>
      </c>
      <c r="AN110" s="15">
        <v>1</v>
      </c>
      <c r="AO110" s="15">
        <v>132</v>
      </c>
      <c r="AP110" s="15">
        <v>98</v>
      </c>
      <c r="AQ110" s="15">
        <v>104</v>
      </c>
      <c r="AR110" s="15">
        <v>103</v>
      </c>
      <c r="AS110" s="15">
        <v>96</v>
      </c>
      <c r="AT110" s="15">
        <v>28</v>
      </c>
      <c r="AU110" s="15">
        <v>58</v>
      </c>
      <c r="AV110" s="15">
        <v>71</v>
      </c>
      <c r="AW110" s="15">
        <v>13</v>
      </c>
      <c r="AX110" s="15">
        <v>1</v>
      </c>
      <c r="AY110" s="15">
        <v>78</v>
      </c>
      <c r="AZ110" s="15">
        <v>55</v>
      </c>
      <c r="BA110" s="15">
        <v>30</v>
      </c>
      <c r="BB110" s="15">
        <v>1</v>
      </c>
      <c r="BC110" s="15">
        <v>117000</v>
      </c>
    </row>
    <row r="111" spans="1:55" ht="15" thickBot="1" x14ac:dyDescent="0.35">
      <c r="A111" s="14" t="s">
        <v>151</v>
      </c>
      <c r="B111" s="15">
        <v>104</v>
      </c>
      <c r="C111" s="15">
        <v>93</v>
      </c>
      <c r="D111" s="15">
        <v>77</v>
      </c>
      <c r="E111" s="15">
        <v>103</v>
      </c>
      <c r="F111" s="15">
        <v>105</v>
      </c>
      <c r="G111" s="15">
        <v>106</v>
      </c>
      <c r="H111" s="15">
        <v>113</v>
      </c>
      <c r="I111" s="15">
        <v>84</v>
      </c>
      <c r="J111" s="15">
        <v>75</v>
      </c>
      <c r="K111" s="15">
        <v>94</v>
      </c>
      <c r="L111" s="15">
        <v>122</v>
      </c>
      <c r="M111" s="15">
        <v>29</v>
      </c>
      <c r="N111" s="15">
        <v>141</v>
      </c>
      <c r="O111" s="15">
        <v>122</v>
      </c>
      <c r="P111" s="15">
        <v>149</v>
      </c>
      <c r="Q111" s="15">
        <v>2</v>
      </c>
      <c r="R111" s="15">
        <v>120000</v>
      </c>
      <c r="T111">
        <f t="shared" si="11"/>
        <v>102</v>
      </c>
      <c r="U111">
        <f t="shared" si="11"/>
        <v>37</v>
      </c>
      <c r="V111">
        <f t="shared" si="11"/>
        <v>102</v>
      </c>
      <c r="W111">
        <f t="shared" si="11"/>
        <v>98</v>
      </c>
      <c r="X111">
        <f t="shared" si="11"/>
        <v>100</v>
      </c>
      <c r="Y111">
        <f t="shared" si="11"/>
        <v>86</v>
      </c>
      <c r="Z111">
        <f t="shared" si="11"/>
        <v>15</v>
      </c>
      <c r="AA111">
        <f t="shared" si="11"/>
        <v>28</v>
      </c>
      <c r="AB111">
        <f t="shared" si="11"/>
        <v>58</v>
      </c>
      <c r="AC111">
        <f t="shared" si="11"/>
        <v>93</v>
      </c>
      <c r="AD111">
        <f t="shared" si="11"/>
        <v>66</v>
      </c>
      <c r="AE111">
        <f t="shared" si="10"/>
        <v>120</v>
      </c>
      <c r="AF111">
        <f t="shared" si="10"/>
        <v>1</v>
      </c>
      <c r="AG111">
        <f t="shared" si="10"/>
        <v>55</v>
      </c>
      <c r="AH111">
        <f t="shared" si="10"/>
        <v>42</v>
      </c>
      <c r="AI111">
        <f t="shared" si="10"/>
        <v>170</v>
      </c>
      <c r="AJ111">
        <f t="shared" si="7"/>
        <v>120000</v>
      </c>
      <c r="AL111" s="14" t="s">
        <v>151</v>
      </c>
      <c r="AM111" s="15">
        <v>102</v>
      </c>
      <c r="AN111" s="15">
        <v>37</v>
      </c>
      <c r="AO111" s="15">
        <v>102</v>
      </c>
      <c r="AP111" s="15">
        <v>98</v>
      </c>
      <c r="AQ111" s="15">
        <v>100</v>
      </c>
      <c r="AR111" s="15">
        <v>86</v>
      </c>
      <c r="AS111" s="15">
        <v>15</v>
      </c>
      <c r="AT111" s="15">
        <v>28</v>
      </c>
      <c r="AU111" s="15">
        <v>58</v>
      </c>
      <c r="AV111" s="15">
        <v>93</v>
      </c>
      <c r="AW111" s="15">
        <v>66</v>
      </c>
      <c r="AX111" s="15">
        <v>120</v>
      </c>
      <c r="AY111" s="15">
        <v>1</v>
      </c>
      <c r="AZ111" s="15">
        <v>55</v>
      </c>
      <c r="BA111" s="15">
        <v>42</v>
      </c>
      <c r="BB111" s="15">
        <v>170</v>
      </c>
      <c r="BC111" s="15">
        <v>120000</v>
      </c>
    </row>
    <row r="112" spans="1:55" ht="15" thickBot="1" x14ac:dyDescent="0.35">
      <c r="A112" s="14" t="s">
        <v>152</v>
      </c>
      <c r="B112" s="15">
        <v>99</v>
      </c>
      <c r="C112" s="15">
        <v>93</v>
      </c>
      <c r="D112" s="15">
        <v>77</v>
      </c>
      <c r="E112" s="15">
        <v>103</v>
      </c>
      <c r="F112" s="15">
        <v>98</v>
      </c>
      <c r="G112" s="15">
        <v>101</v>
      </c>
      <c r="H112" s="15">
        <v>54</v>
      </c>
      <c r="I112" s="15">
        <v>84</v>
      </c>
      <c r="J112" s="15">
        <v>75</v>
      </c>
      <c r="K112" s="15">
        <v>116</v>
      </c>
      <c r="L112" s="15">
        <v>143</v>
      </c>
      <c r="M112" s="15">
        <v>89</v>
      </c>
      <c r="N112" s="15">
        <v>131</v>
      </c>
      <c r="O112" s="15">
        <v>86</v>
      </c>
      <c r="P112" s="15">
        <v>123</v>
      </c>
      <c r="Q112" s="15">
        <v>91</v>
      </c>
      <c r="R112" s="15">
        <v>132000</v>
      </c>
      <c r="T112">
        <f t="shared" si="11"/>
        <v>106</v>
      </c>
      <c r="U112">
        <f t="shared" si="11"/>
        <v>37</v>
      </c>
      <c r="V112">
        <f t="shared" si="11"/>
        <v>102</v>
      </c>
      <c r="W112">
        <f t="shared" si="11"/>
        <v>98</v>
      </c>
      <c r="X112">
        <f t="shared" si="11"/>
        <v>104</v>
      </c>
      <c r="Y112">
        <f t="shared" si="11"/>
        <v>103</v>
      </c>
      <c r="Z112">
        <f t="shared" si="11"/>
        <v>96</v>
      </c>
      <c r="AA112">
        <f t="shared" si="11"/>
        <v>28</v>
      </c>
      <c r="AB112">
        <f t="shared" si="11"/>
        <v>58</v>
      </c>
      <c r="AC112">
        <f t="shared" si="11"/>
        <v>71</v>
      </c>
      <c r="AD112">
        <f t="shared" si="11"/>
        <v>37</v>
      </c>
      <c r="AE112">
        <f t="shared" si="10"/>
        <v>1</v>
      </c>
      <c r="AF112">
        <f t="shared" si="10"/>
        <v>68</v>
      </c>
      <c r="AG112">
        <f t="shared" si="10"/>
        <v>87</v>
      </c>
      <c r="AH112">
        <f t="shared" si="10"/>
        <v>60</v>
      </c>
      <c r="AI112">
        <f t="shared" si="10"/>
        <v>1</v>
      </c>
      <c r="AJ112">
        <f t="shared" si="7"/>
        <v>132000</v>
      </c>
      <c r="AL112" s="14" t="s">
        <v>152</v>
      </c>
      <c r="AM112" s="15">
        <v>106</v>
      </c>
      <c r="AN112" s="15">
        <v>37</v>
      </c>
      <c r="AO112" s="15">
        <v>102</v>
      </c>
      <c r="AP112" s="15">
        <v>98</v>
      </c>
      <c r="AQ112" s="15">
        <v>104</v>
      </c>
      <c r="AR112" s="15">
        <v>103</v>
      </c>
      <c r="AS112" s="15">
        <v>96</v>
      </c>
      <c r="AT112" s="15">
        <v>28</v>
      </c>
      <c r="AU112" s="15">
        <v>58</v>
      </c>
      <c r="AV112" s="15">
        <v>71</v>
      </c>
      <c r="AW112" s="15">
        <v>37</v>
      </c>
      <c r="AX112" s="15">
        <v>1</v>
      </c>
      <c r="AY112" s="15">
        <v>68</v>
      </c>
      <c r="AZ112" s="15">
        <v>87</v>
      </c>
      <c r="BA112" s="15">
        <v>60</v>
      </c>
      <c r="BB112" s="15">
        <v>1</v>
      </c>
      <c r="BC112" s="15">
        <v>132000</v>
      </c>
    </row>
    <row r="113" spans="1:55" ht="15" thickBot="1" x14ac:dyDescent="0.35">
      <c r="A113" s="14" t="s">
        <v>153</v>
      </c>
      <c r="B113" s="15">
        <v>73</v>
      </c>
      <c r="C113" s="15">
        <v>93</v>
      </c>
      <c r="D113" s="15">
        <v>47</v>
      </c>
      <c r="E113" s="15">
        <v>94</v>
      </c>
      <c r="F113" s="15">
        <v>98</v>
      </c>
      <c r="G113" s="15">
        <v>101</v>
      </c>
      <c r="H113" s="15">
        <v>54</v>
      </c>
      <c r="I113" s="15">
        <v>84</v>
      </c>
      <c r="J113" s="15">
        <v>75</v>
      </c>
      <c r="K113" s="15">
        <v>44</v>
      </c>
      <c r="L113" s="15">
        <v>143</v>
      </c>
      <c r="M113" s="15">
        <v>89</v>
      </c>
      <c r="N113" s="15">
        <v>141</v>
      </c>
      <c r="O113" s="15">
        <v>122</v>
      </c>
      <c r="P113" s="15">
        <v>61</v>
      </c>
      <c r="Q113" s="15">
        <v>91</v>
      </c>
      <c r="R113" s="15">
        <v>131000</v>
      </c>
      <c r="T113">
        <f t="shared" si="11"/>
        <v>124</v>
      </c>
      <c r="U113">
        <f t="shared" si="11"/>
        <v>37</v>
      </c>
      <c r="V113">
        <f t="shared" si="11"/>
        <v>132</v>
      </c>
      <c r="W113">
        <f t="shared" si="11"/>
        <v>106</v>
      </c>
      <c r="X113">
        <f t="shared" si="11"/>
        <v>104</v>
      </c>
      <c r="Y113">
        <f t="shared" si="11"/>
        <v>103</v>
      </c>
      <c r="Z113">
        <f t="shared" si="11"/>
        <v>96</v>
      </c>
      <c r="AA113">
        <f t="shared" si="11"/>
        <v>28</v>
      </c>
      <c r="AB113">
        <f t="shared" si="11"/>
        <v>58</v>
      </c>
      <c r="AC113">
        <f t="shared" si="11"/>
        <v>157</v>
      </c>
      <c r="AD113">
        <f t="shared" si="11"/>
        <v>37</v>
      </c>
      <c r="AE113">
        <f t="shared" si="10"/>
        <v>1</v>
      </c>
      <c r="AF113">
        <f t="shared" si="10"/>
        <v>1</v>
      </c>
      <c r="AG113">
        <f t="shared" si="10"/>
        <v>55</v>
      </c>
      <c r="AH113">
        <f t="shared" si="10"/>
        <v>118</v>
      </c>
      <c r="AI113">
        <f t="shared" si="10"/>
        <v>1</v>
      </c>
      <c r="AJ113">
        <f t="shared" si="7"/>
        <v>131000</v>
      </c>
      <c r="AL113" s="14" t="s">
        <v>153</v>
      </c>
      <c r="AM113" s="15">
        <v>124</v>
      </c>
      <c r="AN113" s="15">
        <v>37</v>
      </c>
      <c r="AO113" s="15">
        <v>132</v>
      </c>
      <c r="AP113" s="15">
        <v>106</v>
      </c>
      <c r="AQ113" s="15">
        <v>104</v>
      </c>
      <c r="AR113" s="15">
        <v>103</v>
      </c>
      <c r="AS113" s="15">
        <v>96</v>
      </c>
      <c r="AT113" s="15">
        <v>28</v>
      </c>
      <c r="AU113" s="15">
        <v>58</v>
      </c>
      <c r="AV113" s="15">
        <v>157</v>
      </c>
      <c r="AW113" s="15">
        <v>37</v>
      </c>
      <c r="AX113" s="15">
        <v>1</v>
      </c>
      <c r="AY113" s="15">
        <v>1</v>
      </c>
      <c r="AZ113" s="15">
        <v>55</v>
      </c>
      <c r="BA113" s="15">
        <v>118</v>
      </c>
      <c r="BB113" s="15">
        <v>1</v>
      </c>
      <c r="BC113" s="15">
        <v>131000</v>
      </c>
    </row>
    <row r="114" spans="1:55" ht="15" thickBot="1" x14ac:dyDescent="0.35">
      <c r="A114" s="14" t="s">
        <v>154</v>
      </c>
      <c r="B114" s="15">
        <v>85</v>
      </c>
      <c r="C114" s="15">
        <v>93</v>
      </c>
      <c r="D114" s="15">
        <v>31</v>
      </c>
      <c r="E114" s="15">
        <v>94</v>
      </c>
      <c r="F114" s="15">
        <v>98</v>
      </c>
      <c r="G114" s="15">
        <v>106</v>
      </c>
      <c r="H114" s="15">
        <v>113</v>
      </c>
      <c r="I114" s="15">
        <v>84</v>
      </c>
      <c r="J114" s="15">
        <v>6</v>
      </c>
      <c r="K114" s="15">
        <v>38</v>
      </c>
      <c r="L114" s="15">
        <v>143</v>
      </c>
      <c r="M114" s="15">
        <v>89</v>
      </c>
      <c r="N114" s="15">
        <v>141</v>
      </c>
      <c r="O114" s="15">
        <v>122</v>
      </c>
      <c r="P114" s="15">
        <v>91</v>
      </c>
      <c r="Q114" s="15">
        <v>2</v>
      </c>
      <c r="R114" s="15">
        <v>124000</v>
      </c>
      <c r="T114">
        <f t="shared" si="11"/>
        <v>117</v>
      </c>
      <c r="U114">
        <f t="shared" si="11"/>
        <v>37</v>
      </c>
      <c r="V114">
        <f t="shared" si="11"/>
        <v>162</v>
      </c>
      <c r="W114">
        <f t="shared" si="11"/>
        <v>106</v>
      </c>
      <c r="X114">
        <f t="shared" si="11"/>
        <v>104</v>
      </c>
      <c r="Y114">
        <f t="shared" si="11"/>
        <v>86</v>
      </c>
      <c r="Z114">
        <f t="shared" si="11"/>
        <v>15</v>
      </c>
      <c r="AA114">
        <f t="shared" si="11"/>
        <v>28</v>
      </c>
      <c r="AB114">
        <f t="shared" si="11"/>
        <v>200</v>
      </c>
      <c r="AC114">
        <f t="shared" si="11"/>
        <v>165</v>
      </c>
      <c r="AD114">
        <f t="shared" si="11"/>
        <v>37</v>
      </c>
      <c r="AE114">
        <f t="shared" si="10"/>
        <v>1</v>
      </c>
      <c r="AF114">
        <f t="shared" si="10"/>
        <v>1</v>
      </c>
      <c r="AG114">
        <f t="shared" si="10"/>
        <v>55</v>
      </c>
      <c r="AH114">
        <f t="shared" si="10"/>
        <v>86</v>
      </c>
      <c r="AI114">
        <f t="shared" si="10"/>
        <v>170</v>
      </c>
      <c r="AJ114">
        <f t="shared" si="7"/>
        <v>124000</v>
      </c>
      <c r="AL114" s="14" t="s">
        <v>154</v>
      </c>
      <c r="AM114" s="15">
        <v>117</v>
      </c>
      <c r="AN114" s="15">
        <v>37</v>
      </c>
      <c r="AO114" s="15">
        <v>162</v>
      </c>
      <c r="AP114" s="15">
        <v>106</v>
      </c>
      <c r="AQ114" s="15">
        <v>104</v>
      </c>
      <c r="AR114" s="15">
        <v>86</v>
      </c>
      <c r="AS114" s="15">
        <v>15</v>
      </c>
      <c r="AT114" s="15">
        <v>28</v>
      </c>
      <c r="AU114" s="15">
        <v>200</v>
      </c>
      <c r="AV114" s="15">
        <v>165</v>
      </c>
      <c r="AW114" s="15">
        <v>37</v>
      </c>
      <c r="AX114" s="15">
        <v>1</v>
      </c>
      <c r="AY114" s="15">
        <v>1</v>
      </c>
      <c r="AZ114" s="15">
        <v>55</v>
      </c>
      <c r="BA114" s="15">
        <v>86</v>
      </c>
      <c r="BB114" s="15">
        <v>170</v>
      </c>
      <c r="BC114" s="15">
        <v>124000</v>
      </c>
    </row>
    <row r="115" spans="1:55" ht="15" thickBot="1" x14ac:dyDescent="0.35">
      <c r="A115" s="14" t="s">
        <v>155</v>
      </c>
      <c r="B115" s="15">
        <v>104</v>
      </c>
      <c r="C115" s="15">
        <v>93</v>
      </c>
      <c r="D115" s="15">
        <v>47</v>
      </c>
      <c r="E115" s="15">
        <v>94</v>
      </c>
      <c r="F115" s="15">
        <v>105</v>
      </c>
      <c r="G115" s="15">
        <v>123</v>
      </c>
      <c r="H115" s="15">
        <v>113</v>
      </c>
      <c r="I115" s="15">
        <v>84</v>
      </c>
      <c r="J115" s="15">
        <v>33</v>
      </c>
      <c r="K115" s="15">
        <v>67</v>
      </c>
      <c r="L115" s="15">
        <v>109</v>
      </c>
      <c r="M115" s="15">
        <v>89</v>
      </c>
      <c r="N115" s="15">
        <v>131</v>
      </c>
      <c r="O115" s="15">
        <v>86</v>
      </c>
      <c r="P115" s="15">
        <v>91</v>
      </c>
      <c r="Q115" s="15">
        <v>91</v>
      </c>
      <c r="R115" s="15">
        <v>123000</v>
      </c>
      <c r="T115">
        <f t="shared" si="11"/>
        <v>102</v>
      </c>
      <c r="U115">
        <f t="shared" si="11"/>
        <v>37</v>
      </c>
      <c r="V115">
        <f t="shared" si="11"/>
        <v>132</v>
      </c>
      <c r="W115">
        <f t="shared" si="11"/>
        <v>106</v>
      </c>
      <c r="X115">
        <f t="shared" si="11"/>
        <v>100</v>
      </c>
      <c r="Y115">
        <f t="shared" si="11"/>
        <v>68</v>
      </c>
      <c r="Z115">
        <f t="shared" si="11"/>
        <v>15</v>
      </c>
      <c r="AA115">
        <f t="shared" si="11"/>
        <v>28</v>
      </c>
      <c r="AB115">
        <f t="shared" si="11"/>
        <v>134</v>
      </c>
      <c r="AC115">
        <f t="shared" si="11"/>
        <v>128</v>
      </c>
      <c r="AD115">
        <f t="shared" si="11"/>
        <v>87</v>
      </c>
      <c r="AE115">
        <f t="shared" si="10"/>
        <v>1</v>
      </c>
      <c r="AF115">
        <f t="shared" si="10"/>
        <v>68</v>
      </c>
      <c r="AG115">
        <f t="shared" si="10"/>
        <v>87</v>
      </c>
      <c r="AH115">
        <f t="shared" si="10"/>
        <v>86</v>
      </c>
      <c r="AI115">
        <f t="shared" si="10"/>
        <v>1</v>
      </c>
      <c r="AJ115">
        <f t="shared" si="7"/>
        <v>123000</v>
      </c>
      <c r="AL115" s="14" t="s">
        <v>155</v>
      </c>
      <c r="AM115" s="15">
        <v>102</v>
      </c>
      <c r="AN115" s="15">
        <v>37</v>
      </c>
      <c r="AO115" s="15">
        <v>132</v>
      </c>
      <c r="AP115" s="15">
        <v>106</v>
      </c>
      <c r="AQ115" s="15">
        <v>100</v>
      </c>
      <c r="AR115" s="15">
        <v>68</v>
      </c>
      <c r="AS115" s="15">
        <v>15</v>
      </c>
      <c r="AT115" s="15">
        <v>28</v>
      </c>
      <c r="AU115" s="15">
        <v>134</v>
      </c>
      <c r="AV115" s="15">
        <v>128</v>
      </c>
      <c r="AW115" s="15">
        <v>87</v>
      </c>
      <c r="AX115" s="15">
        <v>1</v>
      </c>
      <c r="AY115" s="15">
        <v>68</v>
      </c>
      <c r="AZ115" s="15">
        <v>87</v>
      </c>
      <c r="BA115" s="15">
        <v>86</v>
      </c>
      <c r="BB115" s="15">
        <v>1</v>
      </c>
      <c r="BC115" s="15">
        <v>123000</v>
      </c>
    </row>
    <row r="116" spans="1:55" ht="15" thickBot="1" x14ac:dyDescent="0.35">
      <c r="A116" s="14" t="s">
        <v>156</v>
      </c>
      <c r="B116" s="15">
        <v>99</v>
      </c>
      <c r="C116" s="15">
        <v>93</v>
      </c>
      <c r="D116" s="15">
        <v>31</v>
      </c>
      <c r="E116" s="15">
        <v>94</v>
      </c>
      <c r="F116" s="15">
        <v>98</v>
      </c>
      <c r="G116" s="15">
        <v>123</v>
      </c>
      <c r="H116" s="15">
        <v>54</v>
      </c>
      <c r="I116" s="15">
        <v>84</v>
      </c>
      <c r="J116" s="15">
        <v>75</v>
      </c>
      <c r="K116" s="15">
        <v>81</v>
      </c>
      <c r="L116" s="15">
        <v>122</v>
      </c>
      <c r="M116" s="15">
        <v>89</v>
      </c>
      <c r="N116" s="15">
        <v>80</v>
      </c>
      <c r="O116" s="15">
        <v>122</v>
      </c>
      <c r="P116" s="15">
        <v>123</v>
      </c>
      <c r="Q116" s="15">
        <v>91</v>
      </c>
      <c r="R116" s="15">
        <v>135000</v>
      </c>
      <c r="T116">
        <f t="shared" si="11"/>
        <v>106</v>
      </c>
      <c r="U116">
        <f t="shared" si="11"/>
        <v>37</v>
      </c>
      <c r="V116">
        <f t="shared" si="11"/>
        <v>162</v>
      </c>
      <c r="W116">
        <f t="shared" si="11"/>
        <v>106</v>
      </c>
      <c r="X116">
        <f t="shared" si="11"/>
        <v>104</v>
      </c>
      <c r="Y116">
        <f t="shared" si="11"/>
        <v>68</v>
      </c>
      <c r="Z116">
        <f t="shared" si="11"/>
        <v>96</v>
      </c>
      <c r="AA116">
        <f t="shared" si="11"/>
        <v>28</v>
      </c>
      <c r="AB116">
        <f t="shared" si="11"/>
        <v>58</v>
      </c>
      <c r="AC116">
        <f t="shared" si="11"/>
        <v>115</v>
      </c>
      <c r="AD116">
        <f t="shared" si="11"/>
        <v>66</v>
      </c>
      <c r="AE116">
        <f t="shared" si="10"/>
        <v>1</v>
      </c>
      <c r="AF116">
        <f t="shared" si="10"/>
        <v>78</v>
      </c>
      <c r="AG116">
        <f t="shared" si="10"/>
        <v>55</v>
      </c>
      <c r="AH116">
        <f t="shared" si="10"/>
        <v>60</v>
      </c>
      <c r="AI116">
        <f t="shared" si="10"/>
        <v>1</v>
      </c>
      <c r="AJ116">
        <f t="shared" si="7"/>
        <v>135000</v>
      </c>
      <c r="AL116" s="14" t="s">
        <v>156</v>
      </c>
      <c r="AM116" s="15">
        <v>106</v>
      </c>
      <c r="AN116" s="15">
        <v>37</v>
      </c>
      <c r="AO116" s="15">
        <v>162</v>
      </c>
      <c r="AP116" s="15">
        <v>106</v>
      </c>
      <c r="AQ116" s="15">
        <v>104</v>
      </c>
      <c r="AR116" s="15">
        <v>68</v>
      </c>
      <c r="AS116" s="15">
        <v>96</v>
      </c>
      <c r="AT116" s="15">
        <v>28</v>
      </c>
      <c r="AU116" s="15">
        <v>58</v>
      </c>
      <c r="AV116" s="15">
        <v>115</v>
      </c>
      <c r="AW116" s="15">
        <v>66</v>
      </c>
      <c r="AX116" s="15">
        <v>1</v>
      </c>
      <c r="AY116" s="15">
        <v>78</v>
      </c>
      <c r="AZ116" s="15">
        <v>55</v>
      </c>
      <c r="BA116" s="15">
        <v>60</v>
      </c>
      <c r="BB116" s="15">
        <v>1</v>
      </c>
      <c r="BC116" s="15">
        <v>135000</v>
      </c>
    </row>
    <row r="117" spans="1:55" ht="15" thickBot="1" x14ac:dyDescent="0.35">
      <c r="A117" s="14" t="s">
        <v>157</v>
      </c>
      <c r="B117" s="15">
        <v>73</v>
      </c>
      <c r="C117" s="15">
        <v>84</v>
      </c>
      <c r="D117" s="15">
        <v>47</v>
      </c>
      <c r="E117" s="15">
        <v>94</v>
      </c>
      <c r="F117" s="15">
        <v>98</v>
      </c>
      <c r="G117" s="15">
        <v>101</v>
      </c>
      <c r="H117" s="15">
        <v>54</v>
      </c>
      <c r="I117" s="15">
        <v>10</v>
      </c>
      <c r="J117" s="15">
        <v>33</v>
      </c>
      <c r="K117" s="15">
        <v>81</v>
      </c>
      <c r="L117" s="15">
        <v>122</v>
      </c>
      <c r="M117" s="15">
        <v>89</v>
      </c>
      <c r="N117" s="15">
        <v>80</v>
      </c>
      <c r="O117" s="15">
        <v>154</v>
      </c>
      <c r="P117" s="15">
        <v>123</v>
      </c>
      <c r="Q117" s="15">
        <v>91</v>
      </c>
      <c r="R117" s="15">
        <v>141000</v>
      </c>
      <c r="T117">
        <f t="shared" si="11"/>
        <v>124</v>
      </c>
      <c r="U117">
        <f t="shared" si="11"/>
        <v>116</v>
      </c>
      <c r="V117">
        <f t="shared" si="11"/>
        <v>132</v>
      </c>
      <c r="W117">
        <f t="shared" si="11"/>
        <v>106</v>
      </c>
      <c r="X117">
        <f t="shared" si="11"/>
        <v>104</v>
      </c>
      <c r="Y117">
        <f t="shared" si="11"/>
        <v>103</v>
      </c>
      <c r="Z117">
        <f t="shared" si="11"/>
        <v>96</v>
      </c>
      <c r="AA117">
        <f t="shared" si="11"/>
        <v>125</v>
      </c>
      <c r="AB117">
        <f t="shared" si="11"/>
        <v>134</v>
      </c>
      <c r="AC117">
        <f t="shared" si="11"/>
        <v>115</v>
      </c>
      <c r="AD117">
        <f t="shared" si="11"/>
        <v>66</v>
      </c>
      <c r="AE117">
        <f t="shared" si="10"/>
        <v>1</v>
      </c>
      <c r="AF117">
        <f t="shared" si="10"/>
        <v>78</v>
      </c>
      <c r="AG117">
        <f t="shared" si="10"/>
        <v>30</v>
      </c>
      <c r="AH117">
        <f t="shared" si="10"/>
        <v>60</v>
      </c>
      <c r="AI117">
        <f t="shared" si="10"/>
        <v>1</v>
      </c>
      <c r="AJ117">
        <f t="shared" si="7"/>
        <v>141000</v>
      </c>
      <c r="AL117" s="14" t="s">
        <v>157</v>
      </c>
      <c r="AM117" s="15">
        <v>124</v>
      </c>
      <c r="AN117" s="15">
        <v>116</v>
      </c>
      <c r="AO117" s="15">
        <v>132</v>
      </c>
      <c r="AP117" s="15">
        <v>106</v>
      </c>
      <c r="AQ117" s="15">
        <v>104</v>
      </c>
      <c r="AR117" s="15">
        <v>103</v>
      </c>
      <c r="AS117" s="15">
        <v>96</v>
      </c>
      <c r="AT117" s="15">
        <v>125</v>
      </c>
      <c r="AU117" s="15">
        <v>134</v>
      </c>
      <c r="AV117" s="15">
        <v>115</v>
      </c>
      <c r="AW117" s="15">
        <v>66</v>
      </c>
      <c r="AX117" s="15">
        <v>1</v>
      </c>
      <c r="AY117" s="15">
        <v>78</v>
      </c>
      <c r="AZ117" s="15">
        <v>30</v>
      </c>
      <c r="BA117" s="15">
        <v>60</v>
      </c>
      <c r="BB117" s="15">
        <v>1</v>
      </c>
      <c r="BC117" s="15">
        <v>141000</v>
      </c>
    </row>
    <row r="118" spans="1:55" ht="15" thickBot="1" x14ac:dyDescent="0.35">
      <c r="A118" s="14" t="s">
        <v>158</v>
      </c>
      <c r="B118" s="15">
        <v>73</v>
      </c>
      <c r="C118" s="15">
        <v>93</v>
      </c>
      <c r="D118" s="15">
        <v>77</v>
      </c>
      <c r="E118" s="15">
        <v>94</v>
      </c>
      <c r="F118" s="15">
        <v>97</v>
      </c>
      <c r="G118" s="15">
        <v>106</v>
      </c>
      <c r="H118" s="15">
        <v>54</v>
      </c>
      <c r="I118" s="15">
        <v>84</v>
      </c>
      <c r="J118" s="15">
        <v>14</v>
      </c>
      <c r="K118" s="15">
        <v>81</v>
      </c>
      <c r="L118" s="15">
        <v>143</v>
      </c>
      <c r="M118" s="15">
        <v>89</v>
      </c>
      <c r="N118" s="15">
        <v>131</v>
      </c>
      <c r="O118" s="15">
        <v>122</v>
      </c>
      <c r="P118" s="15">
        <v>149</v>
      </c>
      <c r="Q118" s="15">
        <v>91</v>
      </c>
      <c r="R118" s="15">
        <v>139000</v>
      </c>
      <c r="T118">
        <f t="shared" si="11"/>
        <v>124</v>
      </c>
      <c r="U118">
        <f t="shared" si="11"/>
        <v>37</v>
      </c>
      <c r="V118">
        <f t="shared" si="11"/>
        <v>102</v>
      </c>
      <c r="W118">
        <f t="shared" si="11"/>
        <v>106</v>
      </c>
      <c r="X118">
        <f t="shared" si="11"/>
        <v>111</v>
      </c>
      <c r="Y118">
        <f t="shared" si="11"/>
        <v>86</v>
      </c>
      <c r="Z118">
        <f t="shared" si="11"/>
        <v>96</v>
      </c>
      <c r="AA118">
        <f t="shared" si="11"/>
        <v>28</v>
      </c>
      <c r="AB118">
        <f t="shared" si="11"/>
        <v>176</v>
      </c>
      <c r="AC118">
        <f t="shared" si="11"/>
        <v>115</v>
      </c>
      <c r="AD118">
        <f t="shared" si="11"/>
        <v>37</v>
      </c>
      <c r="AE118">
        <f t="shared" si="10"/>
        <v>1</v>
      </c>
      <c r="AF118">
        <f t="shared" si="10"/>
        <v>68</v>
      </c>
      <c r="AG118">
        <f t="shared" si="10"/>
        <v>55</v>
      </c>
      <c r="AH118">
        <f t="shared" si="10"/>
        <v>42</v>
      </c>
      <c r="AI118">
        <f t="shared" si="10"/>
        <v>1</v>
      </c>
      <c r="AJ118">
        <f t="shared" si="7"/>
        <v>139000</v>
      </c>
      <c r="AL118" s="14" t="s">
        <v>158</v>
      </c>
      <c r="AM118" s="15">
        <v>124</v>
      </c>
      <c r="AN118" s="15">
        <v>37</v>
      </c>
      <c r="AO118" s="15">
        <v>102</v>
      </c>
      <c r="AP118" s="15">
        <v>106</v>
      </c>
      <c r="AQ118" s="15">
        <v>111</v>
      </c>
      <c r="AR118" s="15">
        <v>86</v>
      </c>
      <c r="AS118" s="15">
        <v>96</v>
      </c>
      <c r="AT118" s="15">
        <v>28</v>
      </c>
      <c r="AU118" s="15">
        <v>176</v>
      </c>
      <c r="AV118" s="15">
        <v>115</v>
      </c>
      <c r="AW118" s="15">
        <v>37</v>
      </c>
      <c r="AX118" s="15">
        <v>1</v>
      </c>
      <c r="AY118" s="15">
        <v>68</v>
      </c>
      <c r="AZ118" s="15">
        <v>55</v>
      </c>
      <c r="BA118" s="15">
        <v>42</v>
      </c>
      <c r="BB118" s="15">
        <v>1</v>
      </c>
      <c r="BC118" s="15">
        <v>139000</v>
      </c>
    </row>
    <row r="119" spans="1:55" ht="15" thickBot="1" x14ac:dyDescent="0.35">
      <c r="A119" s="14" t="s">
        <v>159</v>
      </c>
      <c r="B119" s="15">
        <v>92</v>
      </c>
      <c r="C119" s="15">
        <v>93</v>
      </c>
      <c r="D119" s="15">
        <v>77</v>
      </c>
      <c r="E119" s="15">
        <v>94</v>
      </c>
      <c r="F119" s="15">
        <v>90</v>
      </c>
      <c r="G119" s="15">
        <v>106</v>
      </c>
      <c r="H119" s="15">
        <v>54</v>
      </c>
      <c r="I119" s="15">
        <v>84</v>
      </c>
      <c r="J119" s="15">
        <v>14</v>
      </c>
      <c r="K119" s="15">
        <v>81</v>
      </c>
      <c r="L119" s="15">
        <v>109</v>
      </c>
      <c r="M119" s="15">
        <v>89</v>
      </c>
      <c r="N119" s="15">
        <v>30</v>
      </c>
      <c r="O119" s="15">
        <v>86</v>
      </c>
      <c r="P119" s="15">
        <v>31</v>
      </c>
      <c r="Q119" s="15">
        <v>91</v>
      </c>
      <c r="R119" s="15">
        <v>137000</v>
      </c>
      <c r="T119">
        <f t="shared" si="11"/>
        <v>110</v>
      </c>
      <c r="U119">
        <f t="shared" si="11"/>
        <v>37</v>
      </c>
      <c r="V119">
        <f t="shared" si="11"/>
        <v>102</v>
      </c>
      <c r="W119">
        <f t="shared" si="11"/>
        <v>106</v>
      </c>
      <c r="X119">
        <f t="shared" si="11"/>
        <v>114</v>
      </c>
      <c r="Y119">
        <f t="shared" si="11"/>
        <v>86</v>
      </c>
      <c r="Z119">
        <f t="shared" si="11"/>
        <v>96</v>
      </c>
      <c r="AA119">
        <f t="shared" si="11"/>
        <v>28</v>
      </c>
      <c r="AB119">
        <f t="shared" si="11"/>
        <v>176</v>
      </c>
      <c r="AC119">
        <f t="shared" si="11"/>
        <v>115</v>
      </c>
      <c r="AD119">
        <f t="shared" si="11"/>
        <v>87</v>
      </c>
      <c r="AE119">
        <f t="shared" si="10"/>
        <v>1</v>
      </c>
      <c r="AF119">
        <f t="shared" si="10"/>
        <v>169</v>
      </c>
      <c r="AG119">
        <f t="shared" si="10"/>
        <v>87</v>
      </c>
      <c r="AH119">
        <f t="shared" si="10"/>
        <v>148</v>
      </c>
      <c r="AI119">
        <f t="shared" si="10"/>
        <v>1</v>
      </c>
      <c r="AJ119">
        <f t="shared" si="7"/>
        <v>137000</v>
      </c>
      <c r="AL119" s="14" t="s">
        <v>159</v>
      </c>
      <c r="AM119" s="15">
        <v>110</v>
      </c>
      <c r="AN119" s="15">
        <v>37</v>
      </c>
      <c r="AO119" s="15">
        <v>102</v>
      </c>
      <c r="AP119" s="15">
        <v>106</v>
      </c>
      <c r="AQ119" s="15">
        <v>114</v>
      </c>
      <c r="AR119" s="15">
        <v>86</v>
      </c>
      <c r="AS119" s="15">
        <v>96</v>
      </c>
      <c r="AT119" s="15">
        <v>28</v>
      </c>
      <c r="AU119" s="15">
        <v>176</v>
      </c>
      <c r="AV119" s="15">
        <v>115</v>
      </c>
      <c r="AW119" s="15">
        <v>87</v>
      </c>
      <c r="AX119" s="15">
        <v>1</v>
      </c>
      <c r="AY119" s="15">
        <v>169</v>
      </c>
      <c r="AZ119" s="15">
        <v>87</v>
      </c>
      <c r="BA119" s="15">
        <v>148</v>
      </c>
      <c r="BB119" s="15">
        <v>1</v>
      </c>
      <c r="BC119" s="15">
        <v>137000</v>
      </c>
    </row>
    <row r="120" spans="1:55" ht="15" thickBot="1" x14ac:dyDescent="0.35">
      <c r="A120" s="14" t="s">
        <v>160</v>
      </c>
      <c r="B120" s="15">
        <v>99</v>
      </c>
      <c r="C120" s="15">
        <v>93</v>
      </c>
      <c r="D120" s="15">
        <v>47</v>
      </c>
      <c r="E120" s="15">
        <v>94</v>
      </c>
      <c r="F120" s="15">
        <v>95</v>
      </c>
      <c r="G120" s="15">
        <v>106</v>
      </c>
      <c r="H120" s="15">
        <v>54</v>
      </c>
      <c r="I120" s="15">
        <v>84</v>
      </c>
      <c r="J120" s="15">
        <v>33</v>
      </c>
      <c r="K120" s="15">
        <v>81</v>
      </c>
      <c r="L120" s="15">
        <v>143</v>
      </c>
      <c r="M120" s="15">
        <v>89</v>
      </c>
      <c r="N120" s="15">
        <v>40</v>
      </c>
      <c r="O120" s="15">
        <v>40</v>
      </c>
      <c r="P120" s="15">
        <v>31</v>
      </c>
      <c r="Q120" s="15">
        <v>91</v>
      </c>
      <c r="R120" s="15">
        <v>139000</v>
      </c>
      <c r="T120">
        <f t="shared" si="11"/>
        <v>106</v>
      </c>
      <c r="U120">
        <f t="shared" si="11"/>
        <v>37</v>
      </c>
      <c r="V120">
        <f t="shared" si="11"/>
        <v>132</v>
      </c>
      <c r="W120">
        <f t="shared" si="11"/>
        <v>106</v>
      </c>
      <c r="X120">
        <f t="shared" si="11"/>
        <v>112</v>
      </c>
      <c r="Y120">
        <f t="shared" si="11"/>
        <v>86</v>
      </c>
      <c r="Z120">
        <f t="shared" si="11"/>
        <v>96</v>
      </c>
      <c r="AA120">
        <f t="shared" si="11"/>
        <v>28</v>
      </c>
      <c r="AB120">
        <f t="shared" si="11"/>
        <v>134</v>
      </c>
      <c r="AC120">
        <f t="shared" si="11"/>
        <v>115</v>
      </c>
      <c r="AD120">
        <f t="shared" si="11"/>
        <v>37</v>
      </c>
      <c r="AE120">
        <f t="shared" si="10"/>
        <v>1</v>
      </c>
      <c r="AF120">
        <f t="shared" si="10"/>
        <v>129</v>
      </c>
      <c r="AG120">
        <f t="shared" si="10"/>
        <v>164</v>
      </c>
      <c r="AH120">
        <f t="shared" si="10"/>
        <v>148</v>
      </c>
      <c r="AI120">
        <f t="shared" si="10"/>
        <v>1</v>
      </c>
      <c r="AJ120">
        <f t="shared" si="7"/>
        <v>139000</v>
      </c>
      <c r="AL120" s="14" t="s">
        <v>160</v>
      </c>
      <c r="AM120" s="15">
        <v>106</v>
      </c>
      <c r="AN120" s="15">
        <v>37</v>
      </c>
      <c r="AO120" s="15">
        <v>132</v>
      </c>
      <c r="AP120" s="15">
        <v>106</v>
      </c>
      <c r="AQ120" s="15">
        <v>112</v>
      </c>
      <c r="AR120" s="15">
        <v>86</v>
      </c>
      <c r="AS120" s="15">
        <v>96</v>
      </c>
      <c r="AT120" s="15">
        <v>28</v>
      </c>
      <c r="AU120" s="15">
        <v>134</v>
      </c>
      <c r="AV120" s="15">
        <v>115</v>
      </c>
      <c r="AW120" s="15">
        <v>37</v>
      </c>
      <c r="AX120" s="15">
        <v>1</v>
      </c>
      <c r="AY120" s="15">
        <v>129</v>
      </c>
      <c r="AZ120" s="15">
        <v>164</v>
      </c>
      <c r="BA120" s="15">
        <v>148</v>
      </c>
      <c r="BB120" s="15">
        <v>1</v>
      </c>
      <c r="BC120" s="15">
        <v>139000</v>
      </c>
    </row>
    <row r="121" spans="1:55" ht="15" thickBot="1" x14ac:dyDescent="0.35">
      <c r="A121" s="14" t="s">
        <v>161</v>
      </c>
      <c r="B121" s="15">
        <v>103</v>
      </c>
      <c r="C121" s="15">
        <v>93</v>
      </c>
      <c r="D121" s="15">
        <v>47</v>
      </c>
      <c r="E121" s="15">
        <v>94</v>
      </c>
      <c r="F121" s="15">
        <v>95</v>
      </c>
      <c r="G121" s="15">
        <v>123</v>
      </c>
      <c r="H121" s="15">
        <v>54</v>
      </c>
      <c r="I121" s="15">
        <v>10</v>
      </c>
      <c r="J121" s="15">
        <v>14</v>
      </c>
      <c r="K121" s="15">
        <v>22</v>
      </c>
      <c r="L121" s="15">
        <v>143</v>
      </c>
      <c r="M121" s="15">
        <v>29</v>
      </c>
      <c r="N121" s="15">
        <v>40</v>
      </c>
      <c r="O121" s="15">
        <v>61</v>
      </c>
      <c r="P121" s="15">
        <v>149</v>
      </c>
      <c r="Q121" s="15">
        <v>91</v>
      </c>
      <c r="R121" s="15">
        <v>135000</v>
      </c>
      <c r="T121">
        <f t="shared" si="11"/>
        <v>105</v>
      </c>
      <c r="U121">
        <f t="shared" si="11"/>
        <v>37</v>
      </c>
      <c r="V121">
        <f t="shared" si="11"/>
        <v>132</v>
      </c>
      <c r="W121">
        <f t="shared" si="11"/>
        <v>106</v>
      </c>
      <c r="X121">
        <f t="shared" si="11"/>
        <v>112</v>
      </c>
      <c r="Y121">
        <f t="shared" si="11"/>
        <v>68</v>
      </c>
      <c r="Z121">
        <f t="shared" si="11"/>
        <v>96</v>
      </c>
      <c r="AA121">
        <f t="shared" si="11"/>
        <v>125</v>
      </c>
      <c r="AB121">
        <f t="shared" si="11"/>
        <v>176</v>
      </c>
      <c r="AC121">
        <f t="shared" si="11"/>
        <v>181</v>
      </c>
      <c r="AD121">
        <f t="shared" si="11"/>
        <v>37</v>
      </c>
      <c r="AE121">
        <f t="shared" si="10"/>
        <v>120</v>
      </c>
      <c r="AF121">
        <f t="shared" si="10"/>
        <v>129</v>
      </c>
      <c r="AG121">
        <f t="shared" si="10"/>
        <v>133</v>
      </c>
      <c r="AH121">
        <f t="shared" si="10"/>
        <v>42</v>
      </c>
      <c r="AI121">
        <f t="shared" si="10"/>
        <v>1</v>
      </c>
      <c r="AJ121">
        <f t="shared" si="7"/>
        <v>135000</v>
      </c>
      <c r="AL121" s="14" t="s">
        <v>161</v>
      </c>
      <c r="AM121" s="15">
        <v>105</v>
      </c>
      <c r="AN121" s="15">
        <v>37</v>
      </c>
      <c r="AO121" s="15">
        <v>132</v>
      </c>
      <c r="AP121" s="15">
        <v>106</v>
      </c>
      <c r="AQ121" s="15">
        <v>112</v>
      </c>
      <c r="AR121" s="15">
        <v>68</v>
      </c>
      <c r="AS121" s="15">
        <v>96</v>
      </c>
      <c r="AT121" s="15">
        <v>125</v>
      </c>
      <c r="AU121" s="15">
        <v>176</v>
      </c>
      <c r="AV121" s="15">
        <v>181</v>
      </c>
      <c r="AW121" s="15">
        <v>37</v>
      </c>
      <c r="AX121" s="15">
        <v>120</v>
      </c>
      <c r="AY121" s="15">
        <v>129</v>
      </c>
      <c r="AZ121" s="15">
        <v>133</v>
      </c>
      <c r="BA121" s="15">
        <v>42</v>
      </c>
      <c r="BB121" s="15">
        <v>1</v>
      </c>
      <c r="BC121" s="15">
        <v>135000</v>
      </c>
    </row>
    <row r="122" spans="1:55" ht="15" thickBot="1" x14ac:dyDescent="0.35">
      <c r="A122" s="14" t="s">
        <v>162</v>
      </c>
      <c r="B122" s="15">
        <v>73</v>
      </c>
      <c r="C122" s="15">
        <v>93</v>
      </c>
      <c r="D122" s="15">
        <v>47</v>
      </c>
      <c r="E122" s="15">
        <v>89</v>
      </c>
      <c r="F122" s="15">
        <v>90</v>
      </c>
      <c r="G122" s="15">
        <v>106</v>
      </c>
      <c r="H122" s="15">
        <v>54</v>
      </c>
      <c r="I122" s="15">
        <v>84</v>
      </c>
      <c r="J122" s="15">
        <v>33</v>
      </c>
      <c r="K122" s="15">
        <v>81</v>
      </c>
      <c r="L122" s="15">
        <v>109</v>
      </c>
      <c r="M122" s="15">
        <v>89</v>
      </c>
      <c r="N122" s="15">
        <v>40</v>
      </c>
      <c r="O122" s="15">
        <v>122</v>
      </c>
      <c r="P122" s="15">
        <v>123</v>
      </c>
      <c r="Q122" s="15">
        <v>91</v>
      </c>
      <c r="R122" s="15">
        <v>133000</v>
      </c>
      <c r="T122">
        <f t="shared" si="11"/>
        <v>124</v>
      </c>
      <c r="U122">
        <f t="shared" si="11"/>
        <v>37</v>
      </c>
      <c r="V122">
        <f t="shared" si="11"/>
        <v>132</v>
      </c>
      <c r="W122">
        <f t="shared" si="11"/>
        <v>115</v>
      </c>
      <c r="X122">
        <f t="shared" si="11"/>
        <v>114</v>
      </c>
      <c r="Y122">
        <f t="shared" si="11"/>
        <v>86</v>
      </c>
      <c r="Z122">
        <f t="shared" si="11"/>
        <v>96</v>
      </c>
      <c r="AA122">
        <f t="shared" si="11"/>
        <v>28</v>
      </c>
      <c r="AB122">
        <f t="shared" si="11"/>
        <v>134</v>
      </c>
      <c r="AC122">
        <f t="shared" si="11"/>
        <v>115</v>
      </c>
      <c r="AD122">
        <f t="shared" si="11"/>
        <v>87</v>
      </c>
      <c r="AE122">
        <f t="shared" si="10"/>
        <v>1</v>
      </c>
      <c r="AF122">
        <f t="shared" si="10"/>
        <v>129</v>
      </c>
      <c r="AG122">
        <f t="shared" si="10"/>
        <v>55</v>
      </c>
      <c r="AH122">
        <f t="shared" si="10"/>
        <v>60</v>
      </c>
      <c r="AI122">
        <f t="shared" si="10"/>
        <v>1</v>
      </c>
      <c r="AJ122">
        <f t="shared" si="7"/>
        <v>133000</v>
      </c>
      <c r="AL122" s="14" t="s">
        <v>162</v>
      </c>
      <c r="AM122" s="15">
        <v>124</v>
      </c>
      <c r="AN122" s="15">
        <v>37</v>
      </c>
      <c r="AO122" s="15">
        <v>132</v>
      </c>
      <c r="AP122" s="15">
        <v>115</v>
      </c>
      <c r="AQ122" s="15">
        <v>114</v>
      </c>
      <c r="AR122" s="15">
        <v>86</v>
      </c>
      <c r="AS122" s="15">
        <v>96</v>
      </c>
      <c r="AT122" s="15">
        <v>28</v>
      </c>
      <c r="AU122" s="15">
        <v>134</v>
      </c>
      <c r="AV122" s="15">
        <v>115</v>
      </c>
      <c r="AW122" s="15">
        <v>87</v>
      </c>
      <c r="AX122" s="15">
        <v>1</v>
      </c>
      <c r="AY122" s="15">
        <v>129</v>
      </c>
      <c r="AZ122" s="15">
        <v>55</v>
      </c>
      <c r="BA122" s="15">
        <v>60</v>
      </c>
      <c r="BB122" s="15">
        <v>1</v>
      </c>
      <c r="BC122" s="15">
        <v>133000</v>
      </c>
    </row>
    <row r="123" spans="1:55" ht="15" thickBot="1" x14ac:dyDescent="0.35">
      <c r="A123" s="14" t="s">
        <v>163</v>
      </c>
      <c r="B123" s="15">
        <v>92</v>
      </c>
      <c r="C123" s="15">
        <v>93</v>
      </c>
      <c r="D123" s="15">
        <v>77</v>
      </c>
      <c r="E123" s="15">
        <v>89</v>
      </c>
      <c r="F123" s="15">
        <v>90</v>
      </c>
      <c r="G123" s="15">
        <v>123</v>
      </c>
      <c r="H123" s="15">
        <v>54</v>
      </c>
      <c r="I123" s="15">
        <v>84</v>
      </c>
      <c r="J123" s="15">
        <v>75</v>
      </c>
      <c r="K123" s="15">
        <v>94</v>
      </c>
      <c r="L123" s="15">
        <v>122</v>
      </c>
      <c r="M123" s="15">
        <v>29</v>
      </c>
      <c r="N123" s="15">
        <v>8</v>
      </c>
      <c r="O123" s="15">
        <v>154</v>
      </c>
      <c r="P123" s="15">
        <v>167</v>
      </c>
      <c r="Q123" s="15">
        <v>91</v>
      </c>
      <c r="R123" s="15">
        <v>135000</v>
      </c>
      <c r="T123">
        <f t="shared" si="11"/>
        <v>110</v>
      </c>
      <c r="U123">
        <f t="shared" si="11"/>
        <v>37</v>
      </c>
      <c r="V123">
        <f t="shared" si="11"/>
        <v>102</v>
      </c>
      <c r="W123">
        <f t="shared" si="11"/>
        <v>115</v>
      </c>
      <c r="X123">
        <f t="shared" si="11"/>
        <v>114</v>
      </c>
      <c r="Y123">
        <f t="shared" si="11"/>
        <v>68</v>
      </c>
      <c r="Z123">
        <f t="shared" si="11"/>
        <v>96</v>
      </c>
      <c r="AA123">
        <f t="shared" si="11"/>
        <v>28</v>
      </c>
      <c r="AB123">
        <f t="shared" si="11"/>
        <v>58</v>
      </c>
      <c r="AC123">
        <f t="shared" si="11"/>
        <v>93</v>
      </c>
      <c r="AD123">
        <f t="shared" si="11"/>
        <v>66</v>
      </c>
      <c r="AE123">
        <f t="shared" si="10"/>
        <v>120</v>
      </c>
      <c r="AF123">
        <f t="shared" si="10"/>
        <v>195</v>
      </c>
      <c r="AG123">
        <f t="shared" si="10"/>
        <v>30</v>
      </c>
      <c r="AH123">
        <f t="shared" si="10"/>
        <v>30</v>
      </c>
      <c r="AI123">
        <f t="shared" si="10"/>
        <v>1</v>
      </c>
      <c r="AJ123">
        <f t="shared" si="7"/>
        <v>135000</v>
      </c>
      <c r="AL123" s="14" t="s">
        <v>163</v>
      </c>
      <c r="AM123" s="15">
        <v>110</v>
      </c>
      <c r="AN123" s="15">
        <v>37</v>
      </c>
      <c r="AO123" s="15">
        <v>102</v>
      </c>
      <c r="AP123" s="15">
        <v>115</v>
      </c>
      <c r="AQ123" s="15">
        <v>114</v>
      </c>
      <c r="AR123" s="15">
        <v>68</v>
      </c>
      <c r="AS123" s="15">
        <v>96</v>
      </c>
      <c r="AT123" s="15">
        <v>28</v>
      </c>
      <c r="AU123" s="15">
        <v>58</v>
      </c>
      <c r="AV123" s="15">
        <v>93</v>
      </c>
      <c r="AW123" s="15">
        <v>66</v>
      </c>
      <c r="AX123" s="15">
        <v>120</v>
      </c>
      <c r="AY123" s="15">
        <v>195</v>
      </c>
      <c r="AZ123" s="15">
        <v>30</v>
      </c>
      <c r="BA123" s="15">
        <v>30</v>
      </c>
      <c r="BB123" s="15">
        <v>1</v>
      </c>
      <c r="BC123" s="15">
        <v>135000</v>
      </c>
    </row>
    <row r="124" spans="1:55" ht="15" thickBot="1" x14ac:dyDescent="0.35">
      <c r="A124" s="14" t="s">
        <v>164</v>
      </c>
      <c r="B124" s="15">
        <v>60</v>
      </c>
      <c r="C124" s="15">
        <v>15</v>
      </c>
      <c r="D124" s="15">
        <v>77</v>
      </c>
      <c r="E124" s="15">
        <v>89</v>
      </c>
      <c r="F124" s="15">
        <v>90</v>
      </c>
      <c r="G124" s="15">
        <v>123</v>
      </c>
      <c r="H124" s="15">
        <v>54</v>
      </c>
      <c r="I124" s="15">
        <v>10</v>
      </c>
      <c r="J124" s="15">
        <v>33</v>
      </c>
      <c r="K124" s="15">
        <v>94</v>
      </c>
      <c r="L124" s="15">
        <v>103</v>
      </c>
      <c r="M124" s="15">
        <v>29</v>
      </c>
      <c r="N124" s="15">
        <v>5</v>
      </c>
      <c r="O124" s="15">
        <v>86</v>
      </c>
      <c r="P124" s="15">
        <v>91</v>
      </c>
      <c r="Q124" s="15">
        <v>91</v>
      </c>
      <c r="R124" s="15">
        <v>141000</v>
      </c>
      <c r="T124">
        <f t="shared" si="11"/>
        <v>136</v>
      </c>
      <c r="U124">
        <f t="shared" si="11"/>
        <v>166</v>
      </c>
      <c r="V124">
        <f t="shared" si="11"/>
        <v>102</v>
      </c>
      <c r="W124">
        <f t="shared" si="11"/>
        <v>115</v>
      </c>
      <c r="X124">
        <f t="shared" si="11"/>
        <v>114</v>
      </c>
      <c r="Y124">
        <f t="shared" si="11"/>
        <v>68</v>
      </c>
      <c r="Z124">
        <f t="shared" si="11"/>
        <v>96</v>
      </c>
      <c r="AA124">
        <f t="shared" si="11"/>
        <v>125</v>
      </c>
      <c r="AB124">
        <f t="shared" si="11"/>
        <v>134</v>
      </c>
      <c r="AC124">
        <f t="shared" si="11"/>
        <v>93</v>
      </c>
      <c r="AD124">
        <f t="shared" si="11"/>
        <v>100</v>
      </c>
      <c r="AE124">
        <f t="shared" si="10"/>
        <v>120</v>
      </c>
      <c r="AF124">
        <f t="shared" si="10"/>
        <v>203</v>
      </c>
      <c r="AG124">
        <f t="shared" si="10"/>
        <v>87</v>
      </c>
      <c r="AH124">
        <f t="shared" si="10"/>
        <v>86</v>
      </c>
      <c r="AI124">
        <f t="shared" si="10"/>
        <v>1</v>
      </c>
      <c r="AJ124">
        <f t="shared" si="7"/>
        <v>141000</v>
      </c>
      <c r="AL124" s="14" t="s">
        <v>164</v>
      </c>
      <c r="AM124" s="15">
        <v>136</v>
      </c>
      <c r="AN124" s="15">
        <v>166</v>
      </c>
      <c r="AO124" s="15">
        <v>102</v>
      </c>
      <c r="AP124" s="15">
        <v>115</v>
      </c>
      <c r="AQ124" s="15">
        <v>114</v>
      </c>
      <c r="AR124" s="15">
        <v>68</v>
      </c>
      <c r="AS124" s="15">
        <v>96</v>
      </c>
      <c r="AT124" s="15">
        <v>125</v>
      </c>
      <c r="AU124" s="15">
        <v>134</v>
      </c>
      <c r="AV124" s="15">
        <v>93</v>
      </c>
      <c r="AW124" s="15">
        <v>100</v>
      </c>
      <c r="AX124" s="15">
        <v>120</v>
      </c>
      <c r="AY124" s="15">
        <v>203</v>
      </c>
      <c r="AZ124" s="15">
        <v>87</v>
      </c>
      <c r="BA124" s="15">
        <v>86</v>
      </c>
      <c r="BB124" s="15">
        <v>1</v>
      </c>
      <c r="BC124" s="15">
        <v>141000</v>
      </c>
    </row>
    <row r="125" spans="1:55" ht="15" thickBot="1" x14ac:dyDescent="0.35">
      <c r="A125" s="14" t="s">
        <v>165</v>
      </c>
      <c r="B125" s="15">
        <v>42</v>
      </c>
      <c r="C125" s="15">
        <v>84</v>
      </c>
      <c r="D125" s="15">
        <v>77</v>
      </c>
      <c r="E125" s="15">
        <v>89</v>
      </c>
      <c r="F125" s="15">
        <v>85</v>
      </c>
      <c r="G125" s="15">
        <v>101</v>
      </c>
      <c r="H125" s="15">
        <v>54</v>
      </c>
      <c r="I125" s="15">
        <v>10</v>
      </c>
      <c r="J125" s="15">
        <v>14</v>
      </c>
      <c r="K125" s="15">
        <v>1</v>
      </c>
      <c r="L125" s="15">
        <v>122</v>
      </c>
      <c r="M125" s="15">
        <v>6</v>
      </c>
      <c r="N125" s="15">
        <v>3</v>
      </c>
      <c r="O125" s="15">
        <v>122</v>
      </c>
      <c r="P125" s="15">
        <v>123</v>
      </c>
      <c r="Q125" s="15">
        <v>91</v>
      </c>
      <c r="R125" s="15">
        <v>142000</v>
      </c>
      <c r="T125">
        <f t="shared" si="11"/>
        <v>149</v>
      </c>
      <c r="U125">
        <f t="shared" si="11"/>
        <v>116</v>
      </c>
      <c r="V125">
        <f t="shared" si="11"/>
        <v>102</v>
      </c>
      <c r="W125">
        <f t="shared" si="11"/>
        <v>115</v>
      </c>
      <c r="X125">
        <f t="shared" si="11"/>
        <v>121</v>
      </c>
      <c r="Y125">
        <f t="shared" si="11"/>
        <v>103</v>
      </c>
      <c r="Z125">
        <f t="shared" si="11"/>
        <v>96</v>
      </c>
      <c r="AA125">
        <f t="shared" si="11"/>
        <v>125</v>
      </c>
      <c r="AB125">
        <f t="shared" si="11"/>
        <v>176</v>
      </c>
      <c r="AC125">
        <f t="shared" si="11"/>
        <v>207</v>
      </c>
      <c r="AD125">
        <f t="shared" si="11"/>
        <v>66</v>
      </c>
      <c r="AE125">
        <f t="shared" si="10"/>
        <v>180</v>
      </c>
      <c r="AF125">
        <f t="shared" si="10"/>
        <v>204</v>
      </c>
      <c r="AG125">
        <f t="shared" si="10"/>
        <v>55</v>
      </c>
      <c r="AH125">
        <f t="shared" si="10"/>
        <v>60</v>
      </c>
      <c r="AI125">
        <f t="shared" si="10"/>
        <v>1</v>
      </c>
      <c r="AJ125">
        <f t="shared" si="7"/>
        <v>142000</v>
      </c>
      <c r="AL125" s="14" t="s">
        <v>165</v>
      </c>
      <c r="AM125" s="15">
        <v>149</v>
      </c>
      <c r="AN125" s="15">
        <v>116</v>
      </c>
      <c r="AO125" s="15">
        <v>102</v>
      </c>
      <c r="AP125" s="15">
        <v>115</v>
      </c>
      <c r="AQ125" s="15">
        <v>121</v>
      </c>
      <c r="AR125" s="15">
        <v>103</v>
      </c>
      <c r="AS125" s="15">
        <v>96</v>
      </c>
      <c r="AT125" s="15">
        <v>125</v>
      </c>
      <c r="AU125" s="15">
        <v>176</v>
      </c>
      <c r="AV125" s="15">
        <v>207</v>
      </c>
      <c r="AW125" s="15">
        <v>66</v>
      </c>
      <c r="AX125" s="15">
        <v>180</v>
      </c>
      <c r="AY125" s="15">
        <v>204</v>
      </c>
      <c r="AZ125" s="15">
        <v>55</v>
      </c>
      <c r="BA125" s="15">
        <v>60</v>
      </c>
      <c r="BB125" s="15">
        <v>1</v>
      </c>
      <c r="BC125" s="15">
        <v>142000</v>
      </c>
    </row>
    <row r="126" spans="1:55" ht="15" thickBot="1" x14ac:dyDescent="0.35">
      <c r="A126" s="14" t="s">
        <v>166</v>
      </c>
      <c r="B126" s="15">
        <v>73</v>
      </c>
      <c r="C126" s="15">
        <v>84</v>
      </c>
      <c r="D126" s="15">
        <v>77</v>
      </c>
      <c r="E126" s="15">
        <v>86</v>
      </c>
      <c r="F126" s="15">
        <v>88</v>
      </c>
      <c r="G126" s="15">
        <v>106</v>
      </c>
      <c r="H126" s="15">
        <v>54</v>
      </c>
      <c r="I126" s="15">
        <v>10</v>
      </c>
      <c r="J126" s="15">
        <v>14</v>
      </c>
      <c r="K126" s="15">
        <v>2</v>
      </c>
      <c r="L126" s="15">
        <v>143</v>
      </c>
      <c r="M126" s="15">
        <v>89</v>
      </c>
      <c r="N126" s="15">
        <v>14</v>
      </c>
      <c r="O126" s="15">
        <v>122</v>
      </c>
      <c r="P126" s="15">
        <v>149</v>
      </c>
      <c r="Q126" s="15">
        <v>39</v>
      </c>
      <c r="R126" s="15">
        <v>134000</v>
      </c>
      <c r="T126">
        <f t="shared" si="11"/>
        <v>124</v>
      </c>
      <c r="U126">
        <f t="shared" si="11"/>
        <v>116</v>
      </c>
      <c r="V126">
        <f t="shared" si="11"/>
        <v>102</v>
      </c>
      <c r="W126">
        <f t="shared" si="11"/>
        <v>120</v>
      </c>
      <c r="X126">
        <f t="shared" si="11"/>
        <v>119</v>
      </c>
      <c r="Y126">
        <f t="shared" si="11"/>
        <v>86</v>
      </c>
      <c r="Z126">
        <f t="shared" si="11"/>
        <v>96</v>
      </c>
      <c r="AA126">
        <f t="shared" si="11"/>
        <v>125</v>
      </c>
      <c r="AB126">
        <f t="shared" si="11"/>
        <v>176</v>
      </c>
      <c r="AC126">
        <f t="shared" si="11"/>
        <v>206</v>
      </c>
      <c r="AD126">
        <f t="shared" si="11"/>
        <v>37</v>
      </c>
      <c r="AE126">
        <f t="shared" si="10"/>
        <v>1</v>
      </c>
      <c r="AF126">
        <f t="shared" si="10"/>
        <v>192</v>
      </c>
      <c r="AG126">
        <f t="shared" si="10"/>
        <v>55</v>
      </c>
      <c r="AH126">
        <f t="shared" si="10"/>
        <v>42</v>
      </c>
      <c r="AI126">
        <f t="shared" si="10"/>
        <v>118</v>
      </c>
      <c r="AJ126">
        <f t="shared" si="7"/>
        <v>134000</v>
      </c>
      <c r="AL126" s="14" t="s">
        <v>166</v>
      </c>
      <c r="AM126" s="15">
        <v>124</v>
      </c>
      <c r="AN126" s="15">
        <v>116</v>
      </c>
      <c r="AO126" s="15">
        <v>102</v>
      </c>
      <c r="AP126" s="15">
        <v>120</v>
      </c>
      <c r="AQ126" s="15">
        <v>119</v>
      </c>
      <c r="AR126" s="15">
        <v>86</v>
      </c>
      <c r="AS126" s="15">
        <v>96</v>
      </c>
      <c r="AT126" s="15">
        <v>125</v>
      </c>
      <c r="AU126" s="15">
        <v>176</v>
      </c>
      <c r="AV126" s="15">
        <v>206</v>
      </c>
      <c r="AW126" s="15">
        <v>37</v>
      </c>
      <c r="AX126" s="15">
        <v>1</v>
      </c>
      <c r="AY126" s="15">
        <v>192</v>
      </c>
      <c r="AZ126" s="15">
        <v>55</v>
      </c>
      <c r="BA126" s="15">
        <v>42</v>
      </c>
      <c r="BB126" s="15">
        <v>118</v>
      </c>
      <c r="BC126" s="15">
        <v>134000</v>
      </c>
    </row>
    <row r="127" spans="1:55" ht="15" thickBot="1" x14ac:dyDescent="0.35">
      <c r="A127" s="14" t="s">
        <v>167</v>
      </c>
      <c r="B127" s="15">
        <v>92</v>
      </c>
      <c r="C127" s="15">
        <v>84</v>
      </c>
      <c r="D127" s="15">
        <v>77</v>
      </c>
      <c r="E127" s="15">
        <v>89</v>
      </c>
      <c r="F127" s="15">
        <v>90</v>
      </c>
      <c r="G127" s="15">
        <v>141</v>
      </c>
      <c r="H127" s="15">
        <v>54</v>
      </c>
      <c r="I127" s="15">
        <v>10</v>
      </c>
      <c r="J127" s="15">
        <v>33</v>
      </c>
      <c r="K127" s="15">
        <v>9</v>
      </c>
      <c r="L127" s="15">
        <v>103</v>
      </c>
      <c r="M127" s="15">
        <v>29</v>
      </c>
      <c r="N127" s="15">
        <v>17</v>
      </c>
      <c r="O127" s="15">
        <v>86</v>
      </c>
      <c r="P127" s="15">
        <v>91</v>
      </c>
      <c r="Q127" s="15">
        <v>91</v>
      </c>
      <c r="R127" s="15">
        <v>128000</v>
      </c>
      <c r="T127">
        <f t="shared" si="11"/>
        <v>110</v>
      </c>
      <c r="U127">
        <f t="shared" si="11"/>
        <v>116</v>
      </c>
      <c r="V127">
        <f t="shared" si="11"/>
        <v>102</v>
      </c>
      <c r="W127">
        <f t="shared" si="11"/>
        <v>115</v>
      </c>
      <c r="X127">
        <f t="shared" si="11"/>
        <v>114</v>
      </c>
      <c r="Y127">
        <f t="shared" si="11"/>
        <v>50</v>
      </c>
      <c r="Z127">
        <f t="shared" si="11"/>
        <v>96</v>
      </c>
      <c r="AA127">
        <f t="shared" si="11"/>
        <v>125</v>
      </c>
      <c r="AB127">
        <f t="shared" si="11"/>
        <v>134</v>
      </c>
      <c r="AC127">
        <f t="shared" si="11"/>
        <v>198</v>
      </c>
      <c r="AD127">
        <f t="shared" si="11"/>
        <v>100</v>
      </c>
      <c r="AE127">
        <f t="shared" si="10"/>
        <v>120</v>
      </c>
      <c r="AF127">
        <f t="shared" si="10"/>
        <v>187</v>
      </c>
      <c r="AG127">
        <f t="shared" si="10"/>
        <v>87</v>
      </c>
      <c r="AH127">
        <f t="shared" si="10"/>
        <v>86</v>
      </c>
      <c r="AI127">
        <f t="shared" si="10"/>
        <v>1</v>
      </c>
      <c r="AJ127">
        <f t="shared" si="7"/>
        <v>128000</v>
      </c>
      <c r="AL127" s="14" t="s">
        <v>167</v>
      </c>
      <c r="AM127" s="15">
        <v>110</v>
      </c>
      <c r="AN127" s="15">
        <v>116</v>
      </c>
      <c r="AO127" s="15">
        <v>102</v>
      </c>
      <c r="AP127" s="15">
        <v>115</v>
      </c>
      <c r="AQ127" s="15">
        <v>114</v>
      </c>
      <c r="AR127" s="15">
        <v>50</v>
      </c>
      <c r="AS127" s="15">
        <v>96</v>
      </c>
      <c r="AT127" s="15">
        <v>125</v>
      </c>
      <c r="AU127" s="15">
        <v>134</v>
      </c>
      <c r="AV127" s="15">
        <v>198</v>
      </c>
      <c r="AW127" s="15">
        <v>100</v>
      </c>
      <c r="AX127" s="15">
        <v>120</v>
      </c>
      <c r="AY127" s="15">
        <v>187</v>
      </c>
      <c r="AZ127" s="15">
        <v>87</v>
      </c>
      <c r="BA127" s="15">
        <v>86</v>
      </c>
      <c r="BB127" s="15">
        <v>1</v>
      </c>
      <c r="BC127" s="15">
        <v>128000</v>
      </c>
    </row>
    <row r="128" spans="1:55" ht="15" thickBot="1" x14ac:dyDescent="0.35">
      <c r="A128" s="14" t="s">
        <v>168</v>
      </c>
      <c r="B128" s="15">
        <v>42</v>
      </c>
      <c r="C128" s="15">
        <v>43</v>
      </c>
      <c r="D128" s="15">
        <v>47</v>
      </c>
      <c r="E128" s="15">
        <v>86</v>
      </c>
      <c r="F128" s="15">
        <v>88</v>
      </c>
      <c r="G128" s="15">
        <v>123</v>
      </c>
      <c r="H128" s="15">
        <v>54</v>
      </c>
      <c r="I128" s="15">
        <v>84</v>
      </c>
      <c r="J128" s="15">
        <v>151</v>
      </c>
      <c r="K128" s="15">
        <v>7</v>
      </c>
      <c r="L128" s="15">
        <v>122</v>
      </c>
      <c r="M128" s="15">
        <v>29</v>
      </c>
      <c r="N128" s="15">
        <v>8</v>
      </c>
      <c r="O128" s="15">
        <v>154</v>
      </c>
      <c r="P128" s="15">
        <v>149</v>
      </c>
      <c r="Q128" s="15">
        <v>39</v>
      </c>
      <c r="R128" s="15">
        <v>141000</v>
      </c>
      <c r="T128">
        <f t="shared" si="11"/>
        <v>149</v>
      </c>
      <c r="U128">
        <f t="shared" si="11"/>
        <v>125</v>
      </c>
      <c r="V128">
        <f t="shared" si="11"/>
        <v>132</v>
      </c>
      <c r="W128">
        <f t="shared" si="11"/>
        <v>120</v>
      </c>
      <c r="X128">
        <f t="shared" si="11"/>
        <v>119</v>
      </c>
      <c r="Y128">
        <f t="shared" si="11"/>
        <v>68</v>
      </c>
      <c r="Z128">
        <f t="shared" si="11"/>
        <v>96</v>
      </c>
      <c r="AA128">
        <f t="shared" si="11"/>
        <v>28</v>
      </c>
      <c r="AB128">
        <f t="shared" si="11"/>
        <v>45</v>
      </c>
      <c r="AC128">
        <f t="shared" si="11"/>
        <v>200</v>
      </c>
      <c r="AD128">
        <f t="shared" si="11"/>
        <v>66</v>
      </c>
      <c r="AE128">
        <f t="shared" si="10"/>
        <v>120</v>
      </c>
      <c r="AF128">
        <f t="shared" si="10"/>
        <v>195</v>
      </c>
      <c r="AG128">
        <f t="shared" si="10"/>
        <v>30</v>
      </c>
      <c r="AH128">
        <f t="shared" si="10"/>
        <v>42</v>
      </c>
      <c r="AI128">
        <f t="shared" si="10"/>
        <v>118</v>
      </c>
      <c r="AJ128">
        <f t="shared" si="7"/>
        <v>141000</v>
      </c>
      <c r="AL128" s="14" t="s">
        <v>168</v>
      </c>
      <c r="AM128" s="15">
        <v>149</v>
      </c>
      <c r="AN128" s="15">
        <v>125</v>
      </c>
      <c r="AO128" s="15">
        <v>132</v>
      </c>
      <c r="AP128" s="15">
        <v>120</v>
      </c>
      <c r="AQ128" s="15">
        <v>119</v>
      </c>
      <c r="AR128" s="15">
        <v>68</v>
      </c>
      <c r="AS128" s="15">
        <v>96</v>
      </c>
      <c r="AT128" s="15">
        <v>28</v>
      </c>
      <c r="AU128" s="15">
        <v>45</v>
      </c>
      <c r="AV128" s="15">
        <v>200</v>
      </c>
      <c r="AW128" s="15">
        <v>66</v>
      </c>
      <c r="AX128" s="15">
        <v>120</v>
      </c>
      <c r="AY128" s="15">
        <v>195</v>
      </c>
      <c r="AZ128" s="15">
        <v>30</v>
      </c>
      <c r="BA128" s="15">
        <v>42</v>
      </c>
      <c r="BB128" s="15">
        <v>118</v>
      </c>
      <c r="BC128" s="15">
        <v>141000</v>
      </c>
    </row>
    <row r="129" spans="1:55" ht="15" thickBot="1" x14ac:dyDescent="0.35">
      <c r="A129" s="14" t="s">
        <v>169</v>
      </c>
      <c r="B129" s="15">
        <v>42</v>
      </c>
      <c r="C129" s="15">
        <v>43</v>
      </c>
      <c r="D129" s="15">
        <v>77</v>
      </c>
      <c r="E129" s="15">
        <v>83</v>
      </c>
      <c r="F129" s="15">
        <v>85</v>
      </c>
      <c r="G129" s="15">
        <v>106</v>
      </c>
      <c r="H129" s="15">
        <v>54</v>
      </c>
      <c r="I129" s="15">
        <v>84</v>
      </c>
      <c r="J129" s="15">
        <v>14</v>
      </c>
      <c r="K129" s="15">
        <v>18</v>
      </c>
      <c r="L129" s="15">
        <v>143</v>
      </c>
      <c r="M129" s="15">
        <v>89</v>
      </c>
      <c r="N129" s="15">
        <v>14</v>
      </c>
      <c r="O129" s="15">
        <v>154</v>
      </c>
      <c r="P129" s="15">
        <v>149</v>
      </c>
      <c r="Q129" s="15">
        <v>39</v>
      </c>
      <c r="R129" s="15">
        <v>139000</v>
      </c>
      <c r="T129">
        <f t="shared" si="11"/>
        <v>149</v>
      </c>
      <c r="U129">
        <f t="shared" si="11"/>
        <v>125</v>
      </c>
      <c r="V129">
        <f t="shared" si="11"/>
        <v>102</v>
      </c>
      <c r="W129">
        <f t="shared" si="11"/>
        <v>123</v>
      </c>
      <c r="X129">
        <f t="shared" si="11"/>
        <v>121</v>
      </c>
      <c r="Y129">
        <f t="shared" si="11"/>
        <v>86</v>
      </c>
      <c r="Z129">
        <f t="shared" si="11"/>
        <v>96</v>
      </c>
      <c r="AA129">
        <f t="shared" si="11"/>
        <v>28</v>
      </c>
      <c r="AB129">
        <f t="shared" si="11"/>
        <v>176</v>
      </c>
      <c r="AC129">
        <f t="shared" si="11"/>
        <v>187</v>
      </c>
      <c r="AD129">
        <f t="shared" si="11"/>
        <v>37</v>
      </c>
      <c r="AE129">
        <f t="shared" si="10"/>
        <v>1</v>
      </c>
      <c r="AF129">
        <f t="shared" si="10"/>
        <v>192</v>
      </c>
      <c r="AG129">
        <f t="shared" si="10"/>
        <v>30</v>
      </c>
      <c r="AH129">
        <f t="shared" si="10"/>
        <v>42</v>
      </c>
      <c r="AI129">
        <f t="shared" si="10"/>
        <v>118</v>
      </c>
      <c r="AJ129">
        <f t="shared" si="7"/>
        <v>139000</v>
      </c>
      <c r="AL129" s="14" t="s">
        <v>169</v>
      </c>
      <c r="AM129" s="15">
        <v>149</v>
      </c>
      <c r="AN129" s="15">
        <v>125</v>
      </c>
      <c r="AO129" s="15">
        <v>102</v>
      </c>
      <c r="AP129" s="15">
        <v>123</v>
      </c>
      <c r="AQ129" s="15">
        <v>121</v>
      </c>
      <c r="AR129" s="15">
        <v>86</v>
      </c>
      <c r="AS129" s="15">
        <v>96</v>
      </c>
      <c r="AT129" s="15">
        <v>28</v>
      </c>
      <c r="AU129" s="15">
        <v>176</v>
      </c>
      <c r="AV129" s="15">
        <v>187</v>
      </c>
      <c r="AW129" s="15">
        <v>37</v>
      </c>
      <c r="AX129" s="15">
        <v>1</v>
      </c>
      <c r="AY129" s="15">
        <v>192</v>
      </c>
      <c r="AZ129" s="15">
        <v>30</v>
      </c>
      <c r="BA129" s="15">
        <v>42</v>
      </c>
      <c r="BB129" s="15">
        <v>118</v>
      </c>
      <c r="BC129" s="15">
        <v>139000</v>
      </c>
    </row>
    <row r="130" spans="1:55" ht="15" thickBot="1" x14ac:dyDescent="0.35">
      <c r="A130" s="14" t="s">
        <v>170</v>
      </c>
      <c r="B130" s="15">
        <v>22</v>
      </c>
      <c r="C130" s="15">
        <v>43</v>
      </c>
      <c r="D130" s="15">
        <v>77</v>
      </c>
      <c r="E130" s="15">
        <v>86</v>
      </c>
      <c r="F130" s="15">
        <v>82</v>
      </c>
      <c r="G130" s="15">
        <v>106</v>
      </c>
      <c r="H130" s="15">
        <v>54</v>
      </c>
      <c r="I130" s="15">
        <v>84</v>
      </c>
      <c r="J130" s="15">
        <v>33</v>
      </c>
      <c r="K130" s="15">
        <v>22</v>
      </c>
      <c r="L130" s="15">
        <v>143</v>
      </c>
      <c r="M130" s="15">
        <v>89</v>
      </c>
      <c r="N130" s="15">
        <v>17</v>
      </c>
      <c r="O130" s="15">
        <v>154</v>
      </c>
      <c r="P130" s="15">
        <v>91</v>
      </c>
      <c r="Q130" s="15">
        <v>91</v>
      </c>
      <c r="R130" s="15">
        <v>138000</v>
      </c>
      <c r="T130">
        <f t="shared" si="11"/>
        <v>167</v>
      </c>
      <c r="U130">
        <f t="shared" si="11"/>
        <v>125</v>
      </c>
      <c r="V130">
        <f t="shared" si="11"/>
        <v>102</v>
      </c>
      <c r="W130">
        <f t="shared" si="11"/>
        <v>120</v>
      </c>
      <c r="X130">
        <f t="shared" si="11"/>
        <v>124</v>
      </c>
      <c r="Y130">
        <f t="shared" si="11"/>
        <v>86</v>
      </c>
      <c r="Z130">
        <f t="shared" si="11"/>
        <v>96</v>
      </c>
      <c r="AA130">
        <f t="shared" si="11"/>
        <v>28</v>
      </c>
      <c r="AB130">
        <f t="shared" si="11"/>
        <v>134</v>
      </c>
      <c r="AC130">
        <f t="shared" si="11"/>
        <v>181</v>
      </c>
      <c r="AD130">
        <f t="shared" si="11"/>
        <v>37</v>
      </c>
      <c r="AE130">
        <f t="shared" si="10"/>
        <v>1</v>
      </c>
      <c r="AF130">
        <f t="shared" si="10"/>
        <v>187</v>
      </c>
      <c r="AG130">
        <f t="shared" si="10"/>
        <v>30</v>
      </c>
      <c r="AH130">
        <f t="shared" si="10"/>
        <v>86</v>
      </c>
      <c r="AI130">
        <f t="shared" si="10"/>
        <v>1</v>
      </c>
      <c r="AJ130">
        <f t="shared" si="7"/>
        <v>138000</v>
      </c>
      <c r="AL130" s="14" t="s">
        <v>170</v>
      </c>
      <c r="AM130" s="15">
        <v>167</v>
      </c>
      <c r="AN130" s="15">
        <v>125</v>
      </c>
      <c r="AO130" s="15">
        <v>102</v>
      </c>
      <c r="AP130" s="15">
        <v>120</v>
      </c>
      <c r="AQ130" s="15">
        <v>124</v>
      </c>
      <c r="AR130" s="15">
        <v>86</v>
      </c>
      <c r="AS130" s="15">
        <v>96</v>
      </c>
      <c r="AT130" s="15">
        <v>28</v>
      </c>
      <c r="AU130" s="15">
        <v>134</v>
      </c>
      <c r="AV130" s="15">
        <v>181</v>
      </c>
      <c r="AW130" s="15">
        <v>37</v>
      </c>
      <c r="AX130" s="15">
        <v>1</v>
      </c>
      <c r="AY130" s="15">
        <v>187</v>
      </c>
      <c r="AZ130" s="15">
        <v>30</v>
      </c>
      <c r="BA130" s="15">
        <v>86</v>
      </c>
      <c r="BB130" s="15">
        <v>1</v>
      </c>
      <c r="BC130" s="15">
        <v>138000</v>
      </c>
    </row>
    <row r="131" spans="1:55" ht="15" thickBot="1" x14ac:dyDescent="0.35">
      <c r="A131" s="14" t="s">
        <v>171</v>
      </c>
      <c r="B131" s="15">
        <v>60</v>
      </c>
      <c r="C131" s="15">
        <v>84</v>
      </c>
      <c r="D131" s="15">
        <v>77</v>
      </c>
      <c r="E131" s="15">
        <v>83</v>
      </c>
      <c r="F131" s="15">
        <v>68</v>
      </c>
      <c r="G131" s="15">
        <v>106</v>
      </c>
      <c r="H131" s="15">
        <v>54</v>
      </c>
      <c r="I131" s="15">
        <v>10</v>
      </c>
      <c r="J131" s="15">
        <v>33</v>
      </c>
      <c r="K131" s="15">
        <v>9</v>
      </c>
      <c r="L131" s="15">
        <v>143</v>
      </c>
      <c r="M131" s="15">
        <v>89</v>
      </c>
      <c r="N131" s="15">
        <v>3</v>
      </c>
      <c r="O131" s="15">
        <v>122</v>
      </c>
      <c r="P131" s="15">
        <v>91</v>
      </c>
      <c r="Q131" s="15">
        <v>39</v>
      </c>
      <c r="R131" s="15">
        <v>137000</v>
      </c>
      <c r="T131">
        <f t="shared" si="11"/>
        <v>136</v>
      </c>
      <c r="U131">
        <f t="shared" si="11"/>
        <v>116</v>
      </c>
      <c r="V131">
        <f t="shared" ref="V131:AG194" si="12">RANK(D131,D$8:D$214,0)</f>
        <v>102</v>
      </c>
      <c r="W131">
        <f t="shared" si="12"/>
        <v>123</v>
      </c>
      <c r="X131">
        <f t="shared" si="12"/>
        <v>135</v>
      </c>
      <c r="Y131">
        <f t="shared" si="12"/>
        <v>86</v>
      </c>
      <c r="Z131">
        <f t="shared" si="12"/>
        <v>96</v>
      </c>
      <c r="AA131">
        <f t="shared" si="12"/>
        <v>125</v>
      </c>
      <c r="AB131">
        <f t="shared" si="12"/>
        <v>134</v>
      </c>
      <c r="AC131">
        <f t="shared" si="12"/>
        <v>198</v>
      </c>
      <c r="AD131">
        <f t="shared" si="12"/>
        <v>37</v>
      </c>
      <c r="AE131">
        <f t="shared" si="10"/>
        <v>1</v>
      </c>
      <c r="AF131">
        <f t="shared" si="10"/>
        <v>204</v>
      </c>
      <c r="AG131">
        <f t="shared" si="10"/>
        <v>55</v>
      </c>
      <c r="AH131">
        <f t="shared" si="10"/>
        <v>86</v>
      </c>
      <c r="AI131">
        <f t="shared" si="10"/>
        <v>118</v>
      </c>
      <c r="AJ131">
        <f t="shared" si="7"/>
        <v>137000</v>
      </c>
      <c r="AL131" s="14" t="s">
        <v>171</v>
      </c>
      <c r="AM131" s="15">
        <v>136</v>
      </c>
      <c r="AN131" s="15">
        <v>116</v>
      </c>
      <c r="AO131" s="15">
        <v>102</v>
      </c>
      <c r="AP131" s="15">
        <v>123</v>
      </c>
      <c r="AQ131" s="15">
        <v>135</v>
      </c>
      <c r="AR131" s="15">
        <v>86</v>
      </c>
      <c r="AS131" s="15">
        <v>96</v>
      </c>
      <c r="AT131" s="15">
        <v>125</v>
      </c>
      <c r="AU131" s="15">
        <v>134</v>
      </c>
      <c r="AV131" s="15">
        <v>198</v>
      </c>
      <c r="AW131" s="15">
        <v>37</v>
      </c>
      <c r="AX131" s="15">
        <v>1</v>
      </c>
      <c r="AY131" s="15">
        <v>204</v>
      </c>
      <c r="AZ131" s="15">
        <v>55</v>
      </c>
      <c r="BA131" s="15">
        <v>86</v>
      </c>
      <c r="BB131" s="15">
        <v>118</v>
      </c>
      <c r="BC131" s="15">
        <v>137000</v>
      </c>
    </row>
    <row r="132" spans="1:55" ht="15" thickBot="1" x14ac:dyDescent="0.35">
      <c r="A132" s="14" t="s">
        <v>172</v>
      </c>
      <c r="B132" s="15">
        <v>60</v>
      </c>
      <c r="C132" s="15">
        <v>43</v>
      </c>
      <c r="D132" s="15">
        <v>107</v>
      </c>
      <c r="E132" s="15">
        <v>83</v>
      </c>
      <c r="F132" s="15">
        <v>74</v>
      </c>
      <c r="G132" s="15">
        <v>123</v>
      </c>
      <c r="H132" s="15">
        <v>54</v>
      </c>
      <c r="I132" s="15">
        <v>84</v>
      </c>
      <c r="J132" s="15">
        <v>33</v>
      </c>
      <c r="K132" s="15">
        <v>4</v>
      </c>
      <c r="L132" s="15">
        <v>143</v>
      </c>
      <c r="M132" s="15">
        <v>29</v>
      </c>
      <c r="N132" s="15">
        <v>6</v>
      </c>
      <c r="O132" s="15">
        <v>154</v>
      </c>
      <c r="P132" s="15">
        <v>123</v>
      </c>
      <c r="Q132" s="15">
        <v>91</v>
      </c>
      <c r="R132" s="15">
        <v>136000</v>
      </c>
      <c r="T132">
        <f t="shared" ref="T132:AG195" si="13">RANK(B132,B$8:B$214,0)</f>
        <v>136</v>
      </c>
      <c r="U132">
        <f t="shared" si="13"/>
        <v>125</v>
      </c>
      <c r="V132">
        <f t="shared" si="12"/>
        <v>98</v>
      </c>
      <c r="W132">
        <f t="shared" si="12"/>
        <v>123</v>
      </c>
      <c r="X132">
        <f t="shared" si="12"/>
        <v>127</v>
      </c>
      <c r="Y132">
        <f t="shared" si="12"/>
        <v>68</v>
      </c>
      <c r="Z132">
        <f t="shared" si="12"/>
        <v>96</v>
      </c>
      <c r="AA132">
        <f t="shared" si="12"/>
        <v>28</v>
      </c>
      <c r="AB132">
        <f t="shared" si="12"/>
        <v>134</v>
      </c>
      <c r="AC132">
        <f t="shared" si="12"/>
        <v>202</v>
      </c>
      <c r="AD132">
        <f t="shared" si="12"/>
        <v>37</v>
      </c>
      <c r="AE132">
        <f t="shared" si="10"/>
        <v>120</v>
      </c>
      <c r="AF132">
        <f t="shared" si="10"/>
        <v>201</v>
      </c>
      <c r="AG132">
        <f t="shared" si="10"/>
        <v>30</v>
      </c>
      <c r="AH132">
        <f t="shared" si="10"/>
        <v>60</v>
      </c>
      <c r="AI132">
        <f t="shared" si="10"/>
        <v>1</v>
      </c>
      <c r="AJ132">
        <f t="shared" si="7"/>
        <v>136000</v>
      </c>
      <c r="AL132" s="14" t="s">
        <v>172</v>
      </c>
      <c r="AM132" s="15">
        <v>136</v>
      </c>
      <c r="AN132" s="15">
        <v>125</v>
      </c>
      <c r="AO132" s="15">
        <v>98</v>
      </c>
      <c r="AP132" s="15">
        <v>123</v>
      </c>
      <c r="AQ132" s="15">
        <v>127</v>
      </c>
      <c r="AR132" s="15">
        <v>68</v>
      </c>
      <c r="AS132" s="15">
        <v>96</v>
      </c>
      <c r="AT132" s="15">
        <v>28</v>
      </c>
      <c r="AU132" s="15">
        <v>134</v>
      </c>
      <c r="AV132" s="15">
        <v>202</v>
      </c>
      <c r="AW132" s="15">
        <v>37</v>
      </c>
      <c r="AX132" s="15">
        <v>120</v>
      </c>
      <c r="AY132" s="15">
        <v>201</v>
      </c>
      <c r="AZ132" s="15">
        <v>30</v>
      </c>
      <c r="BA132" s="15">
        <v>60</v>
      </c>
      <c r="BB132" s="15">
        <v>1</v>
      </c>
      <c r="BC132" s="15">
        <v>136000</v>
      </c>
    </row>
    <row r="133" spans="1:55" ht="15" thickBot="1" x14ac:dyDescent="0.35">
      <c r="A133" s="14" t="s">
        <v>173</v>
      </c>
      <c r="B133" s="15">
        <v>73</v>
      </c>
      <c r="C133" s="15">
        <v>43</v>
      </c>
      <c r="D133" s="15">
        <v>77</v>
      </c>
      <c r="E133" s="15">
        <v>81</v>
      </c>
      <c r="F133" s="15">
        <v>82</v>
      </c>
      <c r="G133" s="15">
        <v>123</v>
      </c>
      <c r="H133" s="15">
        <v>54</v>
      </c>
      <c r="I133" s="15">
        <v>10</v>
      </c>
      <c r="J133" s="15">
        <v>33</v>
      </c>
      <c r="K133" s="15">
        <v>14</v>
      </c>
      <c r="L133" s="15">
        <v>143</v>
      </c>
      <c r="M133" s="15">
        <v>89</v>
      </c>
      <c r="N133" s="15">
        <v>30</v>
      </c>
      <c r="O133" s="15">
        <v>122</v>
      </c>
      <c r="P133" s="15">
        <v>91</v>
      </c>
      <c r="Q133" s="15">
        <v>91</v>
      </c>
      <c r="R133" s="15">
        <v>136000</v>
      </c>
      <c r="T133">
        <f t="shared" si="13"/>
        <v>124</v>
      </c>
      <c r="U133">
        <f t="shared" si="13"/>
        <v>125</v>
      </c>
      <c r="V133">
        <f t="shared" si="12"/>
        <v>102</v>
      </c>
      <c r="W133">
        <f t="shared" si="12"/>
        <v>126</v>
      </c>
      <c r="X133">
        <f t="shared" si="12"/>
        <v>124</v>
      </c>
      <c r="Y133">
        <f t="shared" si="12"/>
        <v>68</v>
      </c>
      <c r="Z133">
        <f t="shared" si="12"/>
        <v>96</v>
      </c>
      <c r="AA133">
        <f t="shared" si="12"/>
        <v>125</v>
      </c>
      <c r="AB133">
        <f t="shared" si="12"/>
        <v>134</v>
      </c>
      <c r="AC133">
        <f t="shared" si="12"/>
        <v>191</v>
      </c>
      <c r="AD133">
        <f t="shared" si="12"/>
        <v>37</v>
      </c>
      <c r="AE133">
        <f t="shared" si="10"/>
        <v>1</v>
      </c>
      <c r="AF133">
        <f t="shared" si="10"/>
        <v>169</v>
      </c>
      <c r="AG133">
        <f t="shared" si="10"/>
        <v>55</v>
      </c>
      <c r="AH133">
        <f t="shared" si="10"/>
        <v>86</v>
      </c>
      <c r="AI133">
        <f t="shared" si="10"/>
        <v>1</v>
      </c>
      <c r="AJ133">
        <f t="shared" si="7"/>
        <v>136000</v>
      </c>
      <c r="AL133" s="14" t="s">
        <v>173</v>
      </c>
      <c r="AM133" s="15">
        <v>124</v>
      </c>
      <c r="AN133" s="15">
        <v>125</v>
      </c>
      <c r="AO133" s="15">
        <v>102</v>
      </c>
      <c r="AP133" s="15">
        <v>126</v>
      </c>
      <c r="AQ133" s="15">
        <v>124</v>
      </c>
      <c r="AR133" s="15">
        <v>68</v>
      </c>
      <c r="AS133" s="15">
        <v>96</v>
      </c>
      <c r="AT133" s="15">
        <v>125</v>
      </c>
      <c r="AU133" s="15">
        <v>134</v>
      </c>
      <c r="AV133" s="15">
        <v>191</v>
      </c>
      <c r="AW133" s="15">
        <v>37</v>
      </c>
      <c r="AX133" s="15">
        <v>1</v>
      </c>
      <c r="AY133" s="15">
        <v>169</v>
      </c>
      <c r="AZ133" s="15">
        <v>55</v>
      </c>
      <c r="BA133" s="15">
        <v>86</v>
      </c>
      <c r="BB133" s="15">
        <v>1</v>
      </c>
      <c r="BC133" s="15">
        <v>136000</v>
      </c>
    </row>
    <row r="134" spans="1:55" ht="15" thickBot="1" x14ac:dyDescent="0.35">
      <c r="A134" s="14" t="s">
        <v>174</v>
      </c>
      <c r="B134" s="15">
        <v>60</v>
      </c>
      <c r="C134" s="15">
        <v>84</v>
      </c>
      <c r="D134" s="15">
        <v>47</v>
      </c>
      <c r="E134" s="15">
        <v>81</v>
      </c>
      <c r="F134" s="15">
        <v>74</v>
      </c>
      <c r="G134" s="15">
        <v>106</v>
      </c>
      <c r="H134" s="15">
        <v>54</v>
      </c>
      <c r="I134" s="15">
        <v>84</v>
      </c>
      <c r="J134" s="15">
        <v>164</v>
      </c>
      <c r="K134" s="15">
        <v>22</v>
      </c>
      <c r="L134" s="15">
        <v>143</v>
      </c>
      <c r="M134" s="15">
        <v>6</v>
      </c>
      <c r="N134" s="15">
        <v>8</v>
      </c>
      <c r="O134" s="15">
        <v>154</v>
      </c>
      <c r="P134" s="15">
        <v>61</v>
      </c>
      <c r="Q134" s="15">
        <v>2</v>
      </c>
      <c r="R134" s="15">
        <v>135000</v>
      </c>
      <c r="T134">
        <f t="shared" si="13"/>
        <v>136</v>
      </c>
      <c r="U134">
        <f t="shared" si="13"/>
        <v>116</v>
      </c>
      <c r="V134">
        <f t="shared" si="12"/>
        <v>132</v>
      </c>
      <c r="W134">
        <f t="shared" si="12"/>
        <v>126</v>
      </c>
      <c r="X134">
        <f t="shared" si="12"/>
        <v>127</v>
      </c>
      <c r="Y134">
        <f t="shared" si="12"/>
        <v>86</v>
      </c>
      <c r="Z134">
        <f t="shared" si="12"/>
        <v>96</v>
      </c>
      <c r="AA134">
        <f t="shared" si="12"/>
        <v>28</v>
      </c>
      <c r="AB134">
        <f t="shared" si="12"/>
        <v>1</v>
      </c>
      <c r="AC134">
        <f t="shared" si="12"/>
        <v>181</v>
      </c>
      <c r="AD134">
        <f t="shared" si="12"/>
        <v>37</v>
      </c>
      <c r="AE134">
        <f t="shared" si="10"/>
        <v>180</v>
      </c>
      <c r="AF134">
        <f t="shared" si="10"/>
        <v>195</v>
      </c>
      <c r="AG134">
        <f t="shared" si="10"/>
        <v>30</v>
      </c>
      <c r="AH134">
        <f t="shared" si="10"/>
        <v>118</v>
      </c>
      <c r="AI134">
        <f t="shared" si="10"/>
        <v>170</v>
      </c>
      <c r="AJ134">
        <f t="shared" si="7"/>
        <v>135000</v>
      </c>
      <c r="AL134" s="14" t="s">
        <v>174</v>
      </c>
      <c r="AM134" s="15">
        <v>136</v>
      </c>
      <c r="AN134" s="15">
        <v>116</v>
      </c>
      <c r="AO134" s="15">
        <v>132</v>
      </c>
      <c r="AP134" s="15">
        <v>126</v>
      </c>
      <c r="AQ134" s="15">
        <v>127</v>
      </c>
      <c r="AR134" s="15">
        <v>86</v>
      </c>
      <c r="AS134" s="15">
        <v>96</v>
      </c>
      <c r="AT134" s="15">
        <v>28</v>
      </c>
      <c r="AU134" s="15">
        <v>1</v>
      </c>
      <c r="AV134" s="15">
        <v>181</v>
      </c>
      <c r="AW134" s="15">
        <v>37</v>
      </c>
      <c r="AX134" s="15">
        <v>180</v>
      </c>
      <c r="AY134" s="15">
        <v>195</v>
      </c>
      <c r="AZ134" s="15">
        <v>30</v>
      </c>
      <c r="BA134" s="15">
        <v>118</v>
      </c>
      <c r="BB134" s="15">
        <v>170</v>
      </c>
      <c r="BC134" s="15">
        <v>135000</v>
      </c>
    </row>
    <row r="135" spans="1:55" ht="15" thickBot="1" x14ac:dyDescent="0.35">
      <c r="A135" s="14" t="s">
        <v>175</v>
      </c>
      <c r="B135" s="15">
        <v>60</v>
      </c>
      <c r="C135" s="15">
        <v>84</v>
      </c>
      <c r="D135" s="15">
        <v>77</v>
      </c>
      <c r="E135" s="15">
        <v>78</v>
      </c>
      <c r="F135" s="15">
        <v>82</v>
      </c>
      <c r="G135" s="15">
        <v>141</v>
      </c>
      <c r="H135" s="15">
        <v>54</v>
      </c>
      <c r="I135" s="15">
        <v>84</v>
      </c>
      <c r="J135" s="15">
        <v>75</v>
      </c>
      <c r="K135" s="15">
        <v>52</v>
      </c>
      <c r="L135" s="15">
        <v>143</v>
      </c>
      <c r="M135" s="15">
        <v>89</v>
      </c>
      <c r="N135" s="15">
        <v>8</v>
      </c>
      <c r="O135" s="15">
        <v>122</v>
      </c>
      <c r="P135" s="15">
        <v>4</v>
      </c>
      <c r="Q135" s="15">
        <v>91</v>
      </c>
      <c r="R135" s="15">
        <v>134000</v>
      </c>
      <c r="T135">
        <f t="shared" si="13"/>
        <v>136</v>
      </c>
      <c r="U135">
        <f t="shared" si="13"/>
        <v>116</v>
      </c>
      <c r="V135">
        <f t="shared" si="12"/>
        <v>102</v>
      </c>
      <c r="W135">
        <f t="shared" si="12"/>
        <v>128</v>
      </c>
      <c r="X135">
        <f t="shared" si="12"/>
        <v>124</v>
      </c>
      <c r="Y135">
        <f t="shared" si="12"/>
        <v>50</v>
      </c>
      <c r="Z135">
        <f t="shared" si="12"/>
        <v>96</v>
      </c>
      <c r="AA135">
        <f t="shared" si="12"/>
        <v>28</v>
      </c>
      <c r="AB135">
        <f t="shared" si="12"/>
        <v>58</v>
      </c>
      <c r="AC135">
        <f t="shared" si="12"/>
        <v>142</v>
      </c>
      <c r="AD135">
        <f t="shared" si="12"/>
        <v>37</v>
      </c>
      <c r="AE135">
        <f t="shared" si="10"/>
        <v>1</v>
      </c>
      <c r="AF135">
        <f t="shared" si="10"/>
        <v>195</v>
      </c>
      <c r="AG135">
        <f t="shared" si="10"/>
        <v>55</v>
      </c>
      <c r="AH135">
        <f t="shared" si="10"/>
        <v>202</v>
      </c>
      <c r="AI135">
        <f t="shared" si="10"/>
        <v>1</v>
      </c>
      <c r="AJ135">
        <f t="shared" si="7"/>
        <v>134000</v>
      </c>
      <c r="AL135" s="14" t="s">
        <v>175</v>
      </c>
      <c r="AM135" s="15">
        <v>136</v>
      </c>
      <c r="AN135" s="15">
        <v>116</v>
      </c>
      <c r="AO135" s="15">
        <v>102</v>
      </c>
      <c r="AP135" s="15">
        <v>128</v>
      </c>
      <c r="AQ135" s="15">
        <v>124</v>
      </c>
      <c r="AR135" s="15">
        <v>50</v>
      </c>
      <c r="AS135" s="15">
        <v>96</v>
      </c>
      <c r="AT135" s="15">
        <v>28</v>
      </c>
      <c r="AU135" s="15">
        <v>58</v>
      </c>
      <c r="AV135" s="15">
        <v>142</v>
      </c>
      <c r="AW135" s="15">
        <v>37</v>
      </c>
      <c r="AX135" s="15">
        <v>1</v>
      </c>
      <c r="AY135" s="15">
        <v>195</v>
      </c>
      <c r="AZ135" s="15">
        <v>55</v>
      </c>
      <c r="BA135" s="15">
        <v>202</v>
      </c>
      <c r="BB135" s="15">
        <v>1</v>
      </c>
      <c r="BC135" s="15">
        <v>134000</v>
      </c>
    </row>
    <row r="136" spans="1:55" ht="15" thickBot="1" x14ac:dyDescent="0.35">
      <c r="A136" s="14" t="s">
        <v>176</v>
      </c>
      <c r="B136" s="15">
        <v>22</v>
      </c>
      <c r="C136" s="15">
        <v>15</v>
      </c>
      <c r="D136" s="15">
        <v>77</v>
      </c>
      <c r="E136" s="15">
        <v>78</v>
      </c>
      <c r="F136" s="15">
        <v>74</v>
      </c>
      <c r="G136" s="15">
        <v>123</v>
      </c>
      <c r="H136" s="15">
        <v>54</v>
      </c>
      <c r="I136" s="15">
        <v>10</v>
      </c>
      <c r="J136" s="15">
        <v>14</v>
      </c>
      <c r="K136" s="15">
        <v>22</v>
      </c>
      <c r="L136" s="15">
        <v>143</v>
      </c>
      <c r="M136" s="15">
        <v>89</v>
      </c>
      <c r="N136" s="15">
        <v>2</v>
      </c>
      <c r="O136" s="15">
        <v>76</v>
      </c>
      <c r="P136" s="15">
        <v>61</v>
      </c>
      <c r="Q136" s="15">
        <v>39</v>
      </c>
      <c r="R136" s="15">
        <v>142000</v>
      </c>
      <c r="T136">
        <f t="shared" si="13"/>
        <v>167</v>
      </c>
      <c r="U136">
        <f t="shared" si="13"/>
        <v>166</v>
      </c>
      <c r="V136">
        <f t="shared" si="12"/>
        <v>102</v>
      </c>
      <c r="W136">
        <f t="shared" si="12"/>
        <v>128</v>
      </c>
      <c r="X136">
        <f t="shared" si="12"/>
        <v>127</v>
      </c>
      <c r="Y136">
        <f t="shared" si="12"/>
        <v>68</v>
      </c>
      <c r="Z136">
        <f t="shared" si="12"/>
        <v>96</v>
      </c>
      <c r="AA136">
        <f t="shared" si="12"/>
        <v>125</v>
      </c>
      <c r="AB136">
        <f t="shared" si="12"/>
        <v>176</v>
      </c>
      <c r="AC136">
        <f t="shared" si="12"/>
        <v>181</v>
      </c>
      <c r="AD136">
        <f t="shared" si="12"/>
        <v>37</v>
      </c>
      <c r="AE136">
        <f t="shared" si="10"/>
        <v>1</v>
      </c>
      <c r="AF136">
        <f t="shared" si="10"/>
        <v>206</v>
      </c>
      <c r="AG136">
        <f t="shared" si="10"/>
        <v>123</v>
      </c>
      <c r="AH136">
        <f t="shared" si="10"/>
        <v>118</v>
      </c>
      <c r="AI136">
        <f t="shared" si="10"/>
        <v>118</v>
      </c>
      <c r="AJ136">
        <f t="shared" si="7"/>
        <v>142000</v>
      </c>
      <c r="AL136" s="14" t="s">
        <v>176</v>
      </c>
      <c r="AM136" s="15">
        <v>167</v>
      </c>
      <c r="AN136" s="15">
        <v>166</v>
      </c>
      <c r="AO136" s="15">
        <v>102</v>
      </c>
      <c r="AP136" s="15">
        <v>128</v>
      </c>
      <c r="AQ136" s="15">
        <v>127</v>
      </c>
      <c r="AR136" s="15">
        <v>68</v>
      </c>
      <c r="AS136" s="15">
        <v>96</v>
      </c>
      <c r="AT136" s="15">
        <v>125</v>
      </c>
      <c r="AU136" s="15">
        <v>176</v>
      </c>
      <c r="AV136" s="15">
        <v>181</v>
      </c>
      <c r="AW136" s="15">
        <v>37</v>
      </c>
      <c r="AX136" s="15">
        <v>1</v>
      </c>
      <c r="AY136" s="15">
        <v>206</v>
      </c>
      <c r="AZ136" s="15">
        <v>123</v>
      </c>
      <c r="BA136" s="15">
        <v>118</v>
      </c>
      <c r="BB136" s="15">
        <v>118</v>
      </c>
      <c r="BC136" s="15">
        <v>142000</v>
      </c>
    </row>
    <row r="137" spans="1:55" ht="15" thickBot="1" x14ac:dyDescent="0.35">
      <c r="A137" s="14" t="s">
        <v>177</v>
      </c>
      <c r="B137" s="15">
        <v>22</v>
      </c>
      <c r="C137" s="15">
        <v>15</v>
      </c>
      <c r="D137" s="15">
        <v>77</v>
      </c>
      <c r="E137" s="15">
        <v>78</v>
      </c>
      <c r="F137" s="15">
        <v>68</v>
      </c>
      <c r="G137" s="15">
        <v>106</v>
      </c>
      <c r="H137" s="15">
        <v>54</v>
      </c>
      <c r="I137" s="15">
        <v>10</v>
      </c>
      <c r="J137" s="15">
        <v>6</v>
      </c>
      <c r="K137" s="15">
        <v>7</v>
      </c>
      <c r="L137" s="15">
        <v>196</v>
      </c>
      <c r="M137" s="15">
        <v>29</v>
      </c>
      <c r="N137" s="15">
        <v>1</v>
      </c>
      <c r="O137" s="15">
        <v>122</v>
      </c>
      <c r="P137" s="15">
        <v>31</v>
      </c>
      <c r="Q137" s="15">
        <v>39</v>
      </c>
      <c r="R137" s="15">
        <v>142000</v>
      </c>
      <c r="T137">
        <f t="shared" si="13"/>
        <v>167</v>
      </c>
      <c r="U137">
        <f t="shared" si="13"/>
        <v>166</v>
      </c>
      <c r="V137">
        <f t="shared" si="12"/>
        <v>102</v>
      </c>
      <c r="W137">
        <f t="shared" si="12"/>
        <v>128</v>
      </c>
      <c r="X137">
        <f t="shared" si="12"/>
        <v>135</v>
      </c>
      <c r="Y137">
        <f t="shared" si="12"/>
        <v>86</v>
      </c>
      <c r="Z137">
        <f t="shared" si="12"/>
        <v>96</v>
      </c>
      <c r="AA137">
        <f t="shared" si="12"/>
        <v>125</v>
      </c>
      <c r="AB137">
        <f t="shared" si="12"/>
        <v>200</v>
      </c>
      <c r="AC137">
        <f t="shared" si="12"/>
        <v>200</v>
      </c>
      <c r="AD137">
        <f t="shared" si="12"/>
        <v>9</v>
      </c>
      <c r="AE137">
        <f t="shared" si="10"/>
        <v>120</v>
      </c>
      <c r="AF137">
        <f t="shared" si="10"/>
        <v>207</v>
      </c>
      <c r="AG137">
        <f t="shared" si="10"/>
        <v>55</v>
      </c>
      <c r="AH137">
        <f t="shared" si="10"/>
        <v>148</v>
      </c>
      <c r="AI137">
        <f t="shared" si="10"/>
        <v>118</v>
      </c>
      <c r="AJ137">
        <f t="shared" ref="AJ137:AJ200" si="14">R137</f>
        <v>142000</v>
      </c>
      <c r="AL137" s="14" t="s">
        <v>177</v>
      </c>
      <c r="AM137" s="15">
        <v>167</v>
      </c>
      <c r="AN137" s="15">
        <v>166</v>
      </c>
      <c r="AO137" s="15">
        <v>102</v>
      </c>
      <c r="AP137" s="15">
        <v>128</v>
      </c>
      <c r="AQ137" s="15">
        <v>135</v>
      </c>
      <c r="AR137" s="15">
        <v>86</v>
      </c>
      <c r="AS137" s="15">
        <v>96</v>
      </c>
      <c r="AT137" s="15">
        <v>125</v>
      </c>
      <c r="AU137" s="15">
        <v>200</v>
      </c>
      <c r="AV137" s="15">
        <v>200</v>
      </c>
      <c r="AW137" s="15">
        <v>9</v>
      </c>
      <c r="AX137" s="15">
        <v>120</v>
      </c>
      <c r="AY137" s="15">
        <v>207</v>
      </c>
      <c r="AZ137" s="15">
        <v>55</v>
      </c>
      <c r="BA137" s="15">
        <v>148</v>
      </c>
      <c r="BB137" s="15">
        <v>118</v>
      </c>
      <c r="BC137" s="15">
        <v>142000</v>
      </c>
    </row>
    <row r="138" spans="1:55" ht="15" thickBot="1" x14ac:dyDescent="0.35">
      <c r="A138" s="14" t="s">
        <v>178</v>
      </c>
      <c r="B138" s="15">
        <v>73</v>
      </c>
      <c r="C138" s="15">
        <v>43</v>
      </c>
      <c r="D138" s="15">
        <v>77</v>
      </c>
      <c r="E138" s="15">
        <v>76</v>
      </c>
      <c r="F138" s="15">
        <v>74</v>
      </c>
      <c r="G138" s="15">
        <v>123</v>
      </c>
      <c r="H138" s="15">
        <v>54</v>
      </c>
      <c r="I138" s="15">
        <v>10</v>
      </c>
      <c r="J138" s="15">
        <v>14</v>
      </c>
      <c r="K138" s="15">
        <v>13</v>
      </c>
      <c r="L138" s="15">
        <v>143</v>
      </c>
      <c r="M138" s="15">
        <v>29</v>
      </c>
      <c r="N138" s="15">
        <v>14</v>
      </c>
      <c r="O138" s="15">
        <v>61</v>
      </c>
      <c r="P138" s="15">
        <v>61</v>
      </c>
      <c r="Q138" s="15">
        <v>39</v>
      </c>
      <c r="R138" s="15">
        <v>133000</v>
      </c>
      <c r="T138">
        <f t="shared" si="13"/>
        <v>124</v>
      </c>
      <c r="U138">
        <f t="shared" si="13"/>
        <v>125</v>
      </c>
      <c r="V138">
        <f t="shared" si="12"/>
        <v>102</v>
      </c>
      <c r="W138">
        <f t="shared" si="12"/>
        <v>132</v>
      </c>
      <c r="X138">
        <f t="shared" si="12"/>
        <v>127</v>
      </c>
      <c r="Y138">
        <f t="shared" si="12"/>
        <v>68</v>
      </c>
      <c r="Z138">
        <f t="shared" si="12"/>
        <v>96</v>
      </c>
      <c r="AA138">
        <f t="shared" si="12"/>
        <v>125</v>
      </c>
      <c r="AB138">
        <f t="shared" si="12"/>
        <v>176</v>
      </c>
      <c r="AC138">
        <f t="shared" si="12"/>
        <v>195</v>
      </c>
      <c r="AD138">
        <f t="shared" si="12"/>
        <v>37</v>
      </c>
      <c r="AE138">
        <f t="shared" si="10"/>
        <v>120</v>
      </c>
      <c r="AF138">
        <f t="shared" si="10"/>
        <v>192</v>
      </c>
      <c r="AG138">
        <f t="shared" si="10"/>
        <v>133</v>
      </c>
      <c r="AH138">
        <f t="shared" si="10"/>
        <v>118</v>
      </c>
      <c r="AI138">
        <f t="shared" si="10"/>
        <v>118</v>
      </c>
      <c r="AJ138">
        <f t="shared" si="14"/>
        <v>133000</v>
      </c>
      <c r="AL138" s="14" t="s">
        <v>178</v>
      </c>
      <c r="AM138" s="15">
        <v>124</v>
      </c>
      <c r="AN138" s="15">
        <v>125</v>
      </c>
      <c r="AO138" s="15">
        <v>102</v>
      </c>
      <c r="AP138" s="15">
        <v>132</v>
      </c>
      <c r="AQ138" s="15">
        <v>127</v>
      </c>
      <c r="AR138" s="15">
        <v>68</v>
      </c>
      <c r="AS138" s="15">
        <v>96</v>
      </c>
      <c r="AT138" s="15">
        <v>125</v>
      </c>
      <c r="AU138" s="15">
        <v>176</v>
      </c>
      <c r="AV138" s="15">
        <v>195</v>
      </c>
      <c r="AW138" s="15">
        <v>37</v>
      </c>
      <c r="AX138" s="15">
        <v>120</v>
      </c>
      <c r="AY138" s="15">
        <v>192</v>
      </c>
      <c r="AZ138" s="15">
        <v>133</v>
      </c>
      <c r="BA138" s="15">
        <v>118</v>
      </c>
      <c r="BB138" s="15">
        <v>118</v>
      </c>
      <c r="BC138" s="15">
        <v>133000</v>
      </c>
    </row>
    <row r="139" spans="1:55" ht="15" thickBot="1" x14ac:dyDescent="0.35">
      <c r="A139" s="14" t="s">
        <v>179</v>
      </c>
      <c r="B139" s="15">
        <v>73</v>
      </c>
      <c r="C139" s="15">
        <v>84</v>
      </c>
      <c r="D139" s="15">
        <v>77</v>
      </c>
      <c r="E139" s="15">
        <v>77</v>
      </c>
      <c r="F139" s="15">
        <v>85</v>
      </c>
      <c r="G139" s="15">
        <v>159</v>
      </c>
      <c r="H139" s="15">
        <v>54</v>
      </c>
      <c r="I139" s="15">
        <v>10</v>
      </c>
      <c r="J139" s="15">
        <v>33</v>
      </c>
      <c r="K139" s="15">
        <v>14</v>
      </c>
      <c r="L139" s="15">
        <v>109</v>
      </c>
      <c r="M139" s="15">
        <v>29</v>
      </c>
      <c r="N139" s="15">
        <v>40</v>
      </c>
      <c r="O139" s="15">
        <v>122</v>
      </c>
      <c r="P139" s="15">
        <v>61</v>
      </c>
      <c r="Q139" s="15">
        <v>91</v>
      </c>
      <c r="R139" s="15">
        <v>128000</v>
      </c>
      <c r="T139">
        <f t="shared" si="13"/>
        <v>124</v>
      </c>
      <c r="U139">
        <f t="shared" si="13"/>
        <v>116</v>
      </c>
      <c r="V139">
        <f t="shared" si="12"/>
        <v>102</v>
      </c>
      <c r="W139">
        <f t="shared" si="12"/>
        <v>131</v>
      </c>
      <c r="X139">
        <f t="shared" si="12"/>
        <v>121</v>
      </c>
      <c r="Y139">
        <f t="shared" si="12"/>
        <v>19</v>
      </c>
      <c r="Z139">
        <f t="shared" si="12"/>
        <v>96</v>
      </c>
      <c r="AA139">
        <f t="shared" si="12"/>
        <v>125</v>
      </c>
      <c r="AB139">
        <f t="shared" si="12"/>
        <v>134</v>
      </c>
      <c r="AC139">
        <f t="shared" si="12"/>
        <v>191</v>
      </c>
      <c r="AD139">
        <f t="shared" si="12"/>
        <v>87</v>
      </c>
      <c r="AE139">
        <f t="shared" si="10"/>
        <v>120</v>
      </c>
      <c r="AF139">
        <f t="shared" si="10"/>
        <v>129</v>
      </c>
      <c r="AG139">
        <f t="shared" si="10"/>
        <v>55</v>
      </c>
      <c r="AH139">
        <f t="shared" si="10"/>
        <v>118</v>
      </c>
      <c r="AI139">
        <f t="shared" si="10"/>
        <v>1</v>
      </c>
      <c r="AJ139">
        <f t="shared" si="14"/>
        <v>128000</v>
      </c>
      <c r="AL139" s="14" t="s">
        <v>179</v>
      </c>
      <c r="AM139" s="15">
        <v>124</v>
      </c>
      <c r="AN139" s="15">
        <v>116</v>
      </c>
      <c r="AO139" s="15">
        <v>102</v>
      </c>
      <c r="AP139" s="15">
        <v>131</v>
      </c>
      <c r="AQ139" s="15">
        <v>121</v>
      </c>
      <c r="AR139" s="15">
        <v>19</v>
      </c>
      <c r="AS139" s="15">
        <v>96</v>
      </c>
      <c r="AT139" s="15">
        <v>125</v>
      </c>
      <c r="AU139" s="15">
        <v>134</v>
      </c>
      <c r="AV139" s="15">
        <v>191</v>
      </c>
      <c r="AW139" s="15">
        <v>87</v>
      </c>
      <c r="AX139" s="15">
        <v>120</v>
      </c>
      <c r="AY139" s="15">
        <v>129</v>
      </c>
      <c r="AZ139" s="15">
        <v>55</v>
      </c>
      <c r="BA139" s="15">
        <v>118</v>
      </c>
      <c r="BB139" s="15">
        <v>1</v>
      </c>
      <c r="BC139" s="15">
        <v>128000</v>
      </c>
    </row>
    <row r="140" spans="1:55" ht="15" thickBot="1" x14ac:dyDescent="0.35">
      <c r="A140" s="14" t="s">
        <v>180</v>
      </c>
      <c r="B140" s="15">
        <v>22</v>
      </c>
      <c r="C140" s="15">
        <v>43</v>
      </c>
      <c r="D140" s="15">
        <v>77</v>
      </c>
      <c r="E140" s="15">
        <v>73</v>
      </c>
      <c r="F140" s="15">
        <v>74</v>
      </c>
      <c r="G140" s="15">
        <v>123</v>
      </c>
      <c r="H140" s="15">
        <v>54</v>
      </c>
      <c r="I140" s="15">
        <v>84</v>
      </c>
      <c r="J140" s="15">
        <v>75</v>
      </c>
      <c r="K140" s="15">
        <v>14</v>
      </c>
      <c r="L140" s="15">
        <v>103</v>
      </c>
      <c r="M140" s="15">
        <v>29</v>
      </c>
      <c r="N140" s="15">
        <v>22</v>
      </c>
      <c r="O140" s="15">
        <v>122</v>
      </c>
      <c r="P140" s="15">
        <v>91</v>
      </c>
      <c r="Q140" s="15">
        <v>39</v>
      </c>
      <c r="R140" s="15">
        <v>138000</v>
      </c>
      <c r="T140">
        <f t="shared" si="13"/>
        <v>167</v>
      </c>
      <c r="U140">
        <f t="shared" si="13"/>
        <v>125</v>
      </c>
      <c r="V140">
        <f t="shared" si="12"/>
        <v>102</v>
      </c>
      <c r="W140">
        <f t="shared" si="12"/>
        <v>133</v>
      </c>
      <c r="X140">
        <f t="shared" si="12"/>
        <v>127</v>
      </c>
      <c r="Y140">
        <f t="shared" si="12"/>
        <v>68</v>
      </c>
      <c r="Z140">
        <f t="shared" si="12"/>
        <v>96</v>
      </c>
      <c r="AA140">
        <f t="shared" si="12"/>
        <v>28</v>
      </c>
      <c r="AB140">
        <f t="shared" si="12"/>
        <v>58</v>
      </c>
      <c r="AC140">
        <f t="shared" si="12"/>
        <v>191</v>
      </c>
      <c r="AD140">
        <f t="shared" si="12"/>
        <v>100</v>
      </c>
      <c r="AE140">
        <f t="shared" si="10"/>
        <v>120</v>
      </c>
      <c r="AF140">
        <f t="shared" si="10"/>
        <v>179</v>
      </c>
      <c r="AG140">
        <f t="shared" si="10"/>
        <v>55</v>
      </c>
      <c r="AH140">
        <f t="shared" si="10"/>
        <v>86</v>
      </c>
      <c r="AI140">
        <f t="shared" si="10"/>
        <v>118</v>
      </c>
      <c r="AJ140">
        <f t="shared" si="14"/>
        <v>138000</v>
      </c>
      <c r="AL140" s="14" t="s">
        <v>180</v>
      </c>
      <c r="AM140" s="15">
        <v>167</v>
      </c>
      <c r="AN140" s="15">
        <v>125</v>
      </c>
      <c r="AO140" s="15">
        <v>102</v>
      </c>
      <c r="AP140" s="15">
        <v>133</v>
      </c>
      <c r="AQ140" s="15">
        <v>127</v>
      </c>
      <c r="AR140" s="15">
        <v>68</v>
      </c>
      <c r="AS140" s="15">
        <v>96</v>
      </c>
      <c r="AT140" s="15">
        <v>28</v>
      </c>
      <c r="AU140" s="15">
        <v>58</v>
      </c>
      <c r="AV140" s="15">
        <v>191</v>
      </c>
      <c r="AW140" s="15">
        <v>100</v>
      </c>
      <c r="AX140" s="15">
        <v>120</v>
      </c>
      <c r="AY140" s="15">
        <v>179</v>
      </c>
      <c r="AZ140" s="15">
        <v>55</v>
      </c>
      <c r="BA140" s="15">
        <v>86</v>
      </c>
      <c r="BB140" s="15">
        <v>118</v>
      </c>
      <c r="BC140" s="15">
        <v>138000</v>
      </c>
    </row>
    <row r="141" spans="1:55" ht="15" thickBot="1" x14ac:dyDescent="0.35">
      <c r="A141" s="14" t="s">
        <v>181</v>
      </c>
      <c r="B141" s="15">
        <v>22</v>
      </c>
      <c r="C141" s="15">
        <v>15</v>
      </c>
      <c r="D141" s="15">
        <v>77</v>
      </c>
      <c r="E141" s="15">
        <v>73</v>
      </c>
      <c r="F141" s="15">
        <v>62</v>
      </c>
      <c r="G141" s="15">
        <v>106</v>
      </c>
      <c r="H141" s="15">
        <v>54</v>
      </c>
      <c r="I141" s="15">
        <v>10</v>
      </c>
      <c r="J141" s="15">
        <v>75</v>
      </c>
      <c r="K141" s="15">
        <v>28</v>
      </c>
      <c r="L141" s="15">
        <v>109</v>
      </c>
      <c r="M141" s="15">
        <v>89</v>
      </c>
      <c r="N141" s="15">
        <v>17</v>
      </c>
      <c r="O141" s="15">
        <v>86</v>
      </c>
      <c r="P141" s="15">
        <v>15</v>
      </c>
      <c r="Q141" s="15">
        <v>91</v>
      </c>
      <c r="R141" s="15">
        <v>140000</v>
      </c>
      <c r="T141">
        <f t="shared" si="13"/>
        <v>167</v>
      </c>
      <c r="U141">
        <f t="shared" si="13"/>
        <v>166</v>
      </c>
      <c r="V141">
        <f t="shared" si="12"/>
        <v>102</v>
      </c>
      <c r="W141">
        <f t="shared" si="12"/>
        <v>133</v>
      </c>
      <c r="X141">
        <f t="shared" si="12"/>
        <v>141</v>
      </c>
      <c r="Y141">
        <f t="shared" si="12"/>
        <v>86</v>
      </c>
      <c r="Z141">
        <f t="shared" si="12"/>
        <v>96</v>
      </c>
      <c r="AA141">
        <f t="shared" si="12"/>
        <v>125</v>
      </c>
      <c r="AB141">
        <f t="shared" si="12"/>
        <v>58</v>
      </c>
      <c r="AC141">
        <f t="shared" si="12"/>
        <v>177</v>
      </c>
      <c r="AD141">
        <f t="shared" si="12"/>
        <v>87</v>
      </c>
      <c r="AE141">
        <f t="shared" si="10"/>
        <v>1</v>
      </c>
      <c r="AF141">
        <f t="shared" si="10"/>
        <v>187</v>
      </c>
      <c r="AG141">
        <f t="shared" si="10"/>
        <v>87</v>
      </c>
      <c r="AH141">
        <f t="shared" si="10"/>
        <v>178</v>
      </c>
      <c r="AI141">
        <f t="shared" si="10"/>
        <v>1</v>
      </c>
      <c r="AJ141">
        <f t="shared" si="14"/>
        <v>140000</v>
      </c>
      <c r="AL141" s="14" t="s">
        <v>181</v>
      </c>
      <c r="AM141" s="15">
        <v>167</v>
      </c>
      <c r="AN141" s="15">
        <v>166</v>
      </c>
      <c r="AO141" s="15">
        <v>102</v>
      </c>
      <c r="AP141" s="15">
        <v>133</v>
      </c>
      <c r="AQ141" s="15">
        <v>141</v>
      </c>
      <c r="AR141" s="15">
        <v>86</v>
      </c>
      <c r="AS141" s="15">
        <v>96</v>
      </c>
      <c r="AT141" s="15">
        <v>125</v>
      </c>
      <c r="AU141" s="15">
        <v>58</v>
      </c>
      <c r="AV141" s="15">
        <v>177</v>
      </c>
      <c r="AW141" s="15">
        <v>87</v>
      </c>
      <c r="AX141" s="15">
        <v>1</v>
      </c>
      <c r="AY141" s="15">
        <v>187</v>
      </c>
      <c r="AZ141" s="15">
        <v>87</v>
      </c>
      <c r="BA141" s="15">
        <v>178</v>
      </c>
      <c r="BB141" s="15">
        <v>1</v>
      </c>
      <c r="BC141" s="15">
        <v>140000</v>
      </c>
    </row>
    <row r="142" spans="1:55" ht="15" thickBot="1" x14ac:dyDescent="0.35">
      <c r="A142" s="14" t="s">
        <v>182</v>
      </c>
      <c r="B142" s="15">
        <v>22</v>
      </c>
      <c r="C142" s="15">
        <v>15</v>
      </c>
      <c r="D142" s="15">
        <v>77</v>
      </c>
      <c r="E142" s="15">
        <v>72</v>
      </c>
      <c r="F142" s="15">
        <v>68</v>
      </c>
      <c r="G142" s="15">
        <v>106</v>
      </c>
      <c r="H142" s="15">
        <v>54</v>
      </c>
      <c r="I142" s="15">
        <v>10</v>
      </c>
      <c r="J142" s="15">
        <v>14</v>
      </c>
      <c r="K142" s="15">
        <v>38</v>
      </c>
      <c r="L142" s="15">
        <v>103</v>
      </c>
      <c r="M142" s="15">
        <v>29</v>
      </c>
      <c r="N142" s="15">
        <v>8</v>
      </c>
      <c r="O142" s="15">
        <v>86</v>
      </c>
      <c r="P142" s="15">
        <v>123</v>
      </c>
      <c r="Q142" s="15">
        <v>91</v>
      </c>
      <c r="R142" s="15">
        <v>136000</v>
      </c>
      <c r="T142">
        <f t="shared" si="13"/>
        <v>167</v>
      </c>
      <c r="U142">
        <f t="shared" si="13"/>
        <v>166</v>
      </c>
      <c r="V142">
        <f t="shared" si="12"/>
        <v>102</v>
      </c>
      <c r="W142">
        <f t="shared" si="12"/>
        <v>136</v>
      </c>
      <c r="X142">
        <f t="shared" si="12"/>
        <v>135</v>
      </c>
      <c r="Y142">
        <f t="shared" si="12"/>
        <v>86</v>
      </c>
      <c r="Z142">
        <f t="shared" si="12"/>
        <v>96</v>
      </c>
      <c r="AA142">
        <f t="shared" si="12"/>
        <v>125</v>
      </c>
      <c r="AB142">
        <f t="shared" si="12"/>
        <v>176</v>
      </c>
      <c r="AC142">
        <f t="shared" si="12"/>
        <v>165</v>
      </c>
      <c r="AD142">
        <f t="shared" si="12"/>
        <v>100</v>
      </c>
      <c r="AE142">
        <f t="shared" si="10"/>
        <v>120</v>
      </c>
      <c r="AF142">
        <f t="shared" si="10"/>
        <v>195</v>
      </c>
      <c r="AG142">
        <f t="shared" si="10"/>
        <v>87</v>
      </c>
      <c r="AH142">
        <f t="shared" si="10"/>
        <v>60</v>
      </c>
      <c r="AI142">
        <f t="shared" si="10"/>
        <v>1</v>
      </c>
      <c r="AJ142">
        <f t="shared" si="14"/>
        <v>136000</v>
      </c>
      <c r="AL142" s="14" t="s">
        <v>182</v>
      </c>
      <c r="AM142" s="15">
        <v>167</v>
      </c>
      <c r="AN142" s="15">
        <v>166</v>
      </c>
      <c r="AO142" s="15">
        <v>102</v>
      </c>
      <c r="AP142" s="15">
        <v>136</v>
      </c>
      <c r="AQ142" s="15">
        <v>135</v>
      </c>
      <c r="AR142" s="15">
        <v>86</v>
      </c>
      <c r="AS142" s="15">
        <v>96</v>
      </c>
      <c r="AT142" s="15">
        <v>125</v>
      </c>
      <c r="AU142" s="15">
        <v>176</v>
      </c>
      <c r="AV142" s="15">
        <v>165</v>
      </c>
      <c r="AW142" s="15">
        <v>100</v>
      </c>
      <c r="AX142" s="15">
        <v>120</v>
      </c>
      <c r="AY142" s="15">
        <v>195</v>
      </c>
      <c r="AZ142" s="15">
        <v>87</v>
      </c>
      <c r="BA142" s="15">
        <v>60</v>
      </c>
      <c r="BB142" s="15">
        <v>1</v>
      </c>
      <c r="BC142" s="15">
        <v>136000</v>
      </c>
    </row>
    <row r="143" spans="1:55" ht="15" thickBot="1" x14ac:dyDescent="0.35">
      <c r="A143" s="14" t="s">
        <v>183</v>
      </c>
      <c r="B143" s="15">
        <v>10</v>
      </c>
      <c r="C143" s="15">
        <v>43</v>
      </c>
      <c r="D143" s="15">
        <v>77</v>
      </c>
      <c r="E143" s="15">
        <v>73</v>
      </c>
      <c r="F143" s="15">
        <v>68</v>
      </c>
      <c r="G143" s="15">
        <v>123</v>
      </c>
      <c r="H143" s="15">
        <v>54</v>
      </c>
      <c r="I143" s="15">
        <v>10</v>
      </c>
      <c r="J143" s="15">
        <v>6</v>
      </c>
      <c r="K143" s="15">
        <v>22</v>
      </c>
      <c r="L143" s="15">
        <v>80</v>
      </c>
      <c r="M143" s="15">
        <v>29</v>
      </c>
      <c r="N143" s="15">
        <v>22</v>
      </c>
      <c r="O143" s="15">
        <v>86</v>
      </c>
      <c r="P143" s="15">
        <v>91</v>
      </c>
      <c r="Q143" s="15">
        <v>39</v>
      </c>
      <c r="R143" s="15">
        <v>133000</v>
      </c>
      <c r="T143">
        <f t="shared" si="13"/>
        <v>187</v>
      </c>
      <c r="U143">
        <f t="shared" si="13"/>
        <v>125</v>
      </c>
      <c r="V143">
        <f t="shared" si="12"/>
        <v>102</v>
      </c>
      <c r="W143">
        <f t="shared" si="12"/>
        <v>133</v>
      </c>
      <c r="X143">
        <f t="shared" si="12"/>
        <v>135</v>
      </c>
      <c r="Y143">
        <f t="shared" si="12"/>
        <v>68</v>
      </c>
      <c r="Z143">
        <f t="shared" si="12"/>
        <v>96</v>
      </c>
      <c r="AA143">
        <f t="shared" si="12"/>
        <v>125</v>
      </c>
      <c r="AB143">
        <f t="shared" si="12"/>
        <v>200</v>
      </c>
      <c r="AC143">
        <f t="shared" si="12"/>
        <v>181</v>
      </c>
      <c r="AD143">
        <f t="shared" si="12"/>
        <v>120</v>
      </c>
      <c r="AE143">
        <f t="shared" si="10"/>
        <v>120</v>
      </c>
      <c r="AF143">
        <f t="shared" si="10"/>
        <v>179</v>
      </c>
      <c r="AG143">
        <f t="shared" si="10"/>
        <v>87</v>
      </c>
      <c r="AH143">
        <f t="shared" si="10"/>
        <v>86</v>
      </c>
      <c r="AI143">
        <f t="shared" si="10"/>
        <v>118</v>
      </c>
      <c r="AJ143">
        <f t="shared" si="14"/>
        <v>133000</v>
      </c>
      <c r="AL143" s="14" t="s">
        <v>183</v>
      </c>
      <c r="AM143" s="15">
        <v>187</v>
      </c>
      <c r="AN143" s="15">
        <v>125</v>
      </c>
      <c r="AO143" s="15">
        <v>102</v>
      </c>
      <c r="AP143" s="15">
        <v>133</v>
      </c>
      <c r="AQ143" s="15">
        <v>135</v>
      </c>
      <c r="AR143" s="15">
        <v>68</v>
      </c>
      <c r="AS143" s="15">
        <v>96</v>
      </c>
      <c r="AT143" s="15">
        <v>125</v>
      </c>
      <c r="AU143" s="15">
        <v>200</v>
      </c>
      <c r="AV143" s="15">
        <v>181</v>
      </c>
      <c r="AW143" s="15">
        <v>120</v>
      </c>
      <c r="AX143" s="15">
        <v>120</v>
      </c>
      <c r="AY143" s="15">
        <v>179</v>
      </c>
      <c r="AZ143" s="15">
        <v>87</v>
      </c>
      <c r="BA143" s="15">
        <v>86</v>
      </c>
      <c r="BB143" s="15">
        <v>118</v>
      </c>
      <c r="BC143" s="15">
        <v>133000</v>
      </c>
    </row>
    <row r="144" spans="1:55" ht="15" thickBot="1" x14ac:dyDescent="0.35">
      <c r="A144" s="14" t="s">
        <v>184</v>
      </c>
      <c r="B144" s="15">
        <v>42</v>
      </c>
      <c r="C144" s="15">
        <v>15</v>
      </c>
      <c r="D144" s="15">
        <v>47</v>
      </c>
      <c r="E144" s="15">
        <v>70</v>
      </c>
      <c r="F144" s="15">
        <v>68</v>
      </c>
      <c r="G144" s="15">
        <v>141</v>
      </c>
      <c r="H144" s="15">
        <v>54</v>
      </c>
      <c r="I144" s="15">
        <v>10</v>
      </c>
      <c r="J144" s="15">
        <v>33</v>
      </c>
      <c r="K144" s="15">
        <v>32</v>
      </c>
      <c r="L144" s="15">
        <v>80</v>
      </c>
      <c r="M144" s="15">
        <v>29</v>
      </c>
      <c r="N144" s="15">
        <v>22</v>
      </c>
      <c r="O144" s="15">
        <v>86</v>
      </c>
      <c r="P144" s="15">
        <v>91</v>
      </c>
      <c r="Q144" s="15">
        <v>39</v>
      </c>
      <c r="R144" s="15">
        <v>137000</v>
      </c>
      <c r="T144">
        <f t="shared" si="13"/>
        <v>149</v>
      </c>
      <c r="U144">
        <f t="shared" si="13"/>
        <v>166</v>
      </c>
      <c r="V144">
        <f t="shared" si="12"/>
        <v>132</v>
      </c>
      <c r="W144">
        <f t="shared" si="12"/>
        <v>137</v>
      </c>
      <c r="X144">
        <f t="shared" si="12"/>
        <v>135</v>
      </c>
      <c r="Y144">
        <f t="shared" si="12"/>
        <v>50</v>
      </c>
      <c r="Z144">
        <f t="shared" si="12"/>
        <v>96</v>
      </c>
      <c r="AA144">
        <f t="shared" si="12"/>
        <v>125</v>
      </c>
      <c r="AB144">
        <f t="shared" si="12"/>
        <v>134</v>
      </c>
      <c r="AC144">
        <f t="shared" si="12"/>
        <v>171</v>
      </c>
      <c r="AD144">
        <f t="shared" si="12"/>
        <v>120</v>
      </c>
      <c r="AE144">
        <f t="shared" si="10"/>
        <v>120</v>
      </c>
      <c r="AF144">
        <f t="shared" si="10"/>
        <v>179</v>
      </c>
      <c r="AG144">
        <f t="shared" si="10"/>
        <v>87</v>
      </c>
      <c r="AH144">
        <f t="shared" si="10"/>
        <v>86</v>
      </c>
      <c r="AI144">
        <f t="shared" si="10"/>
        <v>118</v>
      </c>
      <c r="AJ144">
        <f t="shared" si="14"/>
        <v>137000</v>
      </c>
      <c r="AL144" s="14" t="s">
        <v>184</v>
      </c>
      <c r="AM144" s="15">
        <v>149</v>
      </c>
      <c r="AN144" s="15">
        <v>166</v>
      </c>
      <c r="AO144" s="15">
        <v>132</v>
      </c>
      <c r="AP144" s="15">
        <v>137</v>
      </c>
      <c r="AQ144" s="15">
        <v>135</v>
      </c>
      <c r="AR144" s="15">
        <v>50</v>
      </c>
      <c r="AS144" s="15">
        <v>96</v>
      </c>
      <c r="AT144" s="15">
        <v>125</v>
      </c>
      <c r="AU144" s="15">
        <v>134</v>
      </c>
      <c r="AV144" s="15">
        <v>171</v>
      </c>
      <c r="AW144" s="15">
        <v>120</v>
      </c>
      <c r="AX144" s="15">
        <v>120</v>
      </c>
      <c r="AY144" s="15">
        <v>179</v>
      </c>
      <c r="AZ144" s="15">
        <v>87</v>
      </c>
      <c r="BA144" s="15">
        <v>86</v>
      </c>
      <c r="BB144" s="15">
        <v>118</v>
      </c>
      <c r="BC144" s="15">
        <v>137000</v>
      </c>
    </row>
    <row r="145" spans="1:55" ht="15" thickBot="1" x14ac:dyDescent="0.35">
      <c r="A145" s="14" t="s">
        <v>185</v>
      </c>
      <c r="B145" s="15">
        <v>6</v>
      </c>
      <c r="C145" s="15">
        <v>15</v>
      </c>
      <c r="D145" s="15">
        <v>47</v>
      </c>
      <c r="E145" s="15">
        <v>70</v>
      </c>
      <c r="F145" s="15">
        <v>52</v>
      </c>
      <c r="G145" s="15">
        <v>123</v>
      </c>
      <c r="H145" s="15">
        <v>54</v>
      </c>
      <c r="I145" s="15">
        <v>10</v>
      </c>
      <c r="J145" s="15">
        <v>14</v>
      </c>
      <c r="K145" s="15">
        <v>38</v>
      </c>
      <c r="L145" s="15">
        <v>75</v>
      </c>
      <c r="M145" s="15">
        <v>29</v>
      </c>
      <c r="N145" s="15">
        <v>22</v>
      </c>
      <c r="O145" s="15">
        <v>86</v>
      </c>
      <c r="P145" s="15">
        <v>61</v>
      </c>
      <c r="Q145" s="15">
        <v>91</v>
      </c>
      <c r="R145" s="15">
        <v>140000</v>
      </c>
      <c r="T145">
        <f t="shared" si="13"/>
        <v>199</v>
      </c>
      <c r="U145">
        <f t="shared" si="13"/>
        <v>166</v>
      </c>
      <c r="V145">
        <f t="shared" si="12"/>
        <v>132</v>
      </c>
      <c r="W145">
        <f t="shared" si="12"/>
        <v>137</v>
      </c>
      <c r="X145">
        <f t="shared" si="12"/>
        <v>153</v>
      </c>
      <c r="Y145">
        <f t="shared" si="12"/>
        <v>68</v>
      </c>
      <c r="Z145">
        <f t="shared" si="12"/>
        <v>96</v>
      </c>
      <c r="AA145">
        <f t="shared" si="12"/>
        <v>125</v>
      </c>
      <c r="AB145">
        <f t="shared" si="12"/>
        <v>176</v>
      </c>
      <c r="AC145">
        <f t="shared" si="12"/>
        <v>165</v>
      </c>
      <c r="AD145">
        <f t="shared" si="12"/>
        <v>129</v>
      </c>
      <c r="AE145">
        <f t="shared" si="10"/>
        <v>120</v>
      </c>
      <c r="AF145">
        <f t="shared" si="10"/>
        <v>179</v>
      </c>
      <c r="AG145">
        <f t="shared" si="10"/>
        <v>87</v>
      </c>
      <c r="AH145">
        <f t="shared" si="10"/>
        <v>118</v>
      </c>
      <c r="AI145">
        <f t="shared" si="10"/>
        <v>1</v>
      </c>
      <c r="AJ145">
        <f t="shared" si="14"/>
        <v>140000</v>
      </c>
      <c r="AL145" s="14" t="s">
        <v>185</v>
      </c>
      <c r="AM145" s="15">
        <v>199</v>
      </c>
      <c r="AN145" s="15">
        <v>166</v>
      </c>
      <c r="AO145" s="15">
        <v>132</v>
      </c>
      <c r="AP145" s="15">
        <v>137</v>
      </c>
      <c r="AQ145" s="15">
        <v>153</v>
      </c>
      <c r="AR145" s="15">
        <v>68</v>
      </c>
      <c r="AS145" s="15">
        <v>96</v>
      </c>
      <c r="AT145" s="15">
        <v>125</v>
      </c>
      <c r="AU145" s="15">
        <v>176</v>
      </c>
      <c r="AV145" s="15">
        <v>165</v>
      </c>
      <c r="AW145" s="15">
        <v>129</v>
      </c>
      <c r="AX145" s="15">
        <v>120</v>
      </c>
      <c r="AY145" s="15">
        <v>179</v>
      </c>
      <c r="AZ145" s="15">
        <v>87</v>
      </c>
      <c r="BA145" s="15">
        <v>118</v>
      </c>
      <c r="BB145" s="15">
        <v>1</v>
      </c>
      <c r="BC145" s="15">
        <v>140000</v>
      </c>
    </row>
    <row r="146" spans="1:55" ht="15" thickBot="1" x14ac:dyDescent="0.35">
      <c r="A146" s="14" t="s">
        <v>186</v>
      </c>
      <c r="B146" s="15">
        <v>10</v>
      </c>
      <c r="C146" s="15">
        <v>43</v>
      </c>
      <c r="D146" s="15">
        <v>47</v>
      </c>
      <c r="E146" s="15">
        <v>63</v>
      </c>
      <c r="F146" s="15">
        <v>62</v>
      </c>
      <c r="G146" s="15">
        <v>123</v>
      </c>
      <c r="H146" s="15">
        <v>54</v>
      </c>
      <c r="I146" s="15">
        <v>10</v>
      </c>
      <c r="J146" s="15">
        <v>75</v>
      </c>
      <c r="K146" s="15">
        <v>52</v>
      </c>
      <c r="L146" s="15">
        <v>80</v>
      </c>
      <c r="M146" s="15">
        <v>29</v>
      </c>
      <c r="N146" s="15">
        <v>30</v>
      </c>
      <c r="O146" s="15">
        <v>61</v>
      </c>
      <c r="P146" s="15">
        <v>31</v>
      </c>
      <c r="Q146" s="15">
        <v>39</v>
      </c>
      <c r="R146" s="15">
        <v>134000</v>
      </c>
      <c r="T146">
        <f t="shared" si="13"/>
        <v>187</v>
      </c>
      <c r="U146">
        <f t="shared" si="13"/>
        <v>125</v>
      </c>
      <c r="V146">
        <f t="shared" si="12"/>
        <v>132</v>
      </c>
      <c r="W146">
        <f t="shared" si="12"/>
        <v>141</v>
      </c>
      <c r="X146">
        <f t="shared" si="12"/>
        <v>141</v>
      </c>
      <c r="Y146">
        <f t="shared" si="12"/>
        <v>68</v>
      </c>
      <c r="Z146">
        <f t="shared" si="12"/>
        <v>96</v>
      </c>
      <c r="AA146">
        <f t="shared" si="12"/>
        <v>125</v>
      </c>
      <c r="AB146">
        <f t="shared" si="12"/>
        <v>58</v>
      </c>
      <c r="AC146">
        <f t="shared" si="12"/>
        <v>142</v>
      </c>
      <c r="AD146">
        <f t="shared" si="12"/>
        <v>120</v>
      </c>
      <c r="AE146">
        <f t="shared" si="10"/>
        <v>120</v>
      </c>
      <c r="AF146">
        <f t="shared" si="10"/>
        <v>169</v>
      </c>
      <c r="AG146">
        <f t="shared" si="10"/>
        <v>133</v>
      </c>
      <c r="AH146">
        <f t="shared" si="10"/>
        <v>148</v>
      </c>
      <c r="AI146">
        <f t="shared" si="10"/>
        <v>118</v>
      </c>
      <c r="AJ146">
        <f t="shared" si="14"/>
        <v>134000</v>
      </c>
      <c r="AL146" s="14" t="s">
        <v>186</v>
      </c>
      <c r="AM146" s="15">
        <v>187</v>
      </c>
      <c r="AN146" s="15">
        <v>125</v>
      </c>
      <c r="AO146" s="15">
        <v>132</v>
      </c>
      <c r="AP146" s="15">
        <v>141</v>
      </c>
      <c r="AQ146" s="15">
        <v>141</v>
      </c>
      <c r="AR146" s="15">
        <v>68</v>
      </c>
      <c r="AS146" s="15">
        <v>96</v>
      </c>
      <c r="AT146" s="15">
        <v>125</v>
      </c>
      <c r="AU146" s="15">
        <v>58</v>
      </c>
      <c r="AV146" s="15">
        <v>142</v>
      </c>
      <c r="AW146" s="15">
        <v>120</v>
      </c>
      <c r="AX146" s="15">
        <v>120</v>
      </c>
      <c r="AY146" s="15">
        <v>169</v>
      </c>
      <c r="AZ146" s="15">
        <v>133</v>
      </c>
      <c r="BA146" s="15">
        <v>148</v>
      </c>
      <c r="BB146" s="15">
        <v>118</v>
      </c>
      <c r="BC146" s="15">
        <v>134000</v>
      </c>
    </row>
    <row r="147" spans="1:55" ht="15" thickBot="1" x14ac:dyDescent="0.35">
      <c r="A147" s="14" t="s">
        <v>187</v>
      </c>
      <c r="B147" s="15">
        <v>6</v>
      </c>
      <c r="C147" s="15">
        <v>15</v>
      </c>
      <c r="D147" s="15">
        <v>47</v>
      </c>
      <c r="E147" s="15">
        <v>63</v>
      </c>
      <c r="F147" s="15">
        <v>56</v>
      </c>
      <c r="G147" s="15">
        <v>141</v>
      </c>
      <c r="H147" s="15">
        <v>54</v>
      </c>
      <c r="I147" s="15">
        <v>10</v>
      </c>
      <c r="J147" s="15">
        <v>75</v>
      </c>
      <c r="K147" s="15">
        <v>52</v>
      </c>
      <c r="L147" s="15">
        <v>65</v>
      </c>
      <c r="M147" s="15">
        <v>89</v>
      </c>
      <c r="N147" s="15">
        <v>17</v>
      </c>
      <c r="O147" s="15">
        <v>86</v>
      </c>
      <c r="P147" s="15">
        <v>61</v>
      </c>
      <c r="Q147" s="15">
        <v>2</v>
      </c>
      <c r="R147" s="15">
        <v>135000</v>
      </c>
      <c r="T147">
        <f t="shared" si="13"/>
        <v>199</v>
      </c>
      <c r="U147">
        <f t="shared" si="13"/>
        <v>166</v>
      </c>
      <c r="V147">
        <f t="shared" si="12"/>
        <v>132</v>
      </c>
      <c r="W147">
        <f t="shared" si="12"/>
        <v>141</v>
      </c>
      <c r="X147">
        <f t="shared" si="12"/>
        <v>147</v>
      </c>
      <c r="Y147">
        <f t="shared" si="12"/>
        <v>50</v>
      </c>
      <c r="Z147">
        <f t="shared" si="12"/>
        <v>96</v>
      </c>
      <c r="AA147">
        <f t="shared" si="12"/>
        <v>125</v>
      </c>
      <c r="AB147">
        <f t="shared" si="12"/>
        <v>58</v>
      </c>
      <c r="AC147">
        <f t="shared" si="12"/>
        <v>142</v>
      </c>
      <c r="AD147">
        <f t="shared" si="12"/>
        <v>139</v>
      </c>
      <c r="AE147">
        <f t="shared" si="10"/>
        <v>1</v>
      </c>
      <c r="AF147">
        <f t="shared" si="10"/>
        <v>187</v>
      </c>
      <c r="AG147">
        <f t="shared" si="10"/>
        <v>87</v>
      </c>
      <c r="AH147">
        <f t="shared" si="10"/>
        <v>118</v>
      </c>
      <c r="AI147">
        <f t="shared" si="10"/>
        <v>170</v>
      </c>
      <c r="AJ147">
        <f t="shared" si="14"/>
        <v>135000</v>
      </c>
      <c r="AL147" s="14" t="s">
        <v>187</v>
      </c>
      <c r="AM147" s="15">
        <v>199</v>
      </c>
      <c r="AN147" s="15">
        <v>166</v>
      </c>
      <c r="AO147" s="15">
        <v>132</v>
      </c>
      <c r="AP147" s="15">
        <v>141</v>
      </c>
      <c r="AQ147" s="15">
        <v>147</v>
      </c>
      <c r="AR147" s="15">
        <v>50</v>
      </c>
      <c r="AS147" s="15">
        <v>96</v>
      </c>
      <c r="AT147" s="15">
        <v>125</v>
      </c>
      <c r="AU147" s="15">
        <v>58</v>
      </c>
      <c r="AV147" s="15">
        <v>142</v>
      </c>
      <c r="AW147" s="15">
        <v>139</v>
      </c>
      <c r="AX147" s="15">
        <v>1</v>
      </c>
      <c r="AY147" s="15">
        <v>187</v>
      </c>
      <c r="AZ147" s="15">
        <v>87</v>
      </c>
      <c r="BA147" s="15">
        <v>118</v>
      </c>
      <c r="BB147" s="15">
        <v>170</v>
      </c>
      <c r="BC147" s="15">
        <v>135000</v>
      </c>
    </row>
    <row r="148" spans="1:55" ht="15" thickBot="1" x14ac:dyDescent="0.35">
      <c r="A148" s="14" t="s">
        <v>188</v>
      </c>
      <c r="B148" s="15">
        <v>6</v>
      </c>
      <c r="C148" s="15">
        <v>5</v>
      </c>
      <c r="D148" s="15">
        <v>31</v>
      </c>
      <c r="E148" s="15">
        <v>59</v>
      </c>
      <c r="F148" s="15">
        <v>56</v>
      </c>
      <c r="G148" s="15">
        <v>123</v>
      </c>
      <c r="H148" s="15">
        <v>54</v>
      </c>
      <c r="I148" s="15">
        <v>10</v>
      </c>
      <c r="J148" s="15">
        <v>33</v>
      </c>
      <c r="K148" s="15">
        <v>32</v>
      </c>
      <c r="L148" s="15">
        <v>61</v>
      </c>
      <c r="M148" s="15">
        <v>89</v>
      </c>
      <c r="N148" s="15">
        <v>17</v>
      </c>
      <c r="O148" s="15">
        <v>61</v>
      </c>
      <c r="P148" s="15">
        <v>31</v>
      </c>
      <c r="Q148" s="15">
        <v>91</v>
      </c>
      <c r="R148" s="15">
        <v>140000</v>
      </c>
      <c r="T148">
        <f t="shared" si="13"/>
        <v>199</v>
      </c>
      <c r="U148">
        <f t="shared" si="13"/>
        <v>194</v>
      </c>
      <c r="V148">
        <f t="shared" si="12"/>
        <v>162</v>
      </c>
      <c r="W148">
        <f t="shared" si="12"/>
        <v>146</v>
      </c>
      <c r="X148">
        <f t="shared" si="12"/>
        <v>147</v>
      </c>
      <c r="Y148">
        <f t="shared" si="12"/>
        <v>68</v>
      </c>
      <c r="Z148">
        <f t="shared" si="12"/>
        <v>96</v>
      </c>
      <c r="AA148">
        <f t="shared" si="12"/>
        <v>125</v>
      </c>
      <c r="AB148">
        <f t="shared" si="12"/>
        <v>134</v>
      </c>
      <c r="AC148">
        <f t="shared" si="12"/>
        <v>171</v>
      </c>
      <c r="AD148">
        <f t="shared" si="12"/>
        <v>144</v>
      </c>
      <c r="AE148">
        <f t="shared" si="10"/>
        <v>1</v>
      </c>
      <c r="AF148">
        <f t="shared" si="10"/>
        <v>187</v>
      </c>
      <c r="AG148">
        <f t="shared" si="10"/>
        <v>133</v>
      </c>
      <c r="AH148">
        <f t="shared" si="10"/>
        <v>148</v>
      </c>
      <c r="AI148">
        <f t="shared" si="10"/>
        <v>1</v>
      </c>
      <c r="AJ148">
        <f t="shared" si="14"/>
        <v>140000</v>
      </c>
      <c r="AL148" s="14" t="s">
        <v>188</v>
      </c>
      <c r="AM148" s="15">
        <v>199</v>
      </c>
      <c r="AN148" s="15">
        <v>194</v>
      </c>
      <c r="AO148" s="15">
        <v>162</v>
      </c>
      <c r="AP148" s="15">
        <v>146</v>
      </c>
      <c r="AQ148" s="15">
        <v>147</v>
      </c>
      <c r="AR148" s="15">
        <v>68</v>
      </c>
      <c r="AS148" s="15">
        <v>96</v>
      </c>
      <c r="AT148" s="15">
        <v>125</v>
      </c>
      <c r="AU148" s="15">
        <v>134</v>
      </c>
      <c r="AV148" s="15">
        <v>171</v>
      </c>
      <c r="AW148" s="15">
        <v>144</v>
      </c>
      <c r="AX148" s="15">
        <v>1</v>
      </c>
      <c r="AY148" s="15">
        <v>187</v>
      </c>
      <c r="AZ148" s="15">
        <v>133</v>
      </c>
      <c r="BA148" s="15">
        <v>148</v>
      </c>
      <c r="BB148" s="15">
        <v>1</v>
      </c>
      <c r="BC148" s="15">
        <v>140000</v>
      </c>
    </row>
    <row r="149" spans="1:55" ht="15" thickBot="1" x14ac:dyDescent="0.35">
      <c r="A149" s="14" t="s">
        <v>189</v>
      </c>
      <c r="B149" s="15">
        <v>4</v>
      </c>
      <c r="C149" s="15">
        <v>5</v>
      </c>
      <c r="D149" s="15">
        <v>47</v>
      </c>
      <c r="E149" s="15">
        <v>59</v>
      </c>
      <c r="F149" s="15">
        <v>56</v>
      </c>
      <c r="G149" s="15">
        <v>123</v>
      </c>
      <c r="H149" s="15">
        <v>54</v>
      </c>
      <c r="I149" s="15">
        <v>10</v>
      </c>
      <c r="J149" s="15">
        <v>33</v>
      </c>
      <c r="K149" s="15">
        <v>38</v>
      </c>
      <c r="L149" s="15">
        <v>53</v>
      </c>
      <c r="M149" s="15">
        <v>6</v>
      </c>
      <c r="N149" s="15">
        <v>6</v>
      </c>
      <c r="O149" s="15">
        <v>61</v>
      </c>
      <c r="P149" s="15">
        <v>31</v>
      </c>
      <c r="Q149" s="15">
        <v>39</v>
      </c>
      <c r="R149" s="15">
        <v>138000</v>
      </c>
      <c r="T149">
        <f t="shared" si="13"/>
        <v>203</v>
      </c>
      <c r="U149">
        <f t="shared" si="13"/>
        <v>194</v>
      </c>
      <c r="V149">
        <f t="shared" si="12"/>
        <v>132</v>
      </c>
      <c r="W149">
        <f t="shared" si="12"/>
        <v>146</v>
      </c>
      <c r="X149">
        <f t="shared" si="12"/>
        <v>147</v>
      </c>
      <c r="Y149">
        <f t="shared" si="12"/>
        <v>68</v>
      </c>
      <c r="Z149">
        <f t="shared" si="12"/>
        <v>96</v>
      </c>
      <c r="AA149">
        <f t="shared" si="12"/>
        <v>125</v>
      </c>
      <c r="AB149">
        <f t="shared" si="12"/>
        <v>134</v>
      </c>
      <c r="AC149">
        <f t="shared" si="12"/>
        <v>165</v>
      </c>
      <c r="AD149">
        <f t="shared" si="12"/>
        <v>152</v>
      </c>
      <c r="AE149">
        <f t="shared" si="10"/>
        <v>180</v>
      </c>
      <c r="AF149">
        <f t="shared" si="10"/>
        <v>201</v>
      </c>
      <c r="AG149">
        <f t="shared" si="10"/>
        <v>133</v>
      </c>
      <c r="AH149">
        <f t="shared" si="10"/>
        <v>148</v>
      </c>
      <c r="AI149">
        <f t="shared" si="10"/>
        <v>118</v>
      </c>
      <c r="AJ149">
        <f t="shared" si="14"/>
        <v>138000</v>
      </c>
      <c r="AL149" s="14" t="s">
        <v>189</v>
      </c>
      <c r="AM149" s="15">
        <v>203</v>
      </c>
      <c r="AN149" s="15">
        <v>194</v>
      </c>
      <c r="AO149" s="15">
        <v>132</v>
      </c>
      <c r="AP149" s="15">
        <v>146</v>
      </c>
      <c r="AQ149" s="15">
        <v>147</v>
      </c>
      <c r="AR149" s="15">
        <v>68</v>
      </c>
      <c r="AS149" s="15">
        <v>96</v>
      </c>
      <c r="AT149" s="15">
        <v>125</v>
      </c>
      <c r="AU149" s="15">
        <v>134</v>
      </c>
      <c r="AV149" s="15">
        <v>165</v>
      </c>
      <c r="AW149" s="15">
        <v>152</v>
      </c>
      <c r="AX149" s="15">
        <v>180</v>
      </c>
      <c r="AY149" s="15">
        <v>201</v>
      </c>
      <c r="AZ149" s="15">
        <v>133</v>
      </c>
      <c r="BA149" s="15">
        <v>148</v>
      </c>
      <c r="BB149" s="15">
        <v>118</v>
      </c>
      <c r="BC149" s="15">
        <v>138000</v>
      </c>
    </row>
    <row r="150" spans="1:55" ht="15" thickBot="1" x14ac:dyDescent="0.35">
      <c r="A150" s="14" t="s">
        <v>190</v>
      </c>
      <c r="B150" s="15">
        <v>22</v>
      </c>
      <c r="C150" s="15">
        <v>5</v>
      </c>
      <c r="D150" s="15">
        <v>47</v>
      </c>
      <c r="E150" s="15">
        <v>54</v>
      </c>
      <c r="F150" s="15">
        <v>62</v>
      </c>
      <c r="G150" s="15">
        <v>141</v>
      </c>
      <c r="H150" s="15">
        <v>54</v>
      </c>
      <c r="I150" s="15">
        <v>10</v>
      </c>
      <c r="J150" s="15">
        <v>9</v>
      </c>
      <c r="K150" s="15">
        <v>18</v>
      </c>
      <c r="L150" s="15">
        <v>61</v>
      </c>
      <c r="M150" s="15">
        <v>89</v>
      </c>
      <c r="N150" s="15">
        <v>22</v>
      </c>
      <c r="O150" s="15">
        <v>52</v>
      </c>
      <c r="P150" s="15">
        <v>123</v>
      </c>
      <c r="Q150" s="15">
        <v>39</v>
      </c>
      <c r="R150" s="15">
        <v>134000</v>
      </c>
      <c r="T150">
        <f t="shared" si="13"/>
        <v>167</v>
      </c>
      <c r="U150">
        <f t="shared" si="13"/>
        <v>194</v>
      </c>
      <c r="V150">
        <f t="shared" si="12"/>
        <v>132</v>
      </c>
      <c r="W150">
        <f t="shared" si="12"/>
        <v>153</v>
      </c>
      <c r="X150">
        <f t="shared" si="12"/>
        <v>141</v>
      </c>
      <c r="Y150">
        <f t="shared" si="12"/>
        <v>50</v>
      </c>
      <c r="Z150">
        <f t="shared" si="12"/>
        <v>96</v>
      </c>
      <c r="AA150">
        <f t="shared" si="12"/>
        <v>125</v>
      </c>
      <c r="AB150">
        <f t="shared" si="12"/>
        <v>195</v>
      </c>
      <c r="AC150">
        <f t="shared" si="12"/>
        <v>187</v>
      </c>
      <c r="AD150">
        <f t="shared" si="12"/>
        <v>144</v>
      </c>
      <c r="AE150">
        <f t="shared" si="10"/>
        <v>1</v>
      </c>
      <c r="AF150">
        <f t="shared" si="10"/>
        <v>179</v>
      </c>
      <c r="AG150">
        <f t="shared" si="10"/>
        <v>148</v>
      </c>
      <c r="AH150">
        <f t="shared" si="10"/>
        <v>60</v>
      </c>
      <c r="AI150">
        <f t="shared" si="10"/>
        <v>118</v>
      </c>
      <c r="AJ150">
        <f t="shared" si="14"/>
        <v>134000</v>
      </c>
      <c r="AL150" s="14" t="s">
        <v>190</v>
      </c>
      <c r="AM150" s="15">
        <v>167</v>
      </c>
      <c r="AN150" s="15">
        <v>194</v>
      </c>
      <c r="AO150" s="15">
        <v>132</v>
      </c>
      <c r="AP150" s="15">
        <v>153</v>
      </c>
      <c r="AQ150" s="15">
        <v>141</v>
      </c>
      <c r="AR150" s="15">
        <v>50</v>
      </c>
      <c r="AS150" s="15">
        <v>96</v>
      </c>
      <c r="AT150" s="15">
        <v>125</v>
      </c>
      <c r="AU150" s="15">
        <v>195</v>
      </c>
      <c r="AV150" s="15">
        <v>187</v>
      </c>
      <c r="AW150" s="15">
        <v>144</v>
      </c>
      <c r="AX150" s="15">
        <v>1</v>
      </c>
      <c r="AY150" s="15">
        <v>179</v>
      </c>
      <c r="AZ150" s="15">
        <v>148</v>
      </c>
      <c r="BA150" s="15">
        <v>60</v>
      </c>
      <c r="BB150" s="15">
        <v>118</v>
      </c>
      <c r="BC150" s="15">
        <v>134000</v>
      </c>
    </row>
    <row r="151" spans="1:55" ht="15" thickBot="1" x14ac:dyDescent="0.35">
      <c r="A151" s="14" t="s">
        <v>191</v>
      </c>
      <c r="B151" s="15">
        <v>22</v>
      </c>
      <c r="C151" s="15">
        <v>43</v>
      </c>
      <c r="D151" s="15">
        <v>47</v>
      </c>
      <c r="E151" s="15">
        <v>56</v>
      </c>
      <c r="F151" s="15">
        <v>74</v>
      </c>
      <c r="G151" s="15">
        <v>159</v>
      </c>
      <c r="H151" s="15">
        <v>42</v>
      </c>
      <c r="I151" s="15">
        <v>10</v>
      </c>
      <c r="J151" s="15">
        <v>33</v>
      </c>
      <c r="K151" s="15">
        <v>52</v>
      </c>
      <c r="L151" s="15">
        <v>53</v>
      </c>
      <c r="M151" s="15">
        <v>29</v>
      </c>
      <c r="N151" s="15">
        <v>22</v>
      </c>
      <c r="O151" s="15">
        <v>76</v>
      </c>
      <c r="P151" s="15">
        <v>61</v>
      </c>
      <c r="Q151" s="15">
        <v>2</v>
      </c>
      <c r="R151" s="15">
        <v>132000</v>
      </c>
      <c r="T151">
        <f t="shared" si="13"/>
        <v>167</v>
      </c>
      <c r="U151">
        <f t="shared" si="13"/>
        <v>125</v>
      </c>
      <c r="V151">
        <f t="shared" si="12"/>
        <v>132</v>
      </c>
      <c r="W151">
        <f t="shared" si="12"/>
        <v>150</v>
      </c>
      <c r="X151">
        <f t="shared" si="12"/>
        <v>127</v>
      </c>
      <c r="Y151">
        <f t="shared" si="12"/>
        <v>19</v>
      </c>
      <c r="Z151">
        <f t="shared" si="12"/>
        <v>155</v>
      </c>
      <c r="AA151">
        <f t="shared" si="12"/>
        <v>125</v>
      </c>
      <c r="AB151">
        <f t="shared" si="12"/>
        <v>134</v>
      </c>
      <c r="AC151">
        <f t="shared" si="12"/>
        <v>142</v>
      </c>
      <c r="AD151">
        <f t="shared" si="12"/>
        <v>152</v>
      </c>
      <c r="AE151">
        <f t="shared" si="10"/>
        <v>120</v>
      </c>
      <c r="AF151">
        <f t="shared" si="10"/>
        <v>179</v>
      </c>
      <c r="AG151">
        <f t="shared" si="10"/>
        <v>123</v>
      </c>
      <c r="AH151">
        <f t="shared" si="10"/>
        <v>118</v>
      </c>
      <c r="AI151">
        <f t="shared" si="10"/>
        <v>170</v>
      </c>
      <c r="AJ151">
        <f t="shared" si="14"/>
        <v>132000</v>
      </c>
      <c r="AL151" s="14" t="s">
        <v>191</v>
      </c>
      <c r="AM151" s="15">
        <v>167</v>
      </c>
      <c r="AN151" s="15">
        <v>125</v>
      </c>
      <c r="AO151" s="15">
        <v>132</v>
      </c>
      <c r="AP151" s="15">
        <v>150</v>
      </c>
      <c r="AQ151" s="15">
        <v>127</v>
      </c>
      <c r="AR151" s="15">
        <v>19</v>
      </c>
      <c r="AS151" s="15">
        <v>155</v>
      </c>
      <c r="AT151" s="15">
        <v>125</v>
      </c>
      <c r="AU151" s="15">
        <v>134</v>
      </c>
      <c r="AV151" s="15">
        <v>142</v>
      </c>
      <c r="AW151" s="15">
        <v>152</v>
      </c>
      <c r="AX151" s="15">
        <v>120</v>
      </c>
      <c r="AY151" s="15">
        <v>179</v>
      </c>
      <c r="AZ151" s="15">
        <v>123</v>
      </c>
      <c r="BA151" s="15">
        <v>118</v>
      </c>
      <c r="BB151" s="15">
        <v>170</v>
      </c>
      <c r="BC151" s="15">
        <v>132000</v>
      </c>
    </row>
    <row r="152" spans="1:55" ht="15" thickBot="1" x14ac:dyDescent="0.35">
      <c r="A152" s="14" t="s">
        <v>192</v>
      </c>
      <c r="B152" s="15">
        <v>22</v>
      </c>
      <c r="C152" s="15">
        <v>43</v>
      </c>
      <c r="D152" s="15">
        <v>24</v>
      </c>
      <c r="E152" s="15">
        <v>54</v>
      </c>
      <c r="F152" s="15">
        <v>62</v>
      </c>
      <c r="G152" s="15">
        <v>159</v>
      </c>
      <c r="H152" s="15">
        <v>42</v>
      </c>
      <c r="I152" s="15">
        <v>84</v>
      </c>
      <c r="J152" s="15">
        <v>75</v>
      </c>
      <c r="K152" s="15">
        <v>67</v>
      </c>
      <c r="L152" s="15">
        <v>89</v>
      </c>
      <c r="M152" s="15">
        <v>29</v>
      </c>
      <c r="N152" s="15">
        <v>40</v>
      </c>
      <c r="O152" s="15">
        <v>61</v>
      </c>
      <c r="P152" s="15">
        <v>61</v>
      </c>
      <c r="Q152" s="15">
        <v>39</v>
      </c>
      <c r="R152" s="15">
        <v>130000</v>
      </c>
      <c r="T152">
        <f t="shared" si="13"/>
        <v>167</v>
      </c>
      <c r="U152">
        <f t="shared" si="13"/>
        <v>125</v>
      </c>
      <c r="V152">
        <f t="shared" si="12"/>
        <v>178</v>
      </c>
      <c r="W152">
        <f t="shared" si="12"/>
        <v>153</v>
      </c>
      <c r="X152">
        <f t="shared" si="12"/>
        <v>141</v>
      </c>
      <c r="Y152">
        <f t="shared" si="12"/>
        <v>19</v>
      </c>
      <c r="Z152">
        <f t="shared" si="12"/>
        <v>155</v>
      </c>
      <c r="AA152">
        <f t="shared" si="12"/>
        <v>28</v>
      </c>
      <c r="AB152">
        <f t="shared" si="12"/>
        <v>58</v>
      </c>
      <c r="AC152">
        <f t="shared" si="12"/>
        <v>128</v>
      </c>
      <c r="AD152">
        <f t="shared" si="12"/>
        <v>113</v>
      </c>
      <c r="AE152">
        <f t="shared" si="10"/>
        <v>120</v>
      </c>
      <c r="AF152">
        <f t="shared" si="10"/>
        <v>129</v>
      </c>
      <c r="AG152">
        <f t="shared" si="10"/>
        <v>133</v>
      </c>
      <c r="AH152">
        <f t="shared" si="10"/>
        <v>118</v>
      </c>
      <c r="AI152">
        <f t="shared" si="10"/>
        <v>118</v>
      </c>
      <c r="AJ152">
        <f t="shared" si="14"/>
        <v>130000</v>
      </c>
      <c r="AL152" s="14" t="s">
        <v>192</v>
      </c>
      <c r="AM152" s="15">
        <v>167</v>
      </c>
      <c r="AN152" s="15">
        <v>125</v>
      </c>
      <c r="AO152" s="15">
        <v>178</v>
      </c>
      <c r="AP152" s="15">
        <v>153</v>
      </c>
      <c r="AQ152" s="15">
        <v>141</v>
      </c>
      <c r="AR152" s="15">
        <v>19</v>
      </c>
      <c r="AS152" s="15">
        <v>155</v>
      </c>
      <c r="AT152" s="15">
        <v>28</v>
      </c>
      <c r="AU152" s="15">
        <v>58</v>
      </c>
      <c r="AV152" s="15">
        <v>128</v>
      </c>
      <c r="AW152" s="15">
        <v>113</v>
      </c>
      <c r="AX152" s="15">
        <v>120</v>
      </c>
      <c r="AY152" s="15">
        <v>129</v>
      </c>
      <c r="AZ152" s="15">
        <v>133</v>
      </c>
      <c r="BA152" s="15">
        <v>118</v>
      </c>
      <c r="BB152" s="15">
        <v>118</v>
      </c>
      <c r="BC152" s="15">
        <v>130000</v>
      </c>
    </row>
    <row r="153" spans="1:55" ht="15" thickBot="1" x14ac:dyDescent="0.35">
      <c r="A153" s="14" t="s">
        <v>193</v>
      </c>
      <c r="B153" s="15">
        <v>10</v>
      </c>
      <c r="C153" s="15">
        <v>5</v>
      </c>
      <c r="D153" s="15">
        <v>47</v>
      </c>
      <c r="E153" s="15">
        <v>56</v>
      </c>
      <c r="F153" s="15">
        <v>48</v>
      </c>
      <c r="G153" s="15">
        <v>123</v>
      </c>
      <c r="H153" s="15">
        <v>54</v>
      </c>
      <c r="I153" s="15">
        <v>10</v>
      </c>
      <c r="J153" s="15">
        <v>14</v>
      </c>
      <c r="K153" s="15">
        <v>81</v>
      </c>
      <c r="L153" s="15">
        <v>75</v>
      </c>
      <c r="M153" s="15">
        <v>29</v>
      </c>
      <c r="N153" s="15">
        <v>30</v>
      </c>
      <c r="O153" s="15">
        <v>52</v>
      </c>
      <c r="P153" s="15">
        <v>123</v>
      </c>
      <c r="Q153" s="15">
        <v>39</v>
      </c>
      <c r="R153" s="15">
        <v>130000</v>
      </c>
      <c r="T153">
        <f t="shared" si="13"/>
        <v>187</v>
      </c>
      <c r="U153">
        <f t="shared" si="13"/>
        <v>194</v>
      </c>
      <c r="V153">
        <f t="shared" si="12"/>
        <v>132</v>
      </c>
      <c r="W153">
        <f t="shared" si="12"/>
        <v>150</v>
      </c>
      <c r="X153">
        <f t="shared" si="12"/>
        <v>157</v>
      </c>
      <c r="Y153">
        <f t="shared" si="12"/>
        <v>68</v>
      </c>
      <c r="Z153">
        <f t="shared" si="12"/>
        <v>96</v>
      </c>
      <c r="AA153">
        <f t="shared" si="12"/>
        <v>125</v>
      </c>
      <c r="AB153">
        <f t="shared" si="12"/>
        <v>176</v>
      </c>
      <c r="AC153">
        <f t="shared" si="12"/>
        <v>115</v>
      </c>
      <c r="AD153">
        <f t="shared" si="12"/>
        <v>129</v>
      </c>
      <c r="AE153">
        <f t="shared" si="10"/>
        <v>120</v>
      </c>
      <c r="AF153">
        <f t="shared" si="10"/>
        <v>169</v>
      </c>
      <c r="AG153">
        <f t="shared" si="10"/>
        <v>148</v>
      </c>
      <c r="AH153">
        <f t="shared" si="10"/>
        <v>60</v>
      </c>
      <c r="AI153">
        <f t="shared" si="10"/>
        <v>118</v>
      </c>
      <c r="AJ153">
        <f t="shared" si="14"/>
        <v>130000</v>
      </c>
      <c r="AL153" s="14" t="s">
        <v>193</v>
      </c>
      <c r="AM153" s="15">
        <v>187</v>
      </c>
      <c r="AN153" s="15">
        <v>194</v>
      </c>
      <c r="AO153" s="15">
        <v>132</v>
      </c>
      <c r="AP153" s="15">
        <v>150</v>
      </c>
      <c r="AQ153" s="15">
        <v>157</v>
      </c>
      <c r="AR153" s="15">
        <v>68</v>
      </c>
      <c r="AS153" s="15">
        <v>96</v>
      </c>
      <c r="AT153" s="15">
        <v>125</v>
      </c>
      <c r="AU153" s="15">
        <v>176</v>
      </c>
      <c r="AV153" s="15">
        <v>115</v>
      </c>
      <c r="AW153" s="15">
        <v>129</v>
      </c>
      <c r="AX153" s="15">
        <v>120</v>
      </c>
      <c r="AY153" s="15">
        <v>169</v>
      </c>
      <c r="AZ153" s="15">
        <v>148</v>
      </c>
      <c r="BA153" s="15">
        <v>60</v>
      </c>
      <c r="BB153" s="15">
        <v>118</v>
      </c>
      <c r="BC153" s="15">
        <v>130000</v>
      </c>
    </row>
    <row r="154" spans="1:55" ht="15" thickBot="1" x14ac:dyDescent="0.35">
      <c r="A154" s="14" t="s">
        <v>194</v>
      </c>
      <c r="B154" s="15">
        <v>42</v>
      </c>
      <c r="C154" s="15">
        <v>15</v>
      </c>
      <c r="D154" s="15">
        <v>47</v>
      </c>
      <c r="E154" s="15">
        <v>56</v>
      </c>
      <c r="F154" s="15">
        <v>46</v>
      </c>
      <c r="G154" s="15">
        <v>123</v>
      </c>
      <c r="H154" s="15">
        <v>54</v>
      </c>
      <c r="I154" s="15">
        <v>10</v>
      </c>
      <c r="J154" s="15">
        <v>33</v>
      </c>
      <c r="K154" s="15">
        <v>116</v>
      </c>
      <c r="L154" s="15">
        <v>75</v>
      </c>
      <c r="M154" s="15">
        <v>89</v>
      </c>
      <c r="N154" s="15">
        <v>40</v>
      </c>
      <c r="O154" s="15">
        <v>45</v>
      </c>
      <c r="P154" s="15">
        <v>123</v>
      </c>
      <c r="Q154" s="15">
        <v>39</v>
      </c>
      <c r="R154" s="15">
        <v>129000</v>
      </c>
      <c r="T154">
        <f t="shared" si="13"/>
        <v>149</v>
      </c>
      <c r="U154">
        <f t="shared" si="13"/>
        <v>166</v>
      </c>
      <c r="V154">
        <f t="shared" si="12"/>
        <v>132</v>
      </c>
      <c r="W154">
        <f t="shared" si="12"/>
        <v>150</v>
      </c>
      <c r="X154">
        <f t="shared" si="12"/>
        <v>161</v>
      </c>
      <c r="Y154">
        <f t="shared" si="12"/>
        <v>68</v>
      </c>
      <c r="Z154">
        <f t="shared" si="12"/>
        <v>96</v>
      </c>
      <c r="AA154">
        <f t="shared" si="12"/>
        <v>125</v>
      </c>
      <c r="AB154">
        <f t="shared" si="12"/>
        <v>134</v>
      </c>
      <c r="AC154">
        <f t="shared" si="12"/>
        <v>71</v>
      </c>
      <c r="AD154">
        <f t="shared" si="12"/>
        <v>129</v>
      </c>
      <c r="AE154">
        <f t="shared" si="10"/>
        <v>1</v>
      </c>
      <c r="AF154">
        <f t="shared" si="10"/>
        <v>129</v>
      </c>
      <c r="AG154">
        <f t="shared" si="10"/>
        <v>157</v>
      </c>
      <c r="AH154">
        <f t="shared" si="10"/>
        <v>60</v>
      </c>
      <c r="AI154">
        <f t="shared" si="10"/>
        <v>118</v>
      </c>
      <c r="AJ154">
        <f t="shared" si="14"/>
        <v>129000</v>
      </c>
      <c r="AL154" s="14" t="s">
        <v>194</v>
      </c>
      <c r="AM154" s="15">
        <v>149</v>
      </c>
      <c r="AN154" s="15">
        <v>166</v>
      </c>
      <c r="AO154" s="15">
        <v>132</v>
      </c>
      <c r="AP154" s="15">
        <v>150</v>
      </c>
      <c r="AQ154" s="15">
        <v>161</v>
      </c>
      <c r="AR154" s="15">
        <v>68</v>
      </c>
      <c r="AS154" s="15">
        <v>96</v>
      </c>
      <c r="AT154" s="15">
        <v>125</v>
      </c>
      <c r="AU154" s="15">
        <v>134</v>
      </c>
      <c r="AV154" s="15">
        <v>71</v>
      </c>
      <c r="AW154" s="15">
        <v>129</v>
      </c>
      <c r="AX154" s="15">
        <v>1</v>
      </c>
      <c r="AY154" s="15">
        <v>129</v>
      </c>
      <c r="AZ154" s="15">
        <v>157</v>
      </c>
      <c r="BA154" s="15">
        <v>60</v>
      </c>
      <c r="BB154" s="15">
        <v>118</v>
      </c>
      <c r="BC154" s="15">
        <v>129000</v>
      </c>
    </row>
    <row r="155" spans="1:55" ht="15" thickBot="1" x14ac:dyDescent="0.35">
      <c r="A155" s="14" t="s">
        <v>195</v>
      </c>
      <c r="B155" s="15">
        <v>42</v>
      </c>
      <c r="C155" s="15">
        <v>15</v>
      </c>
      <c r="D155" s="15">
        <v>47</v>
      </c>
      <c r="E155" s="15">
        <v>68</v>
      </c>
      <c r="F155" s="15">
        <v>52</v>
      </c>
      <c r="G155" s="15">
        <v>141</v>
      </c>
      <c r="H155" s="15">
        <v>54</v>
      </c>
      <c r="I155" s="15">
        <v>10</v>
      </c>
      <c r="J155" s="15">
        <v>14</v>
      </c>
      <c r="K155" s="15">
        <v>67</v>
      </c>
      <c r="L155" s="15">
        <v>75</v>
      </c>
      <c r="M155" s="15">
        <v>29</v>
      </c>
      <c r="N155" s="15">
        <v>30</v>
      </c>
      <c r="O155" s="15">
        <v>52</v>
      </c>
      <c r="P155" s="15">
        <v>123</v>
      </c>
      <c r="Q155" s="15">
        <v>39</v>
      </c>
      <c r="R155" s="15">
        <v>126000</v>
      </c>
      <c r="T155">
        <f t="shared" si="13"/>
        <v>149</v>
      </c>
      <c r="U155">
        <f t="shared" si="13"/>
        <v>166</v>
      </c>
      <c r="V155">
        <f t="shared" si="12"/>
        <v>132</v>
      </c>
      <c r="W155">
        <f t="shared" si="12"/>
        <v>139</v>
      </c>
      <c r="X155">
        <f t="shared" si="12"/>
        <v>153</v>
      </c>
      <c r="Y155">
        <f t="shared" si="12"/>
        <v>50</v>
      </c>
      <c r="Z155">
        <f t="shared" si="12"/>
        <v>96</v>
      </c>
      <c r="AA155">
        <f t="shared" si="12"/>
        <v>125</v>
      </c>
      <c r="AB155">
        <f t="shared" si="12"/>
        <v>176</v>
      </c>
      <c r="AC155">
        <f t="shared" si="12"/>
        <v>128</v>
      </c>
      <c r="AD155">
        <f t="shared" si="12"/>
        <v>129</v>
      </c>
      <c r="AE155">
        <f t="shared" si="10"/>
        <v>120</v>
      </c>
      <c r="AF155">
        <f t="shared" si="10"/>
        <v>169</v>
      </c>
      <c r="AG155">
        <f t="shared" si="10"/>
        <v>148</v>
      </c>
      <c r="AH155">
        <f t="shared" si="10"/>
        <v>60</v>
      </c>
      <c r="AI155">
        <f t="shared" si="10"/>
        <v>118</v>
      </c>
      <c r="AJ155">
        <f t="shared" si="14"/>
        <v>126000</v>
      </c>
      <c r="AL155" s="14" t="s">
        <v>195</v>
      </c>
      <c r="AM155" s="15">
        <v>149</v>
      </c>
      <c r="AN155" s="15">
        <v>166</v>
      </c>
      <c r="AO155" s="15">
        <v>132</v>
      </c>
      <c r="AP155" s="15">
        <v>139</v>
      </c>
      <c r="AQ155" s="15">
        <v>153</v>
      </c>
      <c r="AR155" s="15">
        <v>50</v>
      </c>
      <c r="AS155" s="15">
        <v>96</v>
      </c>
      <c r="AT155" s="15">
        <v>125</v>
      </c>
      <c r="AU155" s="15">
        <v>176</v>
      </c>
      <c r="AV155" s="15">
        <v>128</v>
      </c>
      <c r="AW155" s="15">
        <v>129</v>
      </c>
      <c r="AX155" s="15">
        <v>120</v>
      </c>
      <c r="AY155" s="15">
        <v>169</v>
      </c>
      <c r="AZ155" s="15">
        <v>148</v>
      </c>
      <c r="BA155" s="15">
        <v>60</v>
      </c>
      <c r="BB155" s="15">
        <v>118</v>
      </c>
      <c r="BC155" s="15">
        <v>126000</v>
      </c>
    </row>
    <row r="156" spans="1:55" ht="15" thickBot="1" x14ac:dyDescent="0.35">
      <c r="A156" s="14" t="s">
        <v>196</v>
      </c>
      <c r="B156" s="15">
        <v>60</v>
      </c>
      <c r="C156" s="15">
        <v>15</v>
      </c>
      <c r="D156" s="15">
        <v>47</v>
      </c>
      <c r="E156" s="15">
        <v>63</v>
      </c>
      <c r="F156" s="15">
        <v>52</v>
      </c>
      <c r="G156" s="15">
        <v>159</v>
      </c>
      <c r="H156" s="15">
        <v>54</v>
      </c>
      <c r="I156" s="15">
        <v>10</v>
      </c>
      <c r="J156" s="15">
        <v>33</v>
      </c>
      <c r="K156" s="15">
        <v>116</v>
      </c>
      <c r="L156" s="15">
        <v>80</v>
      </c>
      <c r="M156" s="15">
        <v>89</v>
      </c>
      <c r="N156" s="15">
        <v>40</v>
      </c>
      <c r="O156" s="15">
        <v>61</v>
      </c>
      <c r="P156" s="15">
        <v>91</v>
      </c>
      <c r="Q156" s="15">
        <v>39</v>
      </c>
      <c r="R156" s="15">
        <v>127000</v>
      </c>
      <c r="T156">
        <f t="shared" si="13"/>
        <v>136</v>
      </c>
      <c r="U156">
        <f t="shared" si="13"/>
        <v>166</v>
      </c>
      <c r="V156">
        <f t="shared" si="12"/>
        <v>132</v>
      </c>
      <c r="W156">
        <f t="shared" si="12"/>
        <v>141</v>
      </c>
      <c r="X156">
        <f t="shared" si="12"/>
        <v>153</v>
      </c>
      <c r="Y156">
        <f t="shared" si="12"/>
        <v>19</v>
      </c>
      <c r="Z156">
        <f t="shared" si="12"/>
        <v>96</v>
      </c>
      <c r="AA156">
        <f t="shared" si="12"/>
        <v>125</v>
      </c>
      <c r="AB156">
        <f t="shared" si="12"/>
        <v>134</v>
      </c>
      <c r="AC156">
        <f t="shared" si="12"/>
        <v>71</v>
      </c>
      <c r="AD156">
        <f t="shared" si="12"/>
        <v>120</v>
      </c>
      <c r="AE156">
        <f t="shared" si="10"/>
        <v>1</v>
      </c>
      <c r="AF156">
        <f t="shared" si="10"/>
        <v>129</v>
      </c>
      <c r="AG156">
        <f t="shared" si="10"/>
        <v>133</v>
      </c>
      <c r="AH156">
        <f t="shared" si="10"/>
        <v>86</v>
      </c>
      <c r="AI156">
        <f t="shared" si="10"/>
        <v>118</v>
      </c>
      <c r="AJ156">
        <f t="shared" si="14"/>
        <v>127000</v>
      </c>
      <c r="AL156" s="14" t="s">
        <v>196</v>
      </c>
      <c r="AM156" s="15">
        <v>136</v>
      </c>
      <c r="AN156" s="15">
        <v>166</v>
      </c>
      <c r="AO156" s="15">
        <v>132</v>
      </c>
      <c r="AP156" s="15">
        <v>141</v>
      </c>
      <c r="AQ156" s="15">
        <v>153</v>
      </c>
      <c r="AR156" s="15">
        <v>19</v>
      </c>
      <c r="AS156" s="15">
        <v>96</v>
      </c>
      <c r="AT156" s="15">
        <v>125</v>
      </c>
      <c r="AU156" s="15">
        <v>134</v>
      </c>
      <c r="AV156" s="15">
        <v>71</v>
      </c>
      <c r="AW156" s="15">
        <v>120</v>
      </c>
      <c r="AX156" s="15">
        <v>1</v>
      </c>
      <c r="AY156" s="15">
        <v>129</v>
      </c>
      <c r="AZ156" s="15">
        <v>133</v>
      </c>
      <c r="BA156" s="15">
        <v>86</v>
      </c>
      <c r="BB156" s="15">
        <v>118</v>
      </c>
      <c r="BC156" s="15">
        <v>127000</v>
      </c>
    </row>
    <row r="157" spans="1:55" ht="15" thickBot="1" x14ac:dyDescent="0.35">
      <c r="A157" s="14" t="s">
        <v>197</v>
      </c>
      <c r="B157" s="15">
        <v>10</v>
      </c>
      <c r="C157" s="15">
        <v>15</v>
      </c>
      <c r="D157" s="15">
        <v>31</v>
      </c>
      <c r="E157" s="15">
        <v>63</v>
      </c>
      <c r="F157" s="15">
        <v>48</v>
      </c>
      <c r="G157" s="15">
        <v>141</v>
      </c>
      <c r="H157" s="15">
        <v>54</v>
      </c>
      <c r="I157" s="15">
        <v>10</v>
      </c>
      <c r="J157" s="15">
        <v>75</v>
      </c>
      <c r="K157" s="15">
        <v>81</v>
      </c>
      <c r="L157" s="15">
        <v>49</v>
      </c>
      <c r="M157" s="15">
        <v>29</v>
      </c>
      <c r="N157" s="15">
        <v>40</v>
      </c>
      <c r="O157" s="15">
        <v>76</v>
      </c>
      <c r="P157" s="15">
        <v>91</v>
      </c>
      <c r="Q157" s="15">
        <v>39</v>
      </c>
      <c r="R157" s="15">
        <v>130000</v>
      </c>
      <c r="T157">
        <f t="shared" si="13"/>
        <v>187</v>
      </c>
      <c r="U157">
        <f t="shared" si="13"/>
        <v>166</v>
      </c>
      <c r="V157">
        <f t="shared" si="12"/>
        <v>162</v>
      </c>
      <c r="W157">
        <f t="shared" si="12"/>
        <v>141</v>
      </c>
      <c r="X157">
        <f t="shared" si="12"/>
        <v>157</v>
      </c>
      <c r="Y157">
        <f t="shared" si="12"/>
        <v>50</v>
      </c>
      <c r="Z157">
        <f t="shared" si="12"/>
        <v>96</v>
      </c>
      <c r="AA157">
        <f t="shared" si="12"/>
        <v>125</v>
      </c>
      <c r="AB157">
        <f t="shared" si="12"/>
        <v>58</v>
      </c>
      <c r="AC157">
        <f t="shared" si="12"/>
        <v>115</v>
      </c>
      <c r="AD157">
        <f t="shared" si="12"/>
        <v>156</v>
      </c>
      <c r="AE157">
        <f t="shared" si="10"/>
        <v>120</v>
      </c>
      <c r="AF157">
        <f t="shared" si="10"/>
        <v>129</v>
      </c>
      <c r="AG157">
        <f t="shared" si="10"/>
        <v>123</v>
      </c>
      <c r="AH157">
        <f t="shared" si="10"/>
        <v>86</v>
      </c>
      <c r="AI157">
        <f t="shared" si="10"/>
        <v>118</v>
      </c>
      <c r="AJ157">
        <f t="shared" si="14"/>
        <v>130000</v>
      </c>
      <c r="AL157" s="14" t="s">
        <v>197</v>
      </c>
      <c r="AM157" s="15">
        <v>187</v>
      </c>
      <c r="AN157" s="15">
        <v>166</v>
      </c>
      <c r="AO157" s="15">
        <v>162</v>
      </c>
      <c r="AP157" s="15">
        <v>141</v>
      </c>
      <c r="AQ157" s="15">
        <v>157</v>
      </c>
      <c r="AR157" s="15">
        <v>50</v>
      </c>
      <c r="AS157" s="15">
        <v>96</v>
      </c>
      <c r="AT157" s="15">
        <v>125</v>
      </c>
      <c r="AU157" s="15">
        <v>58</v>
      </c>
      <c r="AV157" s="15">
        <v>115</v>
      </c>
      <c r="AW157" s="15">
        <v>156</v>
      </c>
      <c r="AX157" s="15">
        <v>120</v>
      </c>
      <c r="AY157" s="15">
        <v>129</v>
      </c>
      <c r="AZ157" s="15">
        <v>123</v>
      </c>
      <c r="BA157" s="15">
        <v>86</v>
      </c>
      <c r="BB157" s="15">
        <v>118</v>
      </c>
      <c r="BC157" s="15">
        <v>130000</v>
      </c>
    </row>
    <row r="158" spans="1:55" ht="15" thickBot="1" x14ac:dyDescent="0.35">
      <c r="A158" s="14" t="s">
        <v>198</v>
      </c>
      <c r="B158" s="15">
        <v>22</v>
      </c>
      <c r="C158" s="15">
        <v>15</v>
      </c>
      <c r="D158" s="15">
        <v>31</v>
      </c>
      <c r="E158" s="15">
        <v>68</v>
      </c>
      <c r="F158" s="15">
        <v>56</v>
      </c>
      <c r="G158" s="15">
        <v>159</v>
      </c>
      <c r="H158" s="15">
        <v>54</v>
      </c>
      <c r="I158" s="15">
        <v>10</v>
      </c>
      <c r="J158" s="15">
        <v>75</v>
      </c>
      <c r="K158" s="15">
        <v>94</v>
      </c>
      <c r="L158" s="15">
        <v>49</v>
      </c>
      <c r="M158" s="15">
        <v>6</v>
      </c>
      <c r="N158" s="15">
        <v>40</v>
      </c>
      <c r="O158" s="15">
        <v>86</v>
      </c>
      <c r="P158" s="15">
        <v>123</v>
      </c>
      <c r="Q158" s="15">
        <v>39</v>
      </c>
      <c r="R158" s="15">
        <v>126000</v>
      </c>
      <c r="T158">
        <f t="shared" si="13"/>
        <v>167</v>
      </c>
      <c r="U158">
        <f t="shared" si="13"/>
        <v>166</v>
      </c>
      <c r="V158">
        <f t="shared" si="12"/>
        <v>162</v>
      </c>
      <c r="W158">
        <f t="shared" si="12"/>
        <v>139</v>
      </c>
      <c r="X158">
        <f t="shared" si="12"/>
        <v>147</v>
      </c>
      <c r="Y158">
        <f t="shared" si="12"/>
        <v>19</v>
      </c>
      <c r="Z158">
        <f t="shared" si="12"/>
        <v>96</v>
      </c>
      <c r="AA158">
        <f t="shared" si="12"/>
        <v>125</v>
      </c>
      <c r="AB158">
        <f t="shared" si="12"/>
        <v>58</v>
      </c>
      <c r="AC158">
        <f t="shared" si="12"/>
        <v>93</v>
      </c>
      <c r="AD158">
        <f t="shared" si="12"/>
        <v>156</v>
      </c>
      <c r="AE158">
        <f t="shared" si="12"/>
        <v>180</v>
      </c>
      <c r="AF158">
        <f t="shared" si="12"/>
        <v>129</v>
      </c>
      <c r="AG158">
        <f t="shared" si="12"/>
        <v>87</v>
      </c>
      <c r="AH158">
        <f t="shared" ref="AH158:AI214" si="15">RANK(P158,P$8:P$214,0)</f>
        <v>60</v>
      </c>
      <c r="AI158">
        <f t="shared" si="15"/>
        <v>118</v>
      </c>
      <c r="AJ158">
        <f t="shared" si="14"/>
        <v>126000</v>
      </c>
      <c r="AL158" s="14" t="s">
        <v>198</v>
      </c>
      <c r="AM158" s="15">
        <v>167</v>
      </c>
      <c r="AN158" s="15">
        <v>166</v>
      </c>
      <c r="AO158" s="15">
        <v>162</v>
      </c>
      <c r="AP158" s="15">
        <v>139</v>
      </c>
      <c r="AQ158" s="15">
        <v>147</v>
      </c>
      <c r="AR158" s="15">
        <v>19</v>
      </c>
      <c r="AS158" s="15">
        <v>96</v>
      </c>
      <c r="AT158" s="15">
        <v>125</v>
      </c>
      <c r="AU158" s="15">
        <v>58</v>
      </c>
      <c r="AV158" s="15">
        <v>93</v>
      </c>
      <c r="AW158" s="15">
        <v>156</v>
      </c>
      <c r="AX158" s="15">
        <v>180</v>
      </c>
      <c r="AY158" s="15">
        <v>129</v>
      </c>
      <c r="AZ158" s="15">
        <v>87</v>
      </c>
      <c r="BA158" s="15">
        <v>60</v>
      </c>
      <c r="BB158" s="15">
        <v>118</v>
      </c>
      <c r="BC158" s="15">
        <v>126000</v>
      </c>
    </row>
    <row r="159" spans="1:55" ht="15" thickBot="1" x14ac:dyDescent="0.35">
      <c r="A159" s="14" t="s">
        <v>199</v>
      </c>
      <c r="B159" s="15">
        <v>42</v>
      </c>
      <c r="C159" s="15">
        <v>15</v>
      </c>
      <c r="D159" s="15">
        <v>47</v>
      </c>
      <c r="E159" s="15">
        <v>63</v>
      </c>
      <c r="F159" s="15">
        <v>62</v>
      </c>
      <c r="G159" s="15">
        <v>159</v>
      </c>
      <c r="H159" s="15">
        <v>54</v>
      </c>
      <c r="I159" s="15">
        <v>10</v>
      </c>
      <c r="J159" s="15">
        <v>75</v>
      </c>
      <c r="K159" s="15">
        <v>94</v>
      </c>
      <c r="L159" s="15">
        <v>49</v>
      </c>
      <c r="M159" s="15">
        <v>29</v>
      </c>
      <c r="N159" s="15">
        <v>40</v>
      </c>
      <c r="O159" s="15">
        <v>61</v>
      </c>
      <c r="P159" s="15">
        <v>31</v>
      </c>
      <c r="Q159" s="15">
        <v>2</v>
      </c>
      <c r="R159" s="15">
        <v>126000</v>
      </c>
      <c r="T159">
        <f t="shared" si="13"/>
        <v>149</v>
      </c>
      <c r="U159">
        <f t="shared" si="13"/>
        <v>166</v>
      </c>
      <c r="V159">
        <f t="shared" si="13"/>
        <v>132</v>
      </c>
      <c r="W159">
        <f t="shared" si="13"/>
        <v>141</v>
      </c>
      <c r="X159">
        <f t="shared" si="13"/>
        <v>141</v>
      </c>
      <c r="Y159">
        <f t="shared" si="13"/>
        <v>19</v>
      </c>
      <c r="Z159">
        <f t="shared" si="13"/>
        <v>96</v>
      </c>
      <c r="AA159">
        <f t="shared" si="13"/>
        <v>125</v>
      </c>
      <c r="AB159">
        <f t="shared" si="13"/>
        <v>58</v>
      </c>
      <c r="AC159">
        <f t="shared" si="13"/>
        <v>93</v>
      </c>
      <c r="AD159">
        <f t="shared" si="13"/>
        <v>156</v>
      </c>
      <c r="AE159">
        <f t="shared" si="13"/>
        <v>120</v>
      </c>
      <c r="AF159">
        <f t="shared" si="13"/>
        <v>129</v>
      </c>
      <c r="AG159">
        <f t="shared" si="13"/>
        <v>133</v>
      </c>
      <c r="AH159">
        <f t="shared" si="15"/>
        <v>148</v>
      </c>
      <c r="AI159">
        <f t="shared" si="15"/>
        <v>170</v>
      </c>
      <c r="AJ159">
        <f t="shared" si="14"/>
        <v>126000</v>
      </c>
      <c r="AL159" s="14" t="s">
        <v>199</v>
      </c>
      <c r="AM159" s="15">
        <v>149</v>
      </c>
      <c r="AN159" s="15">
        <v>166</v>
      </c>
      <c r="AO159" s="15">
        <v>132</v>
      </c>
      <c r="AP159" s="15">
        <v>141</v>
      </c>
      <c r="AQ159" s="15">
        <v>141</v>
      </c>
      <c r="AR159" s="15">
        <v>19</v>
      </c>
      <c r="AS159" s="15">
        <v>96</v>
      </c>
      <c r="AT159" s="15">
        <v>125</v>
      </c>
      <c r="AU159" s="15">
        <v>58</v>
      </c>
      <c r="AV159" s="15">
        <v>93</v>
      </c>
      <c r="AW159" s="15">
        <v>156</v>
      </c>
      <c r="AX159" s="15">
        <v>120</v>
      </c>
      <c r="AY159" s="15">
        <v>129</v>
      </c>
      <c r="AZ159" s="15">
        <v>133</v>
      </c>
      <c r="BA159" s="15">
        <v>148</v>
      </c>
      <c r="BB159" s="15">
        <v>170</v>
      </c>
      <c r="BC159" s="15">
        <v>126000</v>
      </c>
    </row>
    <row r="160" spans="1:55" ht="15" thickBot="1" x14ac:dyDescent="0.35">
      <c r="A160" s="14" t="s">
        <v>200</v>
      </c>
      <c r="B160" s="15">
        <v>10</v>
      </c>
      <c r="C160" s="15">
        <v>5</v>
      </c>
      <c r="D160" s="15">
        <v>24</v>
      </c>
      <c r="E160" s="15">
        <v>59</v>
      </c>
      <c r="F160" s="15">
        <v>56</v>
      </c>
      <c r="G160" s="15">
        <v>159</v>
      </c>
      <c r="H160" s="15">
        <v>54</v>
      </c>
      <c r="I160" s="15">
        <v>10</v>
      </c>
      <c r="J160" s="15">
        <v>14</v>
      </c>
      <c r="K160" s="15">
        <v>116</v>
      </c>
      <c r="L160" s="15">
        <v>38</v>
      </c>
      <c r="M160" s="15">
        <v>6</v>
      </c>
      <c r="N160" s="15">
        <v>80</v>
      </c>
      <c r="O160" s="15">
        <v>61</v>
      </c>
      <c r="P160" s="15">
        <v>91</v>
      </c>
      <c r="Q160" s="15">
        <v>39</v>
      </c>
      <c r="R160" s="15">
        <v>126000</v>
      </c>
      <c r="T160">
        <f t="shared" si="13"/>
        <v>187</v>
      </c>
      <c r="U160">
        <f t="shared" si="13"/>
        <v>194</v>
      </c>
      <c r="V160">
        <f t="shared" si="13"/>
        <v>178</v>
      </c>
      <c r="W160">
        <f t="shared" si="13"/>
        <v>146</v>
      </c>
      <c r="X160">
        <f t="shared" si="13"/>
        <v>147</v>
      </c>
      <c r="Y160">
        <f t="shared" si="13"/>
        <v>19</v>
      </c>
      <c r="Z160">
        <f t="shared" si="13"/>
        <v>96</v>
      </c>
      <c r="AA160">
        <f t="shared" si="13"/>
        <v>125</v>
      </c>
      <c r="AB160">
        <f t="shared" si="13"/>
        <v>176</v>
      </c>
      <c r="AC160">
        <f t="shared" si="13"/>
        <v>71</v>
      </c>
      <c r="AD160">
        <f t="shared" si="13"/>
        <v>163</v>
      </c>
      <c r="AE160">
        <f t="shared" si="13"/>
        <v>180</v>
      </c>
      <c r="AF160">
        <f t="shared" si="13"/>
        <v>78</v>
      </c>
      <c r="AG160">
        <f t="shared" si="13"/>
        <v>133</v>
      </c>
      <c r="AH160">
        <f t="shared" si="15"/>
        <v>86</v>
      </c>
      <c r="AI160">
        <f t="shared" si="15"/>
        <v>118</v>
      </c>
      <c r="AJ160">
        <f t="shared" si="14"/>
        <v>126000</v>
      </c>
      <c r="AL160" s="14" t="s">
        <v>200</v>
      </c>
      <c r="AM160" s="15">
        <v>187</v>
      </c>
      <c r="AN160" s="15">
        <v>194</v>
      </c>
      <c r="AO160" s="15">
        <v>178</v>
      </c>
      <c r="AP160" s="15">
        <v>146</v>
      </c>
      <c r="AQ160" s="15">
        <v>147</v>
      </c>
      <c r="AR160" s="15">
        <v>19</v>
      </c>
      <c r="AS160" s="15">
        <v>96</v>
      </c>
      <c r="AT160" s="15">
        <v>125</v>
      </c>
      <c r="AU160" s="15">
        <v>176</v>
      </c>
      <c r="AV160" s="15">
        <v>71</v>
      </c>
      <c r="AW160" s="15">
        <v>163</v>
      </c>
      <c r="AX160" s="15">
        <v>180</v>
      </c>
      <c r="AY160" s="15">
        <v>78</v>
      </c>
      <c r="AZ160" s="15">
        <v>133</v>
      </c>
      <c r="BA160" s="15">
        <v>86</v>
      </c>
      <c r="BB160" s="15">
        <v>118</v>
      </c>
      <c r="BC160" s="15">
        <v>126000</v>
      </c>
    </row>
    <row r="161" spans="1:55" ht="15" thickBot="1" x14ac:dyDescent="0.35">
      <c r="A161" s="14" t="s">
        <v>201</v>
      </c>
      <c r="B161" s="15">
        <v>10</v>
      </c>
      <c r="C161" s="15">
        <v>5</v>
      </c>
      <c r="D161" s="15">
        <v>24</v>
      </c>
      <c r="E161" s="15">
        <v>59</v>
      </c>
      <c r="F161" s="15">
        <v>52</v>
      </c>
      <c r="G161" s="15">
        <v>141</v>
      </c>
      <c r="H161" s="15">
        <v>54</v>
      </c>
      <c r="I161" s="15">
        <v>84</v>
      </c>
      <c r="J161" s="15">
        <v>33</v>
      </c>
      <c r="K161" s="15">
        <v>138</v>
      </c>
      <c r="L161" s="15">
        <v>57</v>
      </c>
      <c r="M161" s="15">
        <v>6</v>
      </c>
      <c r="N161" s="15">
        <v>22</v>
      </c>
      <c r="O161" s="15">
        <v>32</v>
      </c>
      <c r="P161" s="15">
        <v>61</v>
      </c>
      <c r="Q161" s="15">
        <v>39</v>
      </c>
      <c r="R161" s="15">
        <v>126000</v>
      </c>
      <c r="T161">
        <f t="shared" si="13"/>
        <v>187</v>
      </c>
      <c r="U161">
        <f t="shared" si="13"/>
        <v>194</v>
      </c>
      <c r="V161">
        <f t="shared" si="13"/>
        <v>178</v>
      </c>
      <c r="W161">
        <f t="shared" si="13"/>
        <v>146</v>
      </c>
      <c r="X161">
        <f t="shared" si="13"/>
        <v>153</v>
      </c>
      <c r="Y161">
        <f t="shared" si="13"/>
        <v>50</v>
      </c>
      <c r="Z161">
        <f t="shared" si="13"/>
        <v>96</v>
      </c>
      <c r="AA161">
        <f t="shared" si="13"/>
        <v>28</v>
      </c>
      <c r="AB161">
        <f t="shared" si="13"/>
        <v>134</v>
      </c>
      <c r="AC161">
        <f t="shared" si="13"/>
        <v>52</v>
      </c>
      <c r="AD161">
        <f t="shared" si="13"/>
        <v>148</v>
      </c>
      <c r="AE161">
        <f t="shared" si="13"/>
        <v>180</v>
      </c>
      <c r="AF161">
        <f t="shared" si="13"/>
        <v>179</v>
      </c>
      <c r="AG161">
        <f t="shared" si="13"/>
        <v>171</v>
      </c>
      <c r="AH161">
        <f t="shared" si="15"/>
        <v>118</v>
      </c>
      <c r="AI161">
        <f t="shared" si="15"/>
        <v>118</v>
      </c>
      <c r="AJ161">
        <f t="shared" si="14"/>
        <v>126000</v>
      </c>
      <c r="AL161" s="14" t="s">
        <v>201</v>
      </c>
      <c r="AM161" s="15">
        <v>187</v>
      </c>
      <c r="AN161" s="15">
        <v>194</v>
      </c>
      <c r="AO161" s="15">
        <v>178</v>
      </c>
      <c r="AP161" s="15">
        <v>146</v>
      </c>
      <c r="AQ161" s="15">
        <v>153</v>
      </c>
      <c r="AR161" s="15">
        <v>50</v>
      </c>
      <c r="AS161" s="15">
        <v>96</v>
      </c>
      <c r="AT161" s="15">
        <v>28</v>
      </c>
      <c r="AU161" s="15">
        <v>134</v>
      </c>
      <c r="AV161" s="15">
        <v>52</v>
      </c>
      <c r="AW161" s="15">
        <v>148</v>
      </c>
      <c r="AX161" s="15">
        <v>180</v>
      </c>
      <c r="AY161" s="15">
        <v>179</v>
      </c>
      <c r="AZ161" s="15">
        <v>171</v>
      </c>
      <c r="BA161" s="15">
        <v>118</v>
      </c>
      <c r="BB161" s="15">
        <v>118</v>
      </c>
      <c r="BC161" s="15">
        <v>126000</v>
      </c>
    </row>
    <row r="162" spans="1:55" ht="15" thickBot="1" x14ac:dyDescent="0.35">
      <c r="A162" s="14" t="s">
        <v>202</v>
      </c>
      <c r="B162" s="15">
        <v>10</v>
      </c>
      <c r="C162" s="15">
        <v>15</v>
      </c>
      <c r="D162" s="15">
        <v>24</v>
      </c>
      <c r="E162" s="15">
        <v>51</v>
      </c>
      <c r="F162" s="15">
        <v>40</v>
      </c>
      <c r="G162" s="15">
        <v>159</v>
      </c>
      <c r="H162" s="15">
        <v>54</v>
      </c>
      <c r="I162" s="15">
        <v>10</v>
      </c>
      <c r="J162" s="15">
        <v>75</v>
      </c>
      <c r="K162" s="15">
        <v>138</v>
      </c>
      <c r="L162" s="15">
        <v>46</v>
      </c>
      <c r="M162" s="15">
        <v>29</v>
      </c>
      <c r="N162" s="15">
        <v>40</v>
      </c>
      <c r="O162" s="15">
        <v>45</v>
      </c>
      <c r="P162" s="15">
        <v>2</v>
      </c>
      <c r="Q162" s="15">
        <v>91</v>
      </c>
      <c r="R162" s="15">
        <v>125000</v>
      </c>
      <c r="T162">
        <f t="shared" si="13"/>
        <v>187</v>
      </c>
      <c r="U162">
        <f t="shared" si="13"/>
        <v>166</v>
      </c>
      <c r="V162">
        <f t="shared" si="13"/>
        <v>178</v>
      </c>
      <c r="W162">
        <f t="shared" si="13"/>
        <v>156</v>
      </c>
      <c r="X162">
        <f t="shared" si="13"/>
        <v>163</v>
      </c>
      <c r="Y162">
        <f t="shared" si="13"/>
        <v>19</v>
      </c>
      <c r="Z162">
        <f t="shared" si="13"/>
        <v>96</v>
      </c>
      <c r="AA162">
        <f t="shared" si="13"/>
        <v>125</v>
      </c>
      <c r="AB162">
        <f t="shared" si="13"/>
        <v>58</v>
      </c>
      <c r="AC162">
        <f t="shared" si="13"/>
        <v>52</v>
      </c>
      <c r="AD162">
        <f t="shared" si="13"/>
        <v>160</v>
      </c>
      <c r="AE162">
        <f t="shared" si="13"/>
        <v>120</v>
      </c>
      <c r="AF162">
        <f t="shared" si="13"/>
        <v>129</v>
      </c>
      <c r="AG162">
        <f t="shared" si="13"/>
        <v>157</v>
      </c>
      <c r="AH162">
        <f t="shared" si="15"/>
        <v>205</v>
      </c>
      <c r="AI162">
        <f t="shared" si="15"/>
        <v>1</v>
      </c>
      <c r="AJ162">
        <f t="shared" si="14"/>
        <v>125000</v>
      </c>
      <c r="AL162" s="14" t="s">
        <v>202</v>
      </c>
      <c r="AM162" s="15">
        <v>187</v>
      </c>
      <c r="AN162" s="15">
        <v>166</v>
      </c>
      <c r="AO162" s="15">
        <v>178</v>
      </c>
      <c r="AP162" s="15">
        <v>156</v>
      </c>
      <c r="AQ162" s="15">
        <v>163</v>
      </c>
      <c r="AR162" s="15">
        <v>19</v>
      </c>
      <c r="AS162" s="15">
        <v>96</v>
      </c>
      <c r="AT162" s="15">
        <v>125</v>
      </c>
      <c r="AU162" s="15">
        <v>58</v>
      </c>
      <c r="AV162" s="15">
        <v>52</v>
      </c>
      <c r="AW162" s="15">
        <v>160</v>
      </c>
      <c r="AX162" s="15">
        <v>120</v>
      </c>
      <c r="AY162" s="15">
        <v>129</v>
      </c>
      <c r="AZ162" s="15">
        <v>157</v>
      </c>
      <c r="BA162" s="15">
        <v>205</v>
      </c>
      <c r="BB162" s="15">
        <v>1</v>
      </c>
      <c r="BC162" s="15">
        <v>125000</v>
      </c>
    </row>
    <row r="163" spans="1:55" ht="15" thickBot="1" x14ac:dyDescent="0.35">
      <c r="A163" s="14" t="s">
        <v>203</v>
      </c>
      <c r="B163" s="15">
        <v>42</v>
      </c>
      <c r="C163" s="15">
        <v>43</v>
      </c>
      <c r="D163" s="15">
        <v>17</v>
      </c>
      <c r="E163" s="15">
        <v>53</v>
      </c>
      <c r="F163" s="15">
        <v>56</v>
      </c>
      <c r="G163" s="15">
        <v>190</v>
      </c>
      <c r="H163" s="15">
        <v>54</v>
      </c>
      <c r="I163" s="15">
        <v>10</v>
      </c>
      <c r="J163" s="15">
        <v>75</v>
      </c>
      <c r="K163" s="15">
        <v>138</v>
      </c>
      <c r="L163" s="15">
        <v>46</v>
      </c>
      <c r="M163" s="15">
        <v>29</v>
      </c>
      <c r="N163" s="15">
        <v>80</v>
      </c>
      <c r="O163" s="15">
        <v>86</v>
      </c>
      <c r="P163" s="15">
        <v>31</v>
      </c>
      <c r="Q163" s="15">
        <v>2</v>
      </c>
      <c r="R163" s="15">
        <v>123000</v>
      </c>
      <c r="T163">
        <f t="shared" si="13"/>
        <v>149</v>
      </c>
      <c r="U163">
        <f t="shared" si="13"/>
        <v>125</v>
      </c>
      <c r="V163">
        <f t="shared" si="13"/>
        <v>185</v>
      </c>
      <c r="W163">
        <f t="shared" si="13"/>
        <v>155</v>
      </c>
      <c r="X163">
        <f t="shared" si="13"/>
        <v>147</v>
      </c>
      <c r="Y163">
        <f t="shared" si="13"/>
        <v>6</v>
      </c>
      <c r="Z163">
        <f t="shared" si="13"/>
        <v>96</v>
      </c>
      <c r="AA163">
        <f t="shared" si="13"/>
        <v>125</v>
      </c>
      <c r="AB163">
        <f t="shared" si="13"/>
        <v>58</v>
      </c>
      <c r="AC163">
        <f t="shared" si="13"/>
        <v>52</v>
      </c>
      <c r="AD163">
        <f t="shared" si="13"/>
        <v>160</v>
      </c>
      <c r="AE163">
        <f t="shared" si="13"/>
        <v>120</v>
      </c>
      <c r="AF163">
        <f t="shared" si="13"/>
        <v>78</v>
      </c>
      <c r="AG163">
        <f t="shared" si="13"/>
        <v>87</v>
      </c>
      <c r="AH163">
        <f t="shared" si="15"/>
        <v>148</v>
      </c>
      <c r="AI163">
        <f t="shared" si="15"/>
        <v>170</v>
      </c>
      <c r="AJ163">
        <f t="shared" si="14"/>
        <v>123000</v>
      </c>
      <c r="AL163" s="14" t="s">
        <v>203</v>
      </c>
      <c r="AM163" s="15">
        <v>149</v>
      </c>
      <c r="AN163" s="15">
        <v>125</v>
      </c>
      <c r="AO163" s="15">
        <v>185</v>
      </c>
      <c r="AP163" s="15">
        <v>155</v>
      </c>
      <c r="AQ163" s="15">
        <v>147</v>
      </c>
      <c r="AR163" s="15">
        <v>6</v>
      </c>
      <c r="AS163" s="15">
        <v>96</v>
      </c>
      <c r="AT163" s="15">
        <v>125</v>
      </c>
      <c r="AU163" s="15">
        <v>58</v>
      </c>
      <c r="AV163" s="15">
        <v>52</v>
      </c>
      <c r="AW163" s="15">
        <v>160</v>
      </c>
      <c r="AX163" s="15">
        <v>120</v>
      </c>
      <c r="AY163" s="15">
        <v>78</v>
      </c>
      <c r="AZ163" s="15">
        <v>87</v>
      </c>
      <c r="BA163" s="15">
        <v>148</v>
      </c>
      <c r="BB163" s="15">
        <v>170</v>
      </c>
      <c r="BC163" s="15">
        <v>123000</v>
      </c>
    </row>
    <row r="164" spans="1:55" ht="15" thickBot="1" x14ac:dyDescent="0.35">
      <c r="A164" s="14" t="s">
        <v>204</v>
      </c>
      <c r="B164" s="15">
        <v>10</v>
      </c>
      <c r="C164" s="15">
        <v>15</v>
      </c>
      <c r="D164" s="15">
        <v>17</v>
      </c>
      <c r="E164" s="15">
        <v>48</v>
      </c>
      <c r="F164" s="15">
        <v>27</v>
      </c>
      <c r="G164" s="15">
        <v>159</v>
      </c>
      <c r="H164" s="15">
        <v>42</v>
      </c>
      <c r="I164" s="15">
        <v>10</v>
      </c>
      <c r="J164" s="15">
        <v>75</v>
      </c>
      <c r="K164" s="15">
        <v>116</v>
      </c>
      <c r="L164" s="15">
        <v>4</v>
      </c>
      <c r="M164" s="15">
        <v>29</v>
      </c>
      <c r="N164" s="15">
        <v>30</v>
      </c>
      <c r="O164" s="15">
        <v>61</v>
      </c>
      <c r="P164" s="15">
        <v>15</v>
      </c>
      <c r="Q164" s="15">
        <v>2</v>
      </c>
      <c r="R164" s="15">
        <v>127000</v>
      </c>
      <c r="T164">
        <f t="shared" si="13"/>
        <v>187</v>
      </c>
      <c r="U164">
        <f t="shared" si="13"/>
        <v>166</v>
      </c>
      <c r="V164">
        <f t="shared" si="13"/>
        <v>185</v>
      </c>
      <c r="W164">
        <f t="shared" si="13"/>
        <v>159</v>
      </c>
      <c r="X164">
        <f t="shared" si="13"/>
        <v>169</v>
      </c>
      <c r="Y164">
        <f t="shared" si="13"/>
        <v>19</v>
      </c>
      <c r="Z164">
        <f t="shared" si="13"/>
        <v>155</v>
      </c>
      <c r="AA164">
        <f t="shared" si="13"/>
        <v>125</v>
      </c>
      <c r="AB164">
        <f t="shared" si="13"/>
        <v>58</v>
      </c>
      <c r="AC164">
        <f t="shared" si="13"/>
        <v>71</v>
      </c>
      <c r="AD164">
        <f t="shared" si="13"/>
        <v>196</v>
      </c>
      <c r="AE164">
        <f t="shared" si="13"/>
        <v>120</v>
      </c>
      <c r="AF164">
        <f t="shared" si="13"/>
        <v>169</v>
      </c>
      <c r="AG164">
        <f t="shared" si="13"/>
        <v>133</v>
      </c>
      <c r="AH164">
        <f t="shared" si="15"/>
        <v>178</v>
      </c>
      <c r="AI164">
        <f t="shared" si="15"/>
        <v>170</v>
      </c>
      <c r="AJ164">
        <f t="shared" si="14"/>
        <v>127000</v>
      </c>
      <c r="AL164" s="14" t="s">
        <v>204</v>
      </c>
      <c r="AM164" s="15">
        <v>187</v>
      </c>
      <c r="AN164" s="15">
        <v>166</v>
      </c>
      <c r="AO164" s="15">
        <v>185</v>
      </c>
      <c r="AP164" s="15">
        <v>159</v>
      </c>
      <c r="AQ164" s="15">
        <v>169</v>
      </c>
      <c r="AR164" s="15">
        <v>19</v>
      </c>
      <c r="AS164" s="15">
        <v>155</v>
      </c>
      <c r="AT164" s="15">
        <v>125</v>
      </c>
      <c r="AU164" s="15">
        <v>58</v>
      </c>
      <c r="AV164" s="15">
        <v>71</v>
      </c>
      <c r="AW164" s="15">
        <v>196</v>
      </c>
      <c r="AX164" s="15">
        <v>120</v>
      </c>
      <c r="AY164" s="15">
        <v>169</v>
      </c>
      <c r="AZ164" s="15">
        <v>133</v>
      </c>
      <c r="BA164" s="15">
        <v>178</v>
      </c>
      <c r="BB164" s="15">
        <v>170</v>
      </c>
      <c r="BC164" s="15">
        <v>127000</v>
      </c>
    </row>
    <row r="165" spans="1:55" ht="15" thickBot="1" x14ac:dyDescent="0.35">
      <c r="A165" s="14" t="s">
        <v>205</v>
      </c>
      <c r="B165" s="15">
        <v>10</v>
      </c>
      <c r="C165" s="15">
        <v>5</v>
      </c>
      <c r="D165" s="15">
        <v>17</v>
      </c>
      <c r="E165" s="15">
        <v>51</v>
      </c>
      <c r="F165" s="15">
        <v>19</v>
      </c>
      <c r="G165" s="15">
        <v>141</v>
      </c>
      <c r="H165" s="15">
        <v>42</v>
      </c>
      <c r="I165" s="15">
        <v>10</v>
      </c>
      <c r="J165" s="15">
        <v>33</v>
      </c>
      <c r="K165" s="15">
        <v>138</v>
      </c>
      <c r="L165" s="15">
        <v>24</v>
      </c>
      <c r="M165" s="15">
        <v>29</v>
      </c>
      <c r="N165" s="15">
        <v>30</v>
      </c>
      <c r="O165" s="15">
        <v>52</v>
      </c>
      <c r="P165" s="15">
        <v>31</v>
      </c>
      <c r="Q165" s="15">
        <v>39</v>
      </c>
      <c r="R165" s="15">
        <v>126000</v>
      </c>
      <c r="T165">
        <f t="shared" si="13"/>
        <v>187</v>
      </c>
      <c r="U165">
        <f t="shared" si="13"/>
        <v>194</v>
      </c>
      <c r="V165">
        <f t="shared" si="13"/>
        <v>185</v>
      </c>
      <c r="W165">
        <f t="shared" si="13"/>
        <v>156</v>
      </c>
      <c r="X165">
        <f t="shared" si="13"/>
        <v>182</v>
      </c>
      <c r="Y165">
        <f t="shared" si="13"/>
        <v>50</v>
      </c>
      <c r="Z165">
        <f t="shared" si="13"/>
        <v>155</v>
      </c>
      <c r="AA165">
        <f t="shared" si="13"/>
        <v>125</v>
      </c>
      <c r="AB165">
        <f t="shared" si="13"/>
        <v>134</v>
      </c>
      <c r="AC165">
        <f t="shared" si="13"/>
        <v>52</v>
      </c>
      <c r="AD165">
        <f t="shared" si="13"/>
        <v>171</v>
      </c>
      <c r="AE165">
        <f t="shared" si="13"/>
        <v>120</v>
      </c>
      <c r="AF165">
        <f t="shared" si="13"/>
        <v>169</v>
      </c>
      <c r="AG165">
        <f t="shared" si="13"/>
        <v>148</v>
      </c>
      <c r="AH165">
        <f t="shared" si="15"/>
        <v>148</v>
      </c>
      <c r="AI165">
        <f t="shared" si="15"/>
        <v>118</v>
      </c>
      <c r="AJ165">
        <f t="shared" si="14"/>
        <v>126000</v>
      </c>
      <c r="AL165" s="14" t="s">
        <v>205</v>
      </c>
      <c r="AM165" s="15">
        <v>187</v>
      </c>
      <c r="AN165" s="15">
        <v>194</v>
      </c>
      <c r="AO165" s="15">
        <v>185</v>
      </c>
      <c r="AP165" s="15">
        <v>156</v>
      </c>
      <c r="AQ165" s="15">
        <v>182</v>
      </c>
      <c r="AR165" s="15">
        <v>50</v>
      </c>
      <c r="AS165" s="15">
        <v>155</v>
      </c>
      <c r="AT165" s="15">
        <v>125</v>
      </c>
      <c r="AU165" s="15">
        <v>134</v>
      </c>
      <c r="AV165" s="15">
        <v>52</v>
      </c>
      <c r="AW165" s="15">
        <v>171</v>
      </c>
      <c r="AX165" s="15">
        <v>120</v>
      </c>
      <c r="AY165" s="15">
        <v>169</v>
      </c>
      <c r="AZ165" s="15">
        <v>148</v>
      </c>
      <c r="BA165" s="15">
        <v>148</v>
      </c>
      <c r="BB165" s="15">
        <v>118</v>
      </c>
      <c r="BC165" s="15">
        <v>126000</v>
      </c>
    </row>
    <row r="166" spans="1:55" ht="15" thickBot="1" x14ac:dyDescent="0.35">
      <c r="A166" s="14" t="s">
        <v>206</v>
      </c>
      <c r="B166" s="15">
        <v>10</v>
      </c>
      <c r="C166" s="15">
        <v>15</v>
      </c>
      <c r="D166" s="15">
        <v>8</v>
      </c>
      <c r="E166" s="15">
        <v>48</v>
      </c>
      <c r="F166" s="15">
        <v>8</v>
      </c>
      <c r="G166" s="15">
        <v>141</v>
      </c>
      <c r="H166" s="15">
        <v>42</v>
      </c>
      <c r="I166" s="15">
        <v>10</v>
      </c>
      <c r="J166" s="15">
        <v>33</v>
      </c>
      <c r="K166" s="15">
        <v>116</v>
      </c>
      <c r="L166" s="15">
        <v>24</v>
      </c>
      <c r="M166" s="15">
        <v>29</v>
      </c>
      <c r="N166" s="15">
        <v>40</v>
      </c>
      <c r="O166" s="15">
        <v>52</v>
      </c>
      <c r="P166" s="15">
        <v>15</v>
      </c>
      <c r="Q166" s="15">
        <v>39</v>
      </c>
      <c r="R166" s="15">
        <v>127000</v>
      </c>
      <c r="T166">
        <f t="shared" si="13"/>
        <v>187</v>
      </c>
      <c r="U166">
        <f t="shared" si="13"/>
        <v>166</v>
      </c>
      <c r="V166">
        <f t="shared" si="13"/>
        <v>192</v>
      </c>
      <c r="W166">
        <f t="shared" si="13"/>
        <v>159</v>
      </c>
      <c r="X166">
        <f t="shared" si="13"/>
        <v>190</v>
      </c>
      <c r="Y166">
        <f t="shared" si="13"/>
        <v>50</v>
      </c>
      <c r="Z166">
        <f t="shared" si="13"/>
        <v>155</v>
      </c>
      <c r="AA166">
        <f t="shared" si="13"/>
        <v>125</v>
      </c>
      <c r="AB166">
        <f t="shared" si="13"/>
        <v>134</v>
      </c>
      <c r="AC166">
        <f t="shared" si="13"/>
        <v>71</v>
      </c>
      <c r="AD166">
        <f t="shared" si="13"/>
        <v>171</v>
      </c>
      <c r="AE166">
        <f t="shared" si="13"/>
        <v>120</v>
      </c>
      <c r="AF166">
        <f t="shared" si="13"/>
        <v>129</v>
      </c>
      <c r="AG166">
        <f t="shared" si="13"/>
        <v>148</v>
      </c>
      <c r="AH166">
        <f t="shared" si="15"/>
        <v>178</v>
      </c>
      <c r="AI166">
        <f t="shared" si="15"/>
        <v>118</v>
      </c>
      <c r="AJ166">
        <f t="shared" si="14"/>
        <v>127000</v>
      </c>
      <c r="AL166" s="14" t="s">
        <v>206</v>
      </c>
      <c r="AM166" s="15">
        <v>187</v>
      </c>
      <c r="AN166" s="15">
        <v>166</v>
      </c>
      <c r="AO166" s="15">
        <v>192</v>
      </c>
      <c r="AP166" s="15">
        <v>159</v>
      </c>
      <c r="AQ166" s="15">
        <v>190</v>
      </c>
      <c r="AR166" s="15">
        <v>50</v>
      </c>
      <c r="AS166" s="15">
        <v>155</v>
      </c>
      <c r="AT166" s="15">
        <v>125</v>
      </c>
      <c r="AU166" s="15">
        <v>134</v>
      </c>
      <c r="AV166" s="15">
        <v>71</v>
      </c>
      <c r="AW166" s="15">
        <v>171</v>
      </c>
      <c r="AX166" s="15">
        <v>120</v>
      </c>
      <c r="AY166" s="15">
        <v>129</v>
      </c>
      <c r="AZ166" s="15">
        <v>148</v>
      </c>
      <c r="BA166" s="15">
        <v>178</v>
      </c>
      <c r="BB166" s="15">
        <v>118</v>
      </c>
      <c r="BC166" s="15">
        <v>127000</v>
      </c>
    </row>
    <row r="167" spans="1:55" ht="15" thickBot="1" x14ac:dyDescent="0.35">
      <c r="A167" s="14" t="s">
        <v>207</v>
      </c>
      <c r="B167" s="15">
        <v>22</v>
      </c>
      <c r="C167" s="15">
        <v>43</v>
      </c>
      <c r="D167" s="15">
        <v>8</v>
      </c>
      <c r="E167" s="15">
        <v>50</v>
      </c>
      <c r="F167" s="15">
        <v>19</v>
      </c>
      <c r="G167" s="15">
        <v>141</v>
      </c>
      <c r="H167" s="15">
        <v>42</v>
      </c>
      <c r="I167" s="15">
        <v>84</v>
      </c>
      <c r="J167" s="15">
        <v>33</v>
      </c>
      <c r="K167" s="15">
        <v>116</v>
      </c>
      <c r="L167" s="15">
        <v>38</v>
      </c>
      <c r="M167" s="15">
        <v>29</v>
      </c>
      <c r="N167" s="15">
        <v>40</v>
      </c>
      <c r="O167" s="15">
        <v>61</v>
      </c>
      <c r="P167" s="15">
        <v>31</v>
      </c>
      <c r="Q167" s="15">
        <v>2</v>
      </c>
      <c r="R167" s="15">
        <v>124000</v>
      </c>
      <c r="T167">
        <f t="shared" si="13"/>
        <v>167</v>
      </c>
      <c r="U167">
        <f t="shared" si="13"/>
        <v>125</v>
      </c>
      <c r="V167">
        <f t="shared" si="13"/>
        <v>192</v>
      </c>
      <c r="W167">
        <f t="shared" si="13"/>
        <v>158</v>
      </c>
      <c r="X167">
        <f t="shared" si="13"/>
        <v>182</v>
      </c>
      <c r="Y167">
        <f t="shared" si="13"/>
        <v>50</v>
      </c>
      <c r="Z167">
        <f t="shared" si="13"/>
        <v>155</v>
      </c>
      <c r="AA167">
        <f t="shared" si="13"/>
        <v>28</v>
      </c>
      <c r="AB167">
        <f t="shared" si="13"/>
        <v>134</v>
      </c>
      <c r="AC167">
        <f t="shared" si="13"/>
        <v>71</v>
      </c>
      <c r="AD167">
        <f t="shared" si="13"/>
        <v>163</v>
      </c>
      <c r="AE167">
        <f t="shared" si="13"/>
        <v>120</v>
      </c>
      <c r="AF167">
        <f t="shared" si="13"/>
        <v>129</v>
      </c>
      <c r="AG167">
        <f t="shared" si="13"/>
        <v>133</v>
      </c>
      <c r="AH167">
        <f t="shared" si="15"/>
        <v>148</v>
      </c>
      <c r="AI167">
        <f t="shared" si="15"/>
        <v>170</v>
      </c>
      <c r="AJ167">
        <f t="shared" si="14"/>
        <v>124000</v>
      </c>
      <c r="AL167" s="14" t="s">
        <v>207</v>
      </c>
      <c r="AM167" s="15">
        <v>167</v>
      </c>
      <c r="AN167" s="15">
        <v>125</v>
      </c>
      <c r="AO167" s="15">
        <v>192</v>
      </c>
      <c r="AP167" s="15">
        <v>158</v>
      </c>
      <c r="AQ167" s="15">
        <v>182</v>
      </c>
      <c r="AR167" s="15">
        <v>50</v>
      </c>
      <c r="AS167" s="15">
        <v>155</v>
      </c>
      <c r="AT167" s="15">
        <v>28</v>
      </c>
      <c r="AU167" s="15">
        <v>134</v>
      </c>
      <c r="AV167" s="15">
        <v>71</v>
      </c>
      <c r="AW167" s="15">
        <v>163</v>
      </c>
      <c r="AX167" s="15">
        <v>120</v>
      </c>
      <c r="AY167" s="15">
        <v>129</v>
      </c>
      <c r="AZ167" s="15">
        <v>133</v>
      </c>
      <c r="BA167" s="15">
        <v>148</v>
      </c>
      <c r="BB167" s="15">
        <v>170</v>
      </c>
      <c r="BC167" s="15">
        <v>124000</v>
      </c>
    </row>
    <row r="168" spans="1:55" ht="15" thickBot="1" x14ac:dyDescent="0.35">
      <c r="A168" s="14" t="s">
        <v>208</v>
      </c>
      <c r="B168" s="15">
        <v>22</v>
      </c>
      <c r="C168" s="15">
        <v>15</v>
      </c>
      <c r="D168" s="15">
        <v>8</v>
      </c>
      <c r="E168" s="15">
        <v>45</v>
      </c>
      <c r="F168" s="15">
        <v>27</v>
      </c>
      <c r="G168" s="15">
        <v>141</v>
      </c>
      <c r="H168" s="15">
        <v>42</v>
      </c>
      <c r="I168" s="15">
        <v>10</v>
      </c>
      <c r="J168" s="15">
        <v>75</v>
      </c>
      <c r="K168" s="15">
        <v>138</v>
      </c>
      <c r="L168" s="15">
        <v>4</v>
      </c>
      <c r="M168" s="15">
        <v>29</v>
      </c>
      <c r="N168" s="15">
        <v>40</v>
      </c>
      <c r="O168" s="15">
        <v>61</v>
      </c>
      <c r="P168" s="15">
        <v>61</v>
      </c>
      <c r="Q168" s="15">
        <v>39</v>
      </c>
      <c r="R168" s="15">
        <v>125000</v>
      </c>
      <c r="T168">
        <f t="shared" si="13"/>
        <v>167</v>
      </c>
      <c r="U168">
        <f t="shared" si="13"/>
        <v>166</v>
      </c>
      <c r="V168">
        <f t="shared" si="13"/>
        <v>192</v>
      </c>
      <c r="W168">
        <f t="shared" si="13"/>
        <v>161</v>
      </c>
      <c r="X168">
        <f t="shared" si="13"/>
        <v>169</v>
      </c>
      <c r="Y168">
        <f t="shared" si="13"/>
        <v>50</v>
      </c>
      <c r="Z168">
        <f t="shared" si="13"/>
        <v>155</v>
      </c>
      <c r="AA168">
        <f t="shared" si="13"/>
        <v>125</v>
      </c>
      <c r="AB168">
        <f t="shared" si="13"/>
        <v>58</v>
      </c>
      <c r="AC168">
        <f t="shared" si="13"/>
        <v>52</v>
      </c>
      <c r="AD168">
        <f t="shared" si="13"/>
        <v>196</v>
      </c>
      <c r="AE168">
        <f t="shared" si="13"/>
        <v>120</v>
      </c>
      <c r="AF168">
        <f t="shared" si="13"/>
        <v>129</v>
      </c>
      <c r="AG168">
        <f t="shared" si="13"/>
        <v>133</v>
      </c>
      <c r="AH168">
        <f t="shared" si="15"/>
        <v>118</v>
      </c>
      <c r="AI168">
        <f t="shared" si="15"/>
        <v>118</v>
      </c>
      <c r="AJ168">
        <f t="shared" si="14"/>
        <v>125000</v>
      </c>
      <c r="AL168" s="14" t="s">
        <v>208</v>
      </c>
      <c r="AM168" s="15">
        <v>167</v>
      </c>
      <c r="AN168" s="15">
        <v>166</v>
      </c>
      <c r="AO168" s="15">
        <v>192</v>
      </c>
      <c r="AP168" s="15">
        <v>161</v>
      </c>
      <c r="AQ168" s="15">
        <v>169</v>
      </c>
      <c r="AR168" s="15">
        <v>50</v>
      </c>
      <c r="AS168" s="15">
        <v>155</v>
      </c>
      <c r="AT168" s="15">
        <v>125</v>
      </c>
      <c r="AU168" s="15">
        <v>58</v>
      </c>
      <c r="AV168" s="15">
        <v>52</v>
      </c>
      <c r="AW168" s="15">
        <v>196</v>
      </c>
      <c r="AX168" s="15">
        <v>120</v>
      </c>
      <c r="AY168" s="15">
        <v>129</v>
      </c>
      <c r="AZ168" s="15">
        <v>133</v>
      </c>
      <c r="BA168" s="15">
        <v>118</v>
      </c>
      <c r="BB168" s="15">
        <v>118</v>
      </c>
      <c r="BC168" s="15">
        <v>125000</v>
      </c>
    </row>
    <row r="169" spans="1:55" ht="15" thickBot="1" x14ac:dyDescent="0.35">
      <c r="A169" s="14" t="s">
        <v>209</v>
      </c>
      <c r="B169" s="15">
        <v>22</v>
      </c>
      <c r="C169" s="15">
        <v>15</v>
      </c>
      <c r="D169" s="15">
        <v>8</v>
      </c>
      <c r="E169" s="15">
        <v>45</v>
      </c>
      <c r="F169" s="15">
        <v>27</v>
      </c>
      <c r="G169" s="15">
        <v>159</v>
      </c>
      <c r="H169" s="15">
        <v>42</v>
      </c>
      <c r="I169" s="15">
        <v>10</v>
      </c>
      <c r="J169" s="15">
        <v>75</v>
      </c>
      <c r="K169" s="15">
        <v>94</v>
      </c>
      <c r="L169" s="15">
        <v>13</v>
      </c>
      <c r="M169" s="15">
        <v>29</v>
      </c>
      <c r="N169" s="15">
        <v>40</v>
      </c>
      <c r="O169" s="15">
        <v>61</v>
      </c>
      <c r="P169" s="15">
        <v>15</v>
      </c>
      <c r="Q169" s="15">
        <v>39</v>
      </c>
      <c r="R169" s="15">
        <v>125000</v>
      </c>
      <c r="T169">
        <f t="shared" si="13"/>
        <v>167</v>
      </c>
      <c r="U169">
        <f t="shared" si="13"/>
        <v>166</v>
      </c>
      <c r="V169">
        <f t="shared" si="13"/>
        <v>192</v>
      </c>
      <c r="W169">
        <f t="shared" si="13"/>
        <v>161</v>
      </c>
      <c r="X169">
        <f t="shared" si="13"/>
        <v>169</v>
      </c>
      <c r="Y169">
        <f t="shared" si="13"/>
        <v>19</v>
      </c>
      <c r="Z169">
        <f t="shared" si="13"/>
        <v>155</v>
      </c>
      <c r="AA169">
        <f t="shared" si="13"/>
        <v>125</v>
      </c>
      <c r="AB169">
        <f t="shared" si="13"/>
        <v>58</v>
      </c>
      <c r="AC169">
        <f t="shared" si="13"/>
        <v>93</v>
      </c>
      <c r="AD169">
        <f t="shared" si="13"/>
        <v>191</v>
      </c>
      <c r="AE169">
        <f t="shared" si="13"/>
        <v>120</v>
      </c>
      <c r="AF169">
        <f t="shared" si="13"/>
        <v>129</v>
      </c>
      <c r="AG169">
        <f t="shared" si="13"/>
        <v>133</v>
      </c>
      <c r="AH169">
        <f t="shared" si="15"/>
        <v>178</v>
      </c>
      <c r="AI169">
        <f t="shared" si="15"/>
        <v>118</v>
      </c>
      <c r="AJ169">
        <f t="shared" si="14"/>
        <v>125000</v>
      </c>
      <c r="AL169" s="14" t="s">
        <v>209</v>
      </c>
      <c r="AM169" s="15">
        <v>167</v>
      </c>
      <c r="AN169" s="15">
        <v>166</v>
      </c>
      <c r="AO169" s="15">
        <v>192</v>
      </c>
      <c r="AP169" s="15">
        <v>161</v>
      </c>
      <c r="AQ169" s="15">
        <v>169</v>
      </c>
      <c r="AR169" s="15">
        <v>19</v>
      </c>
      <c r="AS169" s="15">
        <v>155</v>
      </c>
      <c r="AT169" s="15">
        <v>125</v>
      </c>
      <c r="AU169" s="15">
        <v>58</v>
      </c>
      <c r="AV169" s="15">
        <v>93</v>
      </c>
      <c r="AW169" s="15">
        <v>191</v>
      </c>
      <c r="AX169" s="15">
        <v>120</v>
      </c>
      <c r="AY169" s="15">
        <v>129</v>
      </c>
      <c r="AZ169" s="15">
        <v>133</v>
      </c>
      <c r="BA169" s="15">
        <v>178</v>
      </c>
      <c r="BB169" s="15">
        <v>118</v>
      </c>
      <c r="BC169" s="15">
        <v>125000</v>
      </c>
    </row>
    <row r="170" spans="1:55" ht="15" thickBot="1" x14ac:dyDescent="0.35">
      <c r="A170" s="14" t="s">
        <v>210</v>
      </c>
      <c r="B170" s="15">
        <v>22</v>
      </c>
      <c r="C170" s="15">
        <v>43</v>
      </c>
      <c r="D170" s="15">
        <v>8</v>
      </c>
      <c r="E170" s="15">
        <v>45</v>
      </c>
      <c r="F170" s="15">
        <v>40</v>
      </c>
      <c r="G170" s="15">
        <v>159</v>
      </c>
      <c r="H170" s="15">
        <v>42</v>
      </c>
      <c r="I170" s="15">
        <v>10</v>
      </c>
      <c r="J170" s="15">
        <v>75</v>
      </c>
      <c r="K170" s="15">
        <v>138</v>
      </c>
      <c r="L170" s="15">
        <v>24</v>
      </c>
      <c r="M170" s="15">
        <v>29</v>
      </c>
      <c r="N170" s="15">
        <v>40</v>
      </c>
      <c r="O170" s="15">
        <v>52</v>
      </c>
      <c r="P170" s="15">
        <v>91</v>
      </c>
      <c r="Q170" s="15">
        <v>39</v>
      </c>
      <c r="R170" s="15">
        <v>125000</v>
      </c>
      <c r="T170">
        <f t="shared" si="13"/>
        <v>167</v>
      </c>
      <c r="U170">
        <f t="shared" si="13"/>
        <v>125</v>
      </c>
      <c r="V170">
        <f t="shared" si="13"/>
        <v>192</v>
      </c>
      <c r="W170">
        <f t="shared" si="13"/>
        <v>161</v>
      </c>
      <c r="X170">
        <f t="shared" si="13"/>
        <v>163</v>
      </c>
      <c r="Y170">
        <f t="shared" si="13"/>
        <v>19</v>
      </c>
      <c r="Z170">
        <f t="shared" si="13"/>
        <v>155</v>
      </c>
      <c r="AA170">
        <f t="shared" si="13"/>
        <v>125</v>
      </c>
      <c r="AB170">
        <f t="shared" si="13"/>
        <v>58</v>
      </c>
      <c r="AC170">
        <f t="shared" si="13"/>
        <v>52</v>
      </c>
      <c r="AD170">
        <f t="shared" si="13"/>
        <v>171</v>
      </c>
      <c r="AE170">
        <f t="shared" si="13"/>
        <v>120</v>
      </c>
      <c r="AF170">
        <f t="shared" si="13"/>
        <v>129</v>
      </c>
      <c r="AG170">
        <f t="shared" si="13"/>
        <v>148</v>
      </c>
      <c r="AH170">
        <f t="shared" si="15"/>
        <v>86</v>
      </c>
      <c r="AI170">
        <f t="shared" si="15"/>
        <v>118</v>
      </c>
      <c r="AJ170">
        <f t="shared" si="14"/>
        <v>125000</v>
      </c>
      <c r="AL170" s="14" t="s">
        <v>210</v>
      </c>
      <c r="AM170" s="15">
        <v>167</v>
      </c>
      <c r="AN170" s="15">
        <v>125</v>
      </c>
      <c r="AO170" s="15">
        <v>192</v>
      </c>
      <c r="AP170" s="15">
        <v>161</v>
      </c>
      <c r="AQ170" s="15">
        <v>163</v>
      </c>
      <c r="AR170" s="15">
        <v>19</v>
      </c>
      <c r="AS170" s="15">
        <v>155</v>
      </c>
      <c r="AT170" s="15">
        <v>125</v>
      </c>
      <c r="AU170" s="15">
        <v>58</v>
      </c>
      <c r="AV170" s="15">
        <v>52</v>
      </c>
      <c r="AW170" s="15">
        <v>171</v>
      </c>
      <c r="AX170" s="15">
        <v>120</v>
      </c>
      <c r="AY170" s="15">
        <v>129</v>
      </c>
      <c r="AZ170" s="15">
        <v>148</v>
      </c>
      <c r="BA170" s="15">
        <v>86</v>
      </c>
      <c r="BB170" s="15">
        <v>118</v>
      </c>
      <c r="BC170" s="15">
        <v>125000</v>
      </c>
    </row>
    <row r="171" spans="1:55" ht="15" thickBot="1" x14ac:dyDescent="0.35">
      <c r="A171" s="14" t="s">
        <v>211</v>
      </c>
      <c r="B171" s="15">
        <v>42</v>
      </c>
      <c r="C171" s="15">
        <v>43</v>
      </c>
      <c r="D171" s="15">
        <v>8</v>
      </c>
      <c r="E171" s="15">
        <v>44</v>
      </c>
      <c r="F171" s="15">
        <v>40</v>
      </c>
      <c r="G171" s="15">
        <v>159</v>
      </c>
      <c r="H171" s="15">
        <v>42</v>
      </c>
      <c r="I171" s="15">
        <v>84</v>
      </c>
      <c r="J171" s="15">
        <v>75</v>
      </c>
      <c r="K171" s="15">
        <v>157</v>
      </c>
      <c r="L171" s="15">
        <v>18</v>
      </c>
      <c r="M171" s="15">
        <v>29</v>
      </c>
      <c r="N171" s="15">
        <v>80</v>
      </c>
      <c r="O171" s="15">
        <v>52</v>
      </c>
      <c r="P171" s="15">
        <v>91</v>
      </c>
      <c r="Q171" s="15">
        <v>2</v>
      </c>
      <c r="R171" s="15">
        <v>126000</v>
      </c>
      <c r="T171">
        <f t="shared" si="13"/>
        <v>149</v>
      </c>
      <c r="U171">
        <f t="shared" si="13"/>
        <v>125</v>
      </c>
      <c r="V171">
        <f t="shared" si="13"/>
        <v>192</v>
      </c>
      <c r="W171">
        <f t="shared" si="13"/>
        <v>164</v>
      </c>
      <c r="X171">
        <f t="shared" si="13"/>
        <v>163</v>
      </c>
      <c r="Y171">
        <f t="shared" si="13"/>
        <v>19</v>
      </c>
      <c r="Z171">
        <f t="shared" si="13"/>
        <v>155</v>
      </c>
      <c r="AA171">
        <f t="shared" si="13"/>
        <v>28</v>
      </c>
      <c r="AB171">
        <f t="shared" si="13"/>
        <v>58</v>
      </c>
      <c r="AC171">
        <f t="shared" si="13"/>
        <v>27</v>
      </c>
      <c r="AD171">
        <f t="shared" si="13"/>
        <v>185</v>
      </c>
      <c r="AE171">
        <f t="shared" si="13"/>
        <v>120</v>
      </c>
      <c r="AF171">
        <f t="shared" si="13"/>
        <v>78</v>
      </c>
      <c r="AG171">
        <f t="shared" si="13"/>
        <v>148</v>
      </c>
      <c r="AH171">
        <f t="shared" si="15"/>
        <v>86</v>
      </c>
      <c r="AI171">
        <f t="shared" si="15"/>
        <v>170</v>
      </c>
      <c r="AJ171">
        <f t="shared" si="14"/>
        <v>126000</v>
      </c>
      <c r="AL171" s="14" t="s">
        <v>211</v>
      </c>
      <c r="AM171" s="15">
        <v>149</v>
      </c>
      <c r="AN171" s="15">
        <v>125</v>
      </c>
      <c r="AO171" s="15">
        <v>192</v>
      </c>
      <c r="AP171" s="15">
        <v>164</v>
      </c>
      <c r="AQ171" s="15">
        <v>163</v>
      </c>
      <c r="AR171" s="15">
        <v>19</v>
      </c>
      <c r="AS171" s="15">
        <v>155</v>
      </c>
      <c r="AT171" s="15">
        <v>28</v>
      </c>
      <c r="AU171" s="15">
        <v>58</v>
      </c>
      <c r="AV171" s="15">
        <v>27</v>
      </c>
      <c r="AW171" s="15">
        <v>185</v>
      </c>
      <c r="AX171" s="15">
        <v>120</v>
      </c>
      <c r="AY171" s="15">
        <v>78</v>
      </c>
      <c r="AZ171" s="15">
        <v>148</v>
      </c>
      <c r="BA171" s="15">
        <v>86</v>
      </c>
      <c r="BB171" s="15">
        <v>170</v>
      </c>
      <c r="BC171" s="15">
        <v>126000</v>
      </c>
    </row>
    <row r="172" spans="1:55" ht="15" thickBot="1" x14ac:dyDescent="0.35">
      <c r="A172" s="14" t="s">
        <v>212</v>
      </c>
      <c r="B172" s="15">
        <v>10</v>
      </c>
      <c r="C172" s="15">
        <v>15</v>
      </c>
      <c r="D172" s="15">
        <v>4</v>
      </c>
      <c r="E172" s="15">
        <v>43</v>
      </c>
      <c r="F172" s="15">
        <v>27</v>
      </c>
      <c r="G172" s="15">
        <v>159</v>
      </c>
      <c r="H172" s="15">
        <v>42</v>
      </c>
      <c r="I172" s="15">
        <v>10</v>
      </c>
      <c r="J172" s="15">
        <v>75</v>
      </c>
      <c r="K172" s="15">
        <v>157</v>
      </c>
      <c r="L172" s="15">
        <v>18</v>
      </c>
      <c r="M172" s="15">
        <v>89</v>
      </c>
      <c r="N172" s="15">
        <v>30</v>
      </c>
      <c r="O172" s="15">
        <v>45</v>
      </c>
      <c r="P172" s="15">
        <v>91</v>
      </c>
      <c r="Q172" s="15">
        <v>39</v>
      </c>
      <c r="R172" s="15">
        <v>127000</v>
      </c>
      <c r="T172">
        <f t="shared" si="13"/>
        <v>187</v>
      </c>
      <c r="U172">
        <f t="shared" si="13"/>
        <v>166</v>
      </c>
      <c r="V172">
        <f t="shared" si="13"/>
        <v>201</v>
      </c>
      <c r="W172">
        <f t="shared" si="13"/>
        <v>165</v>
      </c>
      <c r="X172">
        <f t="shared" si="13"/>
        <v>169</v>
      </c>
      <c r="Y172">
        <f t="shared" si="13"/>
        <v>19</v>
      </c>
      <c r="Z172">
        <f t="shared" si="13"/>
        <v>155</v>
      </c>
      <c r="AA172">
        <f t="shared" si="13"/>
        <v>125</v>
      </c>
      <c r="AB172">
        <f t="shared" si="13"/>
        <v>58</v>
      </c>
      <c r="AC172">
        <f t="shared" si="13"/>
        <v>27</v>
      </c>
      <c r="AD172">
        <f t="shared" si="13"/>
        <v>185</v>
      </c>
      <c r="AE172">
        <f t="shared" si="13"/>
        <v>1</v>
      </c>
      <c r="AF172">
        <f t="shared" si="13"/>
        <v>169</v>
      </c>
      <c r="AG172">
        <f t="shared" si="13"/>
        <v>157</v>
      </c>
      <c r="AH172">
        <f t="shared" si="15"/>
        <v>86</v>
      </c>
      <c r="AI172">
        <f t="shared" si="15"/>
        <v>118</v>
      </c>
      <c r="AJ172">
        <f t="shared" si="14"/>
        <v>127000</v>
      </c>
      <c r="AL172" s="14" t="s">
        <v>212</v>
      </c>
      <c r="AM172" s="15">
        <v>187</v>
      </c>
      <c r="AN172" s="15">
        <v>166</v>
      </c>
      <c r="AO172" s="15">
        <v>201</v>
      </c>
      <c r="AP172" s="15">
        <v>165</v>
      </c>
      <c r="AQ172" s="15">
        <v>169</v>
      </c>
      <c r="AR172" s="15">
        <v>19</v>
      </c>
      <c r="AS172" s="15">
        <v>155</v>
      </c>
      <c r="AT172" s="15">
        <v>125</v>
      </c>
      <c r="AU172" s="15">
        <v>58</v>
      </c>
      <c r="AV172" s="15">
        <v>27</v>
      </c>
      <c r="AW172" s="15">
        <v>185</v>
      </c>
      <c r="AX172" s="15">
        <v>1</v>
      </c>
      <c r="AY172" s="15">
        <v>169</v>
      </c>
      <c r="AZ172" s="15">
        <v>157</v>
      </c>
      <c r="BA172" s="15">
        <v>86</v>
      </c>
      <c r="BB172" s="15">
        <v>118</v>
      </c>
      <c r="BC172" s="15">
        <v>127000</v>
      </c>
    </row>
    <row r="173" spans="1:55" ht="15" thickBot="1" x14ac:dyDescent="0.35">
      <c r="A173" s="14" t="s">
        <v>213</v>
      </c>
      <c r="B173" s="15">
        <v>22</v>
      </c>
      <c r="C173" s="15">
        <v>15</v>
      </c>
      <c r="D173" s="15">
        <v>4</v>
      </c>
      <c r="E173" s="15">
        <v>42</v>
      </c>
      <c r="F173" s="15">
        <v>8</v>
      </c>
      <c r="G173" s="15">
        <v>159</v>
      </c>
      <c r="H173" s="15">
        <v>42</v>
      </c>
      <c r="I173" s="15">
        <v>10</v>
      </c>
      <c r="J173" s="15">
        <v>75</v>
      </c>
      <c r="K173" s="15">
        <v>157</v>
      </c>
      <c r="L173" s="15">
        <v>4</v>
      </c>
      <c r="M173" s="15">
        <v>29</v>
      </c>
      <c r="N173" s="15">
        <v>80</v>
      </c>
      <c r="O173" s="15">
        <v>18</v>
      </c>
      <c r="P173" s="15">
        <v>61</v>
      </c>
      <c r="Q173" s="15">
        <v>39</v>
      </c>
      <c r="R173" s="15">
        <v>124000</v>
      </c>
      <c r="T173">
        <f t="shared" si="13"/>
        <v>167</v>
      </c>
      <c r="U173">
        <f t="shared" si="13"/>
        <v>166</v>
      </c>
      <c r="V173">
        <f t="shared" si="13"/>
        <v>201</v>
      </c>
      <c r="W173">
        <f t="shared" si="13"/>
        <v>166</v>
      </c>
      <c r="X173">
        <f t="shared" si="13"/>
        <v>190</v>
      </c>
      <c r="Y173">
        <f t="shared" ref="Y173:AG214" si="16">RANK(G173,G$8:G$214,0)</f>
        <v>19</v>
      </c>
      <c r="Z173">
        <f t="shared" si="16"/>
        <v>155</v>
      </c>
      <c r="AA173">
        <f t="shared" si="16"/>
        <v>125</v>
      </c>
      <c r="AB173">
        <f t="shared" si="16"/>
        <v>58</v>
      </c>
      <c r="AC173">
        <f t="shared" si="16"/>
        <v>27</v>
      </c>
      <c r="AD173">
        <f t="shared" si="16"/>
        <v>196</v>
      </c>
      <c r="AE173">
        <f t="shared" si="16"/>
        <v>120</v>
      </c>
      <c r="AF173">
        <f t="shared" si="16"/>
        <v>78</v>
      </c>
      <c r="AG173">
        <f t="shared" si="16"/>
        <v>186</v>
      </c>
      <c r="AH173">
        <f t="shared" si="15"/>
        <v>118</v>
      </c>
      <c r="AI173">
        <f t="shared" si="15"/>
        <v>118</v>
      </c>
      <c r="AJ173">
        <f t="shared" si="14"/>
        <v>124000</v>
      </c>
      <c r="AL173" s="14" t="s">
        <v>213</v>
      </c>
      <c r="AM173" s="15">
        <v>167</v>
      </c>
      <c r="AN173" s="15">
        <v>166</v>
      </c>
      <c r="AO173" s="15">
        <v>201</v>
      </c>
      <c r="AP173" s="15">
        <v>166</v>
      </c>
      <c r="AQ173" s="15">
        <v>190</v>
      </c>
      <c r="AR173" s="15">
        <v>19</v>
      </c>
      <c r="AS173" s="15">
        <v>155</v>
      </c>
      <c r="AT173" s="15">
        <v>125</v>
      </c>
      <c r="AU173" s="15">
        <v>58</v>
      </c>
      <c r="AV173" s="15">
        <v>27</v>
      </c>
      <c r="AW173" s="15">
        <v>196</v>
      </c>
      <c r="AX173" s="15">
        <v>120</v>
      </c>
      <c r="AY173" s="15">
        <v>78</v>
      </c>
      <c r="AZ173" s="15">
        <v>186</v>
      </c>
      <c r="BA173" s="15">
        <v>118</v>
      </c>
      <c r="BB173" s="15">
        <v>118</v>
      </c>
      <c r="BC173" s="15">
        <v>124000</v>
      </c>
    </row>
    <row r="174" spans="1:55" ht="15" thickBot="1" x14ac:dyDescent="0.35">
      <c r="A174" s="14" t="s">
        <v>214</v>
      </c>
      <c r="B174" s="15">
        <v>42</v>
      </c>
      <c r="C174" s="15">
        <v>15</v>
      </c>
      <c r="D174" s="15">
        <v>2</v>
      </c>
      <c r="E174" s="15">
        <v>33</v>
      </c>
      <c r="F174" s="15">
        <v>19</v>
      </c>
      <c r="G174" s="15">
        <v>159</v>
      </c>
      <c r="H174" s="15">
        <v>40</v>
      </c>
      <c r="I174" s="15">
        <v>10</v>
      </c>
      <c r="J174" s="15">
        <v>33</v>
      </c>
      <c r="K174" s="15">
        <v>116</v>
      </c>
      <c r="L174" s="15">
        <v>38</v>
      </c>
      <c r="M174" s="15">
        <v>89</v>
      </c>
      <c r="N174" s="15">
        <v>80</v>
      </c>
      <c r="O174" s="15">
        <v>29</v>
      </c>
      <c r="P174" s="15">
        <v>31</v>
      </c>
      <c r="Q174" s="15">
        <v>39</v>
      </c>
      <c r="R174" s="15">
        <v>124000</v>
      </c>
      <c r="T174">
        <f t="shared" ref="T174:AA214" si="17">RANK(B174,B$8:B$214,0)</f>
        <v>149</v>
      </c>
      <c r="U174">
        <f t="shared" si="17"/>
        <v>166</v>
      </c>
      <c r="V174">
        <f t="shared" si="17"/>
        <v>205</v>
      </c>
      <c r="W174">
        <f t="shared" si="17"/>
        <v>173</v>
      </c>
      <c r="X174">
        <f t="shared" si="17"/>
        <v>182</v>
      </c>
      <c r="Y174">
        <f t="shared" si="16"/>
        <v>19</v>
      </c>
      <c r="Z174">
        <f t="shared" si="16"/>
        <v>167</v>
      </c>
      <c r="AA174">
        <f t="shared" si="16"/>
        <v>125</v>
      </c>
      <c r="AB174">
        <f t="shared" si="16"/>
        <v>134</v>
      </c>
      <c r="AC174">
        <f t="shared" si="16"/>
        <v>71</v>
      </c>
      <c r="AD174">
        <f t="shared" si="16"/>
        <v>163</v>
      </c>
      <c r="AE174">
        <f t="shared" si="16"/>
        <v>1</v>
      </c>
      <c r="AF174">
        <f t="shared" si="16"/>
        <v>78</v>
      </c>
      <c r="AG174">
        <f t="shared" si="16"/>
        <v>177</v>
      </c>
      <c r="AH174">
        <f t="shared" si="15"/>
        <v>148</v>
      </c>
      <c r="AI174">
        <f t="shared" si="15"/>
        <v>118</v>
      </c>
      <c r="AJ174">
        <f t="shared" si="14"/>
        <v>124000</v>
      </c>
      <c r="AL174" s="14" t="s">
        <v>214</v>
      </c>
      <c r="AM174" s="15">
        <v>149</v>
      </c>
      <c r="AN174" s="15">
        <v>166</v>
      </c>
      <c r="AO174" s="15">
        <v>205</v>
      </c>
      <c r="AP174" s="15">
        <v>173</v>
      </c>
      <c r="AQ174" s="15">
        <v>182</v>
      </c>
      <c r="AR174" s="15">
        <v>19</v>
      </c>
      <c r="AS174" s="15">
        <v>167</v>
      </c>
      <c r="AT174" s="15">
        <v>125</v>
      </c>
      <c r="AU174" s="15">
        <v>134</v>
      </c>
      <c r="AV174" s="15">
        <v>71</v>
      </c>
      <c r="AW174" s="15">
        <v>163</v>
      </c>
      <c r="AX174" s="15">
        <v>1</v>
      </c>
      <c r="AY174" s="15">
        <v>78</v>
      </c>
      <c r="AZ174" s="15">
        <v>177</v>
      </c>
      <c r="BA174" s="15">
        <v>148</v>
      </c>
      <c r="BB174" s="15">
        <v>118</v>
      </c>
      <c r="BC174" s="15">
        <v>124000</v>
      </c>
    </row>
    <row r="175" spans="1:55" ht="15" thickBot="1" x14ac:dyDescent="0.35">
      <c r="A175" s="14" t="s">
        <v>215</v>
      </c>
      <c r="B175" s="15">
        <v>60</v>
      </c>
      <c r="C175" s="15">
        <v>43</v>
      </c>
      <c r="D175" s="15">
        <v>8</v>
      </c>
      <c r="E175" s="15">
        <v>41</v>
      </c>
      <c r="F175" s="15">
        <v>46</v>
      </c>
      <c r="G175" s="15">
        <v>190</v>
      </c>
      <c r="H175" s="15">
        <v>40</v>
      </c>
      <c r="I175" s="15">
        <v>10</v>
      </c>
      <c r="J175" s="15">
        <v>75</v>
      </c>
      <c r="K175" s="15">
        <v>182</v>
      </c>
      <c r="L175" s="15">
        <v>38</v>
      </c>
      <c r="M175" s="15">
        <v>29</v>
      </c>
      <c r="N175" s="15">
        <v>80</v>
      </c>
      <c r="O175" s="15">
        <v>38</v>
      </c>
      <c r="P175" s="15">
        <v>61</v>
      </c>
      <c r="Q175" s="15">
        <v>39</v>
      </c>
      <c r="R175" s="15">
        <v>123000</v>
      </c>
      <c r="T175">
        <f t="shared" si="17"/>
        <v>136</v>
      </c>
      <c r="U175">
        <f t="shared" si="17"/>
        <v>125</v>
      </c>
      <c r="V175">
        <f t="shared" si="17"/>
        <v>192</v>
      </c>
      <c r="W175">
        <f t="shared" si="17"/>
        <v>167</v>
      </c>
      <c r="X175">
        <f t="shared" si="17"/>
        <v>161</v>
      </c>
      <c r="Y175">
        <f t="shared" si="16"/>
        <v>6</v>
      </c>
      <c r="Z175">
        <f t="shared" si="16"/>
        <v>167</v>
      </c>
      <c r="AA175">
        <f t="shared" si="16"/>
        <v>125</v>
      </c>
      <c r="AB175">
        <f t="shared" si="16"/>
        <v>58</v>
      </c>
      <c r="AC175">
        <f t="shared" si="16"/>
        <v>14</v>
      </c>
      <c r="AD175">
        <f t="shared" si="16"/>
        <v>163</v>
      </c>
      <c r="AE175">
        <f t="shared" si="16"/>
        <v>120</v>
      </c>
      <c r="AF175">
        <f t="shared" si="16"/>
        <v>78</v>
      </c>
      <c r="AG175">
        <f t="shared" si="16"/>
        <v>169</v>
      </c>
      <c r="AH175">
        <f t="shared" si="15"/>
        <v>118</v>
      </c>
      <c r="AI175">
        <f t="shared" si="15"/>
        <v>118</v>
      </c>
      <c r="AJ175">
        <f t="shared" si="14"/>
        <v>123000</v>
      </c>
      <c r="AL175" s="14" t="s">
        <v>215</v>
      </c>
      <c r="AM175" s="15">
        <v>136</v>
      </c>
      <c r="AN175" s="15">
        <v>125</v>
      </c>
      <c r="AO175" s="15">
        <v>192</v>
      </c>
      <c r="AP175" s="15">
        <v>167</v>
      </c>
      <c r="AQ175" s="15">
        <v>161</v>
      </c>
      <c r="AR175" s="15">
        <v>6</v>
      </c>
      <c r="AS175" s="15">
        <v>167</v>
      </c>
      <c r="AT175" s="15">
        <v>125</v>
      </c>
      <c r="AU175" s="15">
        <v>58</v>
      </c>
      <c r="AV175" s="15">
        <v>14</v>
      </c>
      <c r="AW175" s="15">
        <v>163</v>
      </c>
      <c r="AX175" s="15">
        <v>120</v>
      </c>
      <c r="AY175" s="15">
        <v>78</v>
      </c>
      <c r="AZ175" s="15">
        <v>169</v>
      </c>
      <c r="BA175" s="15">
        <v>118</v>
      </c>
      <c r="BB175" s="15">
        <v>118</v>
      </c>
      <c r="BC175" s="15">
        <v>123000</v>
      </c>
    </row>
    <row r="176" spans="1:55" ht="15" thickBot="1" x14ac:dyDescent="0.35">
      <c r="A176" s="14" t="s">
        <v>216</v>
      </c>
      <c r="B176" s="15">
        <v>22</v>
      </c>
      <c r="C176" s="15">
        <v>43</v>
      </c>
      <c r="D176" s="15">
        <v>1</v>
      </c>
      <c r="E176" s="15">
        <v>25</v>
      </c>
      <c r="F176" s="15">
        <v>40</v>
      </c>
      <c r="G176" s="15">
        <v>159</v>
      </c>
      <c r="H176" s="15">
        <v>22</v>
      </c>
      <c r="I176" s="15">
        <v>10</v>
      </c>
      <c r="J176" s="15">
        <v>33</v>
      </c>
      <c r="K176" s="15">
        <v>138</v>
      </c>
      <c r="L176" s="15">
        <v>4</v>
      </c>
      <c r="M176" s="15">
        <v>29</v>
      </c>
      <c r="N176" s="15">
        <v>40</v>
      </c>
      <c r="O176" s="15">
        <v>45</v>
      </c>
      <c r="P176" s="15">
        <v>91</v>
      </c>
      <c r="Q176" s="15">
        <v>39</v>
      </c>
      <c r="R176" s="15">
        <v>127000</v>
      </c>
      <c r="T176">
        <f t="shared" si="17"/>
        <v>167</v>
      </c>
      <c r="U176">
        <f t="shared" si="17"/>
        <v>125</v>
      </c>
      <c r="V176">
        <f t="shared" si="17"/>
        <v>207</v>
      </c>
      <c r="W176">
        <f t="shared" si="17"/>
        <v>183</v>
      </c>
      <c r="X176">
        <f t="shared" si="17"/>
        <v>163</v>
      </c>
      <c r="Y176">
        <f t="shared" si="16"/>
        <v>19</v>
      </c>
      <c r="Z176">
        <f t="shared" si="16"/>
        <v>179</v>
      </c>
      <c r="AA176">
        <f t="shared" si="16"/>
        <v>125</v>
      </c>
      <c r="AB176">
        <f t="shared" si="16"/>
        <v>134</v>
      </c>
      <c r="AC176">
        <f t="shared" si="16"/>
        <v>52</v>
      </c>
      <c r="AD176">
        <f t="shared" si="16"/>
        <v>196</v>
      </c>
      <c r="AE176">
        <f t="shared" si="16"/>
        <v>120</v>
      </c>
      <c r="AF176">
        <f t="shared" si="16"/>
        <v>129</v>
      </c>
      <c r="AG176">
        <f t="shared" si="16"/>
        <v>157</v>
      </c>
      <c r="AH176">
        <f t="shared" si="15"/>
        <v>86</v>
      </c>
      <c r="AI176">
        <f t="shared" si="15"/>
        <v>118</v>
      </c>
      <c r="AJ176">
        <f t="shared" si="14"/>
        <v>127000</v>
      </c>
      <c r="AL176" s="14" t="s">
        <v>216</v>
      </c>
      <c r="AM176" s="15">
        <v>167</v>
      </c>
      <c r="AN176" s="15">
        <v>125</v>
      </c>
      <c r="AO176" s="15">
        <v>207</v>
      </c>
      <c r="AP176" s="15">
        <v>183</v>
      </c>
      <c r="AQ176" s="15">
        <v>163</v>
      </c>
      <c r="AR176" s="15">
        <v>19</v>
      </c>
      <c r="AS176" s="15">
        <v>179</v>
      </c>
      <c r="AT176" s="15">
        <v>125</v>
      </c>
      <c r="AU176" s="15">
        <v>134</v>
      </c>
      <c r="AV176" s="15">
        <v>52</v>
      </c>
      <c r="AW176" s="15">
        <v>196</v>
      </c>
      <c r="AX176" s="15">
        <v>120</v>
      </c>
      <c r="AY176" s="15">
        <v>129</v>
      </c>
      <c r="AZ176" s="15">
        <v>157</v>
      </c>
      <c r="BA176" s="15">
        <v>86</v>
      </c>
      <c r="BB176" s="15">
        <v>118</v>
      </c>
      <c r="BC176" s="15">
        <v>127000</v>
      </c>
    </row>
    <row r="177" spans="1:55" ht="15" thickBot="1" x14ac:dyDescent="0.35">
      <c r="A177" s="14" t="s">
        <v>217</v>
      </c>
      <c r="B177" s="15">
        <v>10</v>
      </c>
      <c r="C177" s="15">
        <v>15</v>
      </c>
      <c r="D177" s="15">
        <v>2</v>
      </c>
      <c r="E177" s="15">
        <v>36</v>
      </c>
      <c r="F177" s="15">
        <v>19</v>
      </c>
      <c r="G177" s="15">
        <v>141</v>
      </c>
      <c r="H177" s="15">
        <v>30</v>
      </c>
      <c r="I177" s="15">
        <v>10</v>
      </c>
      <c r="J177" s="15">
        <v>33</v>
      </c>
      <c r="K177" s="15">
        <v>138</v>
      </c>
      <c r="L177" s="15">
        <v>2</v>
      </c>
      <c r="M177" s="15">
        <v>29</v>
      </c>
      <c r="N177" s="15">
        <v>40</v>
      </c>
      <c r="O177" s="15">
        <v>32</v>
      </c>
      <c r="P177" s="15">
        <v>61</v>
      </c>
      <c r="Q177" s="15">
        <v>39</v>
      </c>
      <c r="R177" s="15">
        <v>126000</v>
      </c>
      <c r="T177">
        <f t="shared" si="17"/>
        <v>187</v>
      </c>
      <c r="U177">
        <f t="shared" si="17"/>
        <v>166</v>
      </c>
      <c r="V177">
        <f t="shared" si="17"/>
        <v>205</v>
      </c>
      <c r="W177">
        <f t="shared" si="17"/>
        <v>171</v>
      </c>
      <c r="X177">
        <f t="shared" si="17"/>
        <v>182</v>
      </c>
      <c r="Y177">
        <f t="shared" si="16"/>
        <v>50</v>
      </c>
      <c r="Z177">
        <f t="shared" si="16"/>
        <v>169</v>
      </c>
      <c r="AA177">
        <f t="shared" si="16"/>
        <v>125</v>
      </c>
      <c r="AB177">
        <f t="shared" si="16"/>
        <v>134</v>
      </c>
      <c r="AC177">
        <f t="shared" si="16"/>
        <v>52</v>
      </c>
      <c r="AD177">
        <f t="shared" si="16"/>
        <v>206</v>
      </c>
      <c r="AE177">
        <f t="shared" si="16"/>
        <v>120</v>
      </c>
      <c r="AF177">
        <f t="shared" si="16"/>
        <v>129</v>
      </c>
      <c r="AG177">
        <f t="shared" si="16"/>
        <v>171</v>
      </c>
      <c r="AH177">
        <f t="shared" si="15"/>
        <v>118</v>
      </c>
      <c r="AI177">
        <f t="shared" si="15"/>
        <v>118</v>
      </c>
      <c r="AJ177">
        <f t="shared" si="14"/>
        <v>126000</v>
      </c>
      <c r="AL177" s="14" t="s">
        <v>217</v>
      </c>
      <c r="AM177" s="15">
        <v>187</v>
      </c>
      <c r="AN177" s="15">
        <v>166</v>
      </c>
      <c r="AO177" s="15">
        <v>205</v>
      </c>
      <c r="AP177" s="15">
        <v>171</v>
      </c>
      <c r="AQ177" s="15">
        <v>182</v>
      </c>
      <c r="AR177" s="15">
        <v>50</v>
      </c>
      <c r="AS177" s="15">
        <v>169</v>
      </c>
      <c r="AT177" s="15">
        <v>125</v>
      </c>
      <c r="AU177" s="15">
        <v>134</v>
      </c>
      <c r="AV177" s="15">
        <v>52</v>
      </c>
      <c r="AW177" s="15">
        <v>206</v>
      </c>
      <c r="AX177" s="15">
        <v>120</v>
      </c>
      <c r="AY177" s="15">
        <v>129</v>
      </c>
      <c r="AZ177" s="15">
        <v>171</v>
      </c>
      <c r="BA177" s="15">
        <v>118</v>
      </c>
      <c r="BB177" s="15">
        <v>118</v>
      </c>
      <c r="BC177" s="15">
        <v>126000</v>
      </c>
    </row>
    <row r="178" spans="1:55" ht="15" thickBot="1" x14ac:dyDescent="0.35">
      <c r="A178" s="14" t="s">
        <v>218</v>
      </c>
      <c r="B178" s="15">
        <v>22</v>
      </c>
      <c r="C178" s="15">
        <v>43</v>
      </c>
      <c r="D178" s="15">
        <v>4</v>
      </c>
      <c r="E178" s="15">
        <v>39</v>
      </c>
      <c r="F178" s="15">
        <v>8</v>
      </c>
      <c r="G178" s="15">
        <v>141</v>
      </c>
      <c r="H178" s="15">
        <v>30</v>
      </c>
      <c r="I178" s="15">
        <v>10</v>
      </c>
      <c r="J178" s="15">
        <v>75</v>
      </c>
      <c r="K178" s="15">
        <v>182</v>
      </c>
      <c r="L178" s="15">
        <v>13</v>
      </c>
      <c r="M178" s="15">
        <v>29</v>
      </c>
      <c r="N178" s="15">
        <v>40</v>
      </c>
      <c r="O178" s="15">
        <v>38</v>
      </c>
      <c r="P178" s="15">
        <v>15</v>
      </c>
      <c r="Q178" s="15">
        <v>2</v>
      </c>
      <c r="R178" s="15">
        <v>125000</v>
      </c>
      <c r="T178">
        <f t="shared" si="17"/>
        <v>167</v>
      </c>
      <c r="U178">
        <f t="shared" si="17"/>
        <v>125</v>
      </c>
      <c r="V178">
        <f t="shared" si="17"/>
        <v>201</v>
      </c>
      <c r="W178">
        <f t="shared" si="17"/>
        <v>168</v>
      </c>
      <c r="X178">
        <f t="shared" si="17"/>
        <v>190</v>
      </c>
      <c r="Y178">
        <f t="shared" si="16"/>
        <v>50</v>
      </c>
      <c r="Z178">
        <f t="shared" si="16"/>
        <v>169</v>
      </c>
      <c r="AA178">
        <f t="shared" si="16"/>
        <v>125</v>
      </c>
      <c r="AB178">
        <f t="shared" si="16"/>
        <v>58</v>
      </c>
      <c r="AC178">
        <f t="shared" si="16"/>
        <v>14</v>
      </c>
      <c r="AD178">
        <f t="shared" si="16"/>
        <v>191</v>
      </c>
      <c r="AE178">
        <f t="shared" si="16"/>
        <v>120</v>
      </c>
      <c r="AF178">
        <f t="shared" si="16"/>
        <v>129</v>
      </c>
      <c r="AG178">
        <f t="shared" si="16"/>
        <v>169</v>
      </c>
      <c r="AH178">
        <f t="shared" si="15"/>
        <v>178</v>
      </c>
      <c r="AI178">
        <f t="shared" si="15"/>
        <v>170</v>
      </c>
      <c r="AJ178">
        <f t="shared" si="14"/>
        <v>125000</v>
      </c>
      <c r="AL178" s="14" t="s">
        <v>218</v>
      </c>
      <c r="AM178" s="15">
        <v>167</v>
      </c>
      <c r="AN178" s="15">
        <v>125</v>
      </c>
      <c r="AO178" s="15">
        <v>201</v>
      </c>
      <c r="AP178" s="15">
        <v>168</v>
      </c>
      <c r="AQ178" s="15">
        <v>190</v>
      </c>
      <c r="AR178" s="15">
        <v>50</v>
      </c>
      <c r="AS178" s="15">
        <v>169</v>
      </c>
      <c r="AT178" s="15">
        <v>125</v>
      </c>
      <c r="AU178" s="15">
        <v>58</v>
      </c>
      <c r="AV178" s="15">
        <v>14</v>
      </c>
      <c r="AW178" s="15">
        <v>191</v>
      </c>
      <c r="AX178" s="15">
        <v>120</v>
      </c>
      <c r="AY178" s="15">
        <v>129</v>
      </c>
      <c r="AZ178" s="15">
        <v>169</v>
      </c>
      <c r="BA178" s="15">
        <v>178</v>
      </c>
      <c r="BB178" s="15">
        <v>170</v>
      </c>
      <c r="BC178" s="15">
        <v>125000</v>
      </c>
    </row>
    <row r="179" spans="1:55" ht="15" thickBot="1" x14ac:dyDescent="0.35">
      <c r="A179" s="14" t="s">
        <v>219</v>
      </c>
      <c r="B179" s="15">
        <v>22</v>
      </c>
      <c r="C179" s="15">
        <v>43</v>
      </c>
      <c r="D179" s="15">
        <v>8</v>
      </c>
      <c r="E179" s="15">
        <v>39</v>
      </c>
      <c r="F179" s="15">
        <v>27</v>
      </c>
      <c r="G179" s="15">
        <v>159</v>
      </c>
      <c r="H179" s="15">
        <v>30</v>
      </c>
      <c r="I179" s="15">
        <v>10</v>
      </c>
      <c r="J179" s="15">
        <v>75</v>
      </c>
      <c r="K179" s="15">
        <v>157</v>
      </c>
      <c r="L179" s="15">
        <v>24</v>
      </c>
      <c r="M179" s="15">
        <v>89</v>
      </c>
      <c r="N179" s="15">
        <v>40</v>
      </c>
      <c r="O179" s="15">
        <v>45</v>
      </c>
      <c r="P179" s="15">
        <v>61</v>
      </c>
      <c r="Q179" s="15">
        <v>91</v>
      </c>
      <c r="R179" s="15">
        <v>124000</v>
      </c>
      <c r="T179">
        <f t="shared" si="17"/>
        <v>167</v>
      </c>
      <c r="U179">
        <f t="shared" si="17"/>
        <v>125</v>
      </c>
      <c r="V179">
        <f t="shared" si="17"/>
        <v>192</v>
      </c>
      <c r="W179">
        <f t="shared" si="17"/>
        <v>168</v>
      </c>
      <c r="X179">
        <f t="shared" si="17"/>
        <v>169</v>
      </c>
      <c r="Y179">
        <f t="shared" si="16"/>
        <v>19</v>
      </c>
      <c r="Z179">
        <f t="shared" si="16"/>
        <v>169</v>
      </c>
      <c r="AA179">
        <f t="shared" si="16"/>
        <v>125</v>
      </c>
      <c r="AB179">
        <f t="shared" si="16"/>
        <v>58</v>
      </c>
      <c r="AC179">
        <f t="shared" si="16"/>
        <v>27</v>
      </c>
      <c r="AD179">
        <f t="shared" si="16"/>
        <v>171</v>
      </c>
      <c r="AE179">
        <f t="shared" si="16"/>
        <v>1</v>
      </c>
      <c r="AF179">
        <f t="shared" si="16"/>
        <v>129</v>
      </c>
      <c r="AG179">
        <f t="shared" si="16"/>
        <v>157</v>
      </c>
      <c r="AH179">
        <f t="shared" si="15"/>
        <v>118</v>
      </c>
      <c r="AI179">
        <f t="shared" si="15"/>
        <v>1</v>
      </c>
      <c r="AJ179">
        <f t="shared" si="14"/>
        <v>124000</v>
      </c>
      <c r="AL179" s="14" t="s">
        <v>219</v>
      </c>
      <c r="AM179" s="15">
        <v>167</v>
      </c>
      <c r="AN179" s="15">
        <v>125</v>
      </c>
      <c r="AO179" s="15">
        <v>192</v>
      </c>
      <c r="AP179" s="15">
        <v>168</v>
      </c>
      <c r="AQ179" s="15">
        <v>169</v>
      </c>
      <c r="AR179" s="15">
        <v>19</v>
      </c>
      <c r="AS179" s="15">
        <v>169</v>
      </c>
      <c r="AT179" s="15">
        <v>125</v>
      </c>
      <c r="AU179" s="15">
        <v>58</v>
      </c>
      <c r="AV179" s="15">
        <v>27</v>
      </c>
      <c r="AW179" s="15">
        <v>171</v>
      </c>
      <c r="AX179" s="15">
        <v>1</v>
      </c>
      <c r="AY179" s="15">
        <v>129</v>
      </c>
      <c r="AZ179" s="15">
        <v>157</v>
      </c>
      <c r="BA179" s="15">
        <v>118</v>
      </c>
      <c r="BB179" s="15">
        <v>1</v>
      </c>
      <c r="BC179" s="15">
        <v>124000</v>
      </c>
    </row>
    <row r="180" spans="1:55" ht="15" thickBot="1" x14ac:dyDescent="0.35">
      <c r="A180" s="14" t="s">
        <v>220</v>
      </c>
      <c r="B180" s="15">
        <v>42</v>
      </c>
      <c r="C180" s="15">
        <v>43</v>
      </c>
      <c r="D180" s="15">
        <v>4</v>
      </c>
      <c r="E180" s="15">
        <v>33</v>
      </c>
      <c r="F180" s="15">
        <v>19</v>
      </c>
      <c r="G180" s="15">
        <v>141</v>
      </c>
      <c r="H180" s="15">
        <v>30</v>
      </c>
      <c r="I180" s="15">
        <v>84</v>
      </c>
      <c r="J180" s="15">
        <v>75</v>
      </c>
      <c r="K180" s="15">
        <v>157</v>
      </c>
      <c r="L180" s="15">
        <v>4</v>
      </c>
      <c r="M180" s="15">
        <v>29</v>
      </c>
      <c r="N180" s="15">
        <v>40</v>
      </c>
      <c r="O180" s="15">
        <v>40</v>
      </c>
      <c r="P180" s="15">
        <v>31</v>
      </c>
      <c r="Q180" s="15">
        <v>39</v>
      </c>
      <c r="R180" s="15">
        <v>124000</v>
      </c>
      <c r="T180">
        <f t="shared" si="17"/>
        <v>149</v>
      </c>
      <c r="U180">
        <f t="shared" si="17"/>
        <v>125</v>
      </c>
      <c r="V180">
        <f t="shared" si="17"/>
        <v>201</v>
      </c>
      <c r="W180">
        <f t="shared" si="17"/>
        <v>173</v>
      </c>
      <c r="X180">
        <f t="shared" si="17"/>
        <v>182</v>
      </c>
      <c r="Y180">
        <f t="shared" si="16"/>
        <v>50</v>
      </c>
      <c r="Z180">
        <f t="shared" si="16"/>
        <v>169</v>
      </c>
      <c r="AA180">
        <f t="shared" si="16"/>
        <v>28</v>
      </c>
      <c r="AB180">
        <f t="shared" si="16"/>
        <v>58</v>
      </c>
      <c r="AC180">
        <f t="shared" si="16"/>
        <v>27</v>
      </c>
      <c r="AD180">
        <f t="shared" si="16"/>
        <v>196</v>
      </c>
      <c r="AE180">
        <f t="shared" si="16"/>
        <v>120</v>
      </c>
      <c r="AF180">
        <f t="shared" si="16"/>
        <v>129</v>
      </c>
      <c r="AG180">
        <f t="shared" si="16"/>
        <v>164</v>
      </c>
      <c r="AH180">
        <f t="shared" si="15"/>
        <v>148</v>
      </c>
      <c r="AI180">
        <f t="shared" si="15"/>
        <v>118</v>
      </c>
      <c r="AJ180">
        <f t="shared" si="14"/>
        <v>124000</v>
      </c>
      <c r="AL180" s="14" t="s">
        <v>220</v>
      </c>
      <c r="AM180" s="15">
        <v>149</v>
      </c>
      <c r="AN180" s="15">
        <v>125</v>
      </c>
      <c r="AO180" s="15">
        <v>201</v>
      </c>
      <c r="AP180" s="15">
        <v>173</v>
      </c>
      <c r="AQ180" s="15">
        <v>182</v>
      </c>
      <c r="AR180" s="15">
        <v>50</v>
      </c>
      <c r="AS180" s="15">
        <v>169</v>
      </c>
      <c r="AT180" s="15">
        <v>28</v>
      </c>
      <c r="AU180" s="15">
        <v>58</v>
      </c>
      <c r="AV180" s="15">
        <v>27</v>
      </c>
      <c r="AW180" s="15">
        <v>196</v>
      </c>
      <c r="AX180" s="15">
        <v>120</v>
      </c>
      <c r="AY180" s="15">
        <v>129</v>
      </c>
      <c r="AZ180" s="15">
        <v>164</v>
      </c>
      <c r="BA180" s="15">
        <v>148</v>
      </c>
      <c r="BB180" s="15">
        <v>118</v>
      </c>
      <c r="BC180" s="15">
        <v>124000</v>
      </c>
    </row>
    <row r="181" spans="1:55" ht="15" thickBot="1" x14ac:dyDescent="0.35">
      <c r="A181" s="14" t="s">
        <v>221</v>
      </c>
      <c r="B181" s="15">
        <v>42</v>
      </c>
      <c r="C181" s="15">
        <v>43</v>
      </c>
      <c r="D181" s="15">
        <v>8</v>
      </c>
      <c r="E181" s="15">
        <v>30</v>
      </c>
      <c r="F181" s="15">
        <v>27</v>
      </c>
      <c r="G181" s="15">
        <v>159</v>
      </c>
      <c r="H181" s="15">
        <v>30</v>
      </c>
      <c r="I181" s="15">
        <v>10</v>
      </c>
      <c r="J181" s="15">
        <v>75</v>
      </c>
      <c r="K181" s="15">
        <v>182</v>
      </c>
      <c r="L181" s="15">
        <v>24</v>
      </c>
      <c r="M181" s="15">
        <v>89</v>
      </c>
      <c r="N181" s="15">
        <v>131</v>
      </c>
      <c r="O181" s="15">
        <v>32</v>
      </c>
      <c r="P181" s="15">
        <v>15</v>
      </c>
      <c r="Q181" s="15">
        <v>39</v>
      </c>
      <c r="R181" s="15">
        <v>124000</v>
      </c>
      <c r="T181">
        <f t="shared" si="17"/>
        <v>149</v>
      </c>
      <c r="U181">
        <f t="shared" si="17"/>
        <v>125</v>
      </c>
      <c r="V181">
        <f t="shared" si="17"/>
        <v>192</v>
      </c>
      <c r="W181">
        <f t="shared" si="17"/>
        <v>176</v>
      </c>
      <c r="X181">
        <f t="shared" si="17"/>
        <v>169</v>
      </c>
      <c r="Y181">
        <f t="shared" si="16"/>
        <v>19</v>
      </c>
      <c r="Z181">
        <f t="shared" si="16"/>
        <v>169</v>
      </c>
      <c r="AA181">
        <f t="shared" si="16"/>
        <v>125</v>
      </c>
      <c r="AB181">
        <f t="shared" si="16"/>
        <v>58</v>
      </c>
      <c r="AC181">
        <f t="shared" si="16"/>
        <v>14</v>
      </c>
      <c r="AD181">
        <f t="shared" si="16"/>
        <v>171</v>
      </c>
      <c r="AE181">
        <f t="shared" si="16"/>
        <v>1</v>
      </c>
      <c r="AF181">
        <f t="shared" si="16"/>
        <v>68</v>
      </c>
      <c r="AG181">
        <f t="shared" si="16"/>
        <v>171</v>
      </c>
      <c r="AH181">
        <f t="shared" si="15"/>
        <v>178</v>
      </c>
      <c r="AI181">
        <f t="shared" si="15"/>
        <v>118</v>
      </c>
      <c r="AJ181">
        <f t="shared" si="14"/>
        <v>124000</v>
      </c>
      <c r="AL181" s="14" t="s">
        <v>221</v>
      </c>
      <c r="AM181" s="15">
        <v>149</v>
      </c>
      <c r="AN181" s="15">
        <v>125</v>
      </c>
      <c r="AO181" s="15">
        <v>192</v>
      </c>
      <c r="AP181" s="15">
        <v>176</v>
      </c>
      <c r="AQ181" s="15">
        <v>169</v>
      </c>
      <c r="AR181" s="15">
        <v>19</v>
      </c>
      <c r="AS181" s="15">
        <v>169</v>
      </c>
      <c r="AT181" s="15">
        <v>125</v>
      </c>
      <c r="AU181" s="15">
        <v>58</v>
      </c>
      <c r="AV181" s="15">
        <v>14</v>
      </c>
      <c r="AW181" s="15">
        <v>171</v>
      </c>
      <c r="AX181" s="15">
        <v>1</v>
      </c>
      <c r="AY181" s="15">
        <v>68</v>
      </c>
      <c r="AZ181" s="15">
        <v>171</v>
      </c>
      <c r="BA181" s="15">
        <v>178</v>
      </c>
      <c r="BB181" s="15">
        <v>118</v>
      </c>
      <c r="BC181" s="15">
        <v>124000</v>
      </c>
    </row>
    <row r="182" spans="1:55" ht="15" thickBot="1" x14ac:dyDescent="0.35">
      <c r="A182" s="14" t="s">
        <v>222</v>
      </c>
      <c r="B182" s="15">
        <v>22</v>
      </c>
      <c r="C182" s="15">
        <v>43</v>
      </c>
      <c r="D182" s="15">
        <v>17</v>
      </c>
      <c r="E182" s="15">
        <v>29</v>
      </c>
      <c r="F182" s="15">
        <v>27</v>
      </c>
      <c r="G182" s="15">
        <v>159</v>
      </c>
      <c r="H182" s="15">
        <v>30</v>
      </c>
      <c r="I182" s="15">
        <v>10</v>
      </c>
      <c r="J182" s="15">
        <v>33</v>
      </c>
      <c r="K182" s="15">
        <v>157</v>
      </c>
      <c r="L182" s="15">
        <v>4</v>
      </c>
      <c r="M182" s="15">
        <v>6</v>
      </c>
      <c r="N182" s="15">
        <v>80</v>
      </c>
      <c r="O182" s="15">
        <v>45</v>
      </c>
      <c r="P182" s="15">
        <v>61</v>
      </c>
      <c r="Q182" s="15">
        <v>2</v>
      </c>
      <c r="R182" s="15">
        <v>123000</v>
      </c>
      <c r="T182">
        <f t="shared" si="17"/>
        <v>167</v>
      </c>
      <c r="U182">
        <f t="shared" si="17"/>
        <v>125</v>
      </c>
      <c r="V182">
        <f t="shared" si="17"/>
        <v>185</v>
      </c>
      <c r="W182">
        <f t="shared" si="17"/>
        <v>179</v>
      </c>
      <c r="X182">
        <f t="shared" si="17"/>
        <v>169</v>
      </c>
      <c r="Y182">
        <f t="shared" si="16"/>
        <v>19</v>
      </c>
      <c r="Z182">
        <f t="shared" si="16"/>
        <v>169</v>
      </c>
      <c r="AA182">
        <f t="shared" si="16"/>
        <v>125</v>
      </c>
      <c r="AB182">
        <f t="shared" si="16"/>
        <v>134</v>
      </c>
      <c r="AC182">
        <f t="shared" si="16"/>
        <v>27</v>
      </c>
      <c r="AD182">
        <f t="shared" si="16"/>
        <v>196</v>
      </c>
      <c r="AE182">
        <f t="shared" si="16"/>
        <v>180</v>
      </c>
      <c r="AF182">
        <f t="shared" si="16"/>
        <v>78</v>
      </c>
      <c r="AG182">
        <f t="shared" si="16"/>
        <v>157</v>
      </c>
      <c r="AH182">
        <f t="shared" si="15"/>
        <v>118</v>
      </c>
      <c r="AI182">
        <f t="shared" si="15"/>
        <v>170</v>
      </c>
      <c r="AJ182">
        <f t="shared" si="14"/>
        <v>123000</v>
      </c>
      <c r="AL182" s="14" t="s">
        <v>222</v>
      </c>
      <c r="AM182" s="15">
        <v>167</v>
      </c>
      <c r="AN182" s="15">
        <v>125</v>
      </c>
      <c r="AO182" s="15">
        <v>185</v>
      </c>
      <c r="AP182" s="15">
        <v>179</v>
      </c>
      <c r="AQ182" s="15">
        <v>169</v>
      </c>
      <c r="AR182" s="15">
        <v>19</v>
      </c>
      <c r="AS182" s="15">
        <v>169</v>
      </c>
      <c r="AT182" s="15">
        <v>125</v>
      </c>
      <c r="AU182" s="15">
        <v>134</v>
      </c>
      <c r="AV182" s="15">
        <v>27</v>
      </c>
      <c r="AW182" s="15">
        <v>196</v>
      </c>
      <c r="AX182" s="15">
        <v>180</v>
      </c>
      <c r="AY182" s="15">
        <v>78</v>
      </c>
      <c r="AZ182" s="15">
        <v>157</v>
      </c>
      <c r="BA182" s="15">
        <v>118</v>
      </c>
      <c r="BB182" s="15">
        <v>170</v>
      </c>
      <c r="BC182" s="15">
        <v>123000</v>
      </c>
    </row>
    <row r="183" spans="1:55" ht="15" thickBot="1" x14ac:dyDescent="0.35">
      <c r="A183" s="14" t="s">
        <v>223</v>
      </c>
      <c r="B183" s="15">
        <v>42</v>
      </c>
      <c r="C183" s="15">
        <v>43</v>
      </c>
      <c r="D183" s="15">
        <v>17</v>
      </c>
      <c r="E183" s="15">
        <v>28</v>
      </c>
      <c r="F183" s="15">
        <v>19</v>
      </c>
      <c r="G183" s="15">
        <v>159</v>
      </c>
      <c r="H183" s="15">
        <v>30</v>
      </c>
      <c r="I183" s="15">
        <v>10</v>
      </c>
      <c r="J183" s="15">
        <v>75</v>
      </c>
      <c r="K183" s="15">
        <v>138</v>
      </c>
      <c r="L183" s="15">
        <v>4</v>
      </c>
      <c r="M183" s="15">
        <v>29</v>
      </c>
      <c r="N183" s="15">
        <v>80</v>
      </c>
      <c r="O183" s="15">
        <v>52</v>
      </c>
      <c r="P183" s="15">
        <v>31</v>
      </c>
      <c r="Q183" s="15">
        <v>91</v>
      </c>
      <c r="R183" s="15">
        <v>123000</v>
      </c>
      <c r="T183">
        <f t="shared" si="17"/>
        <v>149</v>
      </c>
      <c r="U183">
        <f t="shared" si="17"/>
        <v>125</v>
      </c>
      <c r="V183">
        <f t="shared" si="17"/>
        <v>185</v>
      </c>
      <c r="W183">
        <f t="shared" si="17"/>
        <v>180</v>
      </c>
      <c r="X183">
        <f t="shared" si="17"/>
        <v>182</v>
      </c>
      <c r="Y183">
        <f t="shared" si="16"/>
        <v>19</v>
      </c>
      <c r="Z183">
        <f t="shared" si="16"/>
        <v>169</v>
      </c>
      <c r="AA183">
        <f t="shared" si="16"/>
        <v>125</v>
      </c>
      <c r="AB183">
        <f t="shared" si="16"/>
        <v>58</v>
      </c>
      <c r="AC183">
        <f t="shared" si="16"/>
        <v>52</v>
      </c>
      <c r="AD183">
        <f t="shared" si="16"/>
        <v>196</v>
      </c>
      <c r="AE183">
        <f t="shared" si="16"/>
        <v>120</v>
      </c>
      <c r="AF183">
        <f t="shared" si="16"/>
        <v>78</v>
      </c>
      <c r="AG183">
        <f t="shared" si="16"/>
        <v>148</v>
      </c>
      <c r="AH183">
        <f t="shared" si="15"/>
        <v>148</v>
      </c>
      <c r="AI183">
        <f t="shared" si="15"/>
        <v>1</v>
      </c>
      <c r="AJ183">
        <f t="shared" si="14"/>
        <v>123000</v>
      </c>
      <c r="AL183" s="14" t="s">
        <v>223</v>
      </c>
      <c r="AM183" s="15">
        <v>149</v>
      </c>
      <c r="AN183" s="15">
        <v>125</v>
      </c>
      <c r="AO183" s="15">
        <v>185</v>
      </c>
      <c r="AP183" s="15">
        <v>180</v>
      </c>
      <c r="AQ183" s="15">
        <v>182</v>
      </c>
      <c r="AR183" s="15">
        <v>19</v>
      </c>
      <c r="AS183" s="15">
        <v>169</v>
      </c>
      <c r="AT183" s="15">
        <v>125</v>
      </c>
      <c r="AU183" s="15">
        <v>58</v>
      </c>
      <c r="AV183" s="15">
        <v>52</v>
      </c>
      <c r="AW183" s="15">
        <v>196</v>
      </c>
      <c r="AX183" s="15">
        <v>120</v>
      </c>
      <c r="AY183" s="15">
        <v>78</v>
      </c>
      <c r="AZ183" s="15">
        <v>148</v>
      </c>
      <c r="BA183" s="15">
        <v>148</v>
      </c>
      <c r="BB183" s="15">
        <v>1</v>
      </c>
      <c r="BC183" s="15">
        <v>123000</v>
      </c>
    </row>
    <row r="184" spans="1:55" ht="15" thickBot="1" x14ac:dyDescent="0.35">
      <c r="A184" s="14" t="s">
        <v>224</v>
      </c>
      <c r="B184" s="15">
        <v>42</v>
      </c>
      <c r="C184" s="15">
        <v>43</v>
      </c>
      <c r="D184" s="15">
        <v>17</v>
      </c>
      <c r="E184" s="15">
        <v>30</v>
      </c>
      <c r="F184" s="15">
        <v>27</v>
      </c>
      <c r="G184" s="15">
        <v>159</v>
      </c>
      <c r="H184" s="15">
        <v>30</v>
      </c>
      <c r="I184" s="15">
        <v>10</v>
      </c>
      <c r="J184" s="15">
        <v>75</v>
      </c>
      <c r="K184" s="15">
        <v>157</v>
      </c>
      <c r="L184" s="15">
        <v>13</v>
      </c>
      <c r="M184" s="15">
        <v>89</v>
      </c>
      <c r="N184" s="15">
        <v>80</v>
      </c>
      <c r="O184" s="15">
        <v>25</v>
      </c>
      <c r="P184" s="15">
        <v>15</v>
      </c>
      <c r="Q184" s="15">
        <v>2</v>
      </c>
      <c r="R184" s="15">
        <v>123000</v>
      </c>
      <c r="T184">
        <f t="shared" si="17"/>
        <v>149</v>
      </c>
      <c r="U184">
        <f t="shared" si="17"/>
        <v>125</v>
      </c>
      <c r="V184">
        <f t="shared" si="17"/>
        <v>185</v>
      </c>
      <c r="W184">
        <f t="shared" si="17"/>
        <v>176</v>
      </c>
      <c r="X184">
        <f t="shared" si="17"/>
        <v>169</v>
      </c>
      <c r="Y184">
        <f t="shared" si="16"/>
        <v>19</v>
      </c>
      <c r="Z184">
        <f t="shared" si="16"/>
        <v>169</v>
      </c>
      <c r="AA184">
        <f t="shared" si="16"/>
        <v>125</v>
      </c>
      <c r="AB184">
        <f t="shared" si="16"/>
        <v>58</v>
      </c>
      <c r="AC184">
        <f t="shared" si="16"/>
        <v>27</v>
      </c>
      <c r="AD184">
        <f t="shared" si="16"/>
        <v>191</v>
      </c>
      <c r="AE184">
        <f t="shared" si="16"/>
        <v>1</v>
      </c>
      <c r="AF184">
        <f t="shared" si="16"/>
        <v>78</v>
      </c>
      <c r="AG184">
        <f t="shared" si="16"/>
        <v>181</v>
      </c>
      <c r="AH184">
        <f t="shared" si="15"/>
        <v>178</v>
      </c>
      <c r="AI184">
        <f t="shared" si="15"/>
        <v>170</v>
      </c>
      <c r="AJ184">
        <f t="shared" si="14"/>
        <v>123000</v>
      </c>
      <c r="AL184" s="14" t="s">
        <v>224</v>
      </c>
      <c r="AM184" s="15">
        <v>149</v>
      </c>
      <c r="AN184" s="15">
        <v>125</v>
      </c>
      <c r="AO184" s="15">
        <v>185</v>
      </c>
      <c r="AP184" s="15">
        <v>176</v>
      </c>
      <c r="AQ184" s="15">
        <v>169</v>
      </c>
      <c r="AR184" s="15">
        <v>19</v>
      </c>
      <c r="AS184" s="15">
        <v>169</v>
      </c>
      <c r="AT184" s="15">
        <v>125</v>
      </c>
      <c r="AU184" s="15">
        <v>58</v>
      </c>
      <c r="AV184" s="15">
        <v>27</v>
      </c>
      <c r="AW184" s="15">
        <v>191</v>
      </c>
      <c r="AX184" s="15">
        <v>1</v>
      </c>
      <c r="AY184" s="15">
        <v>78</v>
      </c>
      <c r="AZ184" s="15">
        <v>181</v>
      </c>
      <c r="BA184" s="15">
        <v>178</v>
      </c>
      <c r="BB184" s="15">
        <v>170</v>
      </c>
      <c r="BC184" s="15">
        <v>123000</v>
      </c>
    </row>
    <row r="185" spans="1:55" ht="15" thickBot="1" x14ac:dyDescent="0.35">
      <c r="A185" s="14" t="s">
        <v>225</v>
      </c>
      <c r="B185" s="15">
        <v>42</v>
      </c>
      <c r="C185" s="15">
        <v>43</v>
      </c>
      <c r="D185" s="15">
        <v>17</v>
      </c>
      <c r="E185" s="15">
        <v>38</v>
      </c>
      <c r="F185" s="15">
        <v>8</v>
      </c>
      <c r="G185" s="15">
        <v>159</v>
      </c>
      <c r="H185" s="15">
        <v>30</v>
      </c>
      <c r="I185" s="15">
        <v>10</v>
      </c>
      <c r="J185" s="15">
        <v>33</v>
      </c>
      <c r="K185" s="15">
        <v>157</v>
      </c>
      <c r="L185" s="15">
        <v>4</v>
      </c>
      <c r="M185" s="15">
        <v>29</v>
      </c>
      <c r="N185" s="15">
        <v>40</v>
      </c>
      <c r="O185" s="15">
        <v>23</v>
      </c>
      <c r="P185" s="15">
        <v>31</v>
      </c>
      <c r="Q185" s="15">
        <v>91</v>
      </c>
      <c r="R185" s="15">
        <v>123000</v>
      </c>
      <c r="T185">
        <f t="shared" si="17"/>
        <v>149</v>
      </c>
      <c r="U185">
        <f t="shared" si="17"/>
        <v>125</v>
      </c>
      <c r="V185">
        <f t="shared" si="17"/>
        <v>185</v>
      </c>
      <c r="W185">
        <f t="shared" si="17"/>
        <v>170</v>
      </c>
      <c r="X185">
        <f t="shared" si="17"/>
        <v>190</v>
      </c>
      <c r="Y185">
        <f t="shared" si="16"/>
        <v>19</v>
      </c>
      <c r="Z185">
        <f t="shared" si="16"/>
        <v>169</v>
      </c>
      <c r="AA185">
        <f t="shared" si="16"/>
        <v>125</v>
      </c>
      <c r="AB185">
        <f t="shared" si="16"/>
        <v>134</v>
      </c>
      <c r="AC185">
        <f t="shared" si="16"/>
        <v>27</v>
      </c>
      <c r="AD185">
        <f t="shared" si="16"/>
        <v>196</v>
      </c>
      <c r="AE185">
        <f t="shared" si="16"/>
        <v>120</v>
      </c>
      <c r="AF185">
        <f t="shared" si="16"/>
        <v>129</v>
      </c>
      <c r="AG185">
        <f t="shared" si="16"/>
        <v>184</v>
      </c>
      <c r="AH185">
        <f t="shared" si="15"/>
        <v>148</v>
      </c>
      <c r="AI185">
        <f t="shared" si="15"/>
        <v>1</v>
      </c>
      <c r="AJ185">
        <f t="shared" si="14"/>
        <v>123000</v>
      </c>
      <c r="AL185" s="14" t="s">
        <v>225</v>
      </c>
      <c r="AM185" s="15">
        <v>149</v>
      </c>
      <c r="AN185" s="15">
        <v>125</v>
      </c>
      <c r="AO185" s="15">
        <v>185</v>
      </c>
      <c r="AP185" s="15">
        <v>170</v>
      </c>
      <c r="AQ185" s="15">
        <v>190</v>
      </c>
      <c r="AR185" s="15">
        <v>19</v>
      </c>
      <c r="AS185" s="15">
        <v>169</v>
      </c>
      <c r="AT185" s="15">
        <v>125</v>
      </c>
      <c r="AU185" s="15">
        <v>134</v>
      </c>
      <c r="AV185" s="15">
        <v>27</v>
      </c>
      <c r="AW185" s="15">
        <v>196</v>
      </c>
      <c r="AX185" s="15">
        <v>120</v>
      </c>
      <c r="AY185" s="15">
        <v>129</v>
      </c>
      <c r="AZ185" s="15">
        <v>184</v>
      </c>
      <c r="BA185" s="15">
        <v>148</v>
      </c>
      <c r="BB185" s="15">
        <v>1</v>
      </c>
      <c r="BC185" s="15">
        <v>123000</v>
      </c>
    </row>
    <row r="186" spans="1:55" ht="15" thickBot="1" x14ac:dyDescent="0.35">
      <c r="A186" s="14" t="s">
        <v>226</v>
      </c>
      <c r="B186" s="15">
        <v>73</v>
      </c>
      <c r="C186" s="15">
        <v>43</v>
      </c>
      <c r="D186" s="15">
        <v>24</v>
      </c>
      <c r="E186" s="15">
        <v>24</v>
      </c>
      <c r="F186" s="15">
        <v>27</v>
      </c>
      <c r="G186" s="15">
        <v>159</v>
      </c>
      <c r="H186" s="15">
        <v>22</v>
      </c>
      <c r="I186" s="15">
        <v>84</v>
      </c>
      <c r="J186" s="15">
        <v>75</v>
      </c>
      <c r="K186" s="15">
        <v>182</v>
      </c>
      <c r="L186" s="15">
        <v>13</v>
      </c>
      <c r="M186" s="15">
        <v>29</v>
      </c>
      <c r="N186" s="15">
        <v>40</v>
      </c>
      <c r="O186" s="15">
        <v>23</v>
      </c>
      <c r="P186" s="15">
        <v>61</v>
      </c>
      <c r="Q186" s="15">
        <v>91</v>
      </c>
      <c r="R186" s="15">
        <v>119000</v>
      </c>
      <c r="T186">
        <f t="shared" si="17"/>
        <v>124</v>
      </c>
      <c r="U186">
        <f t="shared" si="17"/>
        <v>125</v>
      </c>
      <c r="V186">
        <f t="shared" si="17"/>
        <v>178</v>
      </c>
      <c r="W186">
        <f t="shared" si="17"/>
        <v>184</v>
      </c>
      <c r="X186">
        <f t="shared" si="17"/>
        <v>169</v>
      </c>
      <c r="Y186">
        <f t="shared" si="16"/>
        <v>19</v>
      </c>
      <c r="Z186">
        <f t="shared" si="16"/>
        <v>179</v>
      </c>
      <c r="AA186">
        <f t="shared" si="16"/>
        <v>28</v>
      </c>
      <c r="AB186">
        <f t="shared" si="16"/>
        <v>58</v>
      </c>
      <c r="AC186">
        <f t="shared" si="16"/>
        <v>14</v>
      </c>
      <c r="AD186">
        <f t="shared" si="16"/>
        <v>191</v>
      </c>
      <c r="AE186">
        <f t="shared" si="16"/>
        <v>120</v>
      </c>
      <c r="AF186">
        <f t="shared" si="16"/>
        <v>129</v>
      </c>
      <c r="AG186">
        <f t="shared" si="16"/>
        <v>184</v>
      </c>
      <c r="AH186">
        <f t="shared" si="15"/>
        <v>118</v>
      </c>
      <c r="AI186">
        <f t="shared" si="15"/>
        <v>1</v>
      </c>
      <c r="AJ186">
        <f t="shared" si="14"/>
        <v>119000</v>
      </c>
      <c r="AL186" s="14" t="s">
        <v>226</v>
      </c>
      <c r="AM186" s="15">
        <v>124</v>
      </c>
      <c r="AN186" s="15">
        <v>125</v>
      </c>
      <c r="AO186" s="15">
        <v>178</v>
      </c>
      <c r="AP186" s="15">
        <v>184</v>
      </c>
      <c r="AQ186" s="15">
        <v>169</v>
      </c>
      <c r="AR186" s="15">
        <v>19</v>
      </c>
      <c r="AS186" s="15">
        <v>179</v>
      </c>
      <c r="AT186" s="15">
        <v>28</v>
      </c>
      <c r="AU186" s="15">
        <v>58</v>
      </c>
      <c r="AV186" s="15">
        <v>14</v>
      </c>
      <c r="AW186" s="15">
        <v>191</v>
      </c>
      <c r="AX186" s="15">
        <v>120</v>
      </c>
      <c r="AY186" s="15">
        <v>129</v>
      </c>
      <c r="AZ186" s="15">
        <v>184</v>
      </c>
      <c r="BA186" s="15">
        <v>118</v>
      </c>
      <c r="BB186" s="15">
        <v>1</v>
      </c>
      <c r="BC186" s="15">
        <v>119000</v>
      </c>
    </row>
    <row r="187" spans="1:55" ht="15" thickBot="1" x14ac:dyDescent="0.35">
      <c r="A187" s="14" t="s">
        <v>227</v>
      </c>
      <c r="B187" s="15">
        <v>85</v>
      </c>
      <c r="C187" s="15">
        <v>84</v>
      </c>
      <c r="D187" s="15">
        <v>31</v>
      </c>
      <c r="E187" s="15">
        <v>36</v>
      </c>
      <c r="F187" s="15">
        <v>48</v>
      </c>
      <c r="G187" s="15">
        <v>203</v>
      </c>
      <c r="H187" s="15">
        <v>30</v>
      </c>
      <c r="I187" s="15">
        <v>10</v>
      </c>
      <c r="J187" s="15">
        <v>75</v>
      </c>
      <c r="K187" s="15">
        <v>195</v>
      </c>
      <c r="L187" s="15">
        <v>38</v>
      </c>
      <c r="M187" s="15">
        <v>89</v>
      </c>
      <c r="N187" s="15">
        <v>40</v>
      </c>
      <c r="O187" s="15">
        <v>32</v>
      </c>
      <c r="P187" s="15">
        <v>61</v>
      </c>
      <c r="Q187" s="15">
        <v>2</v>
      </c>
      <c r="R187" s="15">
        <v>118000</v>
      </c>
      <c r="T187">
        <f t="shared" si="17"/>
        <v>117</v>
      </c>
      <c r="U187">
        <f t="shared" si="17"/>
        <v>116</v>
      </c>
      <c r="V187">
        <f t="shared" si="17"/>
        <v>162</v>
      </c>
      <c r="W187">
        <f t="shared" si="17"/>
        <v>171</v>
      </c>
      <c r="X187">
        <f t="shared" si="17"/>
        <v>157</v>
      </c>
      <c r="Y187">
        <f t="shared" si="16"/>
        <v>2</v>
      </c>
      <c r="Z187">
        <f t="shared" si="16"/>
        <v>169</v>
      </c>
      <c r="AA187">
        <f t="shared" si="16"/>
        <v>125</v>
      </c>
      <c r="AB187">
        <f t="shared" si="16"/>
        <v>58</v>
      </c>
      <c r="AC187">
        <f t="shared" si="16"/>
        <v>7</v>
      </c>
      <c r="AD187">
        <f t="shared" si="16"/>
        <v>163</v>
      </c>
      <c r="AE187">
        <f t="shared" si="16"/>
        <v>1</v>
      </c>
      <c r="AF187">
        <f t="shared" si="16"/>
        <v>129</v>
      </c>
      <c r="AG187">
        <f t="shared" si="16"/>
        <v>171</v>
      </c>
      <c r="AH187">
        <f t="shared" si="15"/>
        <v>118</v>
      </c>
      <c r="AI187">
        <f t="shared" si="15"/>
        <v>170</v>
      </c>
      <c r="AJ187">
        <f t="shared" si="14"/>
        <v>118000</v>
      </c>
      <c r="AL187" s="14" t="s">
        <v>227</v>
      </c>
      <c r="AM187" s="15">
        <v>117</v>
      </c>
      <c r="AN187" s="15">
        <v>116</v>
      </c>
      <c r="AO187" s="15">
        <v>162</v>
      </c>
      <c r="AP187" s="15">
        <v>171</v>
      </c>
      <c r="AQ187" s="15">
        <v>157</v>
      </c>
      <c r="AR187" s="15">
        <v>2</v>
      </c>
      <c r="AS187" s="15">
        <v>169</v>
      </c>
      <c r="AT187" s="15">
        <v>125</v>
      </c>
      <c r="AU187" s="15">
        <v>58</v>
      </c>
      <c r="AV187" s="15">
        <v>7</v>
      </c>
      <c r="AW187" s="15">
        <v>163</v>
      </c>
      <c r="AX187" s="15">
        <v>1</v>
      </c>
      <c r="AY187" s="15">
        <v>129</v>
      </c>
      <c r="AZ187" s="15">
        <v>171</v>
      </c>
      <c r="BA187" s="15">
        <v>118</v>
      </c>
      <c r="BB187" s="15">
        <v>170</v>
      </c>
      <c r="BC187" s="15">
        <v>118000</v>
      </c>
    </row>
    <row r="188" spans="1:55" ht="15" thickBot="1" x14ac:dyDescent="0.35">
      <c r="A188" s="14" t="s">
        <v>228</v>
      </c>
      <c r="B188" s="15">
        <v>60</v>
      </c>
      <c r="C188" s="15">
        <v>43</v>
      </c>
      <c r="D188" s="15">
        <v>24</v>
      </c>
      <c r="E188" s="15">
        <v>23</v>
      </c>
      <c r="F188" s="15">
        <v>27</v>
      </c>
      <c r="G188" s="15">
        <v>190</v>
      </c>
      <c r="H188" s="15">
        <v>9</v>
      </c>
      <c r="I188" s="15">
        <v>84</v>
      </c>
      <c r="J188" s="15">
        <v>33</v>
      </c>
      <c r="K188" s="15">
        <v>138</v>
      </c>
      <c r="L188" s="15">
        <v>3</v>
      </c>
      <c r="M188" s="15">
        <v>6</v>
      </c>
      <c r="N188" s="15">
        <v>80</v>
      </c>
      <c r="O188" s="15">
        <v>28</v>
      </c>
      <c r="P188" s="15">
        <v>15</v>
      </c>
      <c r="Q188" s="15">
        <v>2</v>
      </c>
      <c r="R188" s="15">
        <v>124000</v>
      </c>
      <c r="T188">
        <f t="shared" si="17"/>
        <v>136</v>
      </c>
      <c r="U188">
        <f t="shared" si="17"/>
        <v>125</v>
      </c>
      <c r="V188">
        <f t="shared" si="17"/>
        <v>178</v>
      </c>
      <c r="W188">
        <f t="shared" si="17"/>
        <v>185</v>
      </c>
      <c r="X188">
        <f t="shared" si="17"/>
        <v>169</v>
      </c>
      <c r="Y188">
        <f t="shared" si="16"/>
        <v>6</v>
      </c>
      <c r="Z188">
        <f t="shared" si="16"/>
        <v>193</v>
      </c>
      <c r="AA188">
        <f t="shared" si="16"/>
        <v>28</v>
      </c>
      <c r="AB188">
        <f t="shared" si="16"/>
        <v>134</v>
      </c>
      <c r="AC188">
        <f t="shared" si="16"/>
        <v>52</v>
      </c>
      <c r="AD188">
        <f t="shared" si="16"/>
        <v>205</v>
      </c>
      <c r="AE188">
        <f t="shared" si="16"/>
        <v>180</v>
      </c>
      <c r="AF188">
        <f t="shared" si="16"/>
        <v>78</v>
      </c>
      <c r="AG188">
        <f t="shared" si="16"/>
        <v>180</v>
      </c>
      <c r="AH188">
        <f t="shared" si="15"/>
        <v>178</v>
      </c>
      <c r="AI188">
        <f t="shared" si="15"/>
        <v>170</v>
      </c>
      <c r="AJ188">
        <f t="shared" si="14"/>
        <v>124000</v>
      </c>
      <c r="AL188" s="14" t="s">
        <v>228</v>
      </c>
      <c r="AM188" s="15">
        <v>136</v>
      </c>
      <c r="AN188" s="15">
        <v>125</v>
      </c>
      <c r="AO188" s="15">
        <v>178</v>
      </c>
      <c r="AP188" s="15">
        <v>185</v>
      </c>
      <c r="AQ188" s="15">
        <v>169</v>
      </c>
      <c r="AR188" s="15">
        <v>6</v>
      </c>
      <c r="AS188" s="15">
        <v>193</v>
      </c>
      <c r="AT188" s="15">
        <v>28</v>
      </c>
      <c r="AU188" s="15">
        <v>134</v>
      </c>
      <c r="AV188" s="15">
        <v>52</v>
      </c>
      <c r="AW188" s="15">
        <v>205</v>
      </c>
      <c r="AX188" s="15">
        <v>180</v>
      </c>
      <c r="AY188" s="15">
        <v>78</v>
      </c>
      <c r="AZ188" s="15">
        <v>180</v>
      </c>
      <c r="BA188" s="15">
        <v>178</v>
      </c>
      <c r="BB188" s="15">
        <v>170</v>
      </c>
      <c r="BC188" s="15">
        <v>124000</v>
      </c>
    </row>
    <row r="189" spans="1:55" ht="15" thickBot="1" x14ac:dyDescent="0.35">
      <c r="A189" s="14" t="s">
        <v>229</v>
      </c>
      <c r="B189" s="15">
        <v>42</v>
      </c>
      <c r="C189" s="15">
        <v>43</v>
      </c>
      <c r="D189" s="15">
        <v>31</v>
      </c>
      <c r="E189" s="15">
        <v>26</v>
      </c>
      <c r="F189" s="15">
        <v>19</v>
      </c>
      <c r="G189" s="15">
        <v>159</v>
      </c>
      <c r="H189" s="15">
        <v>16</v>
      </c>
      <c r="I189" s="15">
        <v>10</v>
      </c>
      <c r="J189" s="15">
        <v>75</v>
      </c>
      <c r="K189" s="15">
        <v>157</v>
      </c>
      <c r="L189" s="15">
        <v>4</v>
      </c>
      <c r="M189" s="15">
        <v>29</v>
      </c>
      <c r="N189" s="15">
        <v>40</v>
      </c>
      <c r="O189" s="15">
        <v>13</v>
      </c>
      <c r="P189" s="15">
        <v>15</v>
      </c>
      <c r="Q189" s="15">
        <v>39</v>
      </c>
      <c r="R189" s="15">
        <v>125000</v>
      </c>
      <c r="T189">
        <f t="shared" si="17"/>
        <v>149</v>
      </c>
      <c r="U189">
        <f t="shared" si="17"/>
        <v>125</v>
      </c>
      <c r="V189">
        <f t="shared" si="17"/>
        <v>162</v>
      </c>
      <c r="W189">
        <f t="shared" si="17"/>
        <v>181</v>
      </c>
      <c r="X189">
        <f t="shared" si="17"/>
        <v>182</v>
      </c>
      <c r="Y189">
        <f t="shared" si="16"/>
        <v>19</v>
      </c>
      <c r="Z189">
        <f t="shared" si="16"/>
        <v>187</v>
      </c>
      <c r="AA189">
        <f t="shared" si="16"/>
        <v>125</v>
      </c>
      <c r="AB189">
        <f t="shared" si="16"/>
        <v>58</v>
      </c>
      <c r="AC189">
        <f t="shared" si="16"/>
        <v>27</v>
      </c>
      <c r="AD189">
        <f t="shared" si="16"/>
        <v>196</v>
      </c>
      <c r="AE189">
        <f t="shared" si="16"/>
        <v>120</v>
      </c>
      <c r="AF189">
        <f t="shared" si="16"/>
        <v>129</v>
      </c>
      <c r="AG189">
        <f t="shared" si="16"/>
        <v>194</v>
      </c>
      <c r="AH189">
        <f t="shared" si="15"/>
        <v>178</v>
      </c>
      <c r="AI189">
        <f t="shared" si="15"/>
        <v>118</v>
      </c>
      <c r="AJ189">
        <f t="shared" si="14"/>
        <v>125000</v>
      </c>
      <c r="AL189" s="14" t="s">
        <v>229</v>
      </c>
      <c r="AM189" s="15">
        <v>149</v>
      </c>
      <c r="AN189" s="15">
        <v>125</v>
      </c>
      <c r="AO189" s="15">
        <v>162</v>
      </c>
      <c r="AP189" s="15">
        <v>181</v>
      </c>
      <c r="AQ189" s="15">
        <v>182</v>
      </c>
      <c r="AR189" s="15">
        <v>19</v>
      </c>
      <c r="AS189" s="15">
        <v>187</v>
      </c>
      <c r="AT189" s="15">
        <v>125</v>
      </c>
      <c r="AU189" s="15">
        <v>58</v>
      </c>
      <c r="AV189" s="15">
        <v>27</v>
      </c>
      <c r="AW189" s="15">
        <v>196</v>
      </c>
      <c r="AX189" s="15">
        <v>120</v>
      </c>
      <c r="AY189" s="15">
        <v>129</v>
      </c>
      <c r="AZ189" s="15">
        <v>194</v>
      </c>
      <c r="BA189" s="15">
        <v>178</v>
      </c>
      <c r="BB189" s="15">
        <v>118</v>
      </c>
      <c r="BC189" s="15">
        <v>125000</v>
      </c>
    </row>
    <row r="190" spans="1:55" ht="15" thickBot="1" x14ac:dyDescent="0.35">
      <c r="A190" s="14" t="s">
        <v>230</v>
      </c>
      <c r="B190" s="15">
        <v>73</v>
      </c>
      <c r="C190" s="15">
        <v>43</v>
      </c>
      <c r="D190" s="15">
        <v>31</v>
      </c>
      <c r="E190" s="15">
        <v>30</v>
      </c>
      <c r="F190" s="15">
        <v>6</v>
      </c>
      <c r="G190" s="15">
        <v>159</v>
      </c>
      <c r="H190" s="15">
        <v>22</v>
      </c>
      <c r="I190" s="15">
        <v>10</v>
      </c>
      <c r="J190" s="15">
        <v>75</v>
      </c>
      <c r="K190" s="15">
        <v>157</v>
      </c>
      <c r="L190" s="15">
        <v>18</v>
      </c>
      <c r="M190" s="15">
        <v>29</v>
      </c>
      <c r="N190" s="15">
        <v>80</v>
      </c>
      <c r="O190" s="15">
        <v>25</v>
      </c>
      <c r="P190" s="15">
        <v>31</v>
      </c>
      <c r="Q190" s="15">
        <v>2</v>
      </c>
      <c r="R190" s="15">
        <v>123000</v>
      </c>
      <c r="T190">
        <f t="shared" si="17"/>
        <v>124</v>
      </c>
      <c r="U190">
        <f t="shared" si="17"/>
        <v>125</v>
      </c>
      <c r="V190">
        <f t="shared" si="17"/>
        <v>162</v>
      </c>
      <c r="W190">
        <f t="shared" si="17"/>
        <v>176</v>
      </c>
      <c r="X190">
        <f t="shared" si="17"/>
        <v>201</v>
      </c>
      <c r="Y190">
        <f t="shared" si="16"/>
        <v>19</v>
      </c>
      <c r="Z190">
        <f t="shared" si="16"/>
        <v>179</v>
      </c>
      <c r="AA190">
        <f t="shared" si="16"/>
        <v>125</v>
      </c>
      <c r="AB190">
        <f t="shared" si="16"/>
        <v>58</v>
      </c>
      <c r="AC190">
        <f t="shared" si="16"/>
        <v>27</v>
      </c>
      <c r="AD190">
        <f t="shared" si="16"/>
        <v>185</v>
      </c>
      <c r="AE190">
        <f t="shared" si="16"/>
        <v>120</v>
      </c>
      <c r="AF190">
        <f t="shared" si="16"/>
        <v>78</v>
      </c>
      <c r="AG190">
        <f t="shared" si="16"/>
        <v>181</v>
      </c>
      <c r="AH190">
        <f t="shared" si="15"/>
        <v>148</v>
      </c>
      <c r="AI190">
        <f t="shared" si="15"/>
        <v>170</v>
      </c>
      <c r="AJ190">
        <f t="shared" si="14"/>
        <v>123000</v>
      </c>
      <c r="AL190" s="14" t="s">
        <v>230</v>
      </c>
      <c r="AM190" s="15">
        <v>124</v>
      </c>
      <c r="AN190" s="15">
        <v>125</v>
      </c>
      <c r="AO190" s="15">
        <v>162</v>
      </c>
      <c r="AP190" s="15">
        <v>176</v>
      </c>
      <c r="AQ190" s="15">
        <v>201</v>
      </c>
      <c r="AR190" s="15">
        <v>19</v>
      </c>
      <c r="AS190" s="15">
        <v>179</v>
      </c>
      <c r="AT190" s="15">
        <v>125</v>
      </c>
      <c r="AU190" s="15">
        <v>58</v>
      </c>
      <c r="AV190" s="15">
        <v>27</v>
      </c>
      <c r="AW190" s="15">
        <v>185</v>
      </c>
      <c r="AX190" s="15">
        <v>120</v>
      </c>
      <c r="AY190" s="15">
        <v>78</v>
      </c>
      <c r="AZ190" s="15">
        <v>181</v>
      </c>
      <c r="BA190" s="15">
        <v>148</v>
      </c>
      <c r="BB190" s="15">
        <v>170</v>
      </c>
      <c r="BC190" s="15">
        <v>123000</v>
      </c>
    </row>
    <row r="191" spans="1:55" ht="15" thickBot="1" x14ac:dyDescent="0.35">
      <c r="A191" s="14" t="s">
        <v>231</v>
      </c>
      <c r="B191" s="15">
        <v>85</v>
      </c>
      <c r="C191" s="15">
        <v>43</v>
      </c>
      <c r="D191" s="15">
        <v>47</v>
      </c>
      <c r="E191" s="15">
        <v>33</v>
      </c>
      <c r="F191" s="15">
        <v>8</v>
      </c>
      <c r="G191" s="15">
        <v>190</v>
      </c>
      <c r="H191" s="15">
        <v>22</v>
      </c>
      <c r="I191" s="15">
        <v>84</v>
      </c>
      <c r="J191" s="15">
        <v>75</v>
      </c>
      <c r="K191" s="15">
        <v>157</v>
      </c>
      <c r="L191" s="15">
        <v>18</v>
      </c>
      <c r="M191" s="15">
        <v>29</v>
      </c>
      <c r="N191" s="15">
        <v>80</v>
      </c>
      <c r="O191" s="15">
        <v>29</v>
      </c>
      <c r="P191" s="15">
        <v>31</v>
      </c>
      <c r="Q191" s="15">
        <v>39</v>
      </c>
      <c r="R191" s="15">
        <v>122000</v>
      </c>
      <c r="T191">
        <f t="shared" si="17"/>
        <v>117</v>
      </c>
      <c r="U191">
        <f t="shared" si="17"/>
        <v>125</v>
      </c>
      <c r="V191">
        <f t="shared" si="17"/>
        <v>132</v>
      </c>
      <c r="W191">
        <f t="shared" si="17"/>
        <v>173</v>
      </c>
      <c r="X191">
        <f t="shared" si="17"/>
        <v>190</v>
      </c>
      <c r="Y191">
        <f t="shared" si="16"/>
        <v>6</v>
      </c>
      <c r="Z191">
        <f t="shared" si="16"/>
        <v>179</v>
      </c>
      <c r="AA191">
        <f t="shared" si="16"/>
        <v>28</v>
      </c>
      <c r="AB191">
        <f t="shared" si="16"/>
        <v>58</v>
      </c>
      <c r="AC191">
        <f t="shared" si="16"/>
        <v>27</v>
      </c>
      <c r="AD191">
        <f t="shared" si="16"/>
        <v>185</v>
      </c>
      <c r="AE191">
        <f t="shared" si="16"/>
        <v>120</v>
      </c>
      <c r="AF191">
        <f t="shared" si="16"/>
        <v>78</v>
      </c>
      <c r="AG191">
        <f t="shared" si="16"/>
        <v>177</v>
      </c>
      <c r="AH191">
        <f t="shared" si="15"/>
        <v>148</v>
      </c>
      <c r="AI191">
        <f t="shared" si="15"/>
        <v>118</v>
      </c>
      <c r="AJ191">
        <f t="shared" si="14"/>
        <v>122000</v>
      </c>
      <c r="AL191" s="14" t="s">
        <v>231</v>
      </c>
      <c r="AM191" s="15">
        <v>117</v>
      </c>
      <c r="AN191" s="15">
        <v>125</v>
      </c>
      <c r="AO191" s="15">
        <v>132</v>
      </c>
      <c r="AP191" s="15">
        <v>173</v>
      </c>
      <c r="AQ191" s="15">
        <v>190</v>
      </c>
      <c r="AR191" s="15">
        <v>6</v>
      </c>
      <c r="AS191" s="15">
        <v>179</v>
      </c>
      <c r="AT191" s="15">
        <v>28</v>
      </c>
      <c r="AU191" s="15">
        <v>58</v>
      </c>
      <c r="AV191" s="15">
        <v>27</v>
      </c>
      <c r="AW191" s="15">
        <v>185</v>
      </c>
      <c r="AX191" s="15">
        <v>120</v>
      </c>
      <c r="AY191" s="15">
        <v>78</v>
      </c>
      <c r="AZ191" s="15">
        <v>177</v>
      </c>
      <c r="BA191" s="15">
        <v>148</v>
      </c>
      <c r="BB191" s="15">
        <v>118</v>
      </c>
      <c r="BC191" s="15">
        <v>122000</v>
      </c>
    </row>
    <row r="192" spans="1:55" ht="15" thickBot="1" x14ac:dyDescent="0.35">
      <c r="A192" s="14" t="s">
        <v>232</v>
      </c>
      <c r="B192" s="15">
        <v>85</v>
      </c>
      <c r="C192" s="15">
        <v>43</v>
      </c>
      <c r="D192" s="15">
        <v>31</v>
      </c>
      <c r="E192" s="15">
        <v>26</v>
      </c>
      <c r="F192" s="15">
        <v>8</v>
      </c>
      <c r="G192" s="15">
        <v>159</v>
      </c>
      <c r="H192" s="15">
        <v>22</v>
      </c>
      <c r="I192" s="15">
        <v>10</v>
      </c>
      <c r="J192" s="15">
        <v>75</v>
      </c>
      <c r="K192" s="15">
        <v>157</v>
      </c>
      <c r="L192" s="15">
        <v>24</v>
      </c>
      <c r="M192" s="15">
        <v>29</v>
      </c>
      <c r="N192" s="15">
        <v>80</v>
      </c>
      <c r="O192" s="15">
        <v>29</v>
      </c>
      <c r="P192" s="15">
        <v>61</v>
      </c>
      <c r="Q192" s="15">
        <v>2</v>
      </c>
      <c r="R192" s="15">
        <v>122000</v>
      </c>
      <c r="T192">
        <f t="shared" si="17"/>
        <v>117</v>
      </c>
      <c r="U192">
        <f t="shared" si="17"/>
        <v>125</v>
      </c>
      <c r="V192">
        <f t="shared" si="17"/>
        <v>162</v>
      </c>
      <c r="W192">
        <f t="shared" si="17"/>
        <v>181</v>
      </c>
      <c r="X192">
        <f t="shared" si="17"/>
        <v>190</v>
      </c>
      <c r="Y192">
        <f t="shared" si="16"/>
        <v>19</v>
      </c>
      <c r="Z192">
        <f t="shared" si="16"/>
        <v>179</v>
      </c>
      <c r="AA192">
        <f t="shared" si="16"/>
        <v>125</v>
      </c>
      <c r="AB192">
        <f t="shared" si="16"/>
        <v>58</v>
      </c>
      <c r="AC192">
        <f t="shared" si="16"/>
        <v>27</v>
      </c>
      <c r="AD192">
        <f t="shared" si="16"/>
        <v>171</v>
      </c>
      <c r="AE192">
        <f t="shared" si="16"/>
        <v>120</v>
      </c>
      <c r="AF192">
        <f t="shared" si="16"/>
        <v>78</v>
      </c>
      <c r="AG192">
        <f t="shared" si="16"/>
        <v>177</v>
      </c>
      <c r="AH192">
        <f t="shared" si="15"/>
        <v>118</v>
      </c>
      <c r="AI192">
        <f t="shared" si="15"/>
        <v>170</v>
      </c>
      <c r="AJ192">
        <f t="shared" si="14"/>
        <v>122000</v>
      </c>
      <c r="AL192" s="14" t="s">
        <v>232</v>
      </c>
      <c r="AM192" s="15">
        <v>117</v>
      </c>
      <c r="AN192" s="15">
        <v>125</v>
      </c>
      <c r="AO192" s="15">
        <v>162</v>
      </c>
      <c r="AP192" s="15">
        <v>181</v>
      </c>
      <c r="AQ192" s="15">
        <v>190</v>
      </c>
      <c r="AR192" s="15">
        <v>19</v>
      </c>
      <c r="AS192" s="15">
        <v>179</v>
      </c>
      <c r="AT192" s="15">
        <v>125</v>
      </c>
      <c r="AU192" s="15">
        <v>58</v>
      </c>
      <c r="AV192" s="15">
        <v>27</v>
      </c>
      <c r="AW192" s="15">
        <v>171</v>
      </c>
      <c r="AX192" s="15">
        <v>120</v>
      </c>
      <c r="AY192" s="15">
        <v>78</v>
      </c>
      <c r="AZ192" s="15">
        <v>177</v>
      </c>
      <c r="BA192" s="15">
        <v>118</v>
      </c>
      <c r="BB192" s="15">
        <v>170</v>
      </c>
      <c r="BC192" s="15">
        <v>122000</v>
      </c>
    </row>
    <row r="193" spans="1:55" ht="15" thickBot="1" x14ac:dyDescent="0.35">
      <c r="A193" s="14" t="s">
        <v>233</v>
      </c>
      <c r="B193" s="15">
        <v>60</v>
      </c>
      <c r="C193" s="15">
        <v>43</v>
      </c>
      <c r="D193" s="15">
        <v>31</v>
      </c>
      <c r="E193" s="15">
        <v>20</v>
      </c>
      <c r="F193" s="15">
        <v>2</v>
      </c>
      <c r="G193" s="15">
        <v>159</v>
      </c>
      <c r="H193" s="15">
        <v>16</v>
      </c>
      <c r="I193" s="15">
        <v>84</v>
      </c>
      <c r="J193" s="15">
        <v>75</v>
      </c>
      <c r="K193" s="15">
        <v>182</v>
      </c>
      <c r="L193" s="15">
        <v>24</v>
      </c>
      <c r="M193" s="15">
        <v>29</v>
      </c>
      <c r="N193" s="15">
        <v>80</v>
      </c>
      <c r="O193" s="15">
        <v>32</v>
      </c>
      <c r="P193" s="15">
        <v>91</v>
      </c>
      <c r="Q193" s="15">
        <v>39</v>
      </c>
      <c r="R193" s="15">
        <v>126000</v>
      </c>
      <c r="T193">
        <f t="shared" si="17"/>
        <v>136</v>
      </c>
      <c r="U193">
        <f t="shared" si="17"/>
        <v>125</v>
      </c>
      <c r="V193">
        <f t="shared" si="17"/>
        <v>162</v>
      </c>
      <c r="W193">
        <f t="shared" si="17"/>
        <v>187</v>
      </c>
      <c r="X193">
        <f t="shared" si="17"/>
        <v>203</v>
      </c>
      <c r="Y193">
        <f t="shared" si="16"/>
        <v>19</v>
      </c>
      <c r="Z193">
        <f t="shared" si="16"/>
        <v>187</v>
      </c>
      <c r="AA193">
        <f t="shared" si="16"/>
        <v>28</v>
      </c>
      <c r="AB193">
        <f t="shared" si="16"/>
        <v>58</v>
      </c>
      <c r="AC193">
        <f t="shared" si="16"/>
        <v>14</v>
      </c>
      <c r="AD193">
        <f t="shared" si="16"/>
        <v>171</v>
      </c>
      <c r="AE193">
        <f t="shared" si="16"/>
        <v>120</v>
      </c>
      <c r="AF193">
        <f t="shared" si="16"/>
        <v>78</v>
      </c>
      <c r="AG193">
        <f t="shared" si="16"/>
        <v>171</v>
      </c>
      <c r="AH193">
        <f t="shared" si="15"/>
        <v>86</v>
      </c>
      <c r="AI193">
        <f t="shared" si="15"/>
        <v>118</v>
      </c>
      <c r="AJ193">
        <f t="shared" si="14"/>
        <v>126000</v>
      </c>
      <c r="AL193" s="14" t="s">
        <v>233</v>
      </c>
      <c r="AM193" s="15">
        <v>136</v>
      </c>
      <c r="AN193" s="15">
        <v>125</v>
      </c>
      <c r="AO193" s="15">
        <v>162</v>
      </c>
      <c r="AP193" s="15">
        <v>187</v>
      </c>
      <c r="AQ193" s="15">
        <v>203</v>
      </c>
      <c r="AR193" s="15">
        <v>19</v>
      </c>
      <c r="AS193" s="15">
        <v>187</v>
      </c>
      <c r="AT193" s="15">
        <v>28</v>
      </c>
      <c r="AU193" s="15">
        <v>58</v>
      </c>
      <c r="AV193" s="15">
        <v>14</v>
      </c>
      <c r="AW193" s="15">
        <v>171</v>
      </c>
      <c r="AX193" s="15">
        <v>120</v>
      </c>
      <c r="AY193" s="15">
        <v>78</v>
      </c>
      <c r="AZ193" s="15">
        <v>171</v>
      </c>
      <c r="BA193" s="15">
        <v>86</v>
      </c>
      <c r="BB193" s="15">
        <v>118</v>
      </c>
      <c r="BC193" s="15">
        <v>126000</v>
      </c>
    </row>
    <row r="194" spans="1:55" ht="15" thickBot="1" x14ac:dyDescent="0.35">
      <c r="A194" s="14" t="s">
        <v>234</v>
      </c>
      <c r="B194" s="15">
        <v>60</v>
      </c>
      <c r="C194" s="15">
        <v>43</v>
      </c>
      <c r="D194" s="15">
        <v>31</v>
      </c>
      <c r="E194" s="15">
        <v>22</v>
      </c>
      <c r="F194" s="15">
        <v>1</v>
      </c>
      <c r="G194" s="15">
        <v>159</v>
      </c>
      <c r="H194" s="15">
        <v>16</v>
      </c>
      <c r="I194" s="15">
        <v>10</v>
      </c>
      <c r="J194" s="15">
        <v>75</v>
      </c>
      <c r="K194" s="15">
        <v>138</v>
      </c>
      <c r="L194" s="15">
        <v>46</v>
      </c>
      <c r="M194" s="15">
        <v>29</v>
      </c>
      <c r="N194" s="15">
        <v>40</v>
      </c>
      <c r="O194" s="15">
        <v>25</v>
      </c>
      <c r="P194" s="15">
        <v>91</v>
      </c>
      <c r="Q194" s="15">
        <v>2</v>
      </c>
      <c r="R194" s="15">
        <v>126000</v>
      </c>
      <c r="T194">
        <f t="shared" si="17"/>
        <v>136</v>
      </c>
      <c r="U194">
        <f t="shared" si="17"/>
        <v>125</v>
      </c>
      <c r="V194">
        <f t="shared" si="17"/>
        <v>162</v>
      </c>
      <c r="W194">
        <f t="shared" si="17"/>
        <v>186</v>
      </c>
      <c r="X194">
        <f t="shared" si="17"/>
        <v>207</v>
      </c>
      <c r="Y194">
        <f t="shared" si="16"/>
        <v>19</v>
      </c>
      <c r="Z194">
        <f t="shared" si="16"/>
        <v>187</v>
      </c>
      <c r="AA194">
        <f t="shared" si="16"/>
        <v>125</v>
      </c>
      <c r="AB194">
        <f t="shared" si="16"/>
        <v>58</v>
      </c>
      <c r="AC194">
        <f t="shared" si="16"/>
        <v>52</v>
      </c>
      <c r="AD194">
        <f t="shared" si="16"/>
        <v>160</v>
      </c>
      <c r="AE194">
        <f t="shared" si="16"/>
        <v>120</v>
      </c>
      <c r="AF194">
        <f t="shared" si="16"/>
        <v>129</v>
      </c>
      <c r="AG194">
        <f t="shared" si="16"/>
        <v>181</v>
      </c>
      <c r="AH194">
        <f t="shared" si="15"/>
        <v>86</v>
      </c>
      <c r="AI194">
        <f t="shared" si="15"/>
        <v>170</v>
      </c>
      <c r="AJ194">
        <f t="shared" si="14"/>
        <v>126000</v>
      </c>
      <c r="AL194" s="14" t="s">
        <v>234</v>
      </c>
      <c r="AM194" s="15">
        <v>136</v>
      </c>
      <c r="AN194" s="15">
        <v>125</v>
      </c>
      <c r="AO194" s="15">
        <v>162</v>
      </c>
      <c r="AP194" s="15">
        <v>186</v>
      </c>
      <c r="AQ194" s="15">
        <v>207</v>
      </c>
      <c r="AR194" s="15">
        <v>19</v>
      </c>
      <c r="AS194" s="15">
        <v>187</v>
      </c>
      <c r="AT194" s="15">
        <v>125</v>
      </c>
      <c r="AU194" s="15">
        <v>58</v>
      </c>
      <c r="AV194" s="15">
        <v>52</v>
      </c>
      <c r="AW194" s="15">
        <v>160</v>
      </c>
      <c r="AX194" s="15">
        <v>120</v>
      </c>
      <c r="AY194" s="15">
        <v>129</v>
      </c>
      <c r="AZ194" s="15">
        <v>181</v>
      </c>
      <c r="BA194" s="15">
        <v>86</v>
      </c>
      <c r="BB194" s="15">
        <v>170</v>
      </c>
      <c r="BC194" s="15">
        <v>126000</v>
      </c>
    </row>
    <row r="195" spans="1:55" ht="15" thickBot="1" x14ac:dyDescent="0.35">
      <c r="A195" s="14" t="s">
        <v>235</v>
      </c>
      <c r="B195" s="15">
        <v>60</v>
      </c>
      <c r="C195" s="15">
        <v>43</v>
      </c>
      <c r="D195" s="15">
        <v>47</v>
      </c>
      <c r="E195" s="15">
        <v>19</v>
      </c>
      <c r="F195" s="15">
        <v>2</v>
      </c>
      <c r="G195" s="15">
        <v>190</v>
      </c>
      <c r="H195" s="15">
        <v>16</v>
      </c>
      <c r="I195" s="15">
        <v>84</v>
      </c>
      <c r="J195" s="15">
        <v>75</v>
      </c>
      <c r="K195" s="15">
        <v>157</v>
      </c>
      <c r="L195" s="15">
        <v>24</v>
      </c>
      <c r="M195" s="15">
        <v>89</v>
      </c>
      <c r="N195" s="15">
        <v>80</v>
      </c>
      <c r="O195" s="15">
        <v>18</v>
      </c>
      <c r="P195" s="15">
        <v>61</v>
      </c>
      <c r="Q195" s="15">
        <v>2</v>
      </c>
      <c r="R195" s="15">
        <v>126000</v>
      </c>
      <c r="T195">
        <f t="shared" si="17"/>
        <v>136</v>
      </c>
      <c r="U195">
        <f t="shared" si="17"/>
        <v>125</v>
      </c>
      <c r="V195">
        <f t="shared" si="17"/>
        <v>132</v>
      </c>
      <c r="W195">
        <f t="shared" si="17"/>
        <v>189</v>
      </c>
      <c r="X195">
        <f t="shared" si="17"/>
        <v>203</v>
      </c>
      <c r="Y195">
        <f t="shared" si="16"/>
        <v>6</v>
      </c>
      <c r="Z195">
        <f t="shared" si="16"/>
        <v>187</v>
      </c>
      <c r="AA195">
        <f t="shared" si="16"/>
        <v>28</v>
      </c>
      <c r="AB195">
        <f t="shared" si="16"/>
        <v>58</v>
      </c>
      <c r="AC195">
        <f t="shared" si="16"/>
        <v>27</v>
      </c>
      <c r="AD195">
        <f t="shared" si="16"/>
        <v>171</v>
      </c>
      <c r="AE195">
        <f t="shared" si="16"/>
        <v>1</v>
      </c>
      <c r="AF195">
        <f t="shared" si="16"/>
        <v>78</v>
      </c>
      <c r="AG195">
        <f t="shared" si="16"/>
        <v>186</v>
      </c>
      <c r="AH195">
        <f t="shared" si="15"/>
        <v>118</v>
      </c>
      <c r="AI195">
        <f t="shared" si="15"/>
        <v>170</v>
      </c>
      <c r="AJ195">
        <f t="shared" si="14"/>
        <v>126000</v>
      </c>
      <c r="AL195" s="14" t="s">
        <v>235</v>
      </c>
      <c r="AM195" s="15">
        <v>136</v>
      </c>
      <c r="AN195" s="15">
        <v>125</v>
      </c>
      <c r="AO195" s="15">
        <v>132</v>
      </c>
      <c r="AP195" s="15">
        <v>189</v>
      </c>
      <c r="AQ195" s="15">
        <v>203</v>
      </c>
      <c r="AR195" s="15">
        <v>6</v>
      </c>
      <c r="AS195" s="15">
        <v>187</v>
      </c>
      <c r="AT195" s="15">
        <v>28</v>
      </c>
      <c r="AU195" s="15">
        <v>58</v>
      </c>
      <c r="AV195" s="15">
        <v>27</v>
      </c>
      <c r="AW195" s="15">
        <v>171</v>
      </c>
      <c r="AX195" s="15">
        <v>1</v>
      </c>
      <c r="AY195" s="15">
        <v>78</v>
      </c>
      <c r="AZ195" s="15">
        <v>186</v>
      </c>
      <c r="BA195" s="15">
        <v>118</v>
      </c>
      <c r="BB195" s="15">
        <v>170</v>
      </c>
      <c r="BC195" s="15">
        <v>126000</v>
      </c>
    </row>
    <row r="196" spans="1:55" ht="15" thickBot="1" x14ac:dyDescent="0.35">
      <c r="A196" s="14" t="s">
        <v>236</v>
      </c>
      <c r="B196" s="15">
        <v>42</v>
      </c>
      <c r="C196" s="15">
        <v>43</v>
      </c>
      <c r="D196" s="15">
        <v>31</v>
      </c>
      <c r="E196" s="15">
        <v>16</v>
      </c>
      <c r="F196" s="15">
        <v>2</v>
      </c>
      <c r="G196" s="15">
        <v>159</v>
      </c>
      <c r="H196" s="15">
        <v>16</v>
      </c>
      <c r="I196" s="15">
        <v>10</v>
      </c>
      <c r="J196" s="15">
        <v>75</v>
      </c>
      <c r="K196" s="15">
        <v>182</v>
      </c>
      <c r="L196" s="15">
        <v>13</v>
      </c>
      <c r="M196" s="15">
        <v>6</v>
      </c>
      <c r="N196" s="15">
        <v>80</v>
      </c>
      <c r="O196" s="15">
        <v>11</v>
      </c>
      <c r="P196" s="15">
        <v>10</v>
      </c>
      <c r="Q196" s="15">
        <v>91</v>
      </c>
      <c r="R196" s="15">
        <v>126000</v>
      </c>
      <c r="T196">
        <f t="shared" si="17"/>
        <v>149</v>
      </c>
      <c r="U196">
        <f t="shared" si="17"/>
        <v>125</v>
      </c>
      <c r="V196">
        <f t="shared" si="17"/>
        <v>162</v>
      </c>
      <c r="W196">
        <f t="shared" si="17"/>
        <v>190</v>
      </c>
      <c r="X196">
        <f t="shared" si="17"/>
        <v>203</v>
      </c>
      <c r="Y196">
        <f t="shared" si="16"/>
        <v>19</v>
      </c>
      <c r="Z196">
        <f t="shared" si="16"/>
        <v>187</v>
      </c>
      <c r="AA196">
        <f t="shared" si="16"/>
        <v>125</v>
      </c>
      <c r="AB196">
        <f t="shared" si="16"/>
        <v>58</v>
      </c>
      <c r="AC196">
        <f t="shared" si="16"/>
        <v>14</v>
      </c>
      <c r="AD196">
        <f t="shared" si="16"/>
        <v>191</v>
      </c>
      <c r="AE196">
        <f t="shared" si="16"/>
        <v>180</v>
      </c>
      <c r="AF196">
        <f t="shared" si="16"/>
        <v>78</v>
      </c>
      <c r="AG196">
        <f t="shared" si="16"/>
        <v>197</v>
      </c>
      <c r="AH196">
        <f t="shared" si="15"/>
        <v>194</v>
      </c>
      <c r="AI196">
        <f t="shared" si="15"/>
        <v>1</v>
      </c>
      <c r="AJ196">
        <f t="shared" si="14"/>
        <v>126000</v>
      </c>
      <c r="AL196" s="14" t="s">
        <v>236</v>
      </c>
      <c r="AM196" s="15">
        <v>149</v>
      </c>
      <c r="AN196" s="15">
        <v>125</v>
      </c>
      <c r="AO196" s="15">
        <v>162</v>
      </c>
      <c r="AP196" s="15">
        <v>190</v>
      </c>
      <c r="AQ196" s="15">
        <v>203</v>
      </c>
      <c r="AR196" s="15">
        <v>19</v>
      </c>
      <c r="AS196" s="15">
        <v>187</v>
      </c>
      <c r="AT196" s="15">
        <v>125</v>
      </c>
      <c r="AU196" s="15">
        <v>58</v>
      </c>
      <c r="AV196" s="15">
        <v>14</v>
      </c>
      <c r="AW196" s="15">
        <v>191</v>
      </c>
      <c r="AX196" s="15">
        <v>180</v>
      </c>
      <c r="AY196" s="15">
        <v>78</v>
      </c>
      <c r="AZ196" s="15">
        <v>197</v>
      </c>
      <c r="BA196" s="15">
        <v>194</v>
      </c>
      <c r="BB196" s="15">
        <v>1</v>
      </c>
      <c r="BC196" s="15">
        <v>126000</v>
      </c>
    </row>
    <row r="197" spans="1:55" ht="15" thickBot="1" x14ac:dyDescent="0.35">
      <c r="A197" s="14" t="s">
        <v>237</v>
      </c>
      <c r="B197" s="15">
        <v>73</v>
      </c>
      <c r="C197" s="15">
        <v>43</v>
      </c>
      <c r="D197" s="15">
        <v>47</v>
      </c>
      <c r="E197" s="15">
        <v>20</v>
      </c>
      <c r="F197" s="15">
        <v>8</v>
      </c>
      <c r="G197" s="15">
        <v>141</v>
      </c>
      <c r="H197" s="15">
        <v>22</v>
      </c>
      <c r="I197" s="15">
        <v>10</v>
      </c>
      <c r="J197" s="15">
        <v>75</v>
      </c>
      <c r="K197" s="15">
        <v>138</v>
      </c>
      <c r="L197" s="15">
        <v>38</v>
      </c>
      <c r="M197" s="15">
        <v>6</v>
      </c>
      <c r="N197" s="15">
        <v>40</v>
      </c>
      <c r="O197" s="15">
        <v>12</v>
      </c>
      <c r="P197" s="15">
        <v>15</v>
      </c>
      <c r="Q197" s="15">
        <v>2</v>
      </c>
      <c r="R197" s="15">
        <v>124000</v>
      </c>
      <c r="T197">
        <f t="shared" si="17"/>
        <v>124</v>
      </c>
      <c r="U197">
        <f t="shared" si="17"/>
        <v>125</v>
      </c>
      <c r="V197">
        <f t="shared" si="17"/>
        <v>132</v>
      </c>
      <c r="W197">
        <f t="shared" si="17"/>
        <v>187</v>
      </c>
      <c r="X197">
        <f t="shared" si="17"/>
        <v>190</v>
      </c>
      <c r="Y197">
        <f t="shared" si="16"/>
        <v>50</v>
      </c>
      <c r="Z197">
        <f t="shared" si="16"/>
        <v>179</v>
      </c>
      <c r="AA197">
        <f t="shared" si="16"/>
        <v>125</v>
      </c>
      <c r="AB197">
        <f t="shared" si="16"/>
        <v>58</v>
      </c>
      <c r="AC197">
        <f t="shared" si="16"/>
        <v>52</v>
      </c>
      <c r="AD197">
        <f t="shared" si="16"/>
        <v>163</v>
      </c>
      <c r="AE197">
        <f t="shared" si="16"/>
        <v>180</v>
      </c>
      <c r="AF197">
        <f t="shared" si="16"/>
        <v>129</v>
      </c>
      <c r="AG197">
        <f t="shared" si="16"/>
        <v>196</v>
      </c>
      <c r="AH197">
        <f t="shared" si="15"/>
        <v>178</v>
      </c>
      <c r="AI197">
        <f t="shared" si="15"/>
        <v>170</v>
      </c>
      <c r="AJ197">
        <f t="shared" si="14"/>
        <v>124000</v>
      </c>
      <c r="AL197" s="14" t="s">
        <v>237</v>
      </c>
      <c r="AM197" s="15">
        <v>124</v>
      </c>
      <c r="AN197" s="15">
        <v>125</v>
      </c>
      <c r="AO197" s="15">
        <v>132</v>
      </c>
      <c r="AP197" s="15">
        <v>187</v>
      </c>
      <c r="AQ197" s="15">
        <v>190</v>
      </c>
      <c r="AR197" s="15">
        <v>50</v>
      </c>
      <c r="AS197" s="15">
        <v>179</v>
      </c>
      <c r="AT197" s="15">
        <v>125</v>
      </c>
      <c r="AU197" s="15">
        <v>58</v>
      </c>
      <c r="AV197" s="15">
        <v>52</v>
      </c>
      <c r="AW197" s="15">
        <v>163</v>
      </c>
      <c r="AX197" s="15">
        <v>180</v>
      </c>
      <c r="AY197" s="15">
        <v>129</v>
      </c>
      <c r="AZ197" s="15">
        <v>196</v>
      </c>
      <c r="BA197" s="15">
        <v>178</v>
      </c>
      <c r="BB197" s="15">
        <v>170</v>
      </c>
      <c r="BC197" s="15">
        <v>124000</v>
      </c>
    </row>
    <row r="198" spans="1:55" ht="15" thickBot="1" x14ac:dyDescent="0.35">
      <c r="A198" s="14" t="s">
        <v>238</v>
      </c>
      <c r="B198" s="15">
        <v>73</v>
      </c>
      <c r="C198" s="15">
        <v>43</v>
      </c>
      <c r="D198" s="15">
        <v>47</v>
      </c>
      <c r="E198" s="15">
        <v>13</v>
      </c>
      <c r="F198" s="15">
        <v>6</v>
      </c>
      <c r="G198" s="15">
        <v>190</v>
      </c>
      <c r="H198" s="15">
        <v>22</v>
      </c>
      <c r="I198" s="15">
        <v>10</v>
      </c>
      <c r="J198" s="15">
        <v>75</v>
      </c>
      <c r="K198" s="15">
        <v>157</v>
      </c>
      <c r="L198" s="15">
        <v>24</v>
      </c>
      <c r="M198" s="15">
        <v>29</v>
      </c>
      <c r="N198" s="15">
        <v>80</v>
      </c>
      <c r="O198" s="15">
        <v>15</v>
      </c>
      <c r="P198" s="15">
        <v>31</v>
      </c>
      <c r="Q198" s="15">
        <v>39</v>
      </c>
      <c r="R198" s="15">
        <v>124000</v>
      </c>
      <c r="T198">
        <f t="shared" si="17"/>
        <v>124</v>
      </c>
      <c r="U198">
        <f t="shared" si="17"/>
        <v>125</v>
      </c>
      <c r="V198">
        <f t="shared" si="17"/>
        <v>132</v>
      </c>
      <c r="W198">
        <f t="shared" si="17"/>
        <v>195</v>
      </c>
      <c r="X198">
        <f t="shared" si="17"/>
        <v>201</v>
      </c>
      <c r="Y198">
        <f t="shared" si="16"/>
        <v>6</v>
      </c>
      <c r="Z198">
        <f t="shared" si="16"/>
        <v>179</v>
      </c>
      <c r="AA198">
        <f t="shared" si="16"/>
        <v>125</v>
      </c>
      <c r="AB198">
        <f t="shared" si="16"/>
        <v>58</v>
      </c>
      <c r="AC198">
        <f t="shared" si="16"/>
        <v>27</v>
      </c>
      <c r="AD198">
        <f t="shared" si="16"/>
        <v>171</v>
      </c>
      <c r="AE198">
        <f t="shared" si="16"/>
        <v>120</v>
      </c>
      <c r="AF198">
        <f t="shared" si="16"/>
        <v>78</v>
      </c>
      <c r="AG198">
        <f t="shared" si="16"/>
        <v>192</v>
      </c>
      <c r="AH198">
        <f t="shared" si="15"/>
        <v>148</v>
      </c>
      <c r="AI198">
        <f t="shared" si="15"/>
        <v>118</v>
      </c>
      <c r="AJ198">
        <f t="shared" si="14"/>
        <v>124000</v>
      </c>
      <c r="AL198" s="14" t="s">
        <v>238</v>
      </c>
      <c r="AM198" s="15">
        <v>124</v>
      </c>
      <c r="AN198" s="15">
        <v>125</v>
      </c>
      <c r="AO198" s="15">
        <v>132</v>
      </c>
      <c r="AP198" s="15">
        <v>195</v>
      </c>
      <c r="AQ198" s="15">
        <v>201</v>
      </c>
      <c r="AR198" s="15">
        <v>6</v>
      </c>
      <c r="AS198" s="15">
        <v>179</v>
      </c>
      <c r="AT198" s="15">
        <v>125</v>
      </c>
      <c r="AU198" s="15">
        <v>58</v>
      </c>
      <c r="AV198" s="15">
        <v>27</v>
      </c>
      <c r="AW198" s="15">
        <v>171</v>
      </c>
      <c r="AX198" s="15">
        <v>120</v>
      </c>
      <c r="AY198" s="15">
        <v>78</v>
      </c>
      <c r="AZ198" s="15">
        <v>192</v>
      </c>
      <c r="BA198" s="15">
        <v>148</v>
      </c>
      <c r="BB198" s="15">
        <v>118</v>
      </c>
      <c r="BC198" s="15">
        <v>124000</v>
      </c>
    </row>
    <row r="199" spans="1:55" ht="15" thickBot="1" x14ac:dyDescent="0.35">
      <c r="A199" s="14" t="s">
        <v>239</v>
      </c>
      <c r="B199" s="15">
        <v>92</v>
      </c>
      <c r="C199" s="15">
        <v>43</v>
      </c>
      <c r="D199" s="15">
        <v>77</v>
      </c>
      <c r="E199" s="15">
        <v>16</v>
      </c>
      <c r="F199" s="15">
        <v>27</v>
      </c>
      <c r="G199" s="15">
        <v>190</v>
      </c>
      <c r="H199" s="15">
        <v>22</v>
      </c>
      <c r="I199" s="15">
        <v>84</v>
      </c>
      <c r="J199" s="15">
        <v>151</v>
      </c>
      <c r="K199" s="15">
        <v>182</v>
      </c>
      <c r="L199" s="15">
        <v>24</v>
      </c>
      <c r="M199" s="15">
        <v>29</v>
      </c>
      <c r="N199" s="15">
        <v>80</v>
      </c>
      <c r="O199" s="15">
        <v>17</v>
      </c>
      <c r="P199" s="15">
        <v>8</v>
      </c>
      <c r="Q199" s="15">
        <v>39</v>
      </c>
      <c r="R199" s="15">
        <v>123000</v>
      </c>
      <c r="T199">
        <f t="shared" si="17"/>
        <v>110</v>
      </c>
      <c r="U199">
        <f t="shared" si="17"/>
        <v>125</v>
      </c>
      <c r="V199">
        <f t="shared" si="17"/>
        <v>102</v>
      </c>
      <c r="W199">
        <f t="shared" si="17"/>
        <v>190</v>
      </c>
      <c r="X199">
        <f t="shared" si="17"/>
        <v>169</v>
      </c>
      <c r="Y199">
        <f t="shared" si="16"/>
        <v>6</v>
      </c>
      <c r="Z199">
        <f t="shared" si="16"/>
        <v>179</v>
      </c>
      <c r="AA199">
        <f t="shared" si="16"/>
        <v>28</v>
      </c>
      <c r="AB199">
        <f t="shared" si="16"/>
        <v>45</v>
      </c>
      <c r="AC199">
        <f t="shared" si="16"/>
        <v>14</v>
      </c>
      <c r="AD199">
        <f t="shared" si="16"/>
        <v>171</v>
      </c>
      <c r="AE199">
        <f t="shared" si="16"/>
        <v>120</v>
      </c>
      <c r="AF199">
        <f t="shared" si="16"/>
        <v>78</v>
      </c>
      <c r="AG199">
        <f t="shared" si="16"/>
        <v>191</v>
      </c>
      <c r="AH199">
        <f t="shared" si="15"/>
        <v>199</v>
      </c>
      <c r="AI199">
        <f t="shared" si="15"/>
        <v>118</v>
      </c>
      <c r="AJ199">
        <f t="shared" si="14"/>
        <v>123000</v>
      </c>
      <c r="AL199" s="14" t="s">
        <v>239</v>
      </c>
      <c r="AM199" s="15">
        <v>110</v>
      </c>
      <c r="AN199" s="15">
        <v>125</v>
      </c>
      <c r="AO199" s="15">
        <v>102</v>
      </c>
      <c r="AP199" s="15">
        <v>190</v>
      </c>
      <c r="AQ199" s="15">
        <v>169</v>
      </c>
      <c r="AR199" s="15">
        <v>6</v>
      </c>
      <c r="AS199" s="15">
        <v>179</v>
      </c>
      <c r="AT199" s="15">
        <v>28</v>
      </c>
      <c r="AU199" s="15">
        <v>45</v>
      </c>
      <c r="AV199" s="15">
        <v>14</v>
      </c>
      <c r="AW199" s="15">
        <v>171</v>
      </c>
      <c r="AX199" s="15">
        <v>120</v>
      </c>
      <c r="AY199" s="15">
        <v>78</v>
      </c>
      <c r="AZ199" s="15">
        <v>191</v>
      </c>
      <c r="BA199" s="15">
        <v>199</v>
      </c>
      <c r="BB199" s="15">
        <v>118</v>
      </c>
      <c r="BC199" s="15">
        <v>123000</v>
      </c>
    </row>
    <row r="200" spans="1:55" ht="15" thickBot="1" x14ac:dyDescent="0.35">
      <c r="A200" s="14" t="s">
        <v>240</v>
      </c>
      <c r="B200" s="15">
        <v>60</v>
      </c>
      <c r="C200" s="15">
        <v>43</v>
      </c>
      <c r="D200" s="15">
        <v>47</v>
      </c>
      <c r="E200" s="15">
        <v>8</v>
      </c>
      <c r="F200" s="15">
        <v>27</v>
      </c>
      <c r="G200" s="15">
        <v>159</v>
      </c>
      <c r="H200" s="15">
        <v>9</v>
      </c>
      <c r="I200" s="15">
        <v>84</v>
      </c>
      <c r="J200" s="15">
        <v>33</v>
      </c>
      <c r="K200" s="15">
        <v>182</v>
      </c>
      <c r="L200" s="15">
        <v>24</v>
      </c>
      <c r="M200" s="15">
        <v>6</v>
      </c>
      <c r="N200" s="15">
        <v>80</v>
      </c>
      <c r="O200" s="15">
        <v>18</v>
      </c>
      <c r="P200" s="15">
        <v>61</v>
      </c>
      <c r="Q200" s="15">
        <v>2</v>
      </c>
      <c r="R200" s="15">
        <v>127000</v>
      </c>
      <c r="T200">
        <f t="shared" si="17"/>
        <v>136</v>
      </c>
      <c r="U200">
        <f t="shared" si="17"/>
        <v>125</v>
      </c>
      <c r="V200">
        <f t="shared" si="17"/>
        <v>132</v>
      </c>
      <c r="W200">
        <f t="shared" si="17"/>
        <v>200</v>
      </c>
      <c r="X200">
        <f t="shared" si="17"/>
        <v>169</v>
      </c>
      <c r="Y200">
        <f t="shared" si="16"/>
        <v>19</v>
      </c>
      <c r="Z200">
        <f t="shared" si="16"/>
        <v>193</v>
      </c>
      <c r="AA200">
        <f t="shared" si="16"/>
        <v>28</v>
      </c>
      <c r="AB200">
        <f t="shared" si="16"/>
        <v>134</v>
      </c>
      <c r="AC200">
        <f t="shared" si="16"/>
        <v>14</v>
      </c>
      <c r="AD200">
        <f t="shared" si="16"/>
        <v>171</v>
      </c>
      <c r="AE200">
        <f t="shared" si="16"/>
        <v>180</v>
      </c>
      <c r="AF200">
        <f t="shared" si="16"/>
        <v>78</v>
      </c>
      <c r="AG200">
        <f t="shared" si="16"/>
        <v>186</v>
      </c>
      <c r="AH200">
        <f t="shared" si="15"/>
        <v>118</v>
      </c>
      <c r="AI200">
        <f t="shared" si="15"/>
        <v>170</v>
      </c>
      <c r="AJ200">
        <f t="shared" si="14"/>
        <v>127000</v>
      </c>
      <c r="AL200" s="14" t="s">
        <v>240</v>
      </c>
      <c r="AM200" s="15">
        <v>136</v>
      </c>
      <c r="AN200" s="15">
        <v>125</v>
      </c>
      <c r="AO200" s="15">
        <v>132</v>
      </c>
      <c r="AP200" s="15">
        <v>200</v>
      </c>
      <c r="AQ200" s="15">
        <v>169</v>
      </c>
      <c r="AR200" s="15">
        <v>19</v>
      </c>
      <c r="AS200" s="15">
        <v>193</v>
      </c>
      <c r="AT200" s="15">
        <v>28</v>
      </c>
      <c r="AU200" s="15">
        <v>134</v>
      </c>
      <c r="AV200" s="15">
        <v>14</v>
      </c>
      <c r="AW200" s="15">
        <v>171</v>
      </c>
      <c r="AX200" s="15">
        <v>180</v>
      </c>
      <c r="AY200" s="15">
        <v>78</v>
      </c>
      <c r="AZ200" s="15">
        <v>186</v>
      </c>
      <c r="BA200" s="15">
        <v>118</v>
      </c>
      <c r="BB200" s="15">
        <v>170</v>
      </c>
      <c r="BC200" s="15">
        <v>127000</v>
      </c>
    </row>
    <row r="201" spans="1:55" ht="15" thickBot="1" x14ac:dyDescent="0.35">
      <c r="A201" s="14" t="s">
        <v>241</v>
      </c>
      <c r="B201" s="15">
        <v>60</v>
      </c>
      <c r="C201" s="15">
        <v>43</v>
      </c>
      <c r="D201" s="15">
        <v>47</v>
      </c>
      <c r="E201" s="15">
        <v>11</v>
      </c>
      <c r="F201" s="15">
        <v>2</v>
      </c>
      <c r="G201" s="15">
        <v>141</v>
      </c>
      <c r="H201" s="15">
        <v>16</v>
      </c>
      <c r="I201" s="15">
        <v>84</v>
      </c>
      <c r="J201" s="15">
        <v>75</v>
      </c>
      <c r="K201" s="15">
        <v>157</v>
      </c>
      <c r="L201" s="15">
        <v>24</v>
      </c>
      <c r="M201" s="15">
        <v>29</v>
      </c>
      <c r="N201" s="15">
        <v>80</v>
      </c>
      <c r="O201" s="15">
        <v>15</v>
      </c>
      <c r="P201" s="15">
        <v>15</v>
      </c>
      <c r="Q201" s="15">
        <v>39</v>
      </c>
      <c r="R201" s="15">
        <v>128000</v>
      </c>
      <c r="T201">
        <f t="shared" si="17"/>
        <v>136</v>
      </c>
      <c r="U201">
        <f t="shared" si="17"/>
        <v>125</v>
      </c>
      <c r="V201">
        <f t="shared" si="17"/>
        <v>132</v>
      </c>
      <c r="W201">
        <f t="shared" si="17"/>
        <v>196</v>
      </c>
      <c r="X201">
        <f t="shared" si="17"/>
        <v>203</v>
      </c>
      <c r="Y201">
        <f t="shared" si="16"/>
        <v>50</v>
      </c>
      <c r="Z201">
        <f t="shared" si="16"/>
        <v>187</v>
      </c>
      <c r="AA201">
        <f t="shared" si="16"/>
        <v>28</v>
      </c>
      <c r="AB201">
        <f t="shared" ref="AB201:AG214" si="18">RANK(J201,J$8:J$214,0)</f>
        <v>58</v>
      </c>
      <c r="AC201">
        <f t="shared" si="18"/>
        <v>27</v>
      </c>
      <c r="AD201">
        <f t="shared" si="18"/>
        <v>171</v>
      </c>
      <c r="AE201">
        <f t="shared" si="18"/>
        <v>120</v>
      </c>
      <c r="AF201">
        <f t="shared" si="18"/>
        <v>78</v>
      </c>
      <c r="AG201">
        <f t="shared" si="18"/>
        <v>192</v>
      </c>
      <c r="AH201">
        <f t="shared" si="15"/>
        <v>178</v>
      </c>
      <c r="AI201">
        <f t="shared" si="15"/>
        <v>118</v>
      </c>
      <c r="AJ201">
        <f t="shared" ref="AJ201:AJ214" si="19">R201</f>
        <v>128000</v>
      </c>
      <c r="AL201" s="14" t="s">
        <v>241</v>
      </c>
      <c r="AM201" s="15">
        <v>136</v>
      </c>
      <c r="AN201" s="15">
        <v>125</v>
      </c>
      <c r="AO201" s="15">
        <v>132</v>
      </c>
      <c r="AP201" s="15">
        <v>196</v>
      </c>
      <c r="AQ201" s="15">
        <v>203</v>
      </c>
      <c r="AR201" s="15">
        <v>50</v>
      </c>
      <c r="AS201" s="15">
        <v>187</v>
      </c>
      <c r="AT201" s="15">
        <v>28</v>
      </c>
      <c r="AU201" s="15">
        <v>58</v>
      </c>
      <c r="AV201" s="15">
        <v>27</v>
      </c>
      <c r="AW201" s="15">
        <v>171</v>
      </c>
      <c r="AX201" s="15">
        <v>120</v>
      </c>
      <c r="AY201" s="15">
        <v>78</v>
      </c>
      <c r="AZ201" s="15">
        <v>192</v>
      </c>
      <c r="BA201" s="15">
        <v>178</v>
      </c>
      <c r="BB201" s="15">
        <v>118</v>
      </c>
      <c r="BC201" s="15">
        <v>128000</v>
      </c>
    </row>
    <row r="202" spans="1:55" ht="15" thickBot="1" x14ac:dyDescent="0.35">
      <c r="A202" s="14" t="s">
        <v>242</v>
      </c>
      <c r="B202" s="15">
        <v>6</v>
      </c>
      <c r="C202" s="15">
        <v>5</v>
      </c>
      <c r="D202" s="15">
        <v>31</v>
      </c>
      <c r="E202" s="15">
        <v>3</v>
      </c>
      <c r="F202" s="15">
        <v>40</v>
      </c>
      <c r="G202" s="15">
        <v>106</v>
      </c>
      <c r="H202" s="15">
        <v>5</v>
      </c>
      <c r="I202" s="15">
        <v>84</v>
      </c>
      <c r="J202" s="15">
        <v>33</v>
      </c>
      <c r="K202" s="15">
        <v>157</v>
      </c>
      <c r="L202" s="15">
        <v>24</v>
      </c>
      <c r="M202" s="15">
        <v>6</v>
      </c>
      <c r="N202" s="15">
        <v>40</v>
      </c>
      <c r="O202" s="15">
        <v>6</v>
      </c>
      <c r="P202" s="15">
        <v>91</v>
      </c>
      <c r="Q202" s="15">
        <v>39</v>
      </c>
      <c r="R202" s="15">
        <v>146000</v>
      </c>
      <c r="T202">
        <f t="shared" si="17"/>
        <v>199</v>
      </c>
      <c r="U202">
        <f t="shared" si="17"/>
        <v>194</v>
      </c>
      <c r="V202">
        <f t="shared" si="17"/>
        <v>162</v>
      </c>
      <c r="W202">
        <f t="shared" si="17"/>
        <v>205</v>
      </c>
      <c r="X202">
        <f t="shared" si="17"/>
        <v>163</v>
      </c>
      <c r="Y202">
        <f t="shared" si="17"/>
        <v>86</v>
      </c>
      <c r="Z202">
        <f t="shared" si="17"/>
        <v>201</v>
      </c>
      <c r="AA202">
        <f t="shared" si="17"/>
        <v>28</v>
      </c>
      <c r="AB202">
        <f t="shared" si="18"/>
        <v>134</v>
      </c>
      <c r="AC202">
        <f t="shared" si="18"/>
        <v>27</v>
      </c>
      <c r="AD202">
        <f t="shared" si="18"/>
        <v>171</v>
      </c>
      <c r="AE202">
        <f t="shared" si="18"/>
        <v>180</v>
      </c>
      <c r="AF202">
        <f t="shared" si="18"/>
        <v>129</v>
      </c>
      <c r="AG202">
        <f t="shared" si="18"/>
        <v>201</v>
      </c>
      <c r="AH202">
        <f t="shared" si="15"/>
        <v>86</v>
      </c>
      <c r="AI202">
        <f t="shared" si="15"/>
        <v>118</v>
      </c>
      <c r="AJ202">
        <f t="shared" si="19"/>
        <v>146000</v>
      </c>
      <c r="AL202" s="14" t="s">
        <v>242</v>
      </c>
      <c r="AM202" s="15">
        <v>199</v>
      </c>
      <c r="AN202" s="15">
        <v>194</v>
      </c>
      <c r="AO202" s="15">
        <v>162</v>
      </c>
      <c r="AP202" s="15">
        <v>205</v>
      </c>
      <c r="AQ202" s="15">
        <v>163</v>
      </c>
      <c r="AR202" s="15">
        <v>86</v>
      </c>
      <c r="AS202" s="15">
        <v>201</v>
      </c>
      <c r="AT202" s="15">
        <v>28</v>
      </c>
      <c r="AU202" s="15">
        <v>134</v>
      </c>
      <c r="AV202" s="15">
        <v>27</v>
      </c>
      <c r="AW202" s="15">
        <v>171</v>
      </c>
      <c r="AX202" s="15">
        <v>180</v>
      </c>
      <c r="AY202" s="15">
        <v>129</v>
      </c>
      <c r="AZ202" s="15">
        <v>201</v>
      </c>
      <c r="BA202" s="15">
        <v>86</v>
      </c>
      <c r="BB202" s="15">
        <v>118</v>
      </c>
      <c r="BC202" s="15">
        <v>146000</v>
      </c>
    </row>
    <row r="203" spans="1:55" ht="15" thickBot="1" x14ac:dyDescent="0.35">
      <c r="A203" s="14" t="s">
        <v>243</v>
      </c>
      <c r="B203" s="15">
        <v>1</v>
      </c>
      <c r="C203" s="15">
        <v>1</v>
      </c>
      <c r="D203" s="15">
        <v>31</v>
      </c>
      <c r="E203" s="15">
        <v>1</v>
      </c>
      <c r="F203" s="15">
        <v>8</v>
      </c>
      <c r="G203" s="15">
        <v>141</v>
      </c>
      <c r="H203" s="15">
        <v>1</v>
      </c>
      <c r="I203" s="15">
        <v>10</v>
      </c>
      <c r="J203" s="15">
        <v>33</v>
      </c>
      <c r="K203" s="15">
        <v>116</v>
      </c>
      <c r="L203" s="15">
        <v>49</v>
      </c>
      <c r="M203" s="15">
        <v>6</v>
      </c>
      <c r="N203" s="15">
        <v>80</v>
      </c>
      <c r="O203" s="15">
        <v>9</v>
      </c>
      <c r="P203" s="15">
        <v>31</v>
      </c>
      <c r="Q203" s="15">
        <v>2</v>
      </c>
      <c r="R203" s="15">
        <v>174000</v>
      </c>
      <c r="T203">
        <f t="shared" si="17"/>
        <v>207</v>
      </c>
      <c r="U203">
        <f t="shared" si="17"/>
        <v>207</v>
      </c>
      <c r="V203">
        <f t="shared" si="17"/>
        <v>162</v>
      </c>
      <c r="W203">
        <f t="shared" si="17"/>
        <v>207</v>
      </c>
      <c r="X203">
        <f t="shared" si="17"/>
        <v>190</v>
      </c>
      <c r="Y203">
        <f t="shared" si="17"/>
        <v>50</v>
      </c>
      <c r="Z203">
        <f t="shared" si="17"/>
        <v>206</v>
      </c>
      <c r="AA203">
        <f t="shared" si="17"/>
        <v>125</v>
      </c>
      <c r="AB203">
        <f t="shared" si="18"/>
        <v>134</v>
      </c>
      <c r="AC203">
        <f t="shared" si="18"/>
        <v>71</v>
      </c>
      <c r="AD203">
        <f t="shared" si="18"/>
        <v>156</v>
      </c>
      <c r="AE203">
        <f t="shared" si="18"/>
        <v>180</v>
      </c>
      <c r="AF203">
        <f t="shared" si="18"/>
        <v>78</v>
      </c>
      <c r="AG203">
        <f t="shared" si="18"/>
        <v>198</v>
      </c>
      <c r="AH203">
        <f t="shared" si="15"/>
        <v>148</v>
      </c>
      <c r="AI203">
        <f t="shared" si="15"/>
        <v>170</v>
      </c>
      <c r="AJ203">
        <f t="shared" si="19"/>
        <v>174000</v>
      </c>
      <c r="AL203" s="14" t="s">
        <v>243</v>
      </c>
      <c r="AM203" s="15">
        <v>207</v>
      </c>
      <c r="AN203" s="15">
        <v>207</v>
      </c>
      <c r="AO203" s="15">
        <v>162</v>
      </c>
      <c r="AP203" s="15">
        <v>207</v>
      </c>
      <c r="AQ203" s="15">
        <v>190</v>
      </c>
      <c r="AR203" s="15">
        <v>50</v>
      </c>
      <c r="AS203" s="15">
        <v>206</v>
      </c>
      <c r="AT203" s="15">
        <v>125</v>
      </c>
      <c r="AU203" s="15">
        <v>134</v>
      </c>
      <c r="AV203" s="15">
        <v>71</v>
      </c>
      <c r="AW203" s="15">
        <v>156</v>
      </c>
      <c r="AX203" s="15">
        <v>180</v>
      </c>
      <c r="AY203" s="15">
        <v>78</v>
      </c>
      <c r="AZ203" s="15">
        <v>198</v>
      </c>
      <c r="BA203" s="15">
        <v>148</v>
      </c>
      <c r="BB203" s="15">
        <v>170</v>
      </c>
      <c r="BC203" s="15">
        <v>174000</v>
      </c>
    </row>
    <row r="204" spans="1:55" ht="15" thickBot="1" x14ac:dyDescent="0.35">
      <c r="A204" s="14" t="s">
        <v>244</v>
      </c>
      <c r="B204" s="15">
        <v>2</v>
      </c>
      <c r="C204" s="15">
        <v>2</v>
      </c>
      <c r="D204" s="15">
        <v>24</v>
      </c>
      <c r="E204" s="15">
        <v>2</v>
      </c>
      <c r="F204" s="15">
        <v>19</v>
      </c>
      <c r="G204" s="15">
        <v>190</v>
      </c>
      <c r="H204" s="15">
        <v>1</v>
      </c>
      <c r="I204" s="15">
        <v>10</v>
      </c>
      <c r="J204" s="15">
        <v>75</v>
      </c>
      <c r="K204" s="15">
        <v>157</v>
      </c>
      <c r="L204" s="15">
        <v>24</v>
      </c>
      <c r="M204" s="15">
        <v>3</v>
      </c>
      <c r="N204" s="15">
        <v>30</v>
      </c>
      <c r="O204" s="15">
        <v>13</v>
      </c>
      <c r="P204" s="15">
        <v>31</v>
      </c>
      <c r="Q204" s="15">
        <v>2</v>
      </c>
      <c r="R204" s="15">
        <v>171000</v>
      </c>
      <c r="T204">
        <f t="shared" si="17"/>
        <v>206</v>
      </c>
      <c r="U204">
        <f t="shared" si="17"/>
        <v>205</v>
      </c>
      <c r="V204">
        <f t="shared" si="17"/>
        <v>178</v>
      </c>
      <c r="W204">
        <f t="shared" si="17"/>
        <v>206</v>
      </c>
      <c r="X204">
        <f t="shared" si="17"/>
        <v>182</v>
      </c>
      <c r="Y204">
        <f t="shared" si="17"/>
        <v>6</v>
      </c>
      <c r="Z204">
        <f t="shared" si="17"/>
        <v>206</v>
      </c>
      <c r="AA204">
        <f t="shared" si="17"/>
        <v>125</v>
      </c>
      <c r="AB204">
        <f t="shared" si="18"/>
        <v>58</v>
      </c>
      <c r="AC204">
        <f t="shared" si="18"/>
        <v>27</v>
      </c>
      <c r="AD204">
        <f t="shared" si="18"/>
        <v>171</v>
      </c>
      <c r="AE204">
        <f t="shared" si="18"/>
        <v>203</v>
      </c>
      <c r="AF204">
        <f t="shared" si="18"/>
        <v>169</v>
      </c>
      <c r="AG204">
        <f t="shared" si="18"/>
        <v>194</v>
      </c>
      <c r="AH204">
        <f t="shared" si="15"/>
        <v>148</v>
      </c>
      <c r="AI204">
        <f t="shared" si="15"/>
        <v>170</v>
      </c>
      <c r="AJ204">
        <f t="shared" si="19"/>
        <v>171000</v>
      </c>
      <c r="AL204" s="14" t="s">
        <v>244</v>
      </c>
      <c r="AM204" s="15">
        <v>206</v>
      </c>
      <c r="AN204" s="15">
        <v>205</v>
      </c>
      <c r="AO204" s="15">
        <v>178</v>
      </c>
      <c r="AP204" s="15">
        <v>206</v>
      </c>
      <c r="AQ204" s="15">
        <v>182</v>
      </c>
      <c r="AR204" s="15">
        <v>6</v>
      </c>
      <c r="AS204" s="15">
        <v>206</v>
      </c>
      <c r="AT204" s="15">
        <v>125</v>
      </c>
      <c r="AU204" s="15">
        <v>58</v>
      </c>
      <c r="AV204" s="15">
        <v>27</v>
      </c>
      <c r="AW204" s="15">
        <v>171</v>
      </c>
      <c r="AX204" s="15">
        <v>203</v>
      </c>
      <c r="AY204" s="15">
        <v>169</v>
      </c>
      <c r="AZ204" s="15">
        <v>194</v>
      </c>
      <c r="BA204" s="15">
        <v>148</v>
      </c>
      <c r="BB204" s="15">
        <v>170</v>
      </c>
      <c r="BC204" s="15">
        <v>171000</v>
      </c>
    </row>
    <row r="205" spans="1:55" ht="15" thickBot="1" x14ac:dyDescent="0.35">
      <c r="A205" s="14" t="s">
        <v>245</v>
      </c>
      <c r="B205" s="15">
        <v>3</v>
      </c>
      <c r="C205" s="15">
        <v>2</v>
      </c>
      <c r="D205" s="15">
        <v>31</v>
      </c>
      <c r="E205" s="15">
        <v>5</v>
      </c>
      <c r="F205" s="15">
        <v>8</v>
      </c>
      <c r="G205" s="15">
        <v>190</v>
      </c>
      <c r="H205" s="15">
        <v>3</v>
      </c>
      <c r="I205" s="15">
        <v>10</v>
      </c>
      <c r="J205" s="15">
        <v>33</v>
      </c>
      <c r="K205" s="15">
        <v>157</v>
      </c>
      <c r="L205" s="15">
        <v>38</v>
      </c>
      <c r="M205" s="15">
        <v>3</v>
      </c>
      <c r="N205" s="15">
        <v>40</v>
      </c>
      <c r="O205" s="15">
        <v>18</v>
      </c>
      <c r="P205" s="15">
        <v>10</v>
      </c>
      <c r="Q205" s="15">
        <v>39</v>
      </c>
      <c r="R205" s="15">
        <v>170000</v>
      </c>
      <c r="T205">
        <f t="shared" si="17"/>
        <v>205</v>
      </c>
      <c r="U205">
        <f t="shared" si="17"/>
        <v>205</v>
      </c>
      <c r="V205">
        <f t="shared" si="17"/>
        <v>162</v>
      </c>
      <c r="W205">
        <f t="shared" si="17"/>
        <v>203</v>
      </c>
      <c r="X205">
        <f t="shared" si="17"/>
        <v>190</v>
      </c>
      <c r="Y205">
        <f t="shared" si="17"/>
        <v>6</v>
      </c>
      <c r="Z205">
        <f t="shared" si="17"/>
        <v>204</v>
      </c>
      <c r="AA205">
        <f t="shared" si="17"/>
        <v>125</v>
      </c>
      <c r="AB205">
        <f t="shared" si="18"/>
        <v>134</v>
      </c>
      <c r="AC205">
        <f t="shared" si="18"/>
        <v>27</v>
      </c>
      <c r="AD205">
        <f t="shared" si="18"/>
        <v>163</v>
      </c>
      <c r="AE205">
        <f t="shared" si="18"/>
        <v>203</v>
      </c>
      <c r="AF205">
        <f t="shared" si="18"/>
        <v>129</v>
      </c>
      <c r="AG205">
        <f t="shared" si="18"/>
        <v>186</v>
      </c>
      <c r="AH205">
        <f t="shared" si="15"/>
        <v>194</v>
      </c>
      <c r="AI205">
        <f t="shared" si="15"/>
        <v>118</v>
      </c>
      <c r="AJ205">
        <f t="shared" si="19"/>
        <v>170000</v>
      </c>
      <c r="AL205" s="14" t="s">
        <v>245</v>
      </c>
      <c r="AM205" s="15">
        <v>205</v>
      </c>
      <c r="AN205" s="15">
        <v>205</v>
      </c>
      <c r="AO205" s="15">
        <v>162</v>
      </c>
      <c r="AP205" s="15">
        <v>203</v>
      </c>
      <c r="AQ205" s="15">
        <v>190</v>
      </c>
      <c r="AR205" s="15">
        <v>6</v>
      </c>
      <c r="AS205" s="15">
        <v>204</v>
      </c>
      <c r="AT205" s="15">
        <v>125</v>
      </c>
      <c r="AU205" s="15">
        <v>134</v>
      </c>
      <c r="AV205" s="15">
        <v>27</v>
      </c>
      <c r="AW205" s="15">
        <v>163</v>
      </c>
      <c r="AX205" s="15">
        <v>203</v>
      </c>
      <c r="AY205" s="15">
        <v>129</v>
      </c>
      <c r="AZ205" s="15">
        <v>186</v>
      </c>
      <c r="BA205" s="15">
        <v>194</v>
      </c>
      <c r="BB205" s="15">
        <v>118</v>
      </c>
      <c r="BC205" s="15">
        <v>170000</v>
      </c>
    </row>
    <row r="206" spans="1:55" ht="15" thickBot="1" x14ac:dyDescent="0.35">
      <c r="A206" s="14" t="s">
        <v>246</v>
      </c>
      <c r="B206" s="15">
        <v>4</v>
      </c>
      <c r="C206" s="15">
        <v>4</v>
      </c>
      <c r="D206" s="15">
        <v>47</v>
      </c>
      <c r="E206" s="15">
        <v>4</v>
      </c>
      <c r="F206" s="15">
        <v>8</v>
      </c>
      <c r="G206" s="15">
        <v>159</v>
      </c>
      <c r="H206" s="15">
        <v>3</v>
      </c>
      <c r="I206" s="15">
        <v>10</v>
      </c>
      <c r="J206" s="15">
        <v>75</v>
      </c>
      <c r="K206" s="15">
        <v>195</v>
      </c>
      <c r="L206" s="15">
        <v>57</v>
      </c>
      <c r="M206" s="15">
        <v>6</v>
      </c>
      <c r="N206" s="15">
        <v>40</v>
      </c>
      <c r="O206" s="15">
        <v>5</v>
      </c>
      <c r="P206" s="15">
        <v>31</v>
      </c>
      <c r="Q206" s="15">
        <v>2</v>
      </c>
      <c r="R206" s="15">
        <v>167000</v>
      </c>
      <c r="T206">
        <f t="shared" si="17"/>
        <v>203</v>
      </c>
      <c r="U206">
        <f t="shared" si="17"/>
        <v>204</v>
      </c>
      <c r="V206">
        <f t="shared" si="17"/>
        <v>132</v>
      </c>
      <c r="W206">
        <f t="shared" si="17"/>
        <v>204</v>
      </c>
      <c r="X206">
        <f t="shared" si="17"/>
        <v>190</v>
      </c>
      <c r="Y206">
        <f t="shared" si="17"/>
        <v>19</v>
      </c>
      <c r="Z206">
        <f t="shared" si="17"/>
        <v>204</v>
      </c>
      <c r="AA206">
        <f t="shared" si="17"/>
        <v>125</v>
      </c>
      <c r="AB206">
        <f t="shared" si="18"/>
        <v>58</v>
      </c>
      <c r="AC206">
        <f t="shared" si="18"/>
        <v>7</v>
      </c>
      <c r="AD206">
        <f t="shared" si="18"/>
        <v>148</v>
      </c>
      <c r="AE206">
        <f t="shared" si="18"/>
        <v>180</v>
      </c>
      <c r="AF206">
        <f t="shared" si="18"/>
        <v>129</v>
      </c>
      <c r="AG206">
        <f t="shared" si="18"/>
        <v>203</v>
      </c>
      <c r="AH206">
        <f t="shared" si="15"/>
        <v>148</v>
      </c>
      <c r="AI206">
        <f t="shared" si="15"/>
        <v>170</v>
      </c>
      <c r="AJ206">
        <f t="shared" si="19"/>
        <v>167000</v>
      </c>
      <c r="AL206" s="14" t="s">
        <v>246</v>
      </c>
      <c r="AM206" s="15">
        <v>203</v>
      </c>
      <c r="AN206" s="15">
        <v>204</v>
      </c>
      <c r="AO206" s="15">
        <v>132</v>
      </c>
      <c r="AP206" s="15">
        <v>204</v>
      </c>
      <c r="AQ206" s="15">
        <v>190</v>
      </c>
      <c r="AR206" s="15">
        <v>19</v>
      </c>
      <c r="AS206" s="15">
        <v>204</v>
      </c>
      <c r="AT206" s="15">
        <v>125</v>
      </c>
      <c r="AU206" s="15">
        <v>58</v>
      </c>
      <c r="AV206" s="15">
        <v>7</v>
      </c>
      <c r="AW206" s="15">
        <v>148</v>
      </c>
      <c r="AX206" s="15">
        <v>180</v>
      </c>
      <c r="AY206" s="15">
        <v>129</v>
      </c>
      <c r="AZ206" s="15">
        <v>203</v>
      </c>
      <c r="BA206" s="15">
        <v>148</v>
      </c>
      <c r="BB206" s="15">
        <v>170</v>
      </c>
      <c r="BC206" s="15">
        <v>167000</v>
      </c>
    </row>
    <row r="207" spans="1:55" ht="15" thickBot="1" x14ac:dyDescent="0.35">
      <c r="A207" s="14" t="s">
        <v>247</v>
      </c>
      <c r="B207" s="15">
        <v>22</v>
      </c>
      <c r="C207" s="15">
        <v>5</v>
      </c>
      <c r="D207" s="15">
        <v>77</v>
      </c>
      <c r="E207" s="15">
        <v>6</v>
      </c>
      <c r="F207" s="15">
        <v>27</v>
      </c>
      <c r="G207" s="15">
        <v>190</v>
      </c>
      <c r="H207" s="15">
        <v>5</v>
      </c>
      <c r="I207" s="15">
        <v>84</v>
      </c>
      <c r="J207" s="15">
        <v>151</v>
      </c>
      <c r="K207" s="15">
        <v>157</v>
      </c>
      <c r="L207" s="15">
        <v>38</v>
      </c>
      <c r="M207" s="15">
        <v>6</v>
      </c>
      <c r="N207" s="15">
        <v>80</v>
      </c>
      <c r="O207" s="15">
        <v>1</v>
      </c>
      <c r="P207" s="15">
        <v>15</v>
      </c>
      <c r="Q207" s="15">
        <v>39</v>
      </c>
      <c r="R207" s="15">
        <v>158000</v>
      </c>
      <c r="T207">
        <f t="shared" si="17"/>
        <v>167</v>
      </c>
      <c r="U207">
        <f t="shared" si="17"/>
        <v>194</v>
      </c>
      <c r="V207">
        <f t="shared" si="17"/>
        <v>102</v>
      </c>
      <c r="W207">
        <f t="shared" si="17"/>
        <v>202</v>
      </c>
      <c r="X207">
        <f t="shared" si="17"/>
        <v>169</v>
      </c>
      <c r="Y207">
        <f t="shared" si="17"/>
        <v>6</v>
      </c>
      <c r="Z207">
        <f t="shared" si="17"/>
        <v>201</v>
      </c>
      <c r="AA207">
        <f t="shared" si="17"/>
        <v>28</v>
      </c>
      <c r="AB207">
        <f t="shared" si="18"/>
        <v>45</v>
      </c>
      <c r="AC207">
        <f t="shared" si="18"/>
        <v>27</v>
      </c>
      <c r="AD207">
        <f t="shared" si="18"/>
        <v>163</v>
      </c>
      <c r="AE207">
        <f t="shared" si="18"/>
        <v>180</v>
      </c>
      <c r="AF207">
        <f t="shared" si="18"/>
        <v>78</v>
      </c>
      <c r="AG207">
        <f t="shared" si="18"/>
        <v>207</v>
      </c>
      <c r="AH207">
        <f t="shared" si="15"/>
        <v>178</v>
      </c>
      <c r="AI207">
        <f t="shared" si="15"/>
        <v>118</v>
      </c>
      <c r="AJ207">
        <f t="shared" si="19"/>
        <v>158000</v>
      </c>
      <c r="AL207" s="14" t="s">
        <v>247</v>
      </c>
      <c r="AM207" s="15">
        <v>167</v>
      </c>
      <c r="AN207" s="15">
        <v>194</v>
      </c>
      <c r="AO207" s="15">
        <v>102</v>
      </c>
      <c r="AP207" s="15">
        <v>202</v>
      </c>
      <c r="AQ207" s="15">
        <v>169</v>
      </c>
      <c r="AR207" s="15">
        <v>6</v>
      </c>
      <c r="AS207" s="15">
        <v>201</v>
      </c>
      <c r="AT207" s="15">
        <v>28</v>
      </c>
      <c r="AU207" s="15">
        <v>45</v>
      </c>
      <c r="AV207" s="15">
        <v>27</v>
      </c>
      <c r="AW207" s="15">
        <v>163</v>
      </c>
      <c r="AX207" s="15">
        <v>180</v>
      </c>
      <c r="AY207" s="15">
        <v>78</v>
      </c>
      <c r="AZ207" s="15">
        <v>207</v>
      </c>
      <c r="BA207" s="15">
        <v>178</v>
      </c>
      <c r="BB207" s="15">
        <v>118</v>
      </c>
      <c r="BC207" s="15">
        <v>158000</v>
      </c>
    </row>
    <row r="208" spans="1:55" ht="15" thickBot="1" x14ac:dyDescent="0.35">
      <c r="A208" s="14" t="s">
        <v>248</v>
      </c>
      <c r="B208" s="15">
        <v>42</v>
      </c>
      <c r="C208" s="15">
        <v>15</v>
      </c>
      <c r="D208" s="15">
        <v>77</v>
      </c>
      <c r="E208" s="15">
        <v>7</v>
      </c>
      <c r="F208" s="15">
        <v>8</v>
      </c>
      <c r="G208" s="15">
        <v>190</v>
      </c>
      <c r="H208" s="15">
        <v>5</v>
      </c>
      <c r="I208" s="15">
        <v>10</v>
      </c>
      <c r="J208" s="15">
        <v>75</v>
      </c>
      <c r="K208" s="15">
        <v>195</v>
      </c>
      <c r="L208" s="15">
        <v>57</v>
      </c>
      <c r="M208" s="15">
        <v>29</v>
      </c>
      <c r="N208" s="15">
        <v>80</v>
      </c>
      <c r="O208" s="15">
        <v>2</v>
      </c>
      <c r="P208" s="15">
        <v>10</v>
      </c>
      <c r="Q208" s="15">
        <v>2</v>
      </c>
      <c r="R208" s="15">
        <v>157000</v>
      </c>
      <c r="T208">
        <f t="shared" si="17"/>
        <v>149</v>
      </c>
      <c r="U208">
        <f t="shared" si="17"/>
        <v>166</v>
      </c>
      <c r="V208">
        <f t="shared" si="17"/>
        <v>102</v>
      </c>
      <c r="W208">
        <f t="shared" si="17"/>
        <v>201</v>
      </c>
      <c r="X208">
        <f t="shared" si="17"/>
        <v>190</v>
      </c>
      <c r="Y208">
        <f t="shared" si="17"/>
        <v>6</v>
      </c>
      <c r="Z208">
        <f t="shared" si="17"/>
        <v>201</v>
      </c>
      <c r="AA208">
        <f t="shared" si="17"/>
        <v>125</v>
      </c>
      <c r="AB208">
        <f t="shared" si="18"/>
        <v>58</v>
      </c>
      <c r="AC208">
        <f t="shared" si="18"/>
        <v>7</v>
      </c>
      <c r="AD208">
        <f t="shared" si="18"/>
        <v>148</v>
      </c>
      <c r="AE208">
        <f t="shared" si="18"/>
        <v>120</v>
      </c>
      <c r="AF208">
        <f t="shared" si="18"/>
        <v>78</v>
      </c>
      <c r="AG208">
        <f t="shared" si="18"/>
        <v>206</v>
      </c>
      <c r="AH208">
        <f t="shared" si="15"/>
        <v>194</v>
      </c>
      <c r="AI208">
        <f t="shared" si="15"/>
        <v>170</v>
      </c>
      <c r="AJ208">
        <f t="shared" si="19"/>
        <v>157000</v>
      </c>
      <c r="AL208" s="14" t="s">
        <v>248</v>
      </c>
      <c r="AM208" s="15">
        <v>149</v>
      </c>
      <c r="AN208" s="15">
        <v>166</v>
      </c>
      <c r="AO208" s="15">
        <v>102</v>
      </c>
      <c r="AP208" s="15">
        <v>201</v>
      </c>
      <c r="AQ208" s="15">
        <v>190</v>
      </c>
      <c r="AR208" s="15">
        <v>6</v>
      </c>
      <c r="AS208" s="15">
        <v>201</v>
      </c>
      <c r="AT208" s="15">
        <v>125</v>
      </c>
      <c r="AU208" s="15">
        <v>58</v>
      </c>
      <c r="AV208" s="15">
        <v>7</v>
      </c>
      <c r="AW208" s="15">
        <v>148</v>
      </c>
      <c r="AX208" s="15">
        <v>120</v>
      </c>
      <c r="AY208" s="15">
        <v>78</v>
      </c>
      <c r="AZ208" s="15">
        <v>206</v>
      </c>
      <c r="BA208" s="15">
        <v>194</v>
      </c>
      <c r="BB208" s="15">
        <v>170</v>
      </c>
      <c r="BC208" s="15">
        <v>157000</v>
      </c>
    </row>
    <row r="209" spans="1:55" ht="15" thickBot="1" x14ac:dyDescent="0.35">
      <c r="A209" s="14" t="s">
        <v>249</v>
      </c>
      <c r="B209" s="15">
        <v>85</v>
      </c>
      <c r="C209" s="15">
        <v>15</v>
      </c>
      <c r="D209" s="15">
        <v>77</v>
      </c>
      <c r="E209" s="15">
        <v>14</v>
      </c>
      <c r="F209" s="15">
        <v>68</v>
      </c>
      <c r="G209" s="15">
        <v>190</v>
      </c>
      <c r="H209" s="15">
        <v>9</v>
      </c>
      <c r="I209" s="15">
        <v>84</v>
      </c>
      <c r="J209" s="15">
        <v>75</v>
      </c>
      <c r="K209" s="15">
        <v>182</v>
      </c>
      <c r="L209" s="15">
        <v>70</v>
      </c>
      <c r="M209" s="15">
        <v>6</v>
      </c>
      <c r="N209" s="15">
        <v>80</v>
      </c>
      <c r="O209" s="15">
        <v>6</v>
      </c>
      <c r="P209" s="15">
        <v>31</v>
      </c>
      <c r="Q209" s="15">
        <v>39</v>
      </c>
      <c r="R209" s="15">
        <v>142000</v>
      </c>
      <c r="T209">
        <f t="shared" si="17"/>
        <v>117</v>
      </c>
      <c r="U209">
        <f t="shared" si="17"/>
        <v>166</v>
      </c>
      <c r="V209">
        <f t="shared" si="17"/>
        <v>102</v>
      </c>
      <c r="W209">
        <f t="shared" si="17"/>
        <v>193</v>
      </c>
      <c r="X209">
        <f t="shared" si="17"/>
        <v>135</v>
      </c>
      <c r="Y209">
        <f t="shared" si="17"/>
        <v>6</v>
      </c>
      <c r="Z209">
        <f t="shared" si="17"/>
        <v>193</v>
      </c>
      <c r="AA209">
        <f t="shared" si="17"/>
        <v>28</v>
      </c>
      <c r="AB209">
        <f t="shared" si="18"/>
        <v>58</v>
      </c>
      <c r="AC209">
        <f t="shared" si="18"/>
        <v>14</v>
      </c>
      <c r="AD209">
        <f t="shared" si="18"/>
        <v>134</v>
      </c>
      <c r="AE209">
        <f t="shared" si="18"/>
        <v>180</v>
      </c>
      <c r="AF209">
        <f t="shared" si="18"/>
        <v>78</v>
      </c>
      <c r="AG209">
        <f t="shared" si="18"/>
        <v>201</v>
      </c>
      <c r="AH209">
        <f t="shared" si="15"/>
        <v>148</v>
      </c>
      <c r="AI209">
        <f t="shared" si="15"/>
        <v>118</v>
      </c>
      <c r="AJ209">
        <f t="shared" si="19"/>
        <v>142000</v>
      </c>
      <c r="AL209" s="14" t="s">
        <v>249</v>
      </c>
      <c r="AM209" s="15">
        <v>117</v>
      </c>
      <c r="AN209" s="15">
        <v>166</v>
      </c>
      <c r="AO209" s="15">
        <v>102</v>
      </c>
      <c r="AP209" s="15">
        <v>193</v>
      </c>
      <c r="AQ209" s="15">
        <v>135</v>
      </c>
      <c r="AR209" s="15">
        <v>6</v>
      </c>
      <c r="AS209" s="15">
        <v>193</v>
      </c>
      <c r="AT209" s="15">
        <v>28</v>
      </c>
      <c r="AU209" s="15">
        <v>58</v>
      </c>
      <c r="AV209" s="15">
        <v>14</v>
      </c>
      <c r="AW209" s="15">
        <v>134</v>
      </c>
      <c r="AX209" s="15">
        <v>180</v>
      </c>
      <c r="AY209" s="15">
        <v>78</v>
      </c>
      <c r="AZ209" s="15">
        <v>201</v>
      </c>
      <c r="BA209" s="15">
        <v>148</v>
      </c>
      <c r="BB209" s="15">
        <v>118</v>
      </c>
      <c r="BC209" s="15">
        <v>142000</v>
      </c>
    </row>
    <row r="210" spans="1:55" ht="15" thickBot="1" x14ac:dyDescent="0.35">
      <c r="A210" s="14" t="s">
        <v>250</v>
      </c>
      <c r="B210" s="15">
        <v>92</v>
      </c>
      <c r="C210" s="15">
        <v>15</v>
      </c>
      <c r="D210" s="15">
        <v>77</v>
      </c>
      <c r="E210" s="15">
        <v>14</v>
      </c>
      <c r="F210" s="15">
        <v>74</v>
      </c>
      <c r="G210" s="15">
        <v>203</v>
      </c>
      <c r="H210" s="15">
        <v>9</v>
      </c>
      <c r="I210" s="15">
        <v>84</v>
      </c>
      <c r="J210" s="15">
        <v>75</v>
      </c>
      <c r="K210" s="15">
        <v>204</v>
      </c>
      <c r="L210" s="15">
        <v>65</v>
      </c>
      <c r="M210" s="15">
        <v>29</v>
      </c>
      <c r="N210" s="15">
        <v>80</v>
      </c>
      <c r="O210" s="15">
        <v>8</v>
      </c>
      <c r="P210" s="15">
        <v>15</v>
      </c>
      <c r="Q210" s="15">
        <v>39</v>
      </c>
      <c r="R210" s="15">
        <v>135000</v>
      </c>
      <c r="T210">
        <f t="shared" si="17"/>
        <v>110</v>
      </c>
      <c r="U210">
        <f t="shared" si="17"/>
        <v>166</v>
      </c>
      <c r="V210">
        <f t="shared" si="17"/>
        <v>102</v>
      </c>
      <c r="W210">
        <f t="shared" si="17"/>
        <v>193</v>
      </c>
      <c r="X210">
        <f t="shared" si="17"/>
        <v>127</v>
      </c>
      <c r="Y210">
        <f t="shared" si="17"/>
        <v>2</v>
      </c>
      <c r="Z210">
        <f t="shared" si="17"/>
        <v>193</v>
      </c>
      <c r="AA210">
        <f t="shared" si="17"/>
        <v>28</v>
      </c>
      <c r="AB210">
        <f t="shared" si="18"/>
        <v>58</v>
      </c>
      <c r="AC210">
        <f t="shared" si="18"/>
        <v>4</v>
      </c>
      <c r="AD210">
        <f t="shared" si="18"/>
        <v>139</v>
      </c>
      <c r="AE210">
        <f t="shared" si="18"/>
        <v>120</v>
      </c>
      <c r="AF210">
        <f t="shared" si="18"/>
        <v>78</v>
      </c>
      <c r="AG210">
        <f t="shared" si="18"/>
        <v>200</v>
      </c>
      <c r="AH210">
        <f t="shared" si="15"/>
        <v>178</v>
      </c>
      <c r="AI210">
        <f t="shared" si="15"/>
        <v>118</v>
      </c>
      <c r="AJ210">
        <f t="shared" si="19"/>
        <v>135000</v>
      </c>
      <c r="AL210" s="14" t="s">
        <v>250</v>
      </c>
      <c r="AM210" s="15">
        <v>110</v>
      </c>
      <c r="AN210" s="15">
        <v>166</v>
      </c>
      <c r="AO210" s="15">
        <v>102</v>
      </c>
      <c r="AP210" s="15">
        <v>193</v>
      </c>
      <c r="AQ210" s="15">
        <v>127</v>
      </c>
      <c r="AR210" s="15">
        <v>2</v>
      </c>
      <c r="AS210" s="15">
        <v>193</v>
      </c>
      <c r="AT210" s="15">
        <v>28</v>
      </c>
      <c r="AU210" s="15">
        <v>58</v>
      </c>
      <c r="AV210" s="15">
        <v>4</v>
      </c>
      <c r="AW210" s="15">
        <v>139</v>
      </c>
      <c r="AX210" s="15">
        <v>120</v>
      </c>
      <c r="AY210" s="15">
        <v>78</v>
      </c>
      <c r="AZ210" s="15">
        <v>200</v>
      </c>
      <c r="BA210" s="15">
        <v>178</v>
      </c>
      <c r="BB210" s="15">
        <v>118</v>
      </c>
      <c r="BC210" s="15">
        <v>135000</v>
      </c>
    </row>
    <row r="211" spans="1:55" ht="15" thickBot="1" x14ac:dyDescent="0.35">
      <c r="A211" s="14" t="s">
        <v>251</v>
      </c>
      <c r="B211" s="15">
        <v>92</v>
      </c>
      <c r="C211" s="15">
        <v>43</v>
      </c>
      <c r="D211" s="15">
        <v>77</v>
      </c>
      <c r="E211" s="15">
        <v>16</v>
      </c>
      <c r="F211" s="15">
        <v>74</v>
      </c>
      <c r="G211" s="15">
        <v>207</v>
      </c>
      <c r="H211" s="15">
        <v>9</v>
      </c>
      <c r="I211" s="15">
        <v>84</v>
      </c>
      <c r="J211" s="15">
        <v>75</v>
      </c>
      <c r="K211" s="15">
        <v>202</v>
      </c>
      <c r="L211" s="15">
        <v>61</v>
      </c>
      <c r="M211" s="15">
        <v>29</v>
      </c>
      <c r="N211" s="15">
        <v>131</v>
      </c>
      <c r="O211" s="15">
        <v>9</v>
      </c>
      <c r="P211" s="15">
        <v>61</v>
      </c>
      <c r="Q211" s="15">
        <v>2</v>
      </c>
      <c r="R211" s="15">
        <v>131000</v>
      </c>
      <c r="T211">
        <f t="shared" si="17"/>
        <v>110</v>
      </c>
      <c r="U211">
        <f t="shared" si="17"/>
        <v>125</v>
      </c>
      <c r="V211">
        <f t="shared" si="17"/>
        <v>102</v>
      </c>
      <c r="W211">
        <f t="shared" si="17"/>
        <v>190</v>
      </c>
      <c r="X211">
        <f t="shared" si="17"/>
        <v>127</v>
      </c>
      <c r="Y211">
        <f t="shared" si="17"/>
        <v>1</v>
      </c>
      <c r="Z211">
        <f t="shared" si="17"/>
        <v>193</v>
      </c>
      <c r="AA211">
        <f t="shared" si="17"/>
        <v>28</v>
      </c>
      <c r="AB211">
        <f t="shared" si="18"/>
        <v>58</v>
      </c>
      <c r="AC211">
        <f t="shared" si="18"/>
        <v>5</v>
      </c>
      <c r="AD211">
        <f t="shared" si="18"/>
        <v>144</v>
      </c>
      <c r="AE211">
        <f t="shared" si="18"/>
        <v>120</v>
      </c>
      <c r="AF211">
        <f t="shared" si="18"/>
        <v>68</v>
      </c>
      <c r="AG211">
        <f t="shared" si="18"/>
        <v>198</v>
      </c>
      <c r="AH211">
        <f t="shared" si="15"/>
        <v>118</v>
      </c>
      <c r="AI211">
        <f t="shared" si="15"/>
        <v>170</v>
      </c>
      <c r="AJ211">
        <f t="shared" si="19"/>
        <v>131000</v>
      </c>
      <c r="AL211" s="14" t="s">
        <v>251</v>
      </c>
      <c r="AM211" s="15">
        <v>110</v>
      </c>
      <c r="AN211" s="15">
        <v>125</v>
      </c>
      <c r="AO211" s="15">
        <v>102</v>
      </c>
      <c r="AP211" s="15">
        <v>190</v>
      </c>
      <c r="AQ211" s="15">
        <v>127</v>
      </c>
      <c r="AR211" s="15">
        <v>1</v>
      </c>
      <c r="AS211" s="15">
        <v>193</v>
      </c>
      <c r="AT211" s="15">
        <v>28</v>
      </c>
      <c r="AU211" s="15">
        <v>58</v>
      </c>
      <c r="AV211" s="15">
        <v>5</v>
      </c>
      <c r="AW211" s="15">
        <v>144</v>
      </c>
      <c r="AX211" s="15">
        <v>120</v>
      </c>
      <c r="AY211" s="15">
        <v>68</v>
      </c>
      <c r="AZ211" s="15">
        <v>198</v>
      </c>
      <c r="BA211" s="15">
        <v>118</v>
      </c>
      <c r="BB211" s="15">
        <v>170</v>
      </c>
      <c r="BC211" s="15">
        <v>131000</v>
      </c>
    </row>
    <row r="212" spans="1:55" ht="15" thickBot="1" x14ac:dyDescent="0.35">
      <c r="A212" s="14" t="s">
        <v>252</v>
      </c>
      <c r="B212" s="15">
        <v>85</v>
      </c>
      <c r="C212" s="15">
        <v>15</v>
      </c>
      <c r="D212" s="15">
        <v>77</v>
      </c>
      <c r="E212" s="15">
        <v>9</v>
      </c>
      <c r="F212" s="15">
        <v>62</v>
      </c>
      <c r="G212" s="15">
        <v>203</v>
      </c>
      <c r="H212" s="15">
        <v>8</v>
      </c>
      <c r="I212" s="15">
        <v>84</v>
      </c>
      <c r="J212" s="15">
        <v>75</v>
      </c>
      <c r="K212" s="15">
        <v>195</v>
      </c>
      <c r="L212" s="15">
        <v>53</v>
      </c>
      <c r="M212" s="15">
        <v>29</v>
      </c>
      <c r="N212" s="15">
        <v>80</v>
      </c>
      <c r="O212" s="15">
        <v>18</v>
      </c>
      <c r="P212" s="15">
        <v>61</v>
      </c>
      <c r="Q212" s="15">
        <v>2</v>
      </c>
      <c r="R212" s="15">
        <v>133000</v>
      </c>
      <c r="T212">
        <f t="shared" si="17"/>
        <v>117</v>
      </c>
      <c r="U212">
        <f t="shared" si="17"/>
        <v>166</v>
      </c>
      <c r="V212">
        <f t="shared" si="17"/>
        <v>102</v>
      </c>
      <c r="W212">
        <f t="shared" si="17"/>
        <v>199</v>
      </c>
      <c r="X212">
        <f t="shared" si="17"/>
        <v>141</v>
      </c>
      <c r="Y212">
        <f t="shared" si="17"/>
        <v>2</v>
      </c>
      <c r="Z212">
        <f t="shared" si="17"/>
        <v>200</v>
      </c>
      <c r="AA212">
        <f t="shared" si="17"/>
        <v>28</v>
      </c>
      <c r="AB212">
        <f t="shared" si="18"/>
        <v>58</v>
      </c>
      <c r="AC212">
        <f t="shared" si="18"/>
        <v>7</v>
      </c>
      <c r="AD212">
        <f t="shared" si="18"/>
        <v>152</v>
      </c>
      <c r="AE212">
        <f t="shared" si="18"/>
        <v>120</v>
      </c>
      <c r="AF212">
        <f t="shared" si="18"/>
        <v>78</v>
      </c>
      <c r="AG212">
        <f t="shared" si="18"/>
        <v>186</v>
      </c>
      <c r="AH212">
        <f t="shared" si="15"/>
        <v>118</v>
      </c>
      <c r="AI212">
        <f t="shared" si="15"/>
        <v>170</v>
      </c>
      <c r="AJ212">
        <f t="shared" si="19"/>
        <v>133000</v>
      </c>
      <c r="AL212" s="14" t="s">
        <v>252</v>
      </c>
      <c r="AM212" s="15">
        <v>117</v>
      </c>
      <c r="AN212" s="15">
        <v>166</v>
      </c>
      <c r="AO212" s="15">
        <v>102</v>
      </c>
      <c r="AP212" s="15">
        <v>199</v>
      </c>
      <c r="AQ212" s="15">
        <v>141</v>
      </c>
      <c r="AR212" s="15">
        <v>2</v>
      </c>
      <c r="AS212" s="15">
        <v>200</v>
      </c>
      <c r="AT212" s="15">
        <v>28</v>
      </c>
      <c r="AU212" s="15">
        <v>58</v>
      </c>
      <c r="AV212" s="15">
        <v>7</v>
      </c>
      <c r="AW212" s="15">
        <v>152</v>
      </c>
      <c r="AX212" s="15">
        <v>120</v>
      </c>
      <c r="AY212" s="15">
        <v>78</v>
      </c>
      <c r="AZ212" s="15">
        <v>186</v>
      </c>
      <c r="BA212" s="15">
        <v>118</v>
      </c>
      <c r="BB212" s="15">
        <v>170</v>
      </c>
      <c r="BC212" s="15">
        <v>133000</v>
      </c>
    </row>
    <row r="213" spans="1:55" ht="15" thickBot="1" x14ac:dyDescent="0.35">
      <c r="A213" s="14" t="s">
        <v>253</v>
      </c>
      <c r="B213" s="15">
        <v>85</v>
      </c>
      <c r="C213" s="15">
        <v>15</v>
      </c>
      <c r="D213" s="15">
        <v>77</v>
      </c>
      <c r="E213" s="15">
        <v>11</v>
      </c>
      <c r="F213" s="15">
        <v>48</v>
      </c>
      <c r="G213" s="15">
        <v>203</v>
      </c>
      <c r="H213" s="15">
        <v>9</v>
      </c>
      <c r="I213" s="15">
        <v>10</v>
      </c>
      <c r="J213" s="15">
        <v>75</v>
      </c>
      <c r="K213" s="15">
        <v>195</v>
      </c>
      <c r="L213" s="15">
        <v>65</v>
      </c>
      <c r="M213" s="15">
        <v>6</v>
      </c>
      <c r="N213" s="15">
        <v>80</v>
      </c>
      <c r="O213" s="15">
        <v>3</v>
      </c>
      <c r="P213" s="15">
        <v>31</v>
      </c>
      <c r="Q213" s="15">
        <v>2</v>
      </c>
      <c r="R213" s="15">
        <v>132000</v>
      </c>
      <c r="T213">
        <f t="shared" si="17"/>
        <v>117</v>
      </c>
      <c r="U213">
        <f t="shared" si="17"/>
        <v>166</v>
      </c>
      <c r="V213">
        <f t="shared" si="17"/>
        <v>102</v>
      </c>
      <c r="W213">
        <f t="shared" si="17"/>
        <v>196</v>
      </c>
      <c r="X213">
        <f t="shared" si="17"/>
        <v>157</v>
      </c>
      <c r="Y213">
        <f t="shared" si="17"/>
        <v>2</v>
      </c>
      <c r="Z213">
        <f t="shared" si="17"/>
        <v>193</v>
      </c>
      <c r="AA213">
        <f t="shared" si="17"/>
        <v>125</v>
      </c>
      <c r="AB213">
        <f t="shared" si="18"/>
        <v>58</v>
      </c>
      <c r="AC213">
        <f t="shared" si="18"/>
        <v>7</v>
      </c>
      <c r="AD213">
        <f t="shared" si="18"/>
        <v>139</v>
      </c>
      <c r="AE213">
        <f t="shared" si="18"/>
        <v>180</v>
      </c>
      <c r="AF213">
        <f t="shared" si="18"/>
        <v>78</v>
      </c>
      <c r="AG213">
        <f t="shared" si="18"/>
        <v>205</v>
      </c>
      <c r="AH213">
        <f t="shared" si="15"/>
        <v>148</v>
      </c>
      <c r="AI213">
        <f t="shared" si="15"/>
        <v>170</v>
      </c>
      <c r="AJ213">
        <f t="shared" si="19"/>
        <v>132000</v>
      </c>
      <c r="AL213" s="14" t="s">
        <v>253</v>
      </c>
      <c r="AM213" s="15">
        <v>117</v>
      </c>
      <c r="AN213" s="15">
        <v>166</v>
      </c>
      <c r="AO213" s="15">
        <v>102</v>
      </c>
      <c r="AP213" s="15">
        <v>196</v>
      </c>
      <c r="AQ213" s="15">
        <v>157</v>
      </c>
      <c r="AR213" s="15">
        <v>2</v>
      </c>
      <c r="AS213" s="15">
        <v>193</v>
      </c>
      <c r="AT213" s="15">
        <v>125</v>
      </c>
      <c r="AU213" s="15">
        <v>58</v>
      </c>
      <c r="AV213" s="15">
        <v>7</v>
      </c>
      <c r="AW213" s="15">
        <v>139</v>
      </c>
      <c r="AX213" s="15">
        <v>180</v>
      </c>
      <c r="AY213" s="15">
        <v>78</v>
      </c>
      <c r="AZ213" s="15">
        <v>205</v>
      </c>
      <c r="BA213" s="15">
        <v>148</v>
      </c>
      <c r="BB213" s="15">
        <v>170</v>
      </c>
      <c r="BC213" s="15">
        <v>132000</v>
      </c>
    </row>
    <row r="214" spans="1:55" ht="15" thickBot="1" x14ac:dyDescent="0.35">
      <c r="A214" s="14" t="s">
        <v>254</v>
      </c>
      <c r="B214" s="15">
        <v>92</v>
      </c>
      <c r="C214" s="15">
        <v>5</v>
      </c>
      <c r="D214" s="15">
        <v>107</v>
      </c>
      <c r="E214" s="15">
        <v>10</v>
      </c>
      <c r="F214" s="15">
        <v>40</v>
      </c>
      <c r="G214" s="15">
        <v>190</v>
      </c>
      <c r="H214" s="15">
        <v>9</v>
      </c>
      <c r="I214" s="15">
        <v>84</v>
      </c>
      <c r="J214" s="15">
        <v>164</v>
      </c>
      <c r="K214" s="15">
        <v>202</v>
      </c>
      <c r="L214" s="15">
        <v>18</v>
      </c>
      <c r="M214" s="15">
        <v>6</v>
      </c>
      <c r="N214" s="15">
        <v>40</v>
      </c>
      <c r="O214" s="15">
        <v>4</v>
      </c>
      <c r="P214" s="15">
        <v>31</v>
      </c>
      <c r="Q214" s="15">
        <v>2</v>
      </c>
      <c r="R214" s="15">
        <v>129000</v>
      </c>
      <c r="T214">
        <f t="shared" si="17"/>
        <v>110</v>
      </c>
      <c r="U214">
        <f t="shared" si="17"/>
        <v>194</v>
      </c>
      <c r="V214">
        <f t="shared" si="17"/>
        <v>98</v>
      </c>
      <c r="W214">
        <f t="shared" si="17"/>
        <v>198</v>
      </c>
      <c r="X214">
        <f t="shared" si="17"/>
        <v>163</v>
      </c>
      <c r="Y214">
        <f t="shared" si="17"/>
        <v>6</v>
      </c>
      <c r="Z214">
        <f t="shared" si="17"/>
        <v>193</v>
      </c>
      <c r="AA214">
        <f t="shared" si="17"/>
        <v>28</v>
      </c>
      <c r="AB214">
        <f t="shared" si="18"/>
        <v>1</v>
      </c>
      <c r="AC214">
        <f t="shared" si="18"/>
        <v>5</v>
      </c>
      <c r="AD214">
        <f t="shared" si="18"/>
        <v>185</v>
      </c>
      <c r="AE214">
        <f t="shared" si="18"/>
        <v>180</v>
      </c>
      <c r="AF214">
        <f t="shared" si="18"/>
        <v>129</v>
      </c>
      <c r="AG214">
        <f t="shared" si="18"/>
        <v>204</v>
      </c>
      <c r="AH214">
        <f t="shared" si="15"/>
        <v>148</v>
      </c>
      <c r="AI214">
        <f t="shared" si="15"/>
        <v>170</v>
      </c>
      <c r="AJ214">
        <f t="shared" si="19"/>
        <v>129000</v>
      </c>
      <c r="AL214" s="14" t="s">
        <v>254</v>
      </c>
      <c r="AM214" s="15">
        <v>110</v>
      </c>
      <c r="AN214" s="15">
        <v>194</v>
      </c>
      <c r="AO214" s="15">
        <v>98</v>
      </c>
      <c r="AP214" s="15">
        <v>198</v>
      </c>
      <c r="AQ214" s="15">
        <v>163</v>
      </c>
      <c r="AR214" s="15">
        <v>6</v>
      </c>
      <c r="AS214" s="15">
        <v>193</v>
      </c>
      <c r="AT214" s="15">
        <v>28</v>
      </c>
      <c r="AU214" s="15">
        <v>1</v>
      </c>
      <c r="AV214" s="15">
        <v>5</v>
      </c>
      <c r="AW214" s="15">
        <v>185</v>
      </c>
      <c r="AX214" s="15">
        <v>180</v>
      </c>
      <c r="AY214" s="15">
        <v>129</v>
      </c>
      <c r="AZ214" s="15">
        <v>204</v>
      </c>
      <c r="BA214" s="15">
        <v>148</v>
      </c>
      <c r="BB214" s="15">
        <v>170</v>
      </c>
      <c r="BC214" s="15">
        <v>129000</v>
      </c>
    </row>
    <row r="215" spans="1:55" ht="18.600000000000001" thickBot="1" x14ac:dyDescent="0.35">
      <c r="A215" s="10"/>
      <c r="AL215" s="10"/>
    </row>
    <row r="216" spans="1:55" ht="15" thickBot="1" x14ac:dyDescent="0.35">
      <c r="A216" s="14" t="s">
        <v>255</v>
      </c>
      <c r="B216" s="14" t="s">
        <v>31</v>
      </c>
      <c r="C216" s="14" t="s">
        <v>32</v>
      </c>
      <c r="D216" s="14" t="s">
        <v>33</v>
      </c>
      <c r="E216" s="14" t="s">
        <v>34</v>
      </c>
      <c r="F216" s="14" t="s">
        <v>35</v>
      </c>
      <c r="G216" s="14" t="s">
        <v>36</v>
      </c>
      <c r="H216" s="14" t="s">
        <v>37</v>
      </c>
      <c r="I216" s="14" t="s">
        <v>38</v>
      </c>
      <c r="J216" s="14" t="s">
        <v>39</v>
      </c>
      <c r="K216" s="14" t="s">
        <v>40</v>
      </c>
      <c r="L216" s="14" t="s">
        <v>41</v>
      </c>
      <c r="M216" s="14" t="s">
        <v>42</v>
      </c>
      <c r="N216" s="14" t="s">
        <v>43</v>
      </c>
      <c r="O216" s="14" t="s">
        <v>44</v>
      </c>
      <c r="P216" s="14" t="s">
        <v>45</v>
      </c>
      <c r="Q216" s="14" t="s">
        <v>46</v>
      </c>
      <c r="AL216" s="14" t="s">
        <v>255</v>
      </c>
      <c r="AM216" s="14" t="s">
        <v>31</v>
      </c>
      <c r="AN216" s="14" t="s">
        <v>32</v>
      </c>
      <c r="AO216" s="14" t="s">
        <v>33</v>
      </c>
      <c r="AP216" s="14" t="s">
        <v>34</v>
      </c>
      <c r="AQ216" s="14" t="s">
        <v>35</v>
      </c>
      <c r="AR216" s="14" t="s">
        <v>36</v>
      </c>
      <c r="AS216" s="14" t="s">
        <v>37</v>
      </c>
      <c r="AT216" s="14" t="s">
        <v>38</v>
      </c>
      <c r="AU216" s="14" t="s">
        <v>39</v>
      </c>
      <c r="AV216" s="14" t="s">
        <v>40</v>
      </c>
      <c r="AW216" s="14" t="s">
        <v>41</v>
      </c>
      <c r="AX216" s="14" t="s">
        <v>42</v>
      </c>
      <c r="AY216" s="14" t="s">
        <v>43</v>
      </c>
      <c r="AZ216" s="14" t="s">
        <v>44</v>
      </c>
      <c r="BA216" s="14" t="s">
        <v>45</v>
      </c>
      <c r="BB216" s="14" t="s">
        <v>46</v>
      </c>
    </row>
    <row r="217" spans="1:55" ht="15" thickBot="1" x14ac:dyDescent="0.35">
      <c r="A217" s="14" t="s">
        <v>256</v>
      </c>
      <c r="B217" s="15" t="s">
        <v>581</v>
      </c>
      <c r="C217" s="15" t="s">
        <v>582</v>
      </c>
      <c r="D217" s="15" t="s">
        <v>583</v>
      </c>
      <c r="E217" s="15" t="s">
        <v>584</v>
      </c>
      <c r="F217" s="15" t="s">
        <v>585</v>
      </c>
      <c r="G217" s="15" t="s">
        <v>586</v>
      </c>
      <c r="H217" s="15" t="s">
        <v>587</v>
      </c>
      <c r="I217" s="15" t="s">
        <v>588</v>
      </c>
      <c r="J217" s="15" t="s">
        <v>589</v>
      </c>
      <c r="K217" s="15" t="s">
        <v>590</v>
      </c>
      <c r="L217" s="15" t="s">
        <v>591</v>
      </c>
      <c r="M217" s="15" t="s">
        <v>592</v>
      </c>
      <c r="N217" s="15" t="s">
        <v>593</v>
      </c>
      <c r="O217" s="15" t="s">
        <v>594</v>
      </c>
      <c r="P217" s="15" t="s">
        <v>590</v>
      </c>
      <c r="Q217" s="15" t="s">
        <v>263</v>
      </c>
      <c r="AL217" s="14" t="s">
        <v>256</v>
      </c>
      <c r="AM217" s="15" t="s">
        <v>263</v>
      </c>
      <c r="AN217" s="15" t="s">
        <v>263</v>
      </c>
      <c r="AO217" s="15" t="s">
        <v>619</v>
      </c>
      <c r="AP217" s="15" t="s">
        <v>263</v>
      </c>
      <c r="AQ217" s="15" t="s">
        <v>620</v>
      </c>
      <c r="AR217" s="15" t="s">
        <v>621</v>
      </c>
      <c r="AS217" s="15" t="s">
        <v>263</v>
      </c>
      <c r="AT217" s="15" t="s">
        <v>263</v>
      </c>
      <c r="AU217" s="15" t="s">
        <v>622</v>
      </c>
      <c r="AV217" s="15" t="s">
        <v>623</v>
      </c>
      <c r="AW217" s="15" t="s">
        <v>624</v>
      </c>
      <c r="AX217" s="15" t="s">
        <v>263</v>
      </c>
      <c r="AY217" s="15" t="s">
        <v>625</v>
      </c>
      <c r="AZ217" s="15" t="s">
        <v>626</v>
      </c>
      <c r="BA217" s="15" t="s">
        <v>627</v>
      </c>
      <c r="BB217" s="15" t="s">
        <v>263</v>
      </c>
    </row>
    <row r="218" spans="1:55" ht="15" thickBot="1" x14ac:dyDescent="0.35">
      <c r="A218" s="14" t="s">
        <v>266</v>
      </c>
      <c r="B218" s="15" t="s">
        <v>581</v>
      </c>
      <c r="C218" s="15" t="s">
        <v>582</v>
      </c>
      <c r="D218" s="15" t="s">
        <v>583</v>
      </c>
      <c r="E218" s="15" t="s">
        <v>584</v>
      </c>
      <c r="F218" s="15" t="s">
        <v>585</v>
      </c>
      <c r="G218" s="15" t="s">
        <v>586</v>
      </c>
      <c r="H218" s="15" t="s">
        <v>587</v>
      </c>
      <c r="I218" s="15" t="s">
        <v>588</v>
      </c>
      <c r="J218" s="15" t="s">
        <v>589</v>
      </c>
      <c r="K218" s="15" t="s">
        <v>590</v>
      </c>
      <c r="L218" s="15" t="s">
        <v>591</v>
      </c>
      <c r="M218" s="15" t="s">
        <v>592</v>
      </c>
      <c r="N218" s="15" t="s">
        <v>593</v>
      </c>
      <c r="O218" s="15" t="s">
        <v>595</v>
      </c>
      <c r="P218" s="15" t="s">
        <v>591</v>
      </c>
      <c r="Q218" s="15" t="s">
        <v>263</v>
      </c>
      <c r="AL218" s="14" t="s">
        <v>266</v>
      </c>
      <c r="AM218" s="15" t="s">
        <v>263</v>
      </c>
      <c r="AN218" s="15" t="s">
        <v>263</v>
      </c>
      <c r="AO218" s="15" t="s">
        <v>619</v>
      </c>
      <c r="AP218" s="15" t="s">
        <v>263</v>
      </c>
      <c r="AQ218" s="15" t="s">
        <v>620</v>
      </c>
      <c r="AR218" s="15" t="s">
        <v>621</v>
      </c>
      <c r="AS218" s="15" t="s">
        <v>263</v>
      </c>
      <c r="AT218" s="15" t="s">
        <v>263</v>
      </c>
      <c r="AU218" s="15" t="s">
        <v>622</v>
      </c>
      <c r="AV218" s="15" t="s">
        <v>623</v>
      </c>
      <c r="AW218" s="15" t="s">
        <v>624</v>
      </c>
      <c r="AX218" s="15" t="s">
        <v>263</v>
      </c>
      <c r="AY218" s="15" t="s">
        <v>625</v>
      </c>
      <c r="AZ218" s="15" t="s">
        <v>626</v>
      </c>
      <c r="BA218" s="15" t="s">
        <v>627</v>
      </c>
      <c r="BB218" s="15" t="s">
        <v>263</v>
      </c>
    </row>
    <row r="219" spans="1:55" ht="15" thickBot="1" x14ac:dyDescent="0.35">
      <c r="A219" s="14" t="s">
        <v>269</v>
      </c>
      <c r="B219" s="15" t="s">
        <v>596</v>
      </c>
      <c r="C219" s="15" t="s">
        <v>582</v>
      </c>
      <c r="D219" s="15" t="s">
        <v>583</v>
      </c>
      <c r="E219" s="15" t="s">
        <v>584</v>
      </c>
      <c r="F219" s="15" t="s">
        <v>585</v>
      </c>
      <c r="G219" s="15" t="s">
        <v>586</v>
      </c>
      <c r="H219" s="15" t="s">
        <v>587</v>
      </c>
      <c r="I219" s="15" t="s">
        <v>588</v>
      </c>
      <c r="J219" s="15" t="s">
        <v>589</v>
      </c>
      <c r="K219" s="15" t="s">
        <v>590</v>
      </c>
      <c r="L219" s="15" t="s">
        <v>591</v>
      </c>
      <c r="M219" s="15" t="s">
        <v>591</v>
      </c>
      <c r="N219" s="15" t="s">
        <v>593</v>
      </c>
      <c r="O219" s="15" t="s">
        <v>597</v>
      </c>
      <c r="P219" s="15" t="s">
        <v>591</v>
      </c>
      <c r="Q219" s="15" t="s">
        <v>263</v>
      </c>
      <c r="AL219" s="14" t="s">
        <v>269</v>
      </c>
      <c r="AM219" s="15" t="s">
        <v>263</v>
      </c>
      <c r="AN219" s="15" t="s">
        <v>263</v>
      </c>
      <c r="AO219" s="15" t="s">
        <v>619</v>
      </c>
      <c r="AP219" s="15" t="s">
        <v>263</v>
      </c>
      <c r="AQ219" s="15" t="s">
        <v>620</v>
      </c>
      <c r="AR219" s="15" t="s">
        <v>621</v>
      </c>
      <c r="AS219" s="15" t="s">
        <v>263</v>
      </c>
      <c r="AT219" s="15" t="s">
        <v>263</v>
      </c>
      <c r="AU219" s="15" t="s">
        <v>622</v>
      </c>
      <c r="AV219" s="15" t="s">
        <v>623</v>
      </c>
      <c r="AW219" s="15" t="s">
        <v>624</v>
      </c>
      <c r="AX219" s="15" t="s">
        <v>263</v>
      </c>
      <c r="AY219" s="15" t="s">
        <v>625</v>
      </c>
      <c r="AZ219" s="15" t="s">
        <v>626</v>
      </c>
      <c r="BA219" s="15" t="s">
        <v>627</v>
      </c>
      <c r="BB219" s="15" t="s">
        <v>263</v>
      </c>
    </row>
    <row r="220" spans="1:55" ht="15" thickBot="1" x14ac:dyDescent="0.35">
      <c r="A220" s="14" t="s">
        <v>272</v>
      </c>
      <c r="B220" s="15" t="s">
        <v>598</v>
      </c>
      <c r="C220" s="15" t="s">
        <v>582</v>
      </c>
      <c r="D220" s="15" t="s">
        <v>583</v>
      </c>
      <c r="E220" s="15" t="s">
        <v>584</v>
      </c>
      <c r="F220" s="15" t="s">
        <v>585</v>
      </c>
      <c r="G220" s="15" t="s">
        <v>586</v>
      </c>
      <c r="H220" s="15" t="s">
        <v>587</v>
      </c>
      <c r="I220" s="15" t="s">
        <v>588</v>
      </c>
      <c r="J220" s="15" t="s">
        <v>589</v>
      </c>
      <c r="K220" s="15" t="s">
        <v>590</v>
      </c>
      <c r="L220" s="15" t="s">
        <v>591</v>
      </c>
      <c r="M220" s="15" t="s">
        <v>263</v>
      </c>
      <c r="N220" s="15" t="s">
        <v>593</v>
      </c>
      <c r="O220" s="15" t="s">
        <v>597</v>
      </c>
      <c r="P220" s="15" t="s">
        <v>591</v>
      </c>
      <c r="Q220" s="15" t="s">
        <v>263</v>
      </c>
      <c r="AL220" s="14" t="s">
        <v>272</v>
      </c>
      <c r="AM220" s="15" t="s">
        <v>263</v>
      </c>
      <c r="AN220" s="15" t="s">
        <v>263</v>
      </c>
      <c r="AO220" s="15" t="s">
        <v>619</v>
      </c>
      <c r="AP220" s="15" t="s">
        <v>263</v>
      </c>
      <c r="AQ220" s="15" t="s">
        <v>620</v>
      </c>
      <c r="AR220" s="15" t="s">
        <v>621</v>
      </c>
      <c r="AS220" s="15" t="s">
        <v>263</v>
      </c>
      <c r="AT220" s="15" t="s">
        <v>263</v>
      </c>
      <c r="AU220" s="15" t="s">
        <v>622</v>
      </c>
      <c r="AV220" s="15" t="s">
        <v>623</v>
      </c>
      <c r="AW220" s="15" t="s">
        <v>624</v>
      </c>
      <c r="AX220" s="15" t="s">
        <v>263</v>
      </c>
      <c r="AY220" s="15" t="s">
        <v>625</v>
      </c>
      <c r="AZ220" s="15" t="s">
        <v>626</v>
      </c>
      <c r="BA220" s="15" t="s">
        <v>627</v>
      </c>
      <c r="BB220" s="15" t="s">
        <v>263</v>
      </c>
    </row>
    <row r="221" spans="1:55" ht="15" thickBot="1" x14ac:dyDescent="0.35">
      <c r="A221" s="14" t="s">
        <v>274</v>
      </c>
      <c r="B221" s="15" t="s">
        <v>598</v>
      </c>
      <c r="C221" s="15" t="s">
        <v>591</v>
      </c>
      <c r="D221" s="15" t="s">
        <v>583</v>
      </c>
      <c r="E221" s="15" t="s">
        <v>584</v>
      </c>
      <c r="F221" s="15" t="s">
        <v>585</v>
      </c>
      <c r="G221" s="15" t="s">
        <v>586</v>
      </c>
      <c r="H221" s="15" t="s">
        <v>587</v>
      </c>
      <c r="I221" s="15" t="s">
        <v>263</v>
      </c>
      <c r="J221" s="15" t="s">
        <v>589</v>
      </c>
      <c r="K221" s="15" t="s">
        <v>590</v>
      </c>
      <c r="L221" s="15" t="s">
        <v>591</v>
      </c>
      <c r="M221" s="15" t="s">
        <v>263</v>
      </c>
      <c r="N221" s="15" t="s">
        <v>593</v>
      </c>
      <c r="O221" s="15" t="s">
        <v>597</v>
      </c>
      <c r="P221" s="15" t="s">
        <v>591</v>
      </c>
      <c r="Q221" s="15" t="s">
        <v>263</v>
      </c>
      <c r="AL221" s="14" t="s">
        <v>274</v>
      </c>
      <c r="AM221" s="15" t="s">
        <v>263</v>
      </c>
      <c r="AN221" s="15" t="s">
        <v>263</v>
      </c>
      <c r="AO221" s="15" t="s">
        <v>619</v>
      </c>
      <c r="AP221" s="15" t="s">
        <v>263</v>
      </c>
      <c r="AQ221" s="15" t="s">
        <v>620</v>
      </c>
      <c r="AR221" s="15" t="s">
        <v>621</v>
      </c>
      <c r="AS221" s="15" t="s">
        <v>263</v>
      </c>
      <c r="AT221" s="15" t="s">
        <v>263</v>
      </c>
      <c r="AU221" s="15" t="s">
        <v>622</v>
      </c>
      <c r="AV221" s="15" t="s">
        <v>623</v>
      </c>
      <c r="AW221" s="15" t="s">
        <v>624</v>
      </c>
      <c r="AX221" s="15" t="s">
        <v>263</v>
      </c>
      <c r="AY221" s="15" t="s">
        <v>625</v>
      </c>
      <c r="AZ221" s="15" t="s">
        <v>626</v>
      </c>
      <c r="BA221" s="15" t="s">
        <v>627</v>
      </c>
      <c r="BB221" s="15" t="s">
        <v>263</v>
      </c>
    </row>
    <row r="222" spans="1:55" ht="15" thickBot="1" x14ac:dyDescent="0.35">
      <c r="A222" s="14" t="s">
        <v>275</v>
      </c>
      <c r="B222" s="15" t="s">
        <v>598</v>
      </c>
      <c r="C222" s="15" t="s">
        <v>591</v>
      </c>
      <c r="D222" s="15" t="s">
        <v>583</v>
      </c>
      <c r="E222" s="15" t="s">
        <v>584</v>
      </c>
      <c r="F222" s="15" t="s">
        <v>585</v>
      </c>
      <c r="G222" s="15" t="s">
        <v>586</v>
      </c>
      <c r="H222" s="15" t="s">
        <v>587</v>
      </c>
      <c r="I222" s="15" t="s">
        <v>263</v>
      </c>
      <c r="J222" s="15" t="s">
        <v>589</v>
      </c>
      <c r="K222" s="15" t="s">
        <v>590</v>
      </c>
      <c r="L222" s="15" t="s">
        <v>591</v>
      </c>
      <c r="M222" s="15" t="s">
        <v>263</v>
      </c>
      <c r="N222" s="15" t="s">
        <v>599</v>
      </c>
      <c r="O222" s="15" t="s">
        <v>597</v>
      </c>
      <c r="P222" s="15" t="s">
        <v>591</v>
      </c>
      <c r="Q222" s="15" t="s">
        <v>263</v>
      </c>
      <c r="AL222" s="14" t="s">
        <v>275</v>
      </c>
      <c r="AM222" s="15" t="s">
        <v>263</v>
      </c>
      <c r="AN222" s="15" t="s">
        <v>263</v>
      </c>
      <c r="AO222" s="15" t="s">
        <v>619</v>
      </c>
      <c r="AP222" s="15" t="s">
        <v>263</v>
      </c>
      <c r="AQ222" s="15" t="s">
        <v>628</v>
      </c>
      <c r="AR222" s="15" t="s">
        <v>621</v>
      </c>
      <c r="AS222" s="15" t="s">
        <v>263</v>
      </c>
      <c r="AT222" s="15" t="s">
        <v>263</v>
      </c>
      <c r="AU222" s="15" t="s">
        <v>622</v>
      </c>
      <c r="AV222" s="15" t="s">
        <v>623</v>
      </c>
      <c r="AW222" s="15" t="s">
        <v>624</v>
      </c>
      <c r="AX222" s="15" t="s">
        <v>263</v>
      </c>
      <c r="AY222" s="15" t="s">
        <v>625</v>
      </c>
      <c r="AZ222" s="15" t="s">
        <v>626</v>
      </c>
      <c r="BA222" s="15" t="s">
        <v>622</v>
      </c>
      <c r="BB222" s="15" t="s">
        <v>263</v>
      </c>
    </row>
    <row r="223" spans="1:55" ht="15" thickBot="1" x14ac:dyDescent="0.35">
      <c r="A223" s="14" t="s">
        <v>277</v>
      </c>
      <c r="B223" s="15" t="s">
        <v>598</v>
      </c>
      <c r="C223" s="15" t="s">
        <v>591</v>
      </c>
      <c r="D223" s="15" t="s">
        <v>583</v>
      </c>
      <c r="E223" s="15" t="s">
        <v>584</v>
      </c>
      <c r="F223" s="15" t="s">
        <v>585</v>
      </c>
      <c r="G223" s="15" t="s">
        <v>586</v>
      </c>
      <c r="H223" s="15" t="s">
        <v>587</v>
      </c>
      <c r="I223" s="15" t="s">
        <v>263</v>
      </c>
      <c r="J223" s="15" t="s">
        <v>589</v>
      </c>
      <c r="K223" s="15" t="s">
        <v>590</v>
      </c>
      <c r="L223" s="15" t="s">
        <v>591</v>
      </c>
      <c r="M223" s="15" t="s">
        <v>263</v>
      </c>
      <c r="N223" s="15" t="s">
        <v>599</v>
      </c>
      <c r="O223" s="15" t="s">
        <v>597</v>
      </c>
      <c r="P223" s="15" t="s">
        <v>591</v>
      </c>
      <c r="Q223" s="15" t="s">
        <v>263</v>
      </c>
      <c r="AL223" s="14" t="s">
        <v>277</v>
      </c>
      <c r="AM223" s="15" t="s">
        <v>263</v>
      </c>
      <c r="AN223" s="15" t="s">
        <v>263</v>
      </c>
      <c r="AO223" s="15" t="s">
        <v>619</v>
      </c>
      <c r="AP223" s="15" t="s">
        <v>263</v>
      </c>
      <c r="AQ223" s="15" t="s">
        <v>628</v>
      </c>
      <c r="AR223" s="15" t="s">
        <v>621</v>
      </c>
      <c r="AS223" s="15" t="s">
        <v>263</v>
      </c>
      <c r="AT223" s="15" t="s">
        <v>263</v>
      </c>
      <c r="AU223" s="15" t="s">
        <v>622</v>
      </c>
      <c r="AV223" s="15" t="s">
        <v>623</v>
      </c>
      <c r="AW223" s="15" t="s">
        <v>624</v>
      </c>
      <c r="AX223" s="15" t="s">
        <v>263</v>
      </c>
      <c r="AY223" s="15" t="s">
        <v>625</v>
      </c>
      <c r="AZ223" s="15" t="s">
        <v>626</v>
      </c>
      <c r="BA223" s="15" t="s">
        <v>622</v>
      </c>
      <c r="BB223" s="15" t="s">
        <v>263</v>
      </c>
    </row>
    <row r="224" spans="1:55" ht="15" thickBot="1" x14ac:dyDescent="0.35">
      <c r="A224" s="14" t="s">
        <v>278</v>
      </c>
      <c r="B224" s="15" t="s">
        <v>598</v>
      </c>
      <c r="C224" s="15" t="s">
        <v>591</v>
      </c>
      <c r="D224" s="15" t="s">
        <v>583</v>
      </c>
      <c r="E224" s="15" t="s">
        <v>584</v>
      </c>
      <c r="F224" s="15" t="s">
        <v>585</v>
      </c>
      <c r="G224" s="15" t="s">
        <v>586</v>
      </c>
      <c r="H224" s="15" t="s">
        <v>587</v>
      </c>
      <c r="I224" s="15" t="s">
        <v>263</v>
      </c>
      <c r="J224" s="15" t="s">
        <v>589</v>
      </c>
      <c r="K224" s="15" t="s">
        <v>590</v>
      </c>
      <c r="L224" s="15" t="s">
        <v>591</v>
      </c>
      <c r="M224" s="15" t="s">
        <v>263</v>
      </c>
      <c r="N224" s="15" t="s">
        <v>599</v>
      </c>
      <c r="O224" s="15" t="s">
        <v>600</v>
      </c>
      <c r="P224" s="15" t="s">
        <v>591</v>
      </c>
      <c r="Q224" s="15" t="s">
        <v>263</v>
      </c>
      <c r="AL224" s="14" t="s">
        <v>278</v>
      </c>
      <c r="AM224" s="15" t="s">
        <v>263</v>
      </c>
      <c r="AN224" s="15" t="s">
        <v>263</v>
      </c>
      <c r="AO224" s="15" t="s">
        <v>619</v>
      </c>
      <c r="AP224" s="15" t="s">
        <v>263</v>
      </c>
      <c r="AQ224" s="15" t="s">
        <v>628</v>
      </c>
      <c r="AR224" s="15" t="s">
        <v>621</v>
      </c>
      <c r="AS224" s="15" t="s">
        <v>263</v>
      </c>
      <c r="AT224" s="15" t="s">
        <v>263</v>
      </c>
      <c r="AU224" s="15" t="s">
        <v>622</v>
      </c>
      <c r="AV224" s="15" t="s">
        <v>623</v>
      </c>
      <c r="AW224" s="15" t="s">
        <v>624</v>
      </c>
      <c r="AX224" s="15" t="s">
        <v>263</v>
      </c>
      <c r="AY224" s="15" t="s">
        <v>625</v>
      </c>
      <c r="AZ224" s="15" t="s">
        <v>626</v>
      </c>
      <c r="BA224" s="15" t="s">
        <v>622</v>
      </c>
      <c r="BB224" s="15" t="s">
        <v>263</v>
      </c>
    </row>
    <row r="225" spans="1:54" ht="15" thickBot="1" x14ac:dyDescent="0.35">
      <c r="A225" s="14" t="s">
        <v>280</v>
      </c>
      <c r="B225" s="15" t="s">
        <v>598</v>
      </c>
      <c r="C225" s="15" t="s">
        <v>591</v>
      </c>
      <c r="D225" s="15" t="s">
        <v>583</v>
      </c>
      <c r="E225" s="15" t="s">
        <v>584</v>
      </c>
      <c r="F225" s="15" t="s">
        <v>585</v>
      </c>
      <c r="G225" s="15" t="s">
        <v>586</v>
      </c>
      <c r="H225" s="15" t="s">
        <v>601</v>
      </c>
      <c r="I225" s="15" t="s">
        <v>263</v>
      </c>
      <c r="J225" s="15" t="s">
        <v>589</v>
      </c>
      <c r="K225" s="15" t="s">
        <v>590</v>
      </c>
      <c r="L225" s="15" t="s">
        <v>591</v>
      </c>
      <c r="M225" s="15" t="s">
        <v>263</v>
      </c>
      <c r="N225" s="15" t="s">
        <v>599</v>
      </c>
      <c r="O225" s="15" t="s">
        <v>602</v>
      </c>
      <c r="P225" s="15" t="s">
        <v>591</v>
      </c>
      <c r="Q225" s="15" t="s">
        <v>263</v>
      </c>
      <c r="AL225" s="14" t="s">
        <v>280</v>
      </c>
      <c r="AM225" s="15" t="s">
        <v>263</v>
      </c>
      <c r="AN225" s="15" t="s">
        <v>263</v>
      </c>
      <c r="AO225" s="15" t="s">
        <v>619</v>
      </c>
      <c r="AP225" s="15" t="s">
        <v>263</v>
      </c>
      <c r="AQ225" s="15" t="s">
        <v>628</v>
      </c>
      <c r="AR225" s="15" t="s">
        <v>621</v>
      </c>
      <c r="AS225" s="15" t="s">
        <v>263</v>
      </c>
      <c r="AT225" s="15" t="s">
        <v>263</v>
      </c>
      <c r="AU225" s="15" t="s">
        <v>622</v>
      </c>
      <c r="AV225" s="15" t="s">
        <v>623</v>
      </c>
      <c r="AW225" s="15" t="s">
        <v>624</v>
      </c>
      <c r="AX225" s="15" t="s">
        <v>263</v>
      </c>
      <c r="AY225" s="15" t="s">
        <v>625</v>
      </c>
      <c r="AZ225" s="15" t="s">
        <v>626</v>
      </c>
      <c r="BA225" s="15" t="s">
        <v>622</v>
      </c>
      <c r="BB225" s="15" t="s">
        <v>263</v>
      </c>
    </row>
    <row r="226" spans="1:54" ht="15" thickBot="1" x14ac:dyDescent="0.35">
      <c r="A226" s="14" t="s">
        <v>281</v>
      </c>
      <c r="B226" s="15" t="s">
        <v>598</v>
      </c>
      <c r="C226" s="15" t="s">
        <v>591</v>
      </c>
      <c r="D226" s="15" t="s">
        <v>583</v>
      </c>
      <c r="E226" s="15" t="s">
        <v>584</v>
      </c>
      <c r="F226" s="15" t="s">
        <v>585</v>
      </c>
      <c r="G226" s="15" t="s">
        <v>586</v>
      </c>
      <c r="H226" s="15" t="s">
        <v>601</v>
      </c>
      <c r="I226" s="15" t="s">
        <v>263</v>
      </c>
      <c r="J226" s="15" t="s">
        <v>589</v>
      </c>
      <c r="K226" s="15" t="s">
        <v>590</v>
      </c>
      <c r="L226" s="15" t="s">
        <v>591</v>
      </c>
      <c r="M226" s="15" t="s">
        <v>263</v>
      </c>
      <c r="N226" s="15" t="s">
        <v>599</v>
      </c>
      <c r="O226" s="15" t="s">
        <v>602</v>
      </c>
      <c r="P226" s="15" t="s">
        <v>591</v>
      </c>
      <c r="Q226" s="15" t="s">
        <v>263</v>
      </c>
      <c r="AL226" s="14" t="s">
        <v>281</v>
      </c>
      <c r="AM226" s="15" t="s">
        <v>263</v>
      </c>
      <c r="AN226" s="15" t="s">
        <v>263</v>
      </c>
      <c r="AO226" s="15" t="s">
        <v>619</v>
      </c>
      <c r="AP226" s="15" t="s">
        <v>263</v>
      </c>
      <c r="AQ226" s="15" t="s">
        <v>628</v>
      </c>
      <c r="AR226" s="15" t="s">
        <v>621</v>
      </c>
      <c r="AS226" s="15" t="s">
        <v>263</v>
      </c>
      <c r="AT226" s="15" t="s">
        <v>263</v>
      </c>
      <c r="AU226" s="15" t="s">
        <v>622</v>
      </c>
      <c r="AV226" s="15" t="s">
        <v>623</v>
      </c>
      <c r="AW226" s="15" t="s">
        <v>622</v>
      </c>
      <c r="AX226" s="15" t="s">
        <v>263</v>
      </c>
      <c r="AY226" s="15" t="s">
        <v>625</v>
      </c>
      <c r="AZ226" s="15" t="s">
        <v>626</v>
      </c>
      <c r="BA226" s="15" t="s">
        <v>622</v>
      </c>
      <c r="BB226" s="15" t="s">
        <v>263</v>
      </c>
    </row>
    <row r="227" spans="1:54" ht="15" thickBot="1" x14ac:dyDescent="0.35">
      <c r="A227" s="14" t="s">
        <v>282</v>
      </c>
      <c r="B227" s="15" t="s">
        <v>598</v>
      </c>
      <c r="C227" s="15" t="s">
        <v>591</v>
      </c>
      <c r="D227" s="15" t="s">
        <v>583</v>
      </c>
      <c r="E227" s="15" t="s">
        <v>584</v>
      </c>
      <c r="F227" s="15" t="s">
        <v>585</v>
      </c>
      <c r="G227" s="15" t="s">
        <v>586</v>
      </c>
      <c r="H227" s="15" t="s">
        <v>601</v>
      </c>
      <c r="I227" s="15" t="s">
        <v>263</v>
      </c>
      <c r="J227" s="15" t="s">
        <v>589</v>
      </c>
      <c r="K227" s="15" t="s">
        <v>590</v>
      </c>
      <c r="L227" s="15" t="s">
        <v>591</v>
      </c>
      <c r="M227" s="15" t="s">
        <v>263</v>
      </c>
      <c r="N227" s="15" t="s">
        <v>599</v>
      </c>
      <c r="O227" s="15" t="s">
        <v>603</v>
      </c>
      <c r="P227" s="15" t="s">
        <v>591</v>
      </c>
      <c r="Q227" s="15" t="s">
        <v>263</v>
      </c>
      <c r="AL227" s="14" t="s">
        <v>282</v>
      </c>
      <c r="AM227" s="15" t="s">
        <v>263</v>
      </c>
      <c r="AN227" s="15" t="s">
        <v>263</v>
      </c>
      <c r="AO227" s="15" t="s">
        <v>619</v>
      </c>
      <c r="AP227" s="15" t="s">
        <v>263</v>
      </c>
      <c r="AQ227" s="15" t="s">
        <v>628</v>
      </c>
      <c r="AR227" s="15" t="s">
        <v>621</v>
      </c>
      <c r="AS227" s="15" t="s">
        <v>263</v>
      </c>
      <c r="AT227" s="15" t="s">
        <v>263</v>
      </c>
      <c r="AU227" s="15" t="s">
        <v>622</v>
      </c>
      <c r="AV227" s="15" t="s">
        <v>623</v>
      </c>
      <c r="AW227" s="15" t="s">
        <v>622</v>
      </c>
      <c r="AX227" s="15" t="s">
        <v>263</v>
      </c>
      <c r="AY227" s="15" t="s">
        <v>625</v>
      </c>
      <c r="AZ227" s="15" t="s">
        <v>626</v>
      </c>
      <c r="BA227" s="15" t="s">
        <v>622</v>
      </c>
      <c r="BB227" s="15" t="s">
        <v>263</v>
      </c>
    </row>
    <row r="228" spans="1:54" ht="15" thickBot="1" x14ac:dyDescent="0.35">
      <c r="A228" s="14" t="s">
        <v>283</v>
      </c>
      <c r="B228" s="15" t="s">
        <v>598</v>
      </c>
      <c r="C228" s="15" t="s">
        <v>591</v>
      </c>
      <c r="D228" s="15" t="s">
        <v>583</v>
      </c>
      <c r="E228" s="15" t="s">
        <v>584</v>
      </c>
      <c r="F228" s="15" t="s">
        <v>585</v>
      </c>
      <c r="G228" s="15" t="s">
        <v>586</v>
      </c>
      <c r="H228" s="15" t="s">
        <v>601</v>
      </c>
      <c r="I228" s="15" t="s">
        <v>263</v>
      </c>
      <c r="J228" s="15" t="s">
        <v>589</v>
      </c>
      <c r="K228" s="15" t="s">
        <v>590</v>
      </c>
      <c r="L228" s="15" t="s">
        <v>591</v>
      </c>
      <c r="M228" s="15" t="s">
        <v>263</v>
      </c>
      <c r="N228" s="15" t="s">
        <v>599</v>
      </c>
      <c r="O228" s="15" t="s">
        <v>603</v>
      </c>
      <c r="P228" s="15" t="s">
        <v>591</v>
      </c>
      <c r="Q228" s="15" t="s">
        <v>263</v>
      </c>
      <c r="AL228" s="14" t="s">
        <v>283</v>
      </c>
      <c r="AM228" s="15" t="s">
        <v>263</v>
      </c>
      <c r="AN228" s="15" t="s">
        <v>263</v>
      </c>
      <c r="AO228" s="15" t="s">
        <v>619</v>
      </c>
      <c r="AP228" s="15" t="s">
        <v>263</v>
      </c>
      <c r="AQ228" s="15" t="s">
        <v>628</v>
      </c>
      <c r="AR228" s="15" t="s">
        <v>621</v>
      </c>
      <c r="AS228" s="15" t="s">
        <v>263</v>
      </c>
      <c r="AT228" s="15" t="s">
        <v>263</v>
      </c>
      <c r="AU228" s="15" t="s">
        <v>622</v>
      </c>
      <c r="AV228" s="15" t="s">
        <v>623</v>
      </c>
      <c r="AW228" s="15" t="s">
        <v>622</v>
      </c>
      <c r="AX228" s="15" t="s">
        <v>263</v>
      </c>
      <c r="AY228" s="15" t="s">
        <v>625</v>
      </c>
      <c r="AZ228" s="15" t="s">
        <v>626</v>
      </c>
      <c r="BA228" s="15" t="s">
        <v>622</v>
      </c>
      <c r="BB228" s="15" t="s">
        <v>263</v>
      </c>
    </row>
    <row r="229" spans="1:54" ht="15" thickBot="1" x14ac:dyDescent="0.35">
      <c r="A229" s="14" t="s">
        <v>284</v>
      </c>
      <c r="B229" s="15" t="s">
        <v>598</v>
      </c>
      <c r="C229" s="15" t="s">
        <v>591</v>
      </c>
      <c r="D229" s="15" t="s">
        <v>583</v>
      </c>
      <c r="E229" s="15" t="s">
        <v>584</v>
      </c>
      <c r="F229" s="15" t="s">
        <v>585</v>
      </c>
      <c r="G229" s="15" t="s">
        <v>586</v>
      </c>
      <c r="H229" s="15" t="s">
        <v>601</v>
      </c>
      <c r="I229" s="15" t="s">
        <v>263</v>
      </c>
      <c r="J229" s="15" t="s">
        <v>589</v>
      </c>
      <c r="K229" s="15" t="s">
        <v>590</v>
      </c>
      <c r="L229" s="15" t="s">
        <v>591</v>
      </c>
      <c r="M229" s="15" t="s">
        <v>263</v>
      </c>
      <c r="N229" s="15" t="s">
        <v>599</v>
      </c>
      <c r="O229" s="15" t="s">
        <v>603</v>
      </c>
      <c r="P229" s="15" t="s">
        <v>591</v>
      </c>
      <c r="Q229" s="15" t="s">
        <v>263</v>
      </c>
      <c r="AL229" s="14" t="s">
        <v>284</v>
      </c>
      <c r="AM229" s="15" t="s">
        <v>263</v>
      </c>
      <c r="AN229" s="15" t="s">
        <v>263</v>
      </c>
      <c r="AO229" s="15" t="s">
        <v>619</v>
      </c>
      <c r="AP229" s="15" t="s">
        <v>263</v>
      </c>
      <c r="AQ229" s="15" t="s">
        <v>628</v>
      </c>
      <c r="AR229" s="15" t="s">
        <v>621</v>
      </c>
      <c r="AS229" s="15" t="s">
        <v>263</v>
      </c>
      <c r="AT229" s="15" t="s">
        <v>263</v>
      </c>
      <c r="AU229" s="15" t="s">
        <v>622</v>
      </c>
      <c r="AV229" s="15" t="s">
        <v>623</v>
      </c>
      <c r="AW229" s="15" t="s">
        <v>622</v>
      </c>
      <c r="AX229" s="15" t="s">
        <v>263</v>
      </c>
      <c r="AY229" s="15" t="s">
        <v>625</v>
      </c>
      <c r="AZ229" s="15" t="s">
        <v>626</v>
      </c>
      <c r="BA229" s="15" t="s">
        <v>622</v>
      </c>
      <c r="BB229" s="15" t="s">
        <v>263</v>
      </c>
    </row>
    <row r="230" spans="1:54" ht="15" thickBot="1" x14ac:dyDescent="0.35">
      <c r="A230" s="14" t="s">
        <v>285</v>
      </c>
      <c r="B230" s="15" t="s">
        <v>598</v>
      </c>
      <c r="C230" s="15" t="s">
        <v>591</v>
      </c>
      <c r="D230" s="15" t="s">
        <v>583</v>
      </c>
      <c r="E230" s="15" t="s">
        <v>584</v>
      </c>
      <c r="F230" s="15" t="s">
        <v>585</v>
      </c>
      <c r="G230" s="15" t="s">
        <v>586</v>
      </c>
      <c r="H230" s="15" t="s">
        <v>601</v>
      </c>
      <c r="I230" s="15" t="s">
        <v>263</v>
      </c>
      <c r="J230" s="15" t="s">
        <v>589</v>
      </c>
      <c r="K230" s="15" t="s">
        <v>590</v>
      </c>
      <c r="L230" s="15" t="s">
        <v>591</v>
      </c>
      <c r="M230" s="15" t="s">
        <v>263</v>
      </c>
      <c r="N230" s="15" t="s">
        <v>599</v>
      </c>
      <c r="O230" s="15" t="s">
        <v>603</v>
      </c>
      <c r="P230" s="15" t="s">
        <v>591</v>
      </c>
      <c r="Q230" s="15" t="s">
        <v>263</v>
      </c>
      <c r="AL230" s="14" t="s">
        <v>285</v>
      </c>
      <c r="AM230" s="15" t="s">
        <v>263</v>
      </c>
      <c r="AN230" s="15" t="s">
        <v>263</v>
      </c>
      <c r="AO230" s="15" t="s">
        <v>619</v>
      </c>
      <c r="AP230" s="15" t="s">
        <v>263</v>
      </c>
      <c r="AQ230" s="15" t="s">
        <v>628</v>
      </c>
      <c r="AR230" s="15" t="s">
        <v>621</v>
      </c>
      <c r="AS230" s="15" t="s">
        <v>263</v>
      </c>
      <c r="AT230" s="15" t="s">
        <v>263</v>
      </c>
      <c r="AU230" s="15" t="s">
        <v>622</v>
      </c>
      <c r="AV230" s="15" t="s">
        <v>623</v>
      </c>
      <c r="AW230" s="15" t="s">
        <v>622</v>
      </c>
      <c r="AX230" s="15" t="s">
        <v>263</v>
      </c>
      <c r="AY230" s="15" t="s">
        <v>625</v>
      </c>
      <c r="AZ230" s="15" t="s">
        <v>626</v>
      </c>
      <c r="BA230" s="15" t="s">
        <v>622</v>
      </c>
      <c r="BB230" s="15" t="s">
        <v>263</v>
      </c>
    </row>
    <row r="231" spans="1:54" ht="15" thickBot="1" x14ac:dyDescent="0.35">
      <c r="A231" s="14" t="s">
        <v>286</v>
      </c>
      <c r="B231" s="15" t="s">
        <v>598</v>
      </c>
      <c r="C231" s="15" t="s">
        <v>591</v>
      </c>
      <c r="D231" s="15" t="s">
        <v>583</v>
      </c>
      <c r="E231" s="15" t="s">
        <v>584</v>
      </c>
      <c r="F231" s="15" t="s">
        <v>585</v>
      </c>
      <c r="G231" s="15" t="s">
        <v>586</v>
      </c>
      <c r="H231" s="15" t="s">
        <v>601</v>
      </c>
      <c r="I231" s="15" t="s">
        <v>263</v>
      </c>
      <c r="J231" s="15" t="s">
        <v>589</v>
      </c>
      <c r="K231" s="15" t="s">
        <v>590</v>
      </c>
      <c r="L231" s="15" t="s">
        <v>591</v>
      </c>
      <c r="M231" s="15" t="s">
        <v>263</v>
      </c>
      <c r="N231" s="15" t="s">
        <v>599</v>
      </c>
      <c r="O231" s="15" t="s">
        <v>603</v>
      </c>
      <c r="P231" s="15" t="s">
        <v>591</v>
      </c>
      <c r="Q231" s="15" t="s">
        <v>263</v>
      </c>
      <c r="AL231" s="14" t="s">
        <v>286</v>
      </c>
      <c r="AM231" s="15" t="s">
        <v>263</v>
      </c>
      <c r="AN231" s="15" t="s">
        <v>263</v>
      </c>
      <c r="AO231" s="15" t="s">
        <v>619</v>
      </c>
      <c r="AP231" s="15" t="s">
        <v>263</v>
      </c>
      <c r="AQ231" s="15" t="s">
        <v>628</v>
      </c>
      <c r="AR231" s="15" t="s">
        <v>621</v>
      </c>
      <c r="AS231" s="15" t="s">
        <v>263</v>
      </c>
      <c r="AT231" s="15" t="s">
        <v>263</v>
      </c>
      <c r="AU231" s="15" t="s">
        <v>622</v>
      </c>
      <c r="AV231" s="15" t="s">
        <v>623</v>
      </c>
      <c r="AW231" s="15" t="s">
        <v>622</v>
      </c>
      <c r="AX231" s="15" t="s">
        <v>263</v>
      </c>
      <c r="AY231" s="15" t="s">
        <v>625</v>
      </c>
      <c r="AZ231" s="15" t="s">
        <v>626</v>
      </c>
      <c r="BA231" s="15" t="s">
        <v>622</v>
      </c>
      <c r="BB231" s="15" t="s">
        <v>263</v>
      </c>
    </row>
    <row r="232" spans="1:54" ht="15" thickBot="1" x14ac:dyDescent="0.35">
      <c r="A232" s="14" t="s">
        <v>287</v>
      </c>
      <c r="B232" s="15" t="s">
        <v>598</v>
      </c>
      <c r="C232" s="15" t="s">
        <v>591</v>
      </c>
      <c r="D232" s="15" t="s">
        <v>583</v>
      </c>
      <c r="E232" s="15" t="s">
        <v>584</v>
      </c>
      <c r="F232" s="15" t="s">
        <v>585</v>
      </c>
      <c r="G232" s="15" t="s">
        <v>604</v>
      </c>
      <c r="H232" s="15" t="s">
        <v>601</v>
      </c>
      <c r="I232" s="15" t="s">
        <v>263</v>
      </c>
      <c r="J232" s="15" t="s">
        <v>589</v>
      </c>
      <c r="K232" s="15" t="s">
        <v>590</v>
      </c>
      <c r="L232" s="15" t="s">
        <v>591</v>
      </c>
      <c r="M232" s="15" t="s">
        <v>263</v>
      </c>
      <c r="N232" s="15" t="s">
        <v>599</v>
      </c>
      <c r="O232" s="15" t="s">
        <v>603</v>
      </c>
      <c r="P232" s="15" t="s">
        <v>591</v>
      </c>
      <c r="Q232" s="15" t="s">
        <v>263</v>
      </c>
      <c r="AL232" s="14" t="s">
        <v>287</v>
      </c>
      <c r="AM232" s="15" t="s">
        <v>263</v>
      </c>
      <c r="AN232" s="15" t="s">
        <v>263</v>
      </c>
      <c r="AO232" s="15" t="s">
        <v>619</v>
      </c>
      <c r="AP232" s="15" t="s">
        <v>263</v>
      </c>
      <c r="AQ232" s="15" t="s">
        <v>628</v>
      </c>
      <c r="AR232" s="15" t="s">
        <v>621</v>
      </c>
      <c r="AS232" s="15" t="s">
        <v>263</v>
      </c>
      <c r="AT232" s="15" t="s">
        <v>263</v>
      </c>
      <c r="AU232" s="15" t="s">
        <v>622</v>
      </c>
      <c r="AV232" s="15" t="s">
        <v>623</v>
      </c>
      <c r="AW232" s="15" t="s">
        <v>622</v>
      </c>
      <c r="AX232" s="15" t="s">
        <v>263</v>
      </c>
      <c r="AY232" s="15" t="s">
        <v>625</v>
      </c>
      <c r="AZ232" s="15" t="s">
        <v>626</v>
      </c>
      <c r="BA232" s="15" t="s">
        <v>622</v>
      </c>
      <c r="BB232" s="15" t="s">
        <v>263</v>
      </c>
    </row>
    <row r="233" spans="1:54" ht="15" thickBot="1" x14ac:dyDescent="0.35">
      <c r="A233" s="14" t="s">
        <v>288</v>
      </c>
      <c r="B233" s="15" t="s">
        <v>598</v>
      </c>
      <c r="C233" s="15" t="s">
        <v>591</v>
      </c>
      <c r="D233" s="15" t="s">
        <v>583</v>
      </c>
      <c r="E233" s="15" t="s">
        <v>584</v>
      </c>
      <c r="F233" s="15" t="s">
        <v>585</v>
      </c>
      <c r="G233" s="15" t="s">
        <v>604</v>
      </c>
      <c r="H233" s="15" t="s">
        <v>601</v>
      </c>
      <c r="I233" s="15" t="s">
        <v>263</v>
      </c>
      <c r="J233" s="15" t="s">
        <v>589</v>
      </c>
      <c r="K233" s="15" t="s">
        <v>590</v>
      </c>
      <c r="L233" s="15" t="s">
        <v>591</v>
      </c>
      <c r="M233" s="15" t="s">
        <v>263</v>
      </c>
      <c r="N233" s="15" t="s">
        <v>599</v>
      </c>
      <c r="O233" s="15" t="s">
        <v>603</v>
      </c>
      <c r="P233" s="15" t="s">
        <v>591</v>
      </c>
      <c r="Q233" s="15" t="s">
        <v>263</v>
      </c>
      <c r="AL233" s="14" t="s">
        <v>288</v>
      </c>
      <c r="AM233" s="15" t="s">
        <v>263</v>
      </c>
      <c r="AN233" s="15" t="s">
        <v>263</v>
      </c>
      <c r="AO233" s="15" t="s">
        <v>619</v>
      </c>
      <c r="AP233" s="15" t="s">
        <v>263</v>
      </c>
      <c r="AQ233" s="15" t="s">
        <v>628</v>
      </c>
      <c r="AR233" s="15" t="s">
        <v>621</v>
      </c>
      <c r="AS233" s="15" t="s">
        <v>263</v>
      </c>
      <c r="AT233" s="15" t="s">
        <v>263</v>
      </c>
      <c r="AU233" s="15" t="s">
        <v>622</v>
      </c>
      <c r="AV233" s="15" t="s">
        <v>623</v>
      </c>
      <c r="AW233" s="15" t="s">
        <v>622</v>
      </c>
      <c r="AX233" s="15" t="s">
        <v>263</v>
      </c>
      <c r="AY233" s="15" t="s">
        <v>625</v>
      </c>
      <c r="AZ233" s="15" t="s">
        <v>626</v>
      </c>
      <c r="BA233" s="15" t="s">
        <v>622</v>
      </c>
      <c r="BB233" s="15" t="s">
        <v>263</v>
      </c>
    </row>
    <row r="234" spans="1:54" ht="15" thickBot="1" x14ac:dyDescent="0.35">
      <c r="A234" s="14" t="s">
        <v>289</v>
      </c>
      <c r="B234" s="15" t="s">
        <v>598</v>
      </c>
      <c r="C234" s="15" t="s">
        <v>591</v>
      </c>
      <c r="D234" s="15" t="s">
        <v>583</v>
      </c>
      <c r="E234" s="15" t="s">
        <v>584</v>
      </c>
      <c r="F234" s="15" t="s">
        <v>585</v>
      </c>
      <c r="G234" s="15" t="s">
        <v>604</v>
      </c>
      <c r="H234" s="15" t="s">
        <v>601</v>
      </c>
      <c r="I234" s="15" t="s">
        <v>263</v>
      </c>
      <c r="J234" s="15" t="s">
        <v>589</v>
      </c>
      <c r="K234" s="15" t="s">
        <v>590</v>
      </c>
      <c r="L234" s="15" t="s">
        <v>591</v>
      </c>
      <c r="M234" s="15" t="s">
        <v>263</v>
      </c>
      <c r="N234" s="15" t="s">
        <v>599</v>
      </c>
      <c r="O234" s="15" t="s">
        <v>603</v>
      </c>
      <c r="P234" s="15" t="s">
        <v>591</v>
      </c>
      <c r="Q234" s="15" t="s">
        <v>263</v>
      </c>
      <c r="AL234" s="14" t="s">
        <v>289</v>
      </c>
      <c r="AM234" s="15" t="s">
        <v>263</v>
      </c>
      <c r="AN234" s="15" t="s">
        <v>263</v>
      </c>
      <c r="AO234" s="15" t="s">
        <v>619</v>
      </c>
      <c r="AP234" s="15" t="s">
        <v>263</v>
      </c>
      <c r="AQ234" s="15" t="s">
        <v>628</v>
      </c>
      <c r="AR234" s="15" t="s">
        <v>621</v>
      </c>
      <c r="AS234" s="15" t="s">
        <v>263</v>
      </c>
      <c r="AT234" s="15" t="s">
        <v>263</v>
      </c>
      <c r="AU234" s="15" t="s">
        <v>622</v>
      </c>
      <c r="AV234" s="15" t="s">
        <v>623</v>
      </c>
      <c r="AW234" s="15" t="s">
        <v>622</v>
      </c>
      <c r="AX234" s="15" t="s">
        <v>263</v>
      </c>
      <c r="AY234" s="15" t="s">
        <v>625</v>
      </c>
      <c r="AZ234" s="15" t="s">
        <v>626</v>
      </c>
      <c r="BA234" s="15" t="s">
        <v>622</v>
      </c>
      <c r="BB234" s="15" t="s">
        <v>263</v>
      </c>
    </row>
    <row r="235" spans="1:54" ht="15" thickBot="1" x14ac:dyDescent="0.35">
      <c r="A235" s="14" t="s">
        <v>290</v>
      </c>
      <c r="B235" s="15" t="s">
        <v>598</v>
      </c>
      <c r="C235" s="15" t="s">
        <v>591</v>
      </c>
      <c r="D235" s="15" t="s">
        <v>583</v>
      </c>
      <c r="E235" s="15" t="s">
        <v>584</v>
      </c>
      <c r="F235" s="15" t="s">
        <v>585</v>
      </c>
      <c r="G235" s="15" t="s">
        <v>604</v>
      </c>
      <c r="H235" s="15" t="s">
        <v>601</v>
      </c>
      <c r="I235" s="15" t="s">
        <v>263</v>
      </c>
      <c r="J235" s="15" t="s">
        <v>589</v>
      </c>
      <c r="K235" s="15" t="s">
        <v>590</v>
      </c>
      <c r="L235" s="15" t="s">
        <v>591</v>
      </c>
      <c r="M235" s="15" t="s">
        <v>263</v>
      </c>
      <c r="N235" s="15" t="s">
        <v>599</v>
      </c>
      <c r="O235" s="15" t="s">
        <v>603</v>
      </c>
      <c r="P235" s="15" t="s">
        <v>591</v>
      </c>
      <c r="Q235" s="15" t="s">
        <v>263</v>
      </c>
      <c r="AL235" s="14" t="s">
        <v>290</v>
      </c>
      <c r="AM235" s="15" t="s">
        <v>263</v>
      </c>
      <c r="AN235" s="15" t="s">
        <v>263</v>
      </c>
      <c r="AO235" s="15" t="s">
        <v>619</v>
      </c>
      <c r="AP235" s="15" t="s">
        <v>263</v>
      </c>
      <c r="AQ235" s="15" t="s">
        <v>628</v>
      </c>
      <c r="AR235" s="15" t="s">
        <v>621</v>
      </c>
      <c r="AS235" s="15" t="s">
        <v>263</v>
      </c>
      <c r="AT235" s="15" t="s">
        <v>263</v>
      </c>
      <c r="AU235" s="15" t="s">
        <v>622</v>
      </c>
      <c r="AV235" s="15" t="s">
        <v>623</v>
      </c>
      <c r="AW235" s="15" t="s">
        <v>622</v>
      </c>
      <c r="AX235" s="15" t="s">
        <v>263</v>
      </c>
      <c r="AY235" s="15" t="s">
        <v>625</v>
      </c>
      <c r="AZ235" s="15" t="s">
        <v>626</v>
      </c>
      <c r="BA235" s="15" t="s">
        <v>622</v>
      </c>
      <c r="BB235" s="15" t="s">
        <v>263</v>
      </c>
    </row>
    <row r="236" spans="1:54" ht="15" thickBot="1" x14ac:dyDescent="0.35">
      <c r="A236" s="14" t="s">
        <v>291</v>
      </c>
      <c r="B236" s="15" t="s">
        <v>598</v>
      </c>
      <c r="C236" s="15" t="s">
        <v>591</v>
      </c>
      <c r="D236" s="15" t="s">
        <v>583</v>
      </c>
      <c r="E236" s="15" t="s">
        <v>605</v>
      </c>
      <c r="F236" s="15" t="s">
        <v>585</v>
      </c>
      <c r="G236" s="15" t="s">
        <v>604</v>
      </c>
      <c r="H236" s="15" t="s">
        <v>601</v>
      </c>
      <c r="I236" s="15" t="s">
        <v>263</v>
      </c>
      <c r="J236" s="15" t="s">
        <v>589</v>
      </c>
      <c r="K236" s="15" t="s">
        <v>590</v>
      </c>
      <c r="L236" s="15" t="s">
        <v>591</v>
      </c>
      <c r="M236" s="15" t="s">
        <v>263</v>
      </c>
      <c r="N236" s="15" t="s">
        <v>599</v>
      </c>
      <c r="O236" s="15" t="s">
        <v>603</v>
      </c>
      <c r="P236" s="15" t="s">
        <v>591</v>
      </c>
      <c r="Q236" s="15" t="s">
        <v>263</v>
      </c>
      <c r="AL236" s="14" t="s">
        <v>291</v>
      </c>
      <c r="AM236" s="15" t="s">
        <v>263</v>
      </c>
      <c r="AN236" s="15" t="s">
        <v>263</v>
      </c>
      <c r="AO236" s="15" t="s">
        <v>619</v>
      </c>
      <c r="AP236" s="15" t="s">
        <v>263</v>
      </c>
      <c r="AQ236" s="15" t="s">
        <v>628</v>
      </c>
      <c r="AR236" s="15" t="s">
        <v>621</v>
      </c>
      <c r="AS236" s="15" t="s">
        <v>263</v>
      </c>
      <c r="AT236" s="15" t="s">
        <v>263</v>
      </c>
      <c r="AU236" s="15" t="s">
        <v>622</v>
      </c>
      <c r="AV236" s="15" t="s">
        <v>623</v>
      </c>
      <c r="AW236" s="15" t="s">
        <v>622</v>
      </c>
      <c r="AX236" s="15" t="s">
        <v>263</v>
      </c>
      <c r="AY236" s="15" t="s">
        <v>625</v>
      </c>
      <c r="AZ236" s="15" t="s">
        <v>626</v>
      </c>
      <c r="BA236" s="15" t="s">
        <v>622</v>
      </c>
      <c r="BB236" s="15" t="s">
        <v>263</v>
      </c>
    </row>
    <row r="237" spans="1:54" ht="15" thickBot="1" x14ac:dyDescent="0.35">
      <c r="A237" s="14" t="s">
        <v>292</v>
      </c>
      <c r="B237" s="15" t="s">
        <v>598</v>
      </c>
      <c r="C237" s="15" t="s">
        <v>591</v>
      </c>
      <c r="D237" s="15" t="s">
        <v>583</v>
      </c>
      <c r="E237" s="15" t="s">
        <v>605</v>
      </c>
      <c r="F237" s="15" t="s">
        <v>585</v>
      </c>
      <c r="G237" s="15" t="s">
        <v>604</v>
      </c>
      <c r="H237" s="15" t="s">
        <v>601</v>
      </c>
      <c r="I237" s="15" t="s">
        <v>263</v>
      </c>
      <c r="J237" s="15" t="s">
        <v>589</v>
      </c>
      <c r="K237" s="15" t="s">
        <v>590</v>
      </c>
      <c r="L237" s="15" t="s">
        <v>591</v>
      </c>
      <c r="M237" s="15" t="s">
        <v>263</v>
      </c>
      <c r="N237" s="15" t="s">
        <v>599</v>
      </c>
      <c r="O237" s="15" t="s">
        <v>603</v>
      </c>
      <c r="P237" s="15" t="s">
        <v>591</v>
      </c>
      <c r="Q237" s="15" t="s">
        <v>263</v>
      </c>
      <c r="AL237" s="14" t="s">
        <v>292</v>
      </c>
      <c r="AM237" s="15" t="s">
        <v>263</v>
      </c>
      <c r="AN237" s="15" t="s">
        <v>263</v>
      </c>
      <c r="AO237" s="15" t="s">
        <v>619</v>
      </c>
      <c r="AP237" s="15" t="s">
        <v>263</v>
      </c>
      <c r="AQ237" s="15" t="s">
        <v>628</v>
      </c>
      <c r="AR237" s="15" t="s">
        <v>621</v>
      </c>
      <c r="AS237" s="15" t="s">
        <v>263</v>
      </c>
      <c r="AT237" s="15" t="s">
        <v>263</v>
      </c>
      <c r="AU237" s="15" t="s">
        <v>622</v>
      </c>
      <c r="AV237" s="15" t="s">
        <v>623</v>
      </c>
      <c r="AW237" s="15" t="s">
        <v>622</v>
      </c>
      <c r="AX237" s="15" t="s">
        <v>263</v>
      </c>
      <c r="AY237" s="15" t="s">
        <v>625</v>
      </c>
      <c r="AZ237" s="15" t="s">
        <v>626</v>
      </c>
      <c r="BA237" s="15" t="s">
        <v>622</v>
      </c>
      <c r="BB237" s="15" t="s">
        <v>263</v>
      </c>
    </row>
    <row r="238" spans="1:54" ht="15" thickBot="1" x14ac:dyDescent="0.35">
      <c r="A238" s="14" t="s">
        <v>293</v>
      </c>
      <c r="B238" s="15" t="s">
        <v>598</v>
      </c>
      <c r="C238" s="15" t="s">
        <v>591</v>
      </c>
      <c r="D238" s="15" t="s">
        <v>583</v>
      </c>
      <c r="E238" s="15" t="s">
        <v>605</v>
      </c>
      <c r="F238" s="15" t="s">
        <v>585</v>
      </c>
      <c r="G238" s="15" t="s">
        <v>604</v>
      </c>
      <c r="H238" s="15" t="s">
        <v>601</v>
      </c>
      <c r="I238" s="15" t="s">
        <v>263</v>
      </c>
      <c r="J238" s="15" t="s">
        <v>589</v>
      </c>
      <c r="K238" s="15" t="s">
        <v>590</v>
      </c>
      <c r="L238" s="15" t="s">
        <v>591</v>
      </c>
      <c r="M238" s="15" t="s">
        <v>263</v>
      </c>
      <c r="N238" s="15" t="s">
        <v>599</v>
      </c>
      <c r="O238" s="15" t="s">
        <v>603</v>
      </c>
      <c r="P238" s="15" t="s">
        <v>591</v>
      </c>
      <c r="Q238" s="15" t="s">
        <v>263</v>
      </c>
      <c r="AL238" s="14" t="s">
        <v>293</v>
      </c>
      <c r="AM238" s="15" t="s">
        <v>263</v>
      </c>
      <c r="AN238" s="15" t="s">
        <v>263</v>
      </c>
      <c r="AO238" s="15" t="s">
        <v>619</v>
      </c>
      <c r="AP238" s="15" t="s">
        <v>263</v>
      </c>
      <c r="AQ238" s="15" t="s">
        <v>628</v>
      </c>
      <c r="AR238" s="15" t="s">
        <v>621</v>
      </c>
      <c r="AS238" s="15" t="s">
        <v>263</v>
      </c>
      <c r="AT238" s="15" t="s">
        <v>263</v>
      </c>
      <c r="AU238" s="15" t="s">
        <v>622</v>
      </c>
      <c r="AV238" s="15" t="s">
        <v>623</v>
      </c>
      <c r="AW238" s="15" t="s">
        <v>622</v>
      </c>
      <c r="AX238" s="15" t="s">
        <v>263</v>
      </c>
      <c r="AY238" s="15" t="s">
        <v>625</v>
      </c>
      <c r="AZ238" s="15" t="s">
        <v>626</v>
      </c>
      <c r="BA238" s="15" t="s">
        <v>622</v>
      </c>
      <c r="BB238" s="15" t="s">
        <v>263</v>
      </c>
    </row>
    <row r="239" spans="1:54" ht="15" thickBot="1" x14ac:dyDescent="0.35">
      <c r="A239" s="14" t="s">
        <v>294</v>
      </c>
      <c r="B239" s="15" t="s">
        <v>598</v>
      </c>
      <c r="C239" s="15" t="s">
        <v>591</v>
      </c>
      <c r="D239" s="15" t="s">
        <v>583</v>
      </c>
      <c r="E239" s="15" t="s">
        <v>605</v>
      </c>
      <c r="F239" s="15" t="s">
        <v>585</v>
      </c>
      <c r="G239" s="15" t="s">
        <v>604</v>
      </c>
      <c r="H239" s="15" t="s">
        <v>601</v>
      </c>
      <c r="I239" s="15" t="s">
        <v>263</v>
      </c>
      <c r="J239" s="15" t="s">
        <v>589</v>
      </c>
      <c r="K239" s="15" t="s">
        <v>590</v>
      </c>
      <c r="L239" s="15" t="s">
        <v>591</v>
      </c>
      <c r="M239" s="15" t="s">
        <v>263</v>
      </c>
      <c r="N239" s="15" t="s">
        <v>591</v>
      </c>
      <c r="O239" s="15" t="s">
        <v>603</v>
      </c>
      <c r="P239" s="15" t="s">
        <v>591</v>
      </c>
      <c r="Q239" s="15" t="s">
        <v>263</v>
      </c>
      <c r="AL239" s="14" t="s">
        <v>294</v>
      </c>
      <c r="AM239" s="15" t="s">
        <v>263</v>
      </c>
      <c r="AN239" s="15" t="s">
        <v>263</v>
      </c>
      <c r="AO239" s="15" t="s">
        <v>619</v>
      </c>
      <c r="AP239" s="15" t="s">
        <v>263</v>
      </c>
      <c r="AQ239" s="15" t="s">
        <v>628</v>
      </c>
      <c r="AR239" s="15" t="s">
        <v>621</v>
      </c>
      <c r="AS239" s="15" t="s">
        <v>263</v>
      </c>
      <c r="AT239" s="15" t="s">
        <v>263</v>
      </c>
      <c r="AU239" s="15" t="s">
        <v>622</v>
      </c>
      <c r="AV239" s="15" t="s">
        <v>623</v>
      </c>
      <c r="AW239" s="15" t="s">
        <v>622</v>
      </c>
      <c r="AX239" s="15" t="s">
        <v>263</v>
      </c>
      <c r="AY239" s="15" t="s">
        <v>625</v>
      </c>
      <c r="AZ239" s="15" t="s">
        <v>626</v>
      </c>
      <c r="BA239" s="15" t="s">
        <v>622</v>
      </c>
      <c r="BB239" s="15" t="s">
        <v>263</v>
      </c>
    </row>
    <row r="240" spans="1:54" ht="15" thickBot="1" x14ac:dyDescent="0.35">
      <c r="A240" s="14" t="s">
        <v>295</v>
      </c>
      <c r="B240" s="15" t="s">
        <v>598</v>
      </c>
      <c r="C240" s="15" t="s">
        <v>591</v>
      </c>
      <c r="D240" s="15" t="s">
        <v>583</v>
      </c>
      <c r="E240" s="15" t="s">
        <v>605</v>
      </c>
      <c r="F240" s="15" t="s">
        <v>585</v>
      </c>
      <c r="G240" s="15" t="s">
        <v>604</v>
      </c>
      <c r="H240" s="15" t="s">
        <v>601</v>
      </c>
      <c r="I240" s="15" t="s">
        <v>263</v>
      </c>
      <c r="J240" s="15" t="s">
        <v>589</v>
      </c>
      <c r="K240" s="15" t="s">
        <v>590</v>
      </c>
      <c r="L240" s="15" t="s">
        <v>591</v>
      </c>
      <c r="M240" s="15" t="s">
        <v>263</v>
      </c>
      <c r="N240" s="15" t="s">
        <v>591</v>
      </c>
      <c r="O240" s="15" t="s">
        <v>603</v>
      </c>
      <c r="P240" s="15" t="s">
        <v>591</v>
      </c>
      <c r="Q240" s="15" t="s">
        <v>263</v>
      </c>
      <c r="AL240" s="14" t="s">
        <v>295</v>
      </c>
      <c r="AM240" s="15" t="s">
        <v>263</v>
      </c>
      <c r="AN240" s="15" t="s">
        <v>263</v>
      </c>
      <c r="AO240" s="15" t="s">
        <v>619</v>
      </c>
      <c r="AP240" s="15" t="s">
        <v>263</v>
      </c>
      <c r="AQ240" s="15" t="s">
        <v>628</v>
      </c>
      <c r="AR240" s="15" t="s">
        <v>621</v>
      </c>
      <c r="AS240" s="15" t="s">
        <v>263</v>
      </c>
      <c r="AT240" s="15" t="s">
        <v>263</v>
      </c>
      <c r="AU240" s="15" t="s">
        <v>622</v>
      </c>
      <c r="AV240" s="15" t="s">
        <v>623</v>
      </c>
      <c r="AW240" s="15" t="s">
        <v>622</v>
      </c>
      <c r="AX240" s="15" t="s">
        <v>263</v>
      </c>
      <c r="AY240" s="15" t="s">
        <v>625</v>
      </c>
      <c r="AZ240" s="15" t="s">
        <v>626</v>
      </c>
      <c r="BA240" s="15" t="s">
        <v>622</v>
      </c>
      <c r="BB240" s="15" t="s">
        <v>263</v>
      </c>
    </row>
    <row r="241" spans="1:54" ht="15" thickBot="1" x14ac:dyDescent="0.35">
      <c r="A241" s="14" t="s">
        <v>296</v>
      </c>
      <c r="B241" s="15" t="s">
        <v>598</v>
      </c>
      <c r="C241" s="15" t="s">
        <v>591</v>
      </c>
      <c r="D241" s="15" t="s">
        <v>593</v>
      </c>
      <c r="E241" s="15" t="s">
        <v>605</v>
      </c>
      <c r="F241" s="15" t="s">
        <v>585</v>
      </c>
      <c r="G241" s="15" t="s">
        <v>604</v>
      </c>
      <c r="H241" s="15" t="s">
        <v>601</v>
      </c>
      <c r="I241" s="15" t="s">
        <v>263</v>
      </c>
      <c r="J241" s="15" t="s">
        <v>589</v>
      </c>
      <c r="K241" s="15" t="s">
        <v>590</v>
      </c>
      <c r="L241" s="15" t="s">
        <v>591</v>
      </c>
      <c r="M241" s="15" t="s">
        <v>263</v>
      </c>
      <c r="N241" s="15" t="s">
        <v>591</v>
      </c>
      <c r="O241" s="15" t="s">
        <v>603</v>
      </c>
      <c r="P241" s="15" t="s">
        <v>591</v>
      </c>
      <c r="Q241" s="15" t="s">
        <v>263</v>
      </c>
      <c r="AL241" s="14" t="s">
        <v>296</v>
      </c>
      <c r="AM241" s="15" t="s">
        <v>263</v>
      </c>
      <c r="AN241" s="15" t="s">
        <v>263</v>
      </c>
      <c r="AO241" s="15" t="s">
        <v>619</v>
      </c>
      <c r="AP241" s="15" t="s">
        <v>263</v>
      </c>
      <c r="AQ241" s="15" t="s">
        <v>628</v>
      </c>
      <c r="AR241" s="15" t="s">
        <v>621</v>
      </c>
      <c r="AS241" s="15" t="s">
        <v>263</v>
      </c>
      <c r="AT241" s="15" t="s">
        <v>263</v>
      </c>
      <c r="AU241" s="15" t="s">
        <v>622</v>
      </c>
      <c r="AV241" s="15" t="s">
        <v>623</v>
      </c>
      <c r="AW241" s="15" t="s">
        <v>622</v>
      </c>
      <c r="AX241" s="15" t="s">
        <v>263</v>
      </c>
      <c r="AY241" s="15" t="s">
        <v>625</v>
      </c>
      <c r="AZ241" s="15" t="s">
        <v>626</v>
      </c>
      <c r="BA241" s="15" t="s">
        <v>622</v>
      </c>
      <c r="BB241" s="15" t="s">
        <v>263</v>
      </c>
    </row>
    <row r="242" spans="1:54" ht="15" thickBot="1" x14ac:dyDescent="0.35">
      <c r="A242" s="14" t="s">
        <v>297</v>
      </c>
      <c r="B242" s="15" t="s">
        <v>598</v>
      </c>
      <c r="C242" s="15" t="s">
        <v>591</v>
      </c>
      <c r="D242" s="15" t="s">
        <v>593</v>
      </c>
      <c r="E242" s="15" t="s">
        <v>605</v>
      </c>
      <c r="F242" s="15" t="s">
        <v>585</v>
      </c>
      <c r="G242" s="15" t="s">
        <v>604</v>
      </c>
      <c r="H242" s="15" t="s">
        <v>601</v>
      </c>
      <c r="I242" s="15" t="s">
        <v>263</v>
      </c>
      <c r="J242" s="15" t="s">
        <v>589</v>
      </c>
      <c r="K242" s="15" t="s">
        <v>590</v>
      </c>
      <c r="L242" s="15" t="s">
        <v>591</v>
      </c>
      <c r="M242" s="15" t="s">
        <v>263</v>
      </c>
      <c r="N242" s="15" t="s">
        <v>591</v>
      </c>
      <c r="O242" s="15" t="s">
        <v>603</v>
      </c>
      <c r="P242" s="15" t="s">
        <v>591</v>
      </c>
      <c r="Q242" s="15" t="s">
        <v>263</v>
      </c>
      <c r="AL242" s="14" t="s">
        <v>297</v>
      </c>
      <c r="AM242" s="15" t="s">
        <v>263</v>
      </c>
      <c r="AN242" s="15" t="s">
        <v>263</v>
      </c>
      <c r="AO242" s="15" t="s">
        <v>619</v>
      </c>
      <c r="AP242" s="15" t="s">
        <v>263</v>
      </c>
      <c r="AQ242" s="15" t="s">
        <v>628</v>
      </c>
      <c r="AR242" s="15" t="s">
        <v>621</v>
      </c>
      <c r="AS242" s="15" t="s">
        <v>263</v>
      </c>
      <c r="AT242" s="15" t="s">
        <v>263</v>
      </c>
      <c r="AU242" s="15" t="s">
        <v>622</v>
      </c>
      <c r="AV242" s="15" t="s">
        <v>623</v>
      </c>
      <c r="AW242" s="15" t="s">
        <v>622</v>
      </c>
      <c r="AX242" s="15" t="s">
        <v>263</v>
      </c>
      <c r="AY242" s="15" t="s">
        <v>625</v>
      </c>
      <c r="AZ242" s="15" t="s">
        <v>626</v>
      </c>
      <c r="BA242" s="15" t="s">
        <v>622</v>
      </c>
      <c r="BB242" s="15" t="s">
        <v>263</v>
      </c>
    </row>
    <row r="243" spans="1:54" ht="15" thickBot="1" x14ac:dyDescent="0.35">
      <c r="A243" s="14" t="s">
        <v>298</v>
      </c>
      <c r="B243" s="15" t="s">
        <v>598</v>
      </c>
      <c r="C243" s="15" t="s">
        <v>591</v>
      </c>
      <c r="D243" s="15" t="s">
        <v>593</v>
      </c>
      <c r="E243" s="15" t="s">
        <v>605</v>
      </c>
      <c r="F243" s="15" t="s">
        <v>585</v>
      </c>
      <c r="G243" s="15" t="s">
        <v>604</v>
      </c>
      <c r="H243" s="15" t="s">
        <v>601</v>
      </c>
      <c r="I243" s="15" t="s">
        <v>263</v>
      </c>
      <c r="J243" s="15" t="s">
        <v>589</v>
      </c>
      <c r="K243" s="15" t="s">
        <v>590</v>
      </c>
      <c r="L243" s="15" t="s">
        <v>591</v>
      </c>
      <c r="M243" s="15" t="s">
        <v>263</v>
      </c>
      <c r="N243" s="15" t="s">
        <v>591</v>
      </c>
      <c r="O243" s="15" t="s">
        <v>603</v>
      </c>
      <c r="P243" s="15" t="s">
        <v>591</v>
      </c>
      <c r="Q243" s="15" t="s">
        <v>263</v>
      </c>
      <c r="AL243" s="14" t="s">
        <v>298</v>
      </c>
      <c r="AM243" s="15" t="s">
        <v>263</v>
      </c>
      <c r="AN243" s="15" t="s">
        <v>263</v>
      </c>
      <c r="AO243" s="15" t="s">
        <v>619</v>
      </c>
      <c r="AP243" s="15" t="s">
        <v>263</v>
      </c>
      <c r="AQ243" s="15" t="s">
        <v>628</v>
      </c>
      <c r="AR243" s="15" t="s">
        <v>621</v>
      </c>
      <c r="AS243" s="15" t="s">
        <v>263</v>
      </c>
      <c r="AT243" s="15" t="s">
        <v>263</v>
      </c>
      <c r="AU243" s="15" t="s">
        <v>622</v>
      </c>
      <c r="AV243" s="15" t="s">
        <v>623</v>
      </c>
      <c r="AW243" s="15" t="s">
        <v>622</v>
      </c>
      <c r="AX243" s="15" t="s">
        <v>263</v>
      </c>
      <c r="AY243" s="15" t="s">
        <v>625</v>
      </c>
      <c r="AZ243" s="15" t="s">
        <v>626</v>
      </c>
      <c r="BA243" s="15" t="s">
        <v>622</v>
      </c>
      <c r="BB243" s="15" t="s">
        <v>263</v>
      </c>
    </row>
    <row r="244" spans="1:54" ht="15" thickBot="1" x14ac:dyDescent="0.35">
      <c r="A244" s="14" t="s">
        <v>299</v>
      </c>
      <c r="B244" s="15" t="s">
        <v>598</v>
      </c>
      <c r="C244" s="15" t="s">
        <v>591</v>
      </c>
      <c r="D244" s="15" t="s">
        <v>593</v>
      </c>
      <c r="E244" s="15" t="s">
        <v>605</v>
      </c>
      <c r="F244" s="15" t="s">
        <v>585</v>
      </c>
      <c r="G244" s="15" t="s">
        <v>604</v>
      </c>
      <c r="H244" s="15" t="s">
        <v>601</v>
      </c>
      <c r="I244" s="15" t="s">
        <v>263</v>
      </c>
      <c r="J244" s="15" t="s">
        <v>589</v>
      </c>
      <c r="K244" s="15" t="s">
        <v>590</v>
      </c>
      <c r="L244" s="15" t="s">
        <v>591</v>
      </c>
      <c r="M244" s="15" t="s">
        <v>263</v>
      </c>
      <c r="N244" s="15" t="s">
        <v>591</v>
      </c>
      <c r="O244" s="15" t="s">
        <v>603</v>
      </c>
      <c r="P244" s="15" t="s">
        <v>591</v>
      </c>
      <c r="Q244" s="15" t="s">
        <v>263</v>
      </c>
      <c r="AL244" s="14" t="s">
        <v>299</v>
      </c>
      <c r="AM244" s="15" t="s">
        <v>263</v>
      </c>
      <c r="AN244" s="15" t="s">
        <v>263</v>
      </c>
      <c r="AO244" s="15" t="s">
        <v>619</v>
      </c>
      <c r="AP244" s="15" t="s">
        <v>263</v>
      </c>
      <c r="AQ244" s="15" t="s">
        <v>628</v>
      </c>
      <c r="AR244" s="15" t="s">
        <v>621</v>
      </c>
      <c r="AS244" s="15" t="s">
        <v>263</v>
      </c>
      <c r="AT244" s="15" t="s">
        <v>263</v>
      </c>
      <c r="AU244" s="15" t="s">
        <v>622</v>
      </c>
      <c r="AV244" s="15" t="s">
        <v>623</v>
      </c>
      <c r="AW244" s="15" t="s">
        <v>622</v>
      </c>
      <c r="AX244" s="15" t="s">
        <v>263</v>
      </c>
      <c r="AY244" s="15" t="s">
        <v>625</v>
      </c>
      <c r="AZ244" s="15" t="s">
        <v>626</v>
      </c>
      <c r="BA244" s="15" t="s">
        <v>622</v>
      </c>
      <c r="BB244" s="15" t="s">
        <v>263</v>
      </c>
    </row>
    <row r="245" spans="1:54" ht="15" thickBot="1" x14ac:dyDescent="0.35">
      <c r="A245" s="14" t="s">
        <v>300</v>
      </c>
      <c r="B245" s="15" t="s">
        <v>598</v>
      </c>
      <c r="C245" s="15" t="s">
        <v>591</v>
      </c>
      <c r="D245" s="15" t="s">
        <v>593</v>
      </c>
      <c r="E245" s="15" t="s">
        <v>605</v>
      </c>
      <c r="F245" s="15" t="s">
        <v>585</v>
      </c>
      <c r="G245" s="15" t="s">
        <v>604</v>
      </c>
      <c r="H245" s="15" t="s">
        <v>601</v>
      </c>
      <c r="I245" s="15" t="s">
        <v>263</v>
      </c>
      <c r="J245" s="15" t="s">
        <v>589</v>
      </c>
      <c r="K245" s="15" t="s">
        <v>590</v>
      </c>
      <c r="L245" s="15" t="s">
        <v>591</v>
      </c>
      <c r="M245" s="15" t="s">
        <v>263</v>
      </c>
      <c r="N245" s="15" t="s">
        <v>591</v>
      </c>
      <c r="O245" s="15" t="s">
        <v>603</v>
      </c>
      <c r="P245" s="15" t="s">
        <v>591</v>
      </c>
      <c r="Q245" s="15" t="s">
        <v>263</v>
      </c>
      <c r="AL245" s="14" t="s">
        <v>300</v>
      </c>
      <c r="AM245" s="15" t="s">
        <v>263</v>
      </c>
      <c r="AN245" s="15" t="s">
        <v>263</v>
      </c>
      <c r="AO245" s="15" t="s">
        <v>619</v>
      </c>
      <c r="AP245" s="15" t="s">
        <v>263</v>
      </c>
      <c r="AQ245" s="15" t="s">
        <v>628</v>
      </c>
      <c r="AR245" s="15" t="s">
        <v>621</v>
      </c>
      <c r="AS245" s="15" t="s">
        <v>263</v>
      </c>
      <c r="AT245" s="15" t="s">
        <v>263</v>
      </c>
      <c r="AU245" s="15" t="s">
        <v>622</v>
      </c>
      <c r="AV245" s="15" t="s">
        <v>623</v>
      </c>
      <c r="AW245" s="15" t="s">
        <v>622</v>
      </c>
      <c r="AX245" s="15" t="s">
        <v>263</v>
      </c>
      <c r="AY245" s="15" t="s">
        <v>625</v>
      </c>
      <c r="AZ245" s="15" t="s">
        <v>626</v>
      </c>
      <c r="BA245" s="15" t="s">
        <v>622</v>
      </c>
      <c r="BB245" s="15" t="s">
        <v>263</v>
      </c>
    </row>
    <row r="246" spans="1:54" ht="15" thickBot="1" x14ac:dyDescent="0.35">
      <c r="A246" s="14" t="s">
        <v>301</v>
      </c>
      <c r="B246" s="15" t="s">
        <v>598</v>
      </c>
      <c r="C246" s="15" t="s">
        <v>591</v>
      </c>
      <c r="D246" s="15" t="s">
        <v>593</v>
      </c>
      <c r="E246" s="15" t="s">
        <v>605</v>
      </c>
      <c r="F246" s="15" t="s">
        <v>585</v>
      </c>
      <c r="G246" s="15" t="s">
        <v>604</v>
      </c>
      <c r="H246" s="15" t="s">
        <v>601</v>
      </c>
      <c r="I246" s="15" t="s">
        <v>263</v>
      </c>
      <c r="J246" s="15" t="s">
        <v>589</v>
      </c>
      <c r="K246" s="15" t="s">
        <v>590</v>
      </c>
      <c r="L246" s="15" t="s">
        <v>591</v>
      </c>
      <c r="M246" s="15" t="s">
        <v>263</v>
      </c>
      <c r="N246" s="15" t="s">
        <v>591</v>
      </c>
      <c r="O246" s="15" t="s">
        <v>603</v>
      </c>
      <c r="P246" s="15" t="s">
        <v>591</v>
      </c>
      <c r="Q246" s="15" t="s">
        <v>263</v>
      </c>
      <c r="AL246" s="14" t="s">
        <v>301</v>
      </c>
      <c r="AM246" s="15" t="s">
        <v>263</v>
      </c>
      <c r="AN246" s="15" t="s">
        <v>263</v>
      </c>
      <c r="AO246" s="15" t="s">
        <v>619</v>
      </c>
      <c r="AP246" s="15" t="s">
        <v>263</v>
      </c>
      <c r="AQ246" s="15" t="s">
        <v>628</v>
      </c>
      <c r="AR246" s="15" t="s">
        <v>621</v>
      </c>
      <c r="AS246" s="15" t="s">
        <v>263</v>
      </c>
      <c r="AT246" s="15" t="s">
        <v>263</v>
      </c>
      <c r="AU246" s="15" t="s">
        <v>622</v>
      </c>
      <c r="AV246" s="15" t="s">
        <v>623</v>
      </c>
      <c r="AW246" s="15" t="s">
        <v>622</v>
      </c>
      <c r="AX246" s="15" t="s">
        <v>263</v>
      </c>
      <c r="AY246" s="15" t="s">
        <v>625</v>
      </c>
      <c r="AZ246" s="15" t="s">
        <v>626</v>
      </c>
      <c r="BA246" s="15" t="s">
        <v>622</v>
      </c>
      <c r="BB246" s="15" t="s">
        <v>263</v>
      </c>
    </row>
    <row r="247" spans="1:54" ht="15" thickBot="1" x14ac:dyDescent="0.35">
      <c r="A247" s="14" t="s">
        <v>302</v>
      </c>
      <c r="B247" s="15" t="s">
        <v>598</v>
      </c>
      <c r="C247" s="15" t="s">
        <v>591</v>
      </c>
      <c r="D247" s="15" t="s">
        <v>593</v>
      </c>
      <c r="E247" s="15" t="s">
        <v>605</v>
      </c>
      <c r="F247" s="15" t="s">
        <v>585</v>
      </c>
      <c r="G247" s="15" t="s">
        <v>604</v>
      </c>
      <c r="H247" s="15" t="s">
        <v>601</v>
      </c>
      <c r="I247" s="15" t="s">
        <v>263</v>
      </c>
      <c r="J247" s="15" t="s">
        <v>589</v>
      </c>
      <c r="K247" s="15" t="s">
        <v>590</v>
      </c>
      <c r="L247" s="15" t="s">
        <v>591</v>
      </c>
      <c r="M247" s="15" t="s">
        <v>263</v>
      </c>
      <c r="N247" s="15" t="s">
        <v>591</v>
      </c>
      <c r="O247" s="15" t="s">
        <v>603</v>
      </c>
      <c r="P247" s="15" t="s">
        <v>591</v>
      </c>
      <c r="Q247" s="15" t="s">
        <v>263</v>
      </c>
      <c r="AL247" s="14" t="s">
        <v>302</v>
      </c>
      <c r="AM247" s="15" t="s">
        <v>263</v>
      </c>
      <c r="AN247" s="15" t="s">
        <v>263</v>
      </c>
      <c r="AO247" s="15" t="s">
        <v>619</v>
      </c>
      <c r="AP247" s="15" t="s">
        <v>263</v>
      </c>
      <c r="AQ247" s="15" t="s">
        <v>628</v>
      </c>
      <c r="AR247" s="15" t="s">
        <v>621</v>
      </c>
      <c r="AS247" s="15" t="s">
        <v>263</v>
      </c>
      <c r="AT247" s="15" t="s">
        <v>263</v>
      </c>
      <c r="AU247" s="15" t="s">
        <v>622</v>
      </c>
      <c r="AV247" s="15" t="s">
        <v>623</v>
      </c>
      <c r="AW247" s="15" t="s">
        <v>622</v>
      </c>
      <c r="AX247" s="15" t="s">
        <v>263</v>
      </c>
      <c r="AY247" s="15" t="s">
        <v>625</v>
      </c>
      <c r="AZ247" s="15" t="s">
        <v>626</v>
      </c>
      <c r="BA247" s="15" t="s">
        <v>622</v>
      </c>
      <c r="BB247" s="15" t="s">
        <v>263</v>
      </c>
    </row>
    <row r="248" spans="1:54" ht="15" thickBot="1" x14ac:dyDescent="0.35">
      <c r="A248" s="14" t="s">
        <v>303</v>
      </c>
      <c r="B248" s="15" t="s">
        <v>598</v>
      </c>
      <c r="C248" s="15" t="s">
        <v>591</v>
      </c>
      <c r="D248" s="15" t="s">
        <v>593</v>
      </c>
      <c r="E248" s="15" t="s">
        <v>605</v>
      </c>
      <c r="F248" s="15" t="s">
        <v>585</v>
      </c>
      <c r="G248" s="15" t="s">
        <v>604</v>
      </c>
      <c r="H248" s="15" t="s">
        <v>601</v>
      </c>
      <c r="I248" s="15" t="s">
        <v>263</v>
      </c>
      <c r="J248" s="15" t="s">
        <v>589</v>
      </c>
      <c r="K248" s="15" t="s">
        <v>590</v>
      </c>
      <c r="L248" s="15" t="s">
        <v>591</v>
      </c>
      <c r="M248" s="15" t="s">
        <v>263</v>
      </c>
      <c r="N248" s="15" t="s">
        <v>591</v>
      </c>
      <c r="O248" s="15" t="s">
        <v>603</v>
      </c>
      <c r="P248" s="15" t="s">
        <v>591</v>
      </c>
      <c r="Q248" s="15" t="s">
        <v>263</v>
      </c>
      <c r="AL248" s="14" t="s">
        <v>303</v>
      </c>
      <c r="AM248" s="15" t="s">
        <v>263</v>
      </c>
      <c r="AN248" s="15" t="s">
        <v>263</v>
      </c>
      <c r="AO248" s="15" t="s">
        <v>619</v>
      </c>
      <c r="AP248" s="15" t="s">
        <v>263</v>
      </c>
      <c r="AQ248" s="15" t="s">
        <v>628</v>
      </c>
      <c r="AR248" s="15" t="s">
        <v>621</v>
      </c>
      <c r="AS248" s="15" t="s">
        <v>263</v>
      </c>
      <c r="AT248" s="15" t="s">
        <v>263</v>
      </c>
      <c r="AU248" s="15" t="s">
        <v>622</v>
      </c>
      <c r="AV248" s="15" t="s">
        <v>623</v>
      </c>
      <c r="AW248" s="15" t="s">
        <v>622</v>
      </c>
      <c r="AX248" s="15" t="s">
        <v>263</v>
      </c>
      <c r="AY248" s="15" t="s">
        <v>625</v>
      </c>
      <c r="AZ248" s="15" t="s">
        <v>626</v>
      </c>
      <c r="BA248" s="15" t="s">
        <v>622</v>
      </c>
      <c r="BB248" s="15" t="s">
        <v>263</v>
      </c>
    </row>
    <row r="249" spans="1:54" ht="15" thickBot="1" x14ac:dyDescent="0.35">
      <c r="A249" s="14" t="s">
        <v>304</v>
      </c>
      <c r="B249" s="15" t="s">
        <v>598</v>
      </c>
      <c r="C249" s="15" t="s">
        <v>591</v>
      </c>
      <c r="D249" s="15" t="s">
        <v>593</v>
      </c>
      <c r="E249" s="15" t="s">
        <v>605</v>
      </c>
      <c r="F249" s="15" t="s">
        <v>585</v>
      </c>
      <c r="G249" s="15" t="s">
        <v>604</v>
      </c>
      <c r="H249" s="15" t="s">
        <v>601</v>
      </c>
      <c r="I249" s="15" t="s">
        <v>263</v>
      </c>
      <c r="J249" s="15" t="s">
        <v>589</v>
      </c>
      <c r="K249" s="15" t="s">
        <v>590</v>
      </c>
      <c r="L249" s="15" t="s">
        <v>591</v>
      </c>
      <c r="M249" s="15" t="s">
        <v>263</v>
      </c>
      <c r="N249" s="15" t="s">
        <v>591</v>
      </c>
      <c r="O249" s="15" t="s">
        <v>603</v>
      </c>
      <c r="P249" s="15" t="s">
        <v>591</v>
      </c>
      <c r="Q249" s="15" t="s">
        <v>263</v>
      </c>
      <c r="AL249" s="14" t="s">
        <v>304</v>
      </c>
      <c r="AM249" s="15" t="s">
        <v>263</v>
      </c>
      <c r="AN249" s="15" t="s">
        <v>263</v>
      </c>
      <c r="AO249" s="15" t="s">
        <v>619</v>
      </c>
      <c r="AP249" s="15" t="s">
        <v>263</v>
      </c>
      <c r="AQ249" s="15" t="s">
        <v>628</v>
      </c>
      <c r="AR249" s="15" t="s">
        <v>621</v>
      </c>
      <c r="AS249" s="15" t="s">
        <v>263</v>
      </c>
      <c r="AT249" s="15" t="s">
        <v>263</v>
      </c>
      <c r="AU249" s="15" t="s">
        <v>622</v>
      </c>
      <c r="AV249" s="15" t="s">
        <v>623</v>
      </c>
      <c r="AW249" s="15" t="s">
        <v>622</v>
      </c>
      <c r="AX249" s="15" t="s">
        <v>263</v>
      </c>
      <c r="AY249" s="15" t="s">
        <v>625</v>
      </c>
      <c r="AZ249" s="15" t="s">
        <v>626</v>
      </c>
      <c r="BA249" s="15" t="s">
        <v>622</v>
      </c>
      <c r="BB249" s="15" t="s">
        <v>263</v>
      </c>
    </row>
    <row r="250" spans="1:54" ht="15" thickBot="1" x14ac:dyDescent="0.35">
      <c r="A250" s="14" t="s">
        <v>305</v>
      </c>
      <c r="B250" s="15" t="s">
        <v>598</v>
      </c>
      <c r="C250" s="15" t="s">
        <v>591</v>
      </c>
      <c r="D250" s="15" t="s">
        <v>593</v>
      </c>
      <c r="E250" s="15" t="s">
        <v>605</v>
      </c>
      <c r="F250" s="15" t="s">
        <v>585</v>
      </c>
      <c r="G250" s="15" t="s">
        <v>604</v>
      </c>
      <c r="H250" s="15" t="s">
        <v>601</v>
      </c>
      <c r="I250" s="15" t="s">
        <v>263</v>
      </c>
      <c r="J250" s="15" t="s">
        <v>589</v>
      </c>
      <c r="K250" s="15" t="s">
        <v>590</v>
      </c>
      <c r="L250" s="15" t="s">
        <v>591</v>
      </c>
      <c r="M250" s="15" t="s">
        <v>263</v>
      </c>
      <c r="N250" s="15" t="s">
        <v>591</v>
      </c>
      <c r="O250" s="15" t="s">
        <v>603</v>
      </c>
      <c r="P250" s="15" t="s">
        <v>591</v>
      </c>
      <c r="Q250" s="15" t="s">
        <v>263</v>
      </c>
      <c r="AL250" s="14" t="s">
        <v>305</v>
      </c>
      <c r="AM250" s="15" t="s">
        <v>263</v>
      </c>
      <c r="AN250" s="15" t="s">
        <v>263</v>
      </c>
      <c r="AO250" s="15" t="s">
        <v>619</v>
      </c>
      <c r="AP250" s="15" t="s">
        <v>263</v>
      </c>
      <c r="AQ250" s="15" t="s">
        <v>628</v>
      </c>
      <c r="AR250" s="15" t="s">
        <v>621</v>
      </c>
      <c r="AS250" s="15" t="s">
        <v>263</v>
      </c>
      <c r="AT250" s="15" t="s">
        <v>263</v>
      </c>
      <c r="AU250" s="15" t="s">
        <v>622</v>
      </c>
      <c r="AV250" s="15" t="s">
        <v>623</v>
      </c>
      <c r="AW250" s="15" t="s">
        <v>622</v>
      </c>
      <c r="AX250" s="15" t="s">
        <v>263</v>
      </c>
      <c r="AY250" s="15" t="s">
        <v>625</v>
      </c>
      <c r="AZ250" s="15" t="s">
        <v>626</v>
      </c>
      <c r="BA250" s="15" t="s">
        <v>622</v>
      </c>
      <c r="BB250" s="15" t="s">
        <v>263</v>
      </c>
    </row>
    <row r="251" spans="1:54" ht="15" thickBot="1" x14ac:dyDescent="0.35">
      <c r="A251" s="14" t="s">
        <v>306</v>
      </c>
      <c r="B251" s="15" t="s">
        <v>598</v>
      </c>
      <c r="C251" s="15" t="s">
        <v>591</v>
      </c>
      <c r="D251" s="15" t="s">
        <v>593</v>
      </c>
      <c r="E251" s="15" t="s">
        <v>605</v>
      </c>
      <c r="F251" s="15" t="s">
        <v>585</v>
      </c>
      <c r="G251" s="15" t="s">
        <v>604</v>
      </c>
      <c r="H251" s="15" t="s">
        <v>601</v>
      </c>
      <c r="I251" s="15" t="s">
        <v>263</v>
      </c>
      <c r="J251" s="15" t="s">
        <v>589</v>
      </c>
      <c r="K251" s="15" t="s">
        <v>590</v>
      </c>
      <c r="L251" s="15" t="s">
        <v>591</v>
      </c>
      <c r="M251" s="15" t="s">
        <v>263</v>
      </c>
      <c r="N251" s="15" t="s">
        <v>591</v>
      </c>
      <c r="O251" s="15" t="s">
        <v>603</v>
      </c>
      <c r="P251" s="15" t="s">
        <v>591</v>
      </c>
      <c r="Q251" s="15" t="s">
        <v>263</v>
      </c>
      <c r="AL251" s="14" t="s">
        <v>306</v>
      </c>
      <c r="AM251" s="15" t="s">
        <v>263</v>
      </c>
      <c r="AN251" s="15" t="s">
        <v>263</v>
      </c>
      <c r="AO251" s="15" t="s">
        <v>619</v>
      </c>
      <c r="AP251" s="15" t="s">
        <v>263</v>
      </c>
      <c r="AQ251" s="15" t="s">
        <v>628</v>
      </c>
      <c r="AR251" s="15" t="s">
        <v>621</v>
      </c>
      <c r="AS251" s="15" t="s">
        <v>263</v>
      </c>
      <c r="AT251" s="15" t="s">
        <v>263</v>
      </c>
      <c r="AU251" s="15" t="s">
        <v>622</v>
      </c>
      <c r="AV251" s="15" t="s">
        <v>623</v>
      </c>
      <c r="AW251" s="15" t="s">
        <v>622</v>
      </c>
      <c r="AX251" s="15" t="s">
        <v>263</v>
      </c>
      <c r="AY251" s="15" t="s">
        <v>625</v>
      </c>
      <c r="AZ251" s="15" t="s">
        <v>626</v>
      </c>
      <c r="BA251" s="15" t="s">
        <v>622</v>
      </c>
      <c r="BB251" s="15" t="s">
        <v>263</v>
      </c>
    </row>
    <row r="252" spans="1:54" ht="15" thickBot="1" x14ac:dyDescent="0.35">
      <c r="A252" s="14" t="s">
        <v>307</v>
      </c>
      <c r="B252" s="15" t="s">
        <v>598</v>
      </c>
      <c r="C252" s="15" t="s">
        <v>591</v>
      </c>
      <c r="D252" s="15" t="s">
        <v>593</v>
      </c>
      <c r="E252" s="15" t="s">
        <v>605</v>
      </c>
      <c r="F252" s="15" t="s">
        <v>585</v>
      </c>
      <c r="G252" s="15" t="s">
        <v>604</v>
      </c>
      <c r="H252" s="15" t="s">
        <v>601</v>
      </c>
      <c r="I252" s="15" t="s">
        <v>263</v>
      </c>
      <c r="J252" s="15" t="s">
        <v>589</v>
      </c>
      <c r="K252" s="15" t="s">
        <v>590</v>
      </c>
      <c r="L252" s="15" t="s">
        <v>591</v>
      </c>
      <c r="M252" s="15" t="s">
        <v>263</v>
      </c>
      <c r="N252" s="15" t="s">
        <v>591</v>
      </c>
      <c r="O252" s="15" t="s">
        <v>603</v>
      </c>
      <c r="P252" s="15" t="s">
        <v>591</v>
      </c>
      <c r="Q252" s="15" t="s">
        <v>263</v>
      </c>
      <c r="AL252" s="14" t="s">
        <v>307</v>
      </c>
      <c r="AM252" s="15" t="s">
        <v>263</v>
      </c>
      <c r="AN252" s="15" t="s">
        <v>263</v>
      </c>
      <c r="AO252" s="15" t="s">
        <v>619</v>
      </c>
      <c r="AP252" s="15" t="s">
        <v>263</v>
      </c>
      <c r="AQ252" s="15" t="s">
        <v>628</v>
      </c>
      <c r="AR252" s="15" t="s">
        <v>621</v>
      </c>
      <c r="AS252" s="15" t="s">
        <v>263</v>
      </c>
      <c r="AT252" s="15" t="s">
        <v>263</v>
      </c>
      <c r="AU252" s="15" t="s">
        <v>622</v>
      </c>
      <c r="AV252" s="15" t="s">
        <v>623</v>
      </c>
      <c r="AW252" s="15" t="s">
        <v>622</v>
      </c>
      <c r="AX252" s="15" t="s">
        <v>263</v>
      </c>
      <c r="AY252" s="15" t="s">
        <v>625</v>
      </c>
      <c r="AZ252" s="15" t="s">
        <v>626</v>
      </c>
      <c r="BA252" s="15" t="s">
        <v>622</v>
      </c>
      <c r="BB252" s="15" t="s">
        <v>263</v>
      </c>
    </row>
    <row r="253" spans="1:54" ht="15" thickBot="1" x14ac:dyDescent="0.35">
      <c r="A253" s="14" t="s">
        <v>308</v>
      </c>
      <c r="B253" s="15" t="s">
        <v>598</v>
      </c>
      <c r="C253" s="15" t="s">
        <v>591</v>
      </c>
      <c r="D253" s="15" t="s">
        <v>593</v>
      </c>
      <c r="E253" s="15" t="s">
        <v>605</v>
      </c>
      <c r="F253" s="15" t="s">
        <v>585</v>
      </c>
      <c r="G253" s="15" t="s">
        <v>604</v>
      </c>
      <c r="H253" s="15" t="s">
        <v>601</v>
      </c>
      <c r="I253" s="15" t="s">
        <v>263</v>
      </c>
      <c r="J253" s="15" t="s">
        <v>589</v>
      </c>
      <c r="K253" s="15" t="s">
        <v>590</v>
      </c>
      <c r="L253" s="15" t="s">
        <v>591</v>
      </c>
      <c r="M253" s="15" t="s">
        <v>263</v>
      </c>
      <c r="N253" s="15" t="s">
        <v>591</v>
      </c>
      <c r="O253" s="15" t="s">
        <v>603</v>
      </c>
      <c r="P253" s="15" t="s">
        <v>591</v>
      </c>
      <c r="Q253" s="15" t="s">
        <v>263</v>
      </c>
      <c r="AL253" s="14" t="s">
        <v>308</v>
      </c>
      <c r="AM253" s="15" t="s">
        <v>263</v>
      </c>
      <c r="AN253" s="15" t="s">
        <v>263</v>
      </c>
      <c r="AO253" s="15" t="s">
        <v>619</v>
      </c>
      <c r="AP253" s="15" t="s">
        <v>263</v>
      </c>
      <c r="AQ253" s="15" t="s">
        <v>628</v>
      </c>
      <c r="AR253" s="15" t="s">
        <v>621</v>
      </c>
      <c r="AS253" s="15" t="s">
        <v>263</v>
      </c>
      <c r="AT253" s="15" t="s">
        <v>263</v>
      </c>
      <c r="AU253" s="15" t="s">
        <v>622</v>
      </c>
      <c r="AV253" s="15" t="s">
        <v>623</v>
      </c>
      <c r="AW253" s="15" t="s">
        <v>622</v>
      </c>
      <c r="AX253" s="15" t="s">
        <v>263</v>
      </c>
      <c r="AY253" s="15" t="s">
        <v>625</v>
      </c>
      <c r="AZ253" s="15" t="s">
        <v>626</v>
      </c>
      <c r="BA253" s="15" t="s">
        <v>622</v>
      </c>
      <c r="BB253" s="15" t="s">
        <v>263</v>
      </c>
    </row>
    <row r="254" spans="1:54" ht="15" thickBot="1" x14ac:dyDescent="0.35">
      <c r="A254" s="14" t="s">
        <v>309</v>
      </c>
      <c r="B254" s="15" t="s">
        <v>598</v>
      </c>
      <c r="C254" s="15" t="s">
        <v>591</v>
      </c>
      <c r="D254" s="15" t="s">
        <v>593</v>
      </c>
      <c r="E254" s="15" t="s">
        <v>605</v>
      </c>
      <c r="F254" s="15" t="s">
        <v>585</v>
      </c>
      <c r="G254" s="15" t="s">
        <v>606</v>
      </c>
      <c r="H254" s="15" t="s">
        <v>601</v>
      </c>
      <c r="I254" s="15" t="s">
        <v>263</v>
      </c>
      <c r="J254" s="15" t="s">
        <v>591</v>
      </c>
      <c r="K254" s="15" t="s">
        <v>590</v>
      </c>
      <c r="L254" s="15" t="s">
        <v>591</v>
      </c>
      <c r="M254" s="15" t="s">
        <v>263</v>
      </c>
      <c r="N254" s="15" t="s">
        <v>591</v>
      </c>
      <c r="O254" s="15" t="s">
        <v>603</v>
      </c>
      <c r="P254" s="15" t="s">
        <v>591</v>
      </c>
      <c r="Q254" s="15" t="s">
        <v>263</v>
      </c>
      <c r="AL254" s="14" t="s">
        <v>309</v>
      </c>
      <c r="AM254" s="15" t="s">
        <v>263</v>
      </c>
      <c r="AN254" s="15" t="s">
        <v>263</v>
      </c>
      <c r="AO254" s="15" t="s">
        <v>619</v>
      </c>
      <c r="AP254" s="15" t="s">
        <v>263</v>
      </c>
      <c r="AQ254" s="15" t="s">
        <v>628</v>
      </c>
      <c r="AR254" s="15" t="s">
        <v>621</v>
      </c>
      <c r="AS254" s="15" t="s">
        <v>263</v>
      </c>
      <c r="AT254" s="15" t="s">
        <v>263</v>
      </c>
      <c r="AU254" s="15" t="s">
        <v>622</v>
      </c>
      <c r="AV254" s="15" t="s">
        <v>623</v>
      </c>
      <c r="AW254" s="15" t="s">
        <v>622</v>
      </c>
      <c r="AX254" s="15" t="s">
        <v>263</v>
      </c>
      <c r="AY254" s="15" t="s">
        <v>625</v>
      </c>
      <c r="AZ254" s="15" t="s">
        <v>626</v>
      </c>
      <c r="BA254" s="15" t="s">
        <v>622</v>
      </c>
      <c r="BB254" s="15" t="s">
        <v>263</v>
      </c>
    </row>
    <row r="255" spans="1:54" ht="15" thickBot="1" x14ac:dyDescent="0.35">
      <c r="A255" s="14" t="s">
        <v>310</v>
      </c>
      <c r="B255" s="15" t="s">
        <v>598</v>
      </c>
      <c r="C255" s="15" t="s">
        <v>591</v>
      </c>
      <c r="D255" s="15" t="s">
        <v>593</v>
      </c>
      <c r="E255" s="15" t="s">
        <v>605</v>
      </c>
      <c r="F255" s="15" t="s">
        <v>585</v>
      </c>
      <c r="G255" s="15" t="s">
        <v>606</v>
      </c>
      <c r="H255" s="15" t="s">
        <v>601</v>
      </c>
      <c r="I255" s="15" t="s">
        <v>263</v>
      </c>
      <c r="J255" s="15" t="s">
        <v>591</v>
      </c>
      <c r="K255" s="15" t="s">
        <v>590</v>
      </c>
      <c r="L255" s="15" t="s">
        <v>591</v>
      </c>
      <c r="M255" s="15" t="s">
        <v>263</v>
      </c>
      <c r="N255" s="15" t="s">
        <v>591</v>
      </c>
      <c r="O255" s="15" t="s">
        <v>603</v>
      </c>
      <c r="P255" s="15" t="s">
        <v>591</v>
      </c>
      <c r="Q255" s="15" t="s">
        <v>263</v>
      </c>
      <c r="AL255" s="14" t="s">
        <v>310</v>
      </c>
      <c r="AM255" s="15" t="s">
        <v>263</v>
      </c>
      <c r="AN255" s="15" t="s">
        <v>263</v>
      </c>
      <c r="AO255" s="15" t="s">
        <v>619</v>
      </c>
      <c r="AP255" s="15" t="s">
        <v>263</v>
      </c>
      <c r="AQ255" s="15" t="s">
        <v>628</v>
      </c>
      <c r="AR255" s="15" t="s">
        <v>621</v>
      </c>
      <c r="AS255" s="15" t="s">
        <v>263</v>
      </c>
      <c r="AT255" s="15" t="s">
        <v>263</v>
      </c>
      <c r="AU255" s="15" t="s">
        <v>622</v>
      </c>
      <c r="AV255" s="15" t="s">
        <v>623</v>
      </c>
      <c r="AW255" s="15" t="s">
        <v>622</v>
      </c>
      <c r="AX255" s="15" t="s">
        <v>263</v>
      </c>
      <c r="AY255" s="15" t="s">
        <v>625</v>
      </c>
      <c r="AZ255" s="15" t="s">
        <v>626</v>
      </c>
      <c r="BA255" s="15" t="s">
        <v>622</v>
      </c>
      <c r="BB255" s="15" t="s">
        <v>263</v>
      </c>
    </row>
    <row r="256" spans="1:54" ht="15" thickBot="1" x14ac:dyDescent="0.35">
      <c r="A256" s="14" t="s">
        <v>311</v>
      </c>
      <c r="B256" s="15" t="s">
        <v>598</v>
      </c>
      <c r="C256" s="15" t="s">
        <v>591</v>
      </c>
      <c r="D256" s="15" t="s">
        <v>593</v>
      </c>
      <c r="E256" s="15" t="s">
        <v>605</v>
      </c>
      <c r="F256" s="15" t="s">
        <v>585</v>
      </c>
      <c r="G256" s="15" t="s">
        <v>606</v>
      </c>
      <c r="H256" s="15" t="s">
        <v>601</v>
      </c>
      <c r="I256" s="15" t="s">
        <v>263</v>
      </c>
      <c r="J256" s="15" t="s">
        <v>591</v>
      </c>
      <c r="K256" s="15" t="s">
        <v>590</v>
      </c>
      <c r="L256" s="15" t="s">
        <v>591</v>
      </c>
      <c r="M256" s="15" t="s">
        <v>263</v>
      </c>
      <c r="N256" s="15" t="s">
        <v>591</v>
      </c>
      <c r="O256" s="15" t="s">
        <v>603</v>
      </c>
      <c r="P256" s="15" t="s">
        <v>591</v>
      </c>
      <c r="Q256" s="15" t="s">
        <v>263</v>
      </c>
      <c r="AL256" s="14" t="s">
        <v>311</v>
      </c>
      <c r="AM256" s="15" t="s">
        <v>263</v>
      </c>
      <c r="AN256" s="15" t="s">
        <v>263</v>
      </c>
      <c r="AO256" s="15" t="s">
        <v>619</v>
      </c>
      <c r="AP256" s="15" t="s">
        <v>263</v>
      </c>
      <c r="AQ256" s="15" t="s">
        <v>628</v>
      </c>
      <c r="AR256" s="15" t="s">
        <v>621</v>
      </c>
      <c r="AS256" s="15" t="s">
        <v>263</v>
      </c>
      <c r="AT256" s="15" t="s">
        <v>263</v>
      </c>
      <c r="AU256" s="15" t="s">
        <v>622</v>
      </c>
      <c r="AV256" s="15" t="s">
        <v>623</v>
      </c>
      <c r="AW256" s="15" t="s">
        <v>622</v>
      </c>
      <c r="AX256" s="15" t="s">
        <v>263</v>
      </c>
      <c r="AY256" s="15" t="s">
        <v>625</v>
      </c>
      <c r="AZ256" s="15" t="s">
        <v>626</v>
      </c>
      <c r="BA256" s="15" t="s">
        <v>622</v>
      </c>
      <c r="BB256" s="15" t="s">
        <v>263</v>
      </c>
    </row>
    <row r="257" spans="1:54" ht="15" thickBot="1" x14ac:dyDescent="0.35">
      <c r="A257" s="14" t="s">
        <v>312</v>
      </c>
      <c r="B257" s="15" t="s">
        <v>598</v>
      </c>
      <c r="C257" s="15" t="s">
        <v>591</v>
      </c>
      <c r="D257" s="15" t="s">
        <v>593</v>
      </c>
      <c r="E257" s="15" t="s">
        <v>605</v>
      </c>
      <c r="F257" s="15" t="s">
        <v>585</v>
      </c>
      <c r="G257" s="15" t="s">
        <v>606</v>
      </c>
      <c r="H257" s="15" t="s">
        <v>601</v>
      </c>
      <c r="I257" s="15" t="s">
        <v>263</v>
      </c>
      <c r="J257" s="15" t="s">
        <v>591</v>
      </c>
      <c r="K257" s="15" t="s">
        <v>590</v>
      </c>
      <c r="L257" s="15" t="s">
        <v>591</v>
      </c>
      <c r="M257" s="15" t="s">
        <v>263</v>
      </c>
      <c r="N257" s="15" t="s">
        <v>591</v>
      </c>
      <c r="O257" s="15" t="s">
        <v>603</v>
      </c>
      <c r="P257" s="15" t="s">
        <v>591</v>
      </c>
      <c r="Q257" s="15" t="s">
        <v>263</v>
      </c>
      <c r="AL257" s="14" t="s">
        <v>312</v>
      </c>
      <c r="AM257" s="15" t="s">
        <v>263</v>
      </c>
      <c r="AN257" s="15" t="s">
        <v>263</v>
      </c>
      <c r="AO257" s="15" t="s">
        <v>619</v>
      </c>
      <c r="AP257" s="15" t="s">
        <v>263</v>
      </c>
      <c r="AQ257" s="15" t="s">
        <v>628</v>
      </c>
      <c r="AR257" s="15" t="s">
        <v>621</v>
      </c>
      <c r="AS257" s="15" t="s">
        <v>263</v>
      </c>
      <c r="AT257" s="15" t="s">
        <v>263</v>
      </c>
      <c r="AU257" s="15" t="s">
        <v>622</v>
      </c>
      <c r="AV257" s="15" t="s">
        <v>623</v>
      </c>
      <c r="AW257" s="15" t="s">
        <v>622</v>
      </c>
      <c r="AX257" s="15" t="s">
        <v>263</v>
      </c>
      <c r="AY257" s="15" t="s">
        <v>625</v>
      </c>
      <c r="AZ257" s="15" t="s">
        <v>626</v>
      </c>
      <c r="BA257" s="15" t="s">
        <v>622</v>
      </c>
      <c r="BB257" s="15" t="s">
        <v>263</v>
      </c>
    </row>
    <row r="258" spans="1:54" ht="15" thickBot="1" x14ac:dyDescent="0.35">
      <c r="A258" s="14" t="s">
        <v>313</v>
      </c>
      <c r="B258" s="15" t="s">
        <v>598</v>
      </c>
      <c r="C258" s="15" t="s">
        <v>591</v>
      </c>
      <c r="D258" s="15" t="s">
        <v>593</v>
      </c>
      <c r="E258" s="15" t="s">
        <v>605</v>
      </c>
      <c r="F258" s="15" t="s">
        <v>585</v>
      </c>
      <c r="G258" s="15" t="s">
        <v>606</v>
      </c>
      <c r="H258" s="15" t="s">
        <v>601</v>
      </c>
      <c r="I258" s="15" t="s">
        <v>263</v>
      </c>
      <c r="J258" s="15" t="s">
        <v>591</v>
      </c>
      <c r="K258" s="15" t="s">
        <v>590</v>
      </c>
      <c r="L258" s="15" t="s">
        <v>591</v>
      </c>
      <c r="M258" s="15" t="s">
        <v>263</v>
      </c>
      <c r="N258" s="15" t="s">
        <v>591</v>
      </c>
      <c r="O258" s="15" t="s">
        <v>603</v>
      </c>
      <c r="P258" s="15" t="s">
        <v>591</v>
      </c>
      <c r="Q258" s="15" t="s">
        <v>263</v>
      </c>
      <c r="AL258" s="14" t="s">
        <v>313</v>
      </c>
      <c r="AM258" s="15" t="s">
        <v>263</v>
      </c>
      <c r="AN258" s="15" t="s">
        <v>263</v>
      </c>
      <c r="AO258" s="15" t="s">
        <v>619</v>
      </c>
      <c r="AP258" s="15" t="s">
        <v>263</v>
      </c>
      <c r="AQ258" s="15" t="s">
        <v>628</v>
      </c>
      <c r="AR258" s="15" t="s">
        <v>621</v>
      </c>
      <c r="AS258" s="15" t="s">
        <v>263</v>
      </c>
      <c r="AT258" s="15" t="s">
        <v>263</v>
      </c>
      <c r="AU258" s="15" t="s">
        <v>622</v>
      </c>
      <c r="AV258" s="15" t="s">
        <v>623</v>
      </c>
      <c r="AW258" s="15" t="s">
        <v>622</v>
      </c>
      <c r="AX258" s="15" t="s">
        <v>263</v>
      </c>
      <c r="AY258" s="15" t="s">
        <v>625</v>
      </c>
      <c r="AZ258" s="15" t="s">
        <v>626</v>
      </c>
      <c r="BA258" s="15" t="s">
        <v>622</v>
      </c>
      <c r="BB258" s="15" t="s">
        <v>263</v>
      </c>
    </row>
    <row r="259" spans="1:54" ht="15" thickBot="1" x14ac:dyDescent="0.35">
      <c r="A259" s="14" t="s">
        <v>314</v>
      </c>
      <c r="B259" s="15" t="s">
        <v>598</v>
      </c>
      <c r="C259" s="15" t="s">
        <v>591</v>
      </c>
      <c r="D259" s="15" t="s">
        <v>593</v>
      </c>
      <c r="E259" s="15" t="s">
        <v>605</v>
      </c>
      <c r="F259" s="15" t="s">
        <v>585</v>
      </c>
      <c r="G259" s="15" t="s">
        <v>606</v>
      </c>
      <c r="H259" s="15" t="s">
        <v>601</v>
      </c>
      <c r="I259" s="15" t="s">
        <v>263</v>
      </c>
      <c r="J259" s="15" t="s">
        <v>591</v>
      </c>
      <c r="K259" s="15" t="s">
        <v>590</v>
      </c>
      <c r="L259" s="15" t="s">
        <v>591</v>
      </c>
      <c r="M259" s="15" t="s">
        <v>263</v>
      </c>
      <c r="N259" s="15" t="s">
        <v>591</v>
      </c>
      <c r="O259" s="15" t="s">
        <v>603</v>
      </c>
      <c r="P259" s="15" t="s">
        <v>591</v>
      </c>
      <c r="Q259" s="15" t="s">
        <v>263</v>
      </c>
      <c r="AL259" s="14" t="s">
        <v>314</v>
      </c>
      <c r="AM259" s="15" t="s">
        <v>263</v>
      </c>
      <c r="AN259" s="15" t="s">
        <v>263</v>
      </c>
      <c r="AO259" s="15" t="s">
        <v>619</v>
      </c>
      <c r="AP259" s="15" t="s">
        <v>263</v>
      </c>
      <c r="AQ259" s="15" t="s">
        <v>628</v>
      </c>
      <c r="AR259" s="15" t="s">
        <v>621</v>
      </c>
      <c r="AS259" s="15" t="s">
        <v>263</v>
      </c>
      <c r="AT259" s="15" t="s">
        <v>263</v>
      </c>
      <c r="AU259" s="15" t="s">
        <v>622</v>
      </c>
      <c r="AV259" s="15" t="s">
        <v>623</v>
      </c>
      <c r="AW259" s="15" t="s">
        <v>622</v>
      </c>
      <c r="AX259" s="15" t="s">
        <v>263</v>
      </c>
      <c r="AY259" s="15" t="s">
        <v>625</v>
      </c>
      <c r="AZ259" s="15" t="s">
        <v>626</v>
      </c>
      <c r="BA259" s="15" t="s">
        <v>622</v>
      </c>
      <c r="BB259" s="15" t="s">
        <v>263</v>
      </c>
    </row>
    <row r="260" spans="1:54" ht="15" thickBot="1" x14ac:dyDescent="0.35">
      <c r="A260" s="14" t="s">
        <v>315</v>
      </c>
      <c r="B260" s="15" t="s">
        <v>598</v>
      </c>
      <c r="C260" s="15" t="s">
        <v>591</v>
      </c>
      <c r="D260" s="15" t="s">
        <v>593</v>
      </c>
      <c r="E260" s="15" t="s">
        <v>605</v>
      </c>
      <c r="F260" s="15" t="s">
        <v>585</v>
      </c>
      <c r="G260" s="15" t="s">
        <v>606</v>
      </c>
      <c r="H260" s="15" t="s">
        <v>601</v>
      </c>
      <c r="I260" s="15" t="s">
        <v>263</v>
      </c>
      <c r="J260" s="15" t="s">
        <v>591</v>
      </c>
      <c r="K260" s="15" t="s">
        <v>590</v>
      </c>
      <c r="L260" s="15" t="s">
        <v>591</v>
      </c>
      <c r="M260" s="15" t="s">
        <v>263</v>
      </c>
      <c r="N260" s="15" t="s">
        <v>591</v>
      </c>
      <c r="O260" s="15" t="s">
        <v>603</v>
      </c>
      <c r="P260" s="15" t="s">
        <v>591</v>
      </c>
      <c r="Q260" s="15" t="s">
        <v>263</v>
      </c>
      <c r="AL260" s="14" t="s">
        <v>315</v>
      </c>
      <c r="AM260" s="15" t="s">
        <v>263</v>
      </c>
      <c r="AN260" s="15" t="s">
        <v>263</v>
      </c>
      <c r="AO260" s="15" t="s">
        <v>619</v>
      </c>
      <c r="AP260" s="15" t="s">
        <v>263</v>
      </c>
      <c r="AQ260" s="15" t="s">
        <v>628</v>
      </c>
      <c r="AR260" s="15" t="s">
        <v>621</v>
      </c>
      <c r="AS260" s="15" t="s">
        <v>263</v>
      </c>
      <c r="AT260" s="15" t="s">
        <v>263</v>
      </c>
      <c r="AU260" s="15" t="s">
        <v>622</v>
      </c>
      <c r="AV260" s="15" t="s">
        <v>623</v>
      </c>
      <c r="AW260" s="15" t="s">
        <v>622</v>
      </c>
      <c r="AX260" s="15" t="s">
        <v>263</v>
      </c>
      <c r="AY260" s="15" t="s">
        <v>625</v>
      </c>
      <c r="AZ260" s="15" t="s">
        <v>626</v>
      </c>
      <c r="BA260" s="15" t="s">
        <v>622</v>
      </c>
      <c r="BB260" s="15" t="s">
        <v>263</v>
      </c>
    </row>
    <row r="261" spans="1:54" ht="15" thickBot="1" x14ac:dyDescent="0.35">
      <c r="A261" s="14" t="s">
        <v>316</v>
      </c>
      <c r="B261" s="15" t="s">
        <v>598</v>
      </c>
      <c r="C261" s="15" t="s">
        <v>591</v>
      </c>
      <c r="D261" s="15" t="s">
        <v>593</v>
      </c>
      <c r="E261" s="15" t="s">
        <v>605</v>
      </c>
      <c r="F261" s="15" t="s">
        <v>585</v>
      </c>
      <c r="G261" s="15" t="s">
        <v>606</v>
      </c>
      <c r="H261" s="15" t="s">
        <v>601</v>
      </c>
      <c r="I261" s="15" t="s">
        <v>263</v>
      </c>
      <c r="J261" s="15" t="s">
        <v>591</v>
      </c>
      <c r="K261" s="15" t="s">
        <v>590</v>
      </c>
      <c r="L261" s="15" t="s">
        <v>591</v>
      </c>
      <c r="M261" s="15" t="s">
        <v>263</v>
      </c>
      <c r="N261" s="15" t="s">
        <v>263</v>
      </c>
      <c r="O261" s="15" t="s">
        <v>603</v>
      </c>
      <c r="P261" s="15" t="s">
        <v>591</v>
      </c>
      <c r="Q261" s="15" t="s">
        <v>263</v>
      </c>
      <c r="AL261" s="14" t="s">
        <v>316</v>
      </c>
      <c r="AM261" s="15" t="s">
        <v>263</v>
      </c>
      <c r="AN261" s="15" t="s">
        <v>263</v>
      </c>
      <c r="AO261" s="15" t="s">
        <v>619</v>
      </c>
      <c r="AP261" s="15" t="s">
        <v>263</v>
      </c>
      <c r="AQ261" s="15" t="s">
        <v>628</v>
      </c>
      <c r="AR261" s="15" t="s">
        <v>621</v>
      </c>
      <c r="AS261" s="15" t="s">
        <v>263</v>
      </c>
      <c r="AT261" s="15" t="s">
        <v>263</v>
      </c>
      <c r="AU261" s="15" t="s">
        <v>622</v>
      </c>
      <c r="AV261" s="15" t="s">
        <v>623</v>
      </c>
      <c r="AW261" s="15" t="s">
        <v>622</v>
      </c>
      <c r="AX261" s="15" t="s">
        <v>263</v>
      </c>
      <c r="AY261" s="15" t="s">
        <v>625</v>
      </c>
      <c r="AZ261" s="15" t="s">
        <v>626</v>
      </c>
      <c r="BA261" s="15" t="s">
        <v>622</v>
      </c>
      <c r="BB261" s="15" t="s">
        <v>263</v>
      </c>
    </row>
    <row r="262" spans="1:54" ht="15" thickBot="1" x14ac:dyDescent="0.35">
      <c r="A262" s="14" t="s">
        <v>317</v>
      </c>
      <c r="B262" s="15" t="s">
        <v>598</v>
      </c>
      <c r="C262" s="15" t="s">
        <v>591</v>
      </c>
      <c r="D262" s="15" t="s">
        <v>593</v>
      </c>
      <c r="E262" s="15" t="s">
        <v>605</v>
      </c>
      <c r="F262" s="15" t="s">
        <v>585</v>
      </c>
      <c r="G262" s="15" t="s">
        <v>606</v>
      </c>
      <c r="H262" s="15" t="s">
        <v>601</v>
      </c>
      <c r="I262" s="15" t="s">
        <v>263</v>
      </c>
      <c r="J262" s="15" t="s">
        <v>591</v>
      </c>
      <c r="K262" s="15" t="s">
        <v>590</v>
      </c>
      <c r="L262" s="15" t="s">
        <v>591</v>
      </c>
      <c r="M262" s="15" t="s">
        <v>263</v>
      </c>
      <c r="N262" s="15" t="s">
        <v>263</v>
      </c>
      <c r="O262" s="15" t="s">
        <v>603</v>
      </c>
      <c r="P262" s="15" t="s">
        <v>591</v>
      </c>
      <c r="Q262" s="15" t="s">
        <v>263</v>
      </c>
      <c r="AL262" s="14" t="s">
        <v>317</v>
      </c>
      <c r="AM262" s="15" t="s">
        <v>263</v>
      </c>
      <c r="AN262" s="15" t="s">
        <v>263</v>
      </c>
      <c r="AO262" s="15" t="s">
        <v>619</v>
      </c>
      <c r="AP262" s="15" t="s">
        <v>263</v>
      </c>
      <c r="AQ262" s="15" t="s">
        <v>628</v>
      </c>
      <c r="AR262" s="15" t="s">
        <v>621</v>
      </c>
      <c r="AS262" s="15" t="s">
        <v>263</v>
      </c>
      <c r="AT262" s="15" t="s">
        <v>263</v>
      </c>
      <c r="AU262" s="15" t="s">
        <v>622</v>
      </c>
      <c r="AV262" s="15" t="s">
        <v>623</v>
      </c>
      <c r="AW262" s="15" t="s">
        <v>622</v>
      </c>
      <c r="AX262" s="15" t="s">
        <v>263</v>
      </c>
      <c r="AY262" s="15" t="s">
        <v>625</v>
      </c>
      <c r="AZ262" s="15" t="s">
        <v>626</v>
      </c>
      <c r="BA262" s="15" t="s">
        <v>622</v>
      </c>
      <c r="BB262" s="15" t="s">
        <v>263</v>
      </c>
    </row>
    <row r="263" spans="1:54" ht="15" thickBot="1" x14ac:dyDescent="0.35">
      <c r="A263" s="14" t="s">
        <v>318</v>
      </c>
      <c r="B263" s="15" t="s">
        <v>607</v>
      </c>
      <c r="C263" s="15" t="s">
        <v>591</v>
      </c>
      <c r="D263" s="15" t="s">
        <v>593</v>
      </c>
      <c r="E263" s="15" t="s">
        <v>605</v>
      </c>
      <c r="F263" s="15" t="s">
        <v>585</v>
      </c>
      <c r="G263" s="15" t="s">
        <v>606</v>
      </c>
      <c r="H263" s="15" t="s">
        <v>601</v>
      </c>
      <c r="I263" s="15" t="s">
        <v>263</v>
      </c>
      <c r="J263" s="15" t="s">
        <v>591</v>
      </c>
      <c r="K263" s="15" t="s">
        <v>590</v>
      </c>
      <c r="L263" s="15" t="s">
        <v>591</v>
      </c>
      <c r="M263" s="15" t="s">
        <v>263</v>
      </c>
      <c r="N263" s="15" t="s">
        <v>263</v>
      </c>
      <c r="O263" s="15" t="s">
        <v>603</v>
      </c>
      <c r="P263" s="15" t="s">
        <v>591</v>
      </c>
      <c r="Q263" s="15" t="s">
        <v>263</v>
      </c>
      <c r="AL263" s="14" t="s">
        <v>318</v>
      </c>
      <c r="AM263" s="15" t="s">
        <v>263</v>
      </c>
      <c r="AN263" s="15" t="s">
        <v>263</v>
      </c>
      <c r="AO263" s="15" t="s">
        <v>619</v>
      </c>
      <c r="AP263" s="15" t="s">
        <v>263</v>
      </c>
      <c r="AQ263" s="15" t="s">
        <v>628</v>
      </c>
      <c r="AR263" s="15" t="s">
        <v>621</v>
      </c>
      <c r="AS263" s="15" t="s">
        <v>263</v>
      </c>
      <c r="AT263" s="15" t="s">
        <v>263</v>
      </c>
      <c r="AU263" s="15" t="s">
        <v>622</v>
      </c>
      <c r="AV263" s="15" t="s">
        <v>623</v>
      </c>
      <c r="AW263" s="15" t="s">
        <v>622</v>
      </c>
      <c r="AX263" s="15" t="s">
        <v>263</v>
      </c>
      <c r="AY263" s="15" t="s">
        <v>625</v>
      </c>
      <c r="AZ263" s="15" t="s">
        <v>626</v>
      </c>
      <c r="BA263" s="15" t="s">
        <v>622</v>
      </c>
      <c r="BB263" s="15" t="s">
        <v>263</v>
      </c>
    </row>
    <row r="264" spans="1:54" ht="15" thickBot="1" x14ac:dyDescent="0.35">
      <c r="A264" s="14" t="s">
        <v>319</v>
      </c>
      <c r="B264" s="15" t="s">
        <v>607</v>
      </c>
      <c r="C264" s="15" t="s">
        <v>591</v>
      </c>
      <c r="D264" s="15" t="s">
        <v>593</v>
      </c>
      <c r="E264" s="15" t="s">
        <v>605</v>
      </c>
      <c r="F264" s="15" t="s">
        <v>585</v>
      </c>
      <c r="G264" s="15" t="s">
        <v>606</v>
      </c>
      <c r="H264" s="15" t="s">
        <v>601</v>
      </c>
      <c r="I264" s="15" t="s">
        <v>263</v>
      </c>
      <c r="J264" s="15" t="s">
        <v>591</v>
      </c>
      <c r="K264" s="15" t="s">
        <v>590</v>
      </c>
      <c r="L264" s="15" t="s">
        <v>591</v>
      </c>
      <c r="M264" s="15" t="s">
        <v>263</v>
      </c>
      <c r="N264" s="15" t="s">
        <v>263</v>
      </c>
      <c r="O264" s="15" t="s">
        <v>603</v>
      </c>
      <c r="P264" s="15" t="s">
        <v>591</v>
      </c>
      <c r="Q264" s="15" t="s">
        <v>263</v>
      </c>
      <c r="AL264" s="14" t="s">
        <v>319</v>
      </c>
      <c r="AM264" s="15" t="s">
        <v>263</v>
      </c>
      <c r="AN264" s="15" t="s">
        <v>263</v>
      </c>
      <c r="AO264" s="15" t="s">
        <v>619</v>
      </c>
      <c r="AP264" s="15" t="s">
        <v>263</v>
      </c>
      <c r="AQ264" s="15" t="s">
        <v>628</v>
      </c>
      <c r="AR264" s="15" t="s">
        <v>621</v>
      </c>
      <c r="AS264" s="15" t="s">
        <v>263</v>
      </c>
      <c r="AT264" s="15" t="s">
        <v>263</v>
      </c>
      <c r="AU264" s="15" t="s">
        <v>622</v>
      </c>
      <c r="AV264" s="15" t="s">
        <v>623</v>
      </c>
      <c r="AW264" s="15" t="s">
        <v>622</v>
      </c>
      <c r="AX264" s="15" t="s">
        <v>263</v>
      </c>
      <c r="AY264" s="15" t="s">
        <v>625</v>
      </c>
      <c r="AZ264" s="15" t="s">
        <v>626</v>
      </c>
      <c r="BA264" s="15" t="s">
        <v>622</v>
      </c>
      <c r="BB264" s="15" t="s">
        <v>263</v>
      </c>
    </row>
    <row r="265" spans="1:54" ht="15" thickBot="1" x14ac:dyDescent="0.35">
      <c r="A265" s="14" t="s">
        <v>320</v>
      </c>
      <c r="B265" s="15" t="s">
        <v>607</v>
      </c>
      <c r="C265" s="15" t="s">
        <v>591</v>
      </c>
      <c r="D265" s="15" t="s">
        <v>593</v>
      </c>
      <c r="E265" s="15" t="s">
        <v>605</v>
      </c>
      <c r="F265" s="15" t="s">
        <v>585</v>
      </c>
      <c r="G265" s="15" t="s">
        <v>606</v>
      </c>
      <c r="H265" s="15" t="s">
        <v>601</v>
      </c>
      <c r="I265" s="15" t="s">
        <v>263</v>
      </c>
      <c r="J265" s="15" t="s">
        <v>591</v>
      </c>
      <c r="K265" s="15" t="s">
        <v>590</v>
      </c>
      <c r="L265" s="15" t="s">
        <v>591</v>
      </c>
      <c r="M265" s="15" t="s">
        <v>263</v>
      </c>
      <c r="N265" s="15" t="s">
        <v>263</v>
      </c>
      <c r="O265" s="15" t="s">
        <v>603</v>
      </c>
      <c r="P265" s="15" t="s">
        <v>591</v>
      </c>
      <c r="Q265" s="15" t="s">
        <v>263</v>
      </c>
      <c r="AL265" s="14" t="s">
        <v>320</v>
      </c>
      <c r="AM265" s="15" t="s">
        <v>263</v>
      </c>
      <c r="AN265" s="15" t="s">
        <v>263</v>
      </c>
      <c r="AO265" s="15" t="s">
        <v>619</v>
      </c>
      <c r="AP265" s="15" t="s">
        <v>263</v>
      </c>
      <c r="AQ265" s="15" t="s">
        <v>628</v>
      </c>
      <c r="AR265" s="15" t="s">
        <v>621</v>
      </c>
      <c r="AS265" s="15" t="s">
        <v>263</v>
      </c>
      <c r="AT265" s="15" t="s">
        <v>263</v>
      </c>
      <c r="AU265" s="15" t="s">
        <v>622</v>
      </c>
      <c r="AV265" s="15" t="s">
        <v>623</v>
      </c>
      <c r="AW265" s="15" t="s">
        <v>622</v>
      </c>
      <c r="AX265" s="15" t="s">
        <v>263</v>
      </c>
      <c r="AY265" s="15" t="s">
        <v>625</v>
      </c>
      <c r="AZ265" s="15" t="s">
        <v>626</v>
      </c>
      <c r="BA265" s="15" t="s">
        <v>622</v>
      </c>
      <c r="BB265" s="15" t="s">
        <v>263</v>
      </c>
    </row>
    <row r="266" spans="1:54" ht="15" thickBot="1" x14ac:dyDescent="0.35">
      <c r="A266" s="14" t="s">
        <v>321</v>
      </c>
      <c r="B266" s="15" t="s">
        <v>607</v>
      </c>
      <c r="C266" s="15" t="s">
        <v>591</v>
      </c>
      <c r="D266" s="15" t="s">
        <v>593</v>
      </c>
      <c r="E266" s="15" t="s">
        <v>605</v>
      </c>
      <c r="F266" s="15" t="s">
        <v>585</v>
      </c>
      <c r="G266" s="15" t="s">
        <v>606</v>
      </c>
      <c r="H266" s="15" t="s">
        <v>601</v>
      </c>
      <c r="I266" s="15" t="s">
        <v>263</v>
      </c>
      <c r="J266" s="15" t="s">
        <v>591</v>
      </c>
      <c r="K266" s="15" t="s">
        <v>590</v>
      </c>
      <c r="L266" s="15" t="s">
        <v>591</v>
      </c>
      <c r="M266" s="15" t="s">
        <v>263</v>
      </c>
      <c r="N266" s="15" t="s">
        <v>263</v>
      </c>
      <c r="O266" s="15" t="s">
        <v>603</v>
      </c>
      <c r="P266" s="15" t="s">
        <v>591</v>
      </c>
      <c r="Q266" s="15" t="s">
        <v>263</v>
      </c>
      <c r="AL266" s="14" t="s">
        <v>321</v>
      </c>
      <c r="AM266" s="15" t="s">
        <v>263</v>
      </c>
      <c r="AN266" s="15" t="s">
        <v>263</v>
      </c>
      <c r="AO266" s="15" t="s">
        <v>619</v>
      </c>
      <c r="AP266" s="15" t="s">
        <v>263</v>
      </c>
      <c r="AQ266" s="15" t="s">
        <v>628</v>
      </c>
      <c r="AR266" s="15" t="s">
        <v>621</v>
      </c>
      <c r="AS266" s="15" t="s">
        <v>263</v>
      </c>
      <c r="AT266" s="15" t="s">
        <v>263</v>
      </c>
      <c r="AU266" s="15" t="s">
        <v>622</v>
      </c>
      <c r="AV266" s="15" t="s">
        <v>623</v>
      </c>
      <c r="AW266" s="15" t="s">
        <v>622</v>
      </c>
      <c r="AX266" s="15" t="s">
        <v>263</v>
      </c>
      <c r="AY266" s="15" t="s">
        <v>625</v>
      </c>
      <c r="AZ266" s="15" t="s">
        <v>626</v>
      </c>
      <c r="BA266" s="15" t="s">
        <v>622</v>
      </c>
      <c r="BB266" s="15" t="s">
        <v>263</v>
      </c>
    </row>
    <row r="267" spans="1:54" ht="15" thickBot="1" x14ac:dyDescent="0.35">
      <c r="A267" s="14" t="s">
        <v>322</v>
      </c>
      <c r="B267" s="15" t="s">
        <v>607</v>
      </c>
      <c r="C267" s="15" t="s">
        <v>591</v>
      </c>
      <c r="D267" s="15" t="s">
        <v>593</v>
      </c>
      <c r="E267" s="15" t="s">
        <v>605</v>
      </c>
      <c r="F267" s="15" t="s">
        <v>585</v>
      </c>
      <c r="G267" s="15" t="s">
        <v>606</v>
      </c>
      <c r="H267" s="15" t="s">
        <v>601</v>
      </c>
      <c r="I267" s="15" t="s">
        <v>263</v>
      </c>
      <c r="J267" s="15" t="s">
        <v>591</v>
      </c>
      <c r="K267" s="15" t="s">
        <v>590</v>
      </c>
      <c r="L267" s="15" t="s">
        <v>591</v>
      </c>
      <c r="M267" s="15" t="s">
        <v>263</v>
      </c>
      <c r="N267" s="15" t="s">
        <v>263</v>
      </c>
      <c r="O267" s="15" t="s">
        <v>603</v>
      </c>
      <c r="P267" s="15" t="s">
        <v>591</v>
      </c>
      <c r="Q267" s="15" t="s">
        <v>263</v>
      </c>
      <c r="AL267" s="14" t="s">
        <v>322</v>
      </c>
      <c r="AM267" s="15" t="s">
        <v>263</v>
      </c>
      <c r="AN267" s="15" t="s">
        <v>263</v>
      </c>
      <c r="AO267" s="15" t="s">
        <v>619</v>
      </c>
      <c r="AP267" s="15" t="s">
        <v>263</v>
      </c>
      <c r="AQ267" s="15" t="s">
        <v>628</v>
      </c>
      <c r="AR267" s="15" t="s">
        <v>621</v>
      </c>
      <c r="AS267" s="15" t="s">
        <v>263</v>
      </c>
      <c r="AT267" s="15" t="s">
        <v>263</v>
      </c>
      <c r="AU267" s="15" t="s">
        <v>622</v>
      </c>
      <c r="AV267" s="15" t="s">
        <v>623</v>
      </c>
      <c r="AW267" s="15" t="s">
        <v>622</v>
      </c>
      <c r="AX267" s="15" t="s">
        <v>263</v>
      </c>
      <c r="AY267" s="15" t="s">
        <v>625</v>
      </c>
      <c r="AZ267" s="15" t="s">
        <v>626</v>
      </c>
      <c r="BA267" s="15" t="s">
        <v>622</v>
      </c>
      <c r="BB267" s="15" t="s">
        <v>263</v>
      </c>
    </row>
    <row r="268" spans="1:54" ht="15" thickBot="1" x14ac:dyDescent="0.35">
      <c r="A268" s="14" t="s">
        <v>323</v>
      </c>
      <c r="B268" s="15" t="s">
        <v>607</v>
      </c>
      <c r="C268" s="15" t="s">
        <v>591</v>
      </c>
      <c r="D268" s="15" t="s">
        <v>608</v>
      </c>
      <c r="E268" s="15" t="s">
        <v>605</v>
      </c>
      <c r="F268" s="15" t="s">
        <v>585</v>
      </c>
      <c r="G268" s="15" t="s">
        <v>606</v>
      </c>
      <c r="H268" s="15" t="s">
        <v>601</v>
      </c>
      <c r="I268" s="15" t="s">
        <v>263</v>
      </c>
      <c r="J268" s="15" t="s">
        <v>591</v>
      </c>
      <c r="K268" s="15" t="s">
        <v>590</v>
      </c>
      <c r="L268" s="15" t="s">
        <v>591</v>
      </c>
      <c r="M268" s="15" t="s">
        <v>263</v>
      </c>
      <c r="N268" s="15" t="s">
        <v>263</v>
      </c>
      <c r="O268" s="15" t="s">
        <v>603</v>
      </c>
      <c r="P268" s="15" t="s">
        <v>591</v>
      </c>
      <c r="Q268" s="15" t="s">
        <v>263</v>
      </c>
      <c r="AL268" s="14" t="s">
        <v>323</v>
      </c>
      <c r="AM268" s="15" t="s">
        <v>263</v>
      </c>
      <c r="AN268" s="15" t="s">
        <v>263</v>
      </c>
      <c r="AO268" s="15" t="s">
        <v>619</v>
      </c>
      <c r="AP268" s="15" t="s">
        <v>263</v>
      </c>
      <c r="AQ268" s="15" t="s">
        <v>628</v>
      </c>
      <c r="AR268" s="15" t="s">
        <v>621</v>
      </c>
      <c r="AS268" s="15" t="s">
        <v>263</v>
      </c>
      <c r="AT268" s="15" t="s">
        <v>263</v>
      </c>
      <c r="AU268" s="15" t="s">
        <v>622</v>
      </c>
      <c r="AV268" s="15" t="s">
        <v>623</v>
      </c>
      <c r="AW268" s="15" t="s">
        <v>622</v>
      </c>
      <c r="AX268" s="15" t="s">
        <v>263</v>
      </c>
      <c r="AY268" s="15" t="s">
        <v>625</v>
      </c>
      <c r="AZ268" s="15" t="s">
        <v>626</v>
      </c>
      <c r="BA268" s="15" t="s">
        <v>622</v>
      </c>
      <c r="BB268" s="15" t="s">
        <v>263</v>
      </c>
    </row>
    <row r="269" spans="1:54" ht="15" thickBot="1" x14ac:dyDescent="0.35">
      <c r="A269" s="14" t="s">
        <v>325</v>
      </c>
      <c r="B269" s="15" t="s">
        <v>607</v>
      </c>
      <c r="C269" s="15" t="s">
        <v>591</v>
      </c>
      <c r="D269" s="15" t="s">
        <v>608</v>
      </c>
      <c r="E269" s="15" t="s">
        <v>605</v>
      </c>
      <c r="F269" s="15" t="s">
        <v>585</v>
      </c>
      <c r="G269" s="15" t="s">
        <v>606</v>
      </c>
      <c r="H269" s="15" t="s">
        <v>601</v>
      </c>
      <c r="I269" s="15" t="s">
        <v>263</v>
      </c>
      <c r="J269" s="15" t="s">
        <v>591</v>
      </c>
      <c r="K269" s="15" t="s">
        <v>590</v>
      </c>
      <c r="L269" s="15" t="s">
        <v>591</v>
      </c>
      <c r="M269" s="15" t="s">
        <v>263</v>
      </c>
      <c r="N269" s="15" t="s">
        <v>263</v>
      </c>
      <c r="O269" s="15" t="s">
        <v>603</v>
      </c>
      <c r="P269" s="15" t="s">
        <v>591</v>
      </c>
      <c r="Q269" s="15" t="s">
        <v>263</v>
      </c>
      <c r="AL269" s="14" t="s">
        <v>325</v>
      </c>
      <c r="AM269" s="15" t="s">
        <v>263</v>
      </c>
      <c r="AN269" s="15" t="s">
        <v>263</v>
      </c>
      <c r="AO269" s="15" t="s">
        <v>619</v>
      </c>
      <c r="AP269" s="15" t="s">
        <v>263</v>
      </c>
      <c r="AQ269" s="15" t="s">
        <v>628</v>
      </c>
      <c r="AR269" s="15" t="s">
        <v>621</v>
      </c>
      <c r="AS269" s="15" t="s">
        <v>263</v>
      </c>
      <c r="AT269" s="15" t="s">
        <v>263</v>
      </c>
      <c r="AU269" s="15" t="s">
        <v>622</v>
      </c>
      <c r="AV269" s="15" t="s">
        <v>623</v>
      </c>
      <c r="AW269" s="15" t="s">
        <v>622</v>
      </c>
      <c r="AX269" s="15" t="s">
        <v>263</v>
      </c>
      <c r="AY269" s="15" t="s">
        <v>625</v>
      </c>
      <c r="AZ269" s="15" t="s">
        <v>626</v>
      </c>
      <c r="BA269" s="15" t="s">
        <v>622</v>
      </c>
      <c r="BB269" s="15" t="s">
        <v>263</v>
      </c>
    </row>
    <row r="270" spans="1:54" ht="15" thickBot="1" x14ac:dyDescent="0.35">
      <c r="A270" s="14" t="s">
        <v>326</v>
      </c>
      <c r="B270" s="15" t="s">
        <v>607</v>
      </c>
      <c r="C270" s="15" t="s">
        <v>591</v>
      </c>
      <c r="D270" s="15" t="s">
        <v>608</v>
      </c>
      <c r="E270" s="15" t="s">
        <v>605</v>
      </c>
      <c r="F270" s="15" t="s">
        <v>585</v>
      </c>
      <c r="G270" s="15" t="s">
        <v>606</v>
      </c>
      <c r="H270" s="15" t="s">
        <v>601</v>
      </c>
      <c r="I270" s="15" t="s">
        <v>263</v>
      </c>
      <c r="J270" s="15" t="s">
        <v>591</v>
      </c>
      <c r="K270" s="15" t="s">
        <v>590</v>
      </c>
      <c r="L270" s="15" t="s">
        <v>591</v>
      </c>
      <c r="M270" s="15" t="s">
        <v>263</v>
      </c>
      <c r="N270" s="15" t="s">
        <v>263</v>
      </c>
      <c r="O270" s="15" t="s">
        <v>603</v>
      </c>
      <c r="P270" s="15" t="s">
        <v>591</v>
      </c>
      <c r="Q270" s="15" t="s">
        <v>263</v>
      </c>
      <c r="AL270" s="14" t="s">
        <v>326</v>
      </c>
      <c r="AM270" s="15" t="s">
        <v>263</v>
      </c>
      <c r="AN270" s="15" t="s">
        <v>263</v>
      </c>
      <c r="AO270" s="15" t="s">
        <v>619</v>
      </c>
      <c r="AP270" s="15" t="s">
        <v>263</v>
      </c>
      <c r="AQ270" s="15" t="s">
        <v>628</v>
      </c>
      <c r="AR270" s="15" t="s">
        <v>621</v>
      </c>
      <c r="AS270" s="15" t="s">
        <v>263</v>
      </c>
      <c r="AT270" s="15" t="s">
        <v>263</v>
      </c>
      <c r="AU270" s="15" t="s">
        <v>622</v>
      </c>
      <c r="AV270" s="15" t="s">
        <v>623</v>
      </c>
      <c r="AW270" s="15" t="s">
        <v>622</v>
      </c>
      <c r="AX270" s="15" t="s">
        <v>263</v>
      </c>
      <c r="AY270" s="15" t="s">
        <v>625</v>
      </c>
      <c r="AZ270" s="15" t="s">
        <v>626</v>
      </c>
      <c r="BA270" s="15" t="s">
        <v>622</v>
      </c>
      <c r="BB270" s="15" t="s">
        <v>263</v>
      </c>
    </row>
    <row r="271" spans="1:54" ht="15" thickBot="1" x14ac:dyDescent="0.35">
      <c r="A271" s="14" t="s">
        <v>327</v>
      </c>
      <c r="B271" s="15" t="s">
        <v>607</v>
      </c>
      <c r="C271" s="15" t="s">
        <v>591</v>
      </c>
      <c r="D271" s="15" t="s">
        <v>608</v>
      </c>
      <c r="E271" s="15" t="s">
        <v>605</v>
      </c>
      <c r="F271" s="15" t="s">
        <v>585</v>
      </c>
      <c r="G271" s="15" t="s">
        <v>606</v>
      </c>
      <c r="H271" s="15" t="s">
        <v>601</v>
      </c>
      <c r="I271" s="15" t="s">
        <v>263</v>
      </c>
      <c r="J271" s="15" t="s">
        <v>591</v>
      </c>
      <c r="K271" s="15" t="s">
        <v>590</v>
      </c>
      <c r="L271" s="15" t="s">
        <v>591</v>
      </c>
      <c r="M271" s="15" t="s">
        <v>263</v>
      </c>
      <c r="N271" s="15" t="s">
        <v>263</v>
      </c>
      <c r="O271" s="15" t="s">
        <v>603</v>
      </c>
      <c r="P271" s="15" t="s">
        <v>591</v>
      </c>
      <c r="Q271" s="15" t="s">
        <v>263</v>
      </c>
      <c r="AL271" s="14" t="s">
        <v>327</v>
      </c>
      <c r="AM271" s="15" t="s">
        <v>263</v>
      </c>
      <c r="AN271" s="15" t="s">
        <v>263</v>
      </c>
      <c r="AO271" s="15" t="s">
        <v>619</v>
      </c>
      <c r="AP271" s="15" t="s">
        <v>263</v>
      </c>
      <c r="AQ271" s="15" t="s">
        <v>628</v>
      </c>
      <c r="AR271" s="15" t="s">
        <v>629</v>
      </c>
      <c r="AS271" s="15" t="s">
        <v>263</v>
      </c>
      <c r="AT271" s="15" t="s">
        <v>263</v>
      </c>
      <c r="AU271" s="15" t="s">
        <v>622</v>
      </c>
      <c r="AV271" s="15" t="s">
        <v>623</v>
      </c>
      <c r="AW271" s="15" t="s">
        <v>622</v>
      </c>
      <c r="AX271" s="15" t="s">
        <v>263</v>
      </c>
      <c r="AY271" s="15" t="s">
        <v>625</v>
      </c>
      <c r="AZ271" s="15" t="s">
        <v>626</v>
      </c>
      <c r="BA271" s="15" t="s">
        <v>622</v>
      </c>
      <c r="BB271" s="15" t="s">
        <v>263</v>
      </c>
    </row>
    <row r="272" spans="1:54" ht="15" thickBot="1" x14ac:dyDescent="0.35">
      <c r="A272" s="14" t="s">
        <v>328</v>
      </c>
      <c r="B272" s="15" t="s">
        <v>607</v>
      </c>
      <c r="C272" s="15" t="s">
        <v>591</v>
      </c>
      <c r="D272" s="15" t="s">
        <v>608</v>
      </c>
      <c r="E272" s="15" t="s">
        <v>605</v>
      </c>
      <c r="F272" s="15" t="s">
        <v>585</v>
      </c>
      <c r="G272" s="15" t="s">
        <v>606</v>
      </c>
      <c r="H272" s="15" t="s">
        <v>601</v>
      </c>
      <c r="I272" s="15" t="s">
        <v>263</v>
      </c>
      <c r="J272" s="15" t="s">
        <v>591</v>
      </c>
      <c r="K272" s="15" t="s">
        <v>590</v>
      </c>
      <c r="L272" s="15" t="s">
        <v>591</v>
      </c>
      <c r="M272" s="15" t="s">
        <v>263</v>
      </c>
      <c r="N272" s="15" t="s">
        <v>263</v>
      </c>
      <c r="O272" s="15" t="s">
        <v>603</v>
      </c>
      <c r="P272" s="15" t="s">
        <v>591</v>
      </c>
      <c r="Q272" s="15" t="s">
        <v>263</v>
      </c>
      <c r="AL272" s="14" t="s">
        <v>328</v>
      </c>
      <c r="AM272" s="15" t="s">
        <v>263</v>
      </c>
      <c r="AN272" s="15" t="s">
        <v>263</v>
      </c>
      <c r="AO272" s="15" t="s">
        <v>619</v>
      </c>
      <c r="AP272" s="15" t="s">
        <v>263</v>
      </c>
      <c r="AQ272" s="15" t="s">
        <v>628</v>
      </c>
      <c r="AR272" s="15" t="s">
        <v>629</v>
      </c>
      <c r="AS272" s="15" t="s">
        <v>263</v>
      </c>
      <c r="AT272" s="15" t="s">
        <v>263</v>
      </c>
      <c r="AU272" s="15" t="s">
        <v>622</v>
      </c>
      <c r="AV272" s="15" t="s">
        <v>623</v>
      </c>
      <c r="AW272" s="15" t="s">
        <v>622</v>
      </c>
      <c r="AX272" s="15" t="s">
        <v>263</v>
      </c>
      <c r="AY272" s="15" t="s">
        <v>625</v>
      </c>
      <c r="AZ272" s="15" t="s">
        <v>626</v>
      </c>
      <c r="BA272" s="15" t="s">
        <v>622</v>
      </c>
      <c r="BB272" s="15" t="s">
        <v>263</v>
      </c>
    </row>
    <row r="273" spans="1:54" ht="15" thickBot="1" x14ac:dyDescent="0.35">
      <c r="A273" s="14" t="s">
        <v>329</v>
      </c>
      <c r="B273" s="15" t="s">
        <v>607</v>
      </c>
      <c r="C273" s="15" t="s">
        <v>591</v>
      </c>
      <c r="D273" s="15" t="s">
        <v>608</v>
      </c>
      <c r="E273" s="15" t="s">
        <v>605</v>
      </c>
      <c r="F273" s="15" t="s">
        <v>585</v>
      </c>
      <c r="G273" s="15" t="s">
        <v>606</v>
      </c>
      <c r="H273" s="15" t="s">
        <v>601</v>
      </c>
      <c r="I273" s="15" t="s">
        <v>263</v>
      </c>
      <c r="J273" s="15" t="s">
        <v>591</v>
      </c>
      <c r="K273" s="15" t="s">
        <v>590</v>
      </c>
      <c r="L273" s="15" t="s">
        <v>591</v>
      </c>
      <c r="M273" s="15" t="s">
        <v>263</v>
      </c>
      <c r="N273" s="15" t="s">
        <v>263</v>
      </c>
      <c r="O273" s="15" t="s">
        <v>603</v>
      </c>
      <c r="P273" s="15" t="s">
        <v>591</v>
      </c>
      <c r="Q273" s="15" t="s">
        <v>263</v>
      </c>
      <c r="AL273" s="14" t="s">
        <v>329</v>
      </c>
      <c r="AM273" s="15" t="s">
        <v>263</v>
      </c>
      <c r="AN273" s="15" t="s">
        <v>263</v>
      </c>
      <c r="AO273" s="15" t="s">
        <v>619</v>
      </c>
      <c r="AP273" s="15" t="s">
        <v>263</v>
      </c>
      <c r="AQ273" s="15" t="s">
        <v>628</v>
      </c>
      <c r="AR273" s="15" t="s">
        <v>629</v>
      </c>
      <c r="AS273" s="15" t="s">
        <v>263</v>
      </c>
      <c r="AT273" s="15" t="s">
        <v>263</v>
      </c>
      <c r="AU273" s="15" t="s">
        <v>622</v>
      </c>
      <c r="AV273" s="15" t="s">
        <v>623</v>
      </c>
      <c r="AW273" s="15" t="s">
        <v>622</v>
      </c>
      <c r="AX273" s="15" t="s">
        <v>263</v>
      </c>
      <c r="AY273" s="15" t="s">
        <v>625</v>
      </c>
      <c r="AZ273" s="15" t="s">
        <v>626</v>
      </c>
      <c r="BA273" s="15" t="s">
        <v>622</v>
      </c>
      <c r="BB273" s="15" t="s">
        <v>263</v>
      </c>
    </row>
    <row r="274" spans="1:54" ht="15" thickBot="1" x14ac:dyDescent="0.35">
      <c r="A274" s="14" t="s">
        <v>330</v>
      </c>
      <c r="B274" s="15" t="s">
        <v>607</v>
      </c>
      <c r="C274" s="15" t="s">
        <v>591</v>
      </c>
      <c r="D274" s="15" t="s">
        <v>608</v>
      </c>
      <c r="E274" s="15" t="s">
        <v>605</v>
      </c>
      <c r="F274" s="15" t="s">
        <v>585</v>
      </c>
      <c r="G274" s="15" t="s">
        <v>606</v>
      </c>
      <c r="H274" s="15" t="s">
        <v>601</v>
      </c>
      <c r="I274" s="15" t="s">
        <v>263</v>
      </c>
      <c r="J274" s="15" t="s">
        <v>591</v>
      </c>
      <c r="K274" s="15" t="s">
        <v>590</v>
      </c>
      <c r="L274" s="15" t="s">
        <v>591</v>
      </c>
      <c r="M274" s="15" t="s">
        <v>263</v>
      </c>
      <c r="N274" s="15" t="s">
        <v>263</v>
      </c>
      <c r="O274" s="15" t="s">
        <v>603</v>
      </c>
      <c r="P274" s="15" t="s">
        <v>591</v>
      </c>
      <c r="Q274" s="15" t="s">
        <v>263</v>
      </c>
      <c r="AL274" s="14" t="s">
        <v>330</v>
      </c>
      <c r="AM274" s="15" t="s">
        <v>263</v>
      </c>
      <c r="AN274" s="15" t="s">
        <v>263</v>
      </c>
      <c r="AO274" s="15" t="s">
        <v>619</v>
      </c>
      <c r="AP274" s="15" t="s">
        <v>263</v>
      </c>
      <c r="AQ274" s="15" t="s">
        <v>628</v>
      </c>
      <c r="AR274" s="15" t="s">
        <v>629</v>
      </c>
      <c r="AS274" s="15" t="s">
        <v>263</v>
      </c>
      <c r="AT274" s="15" t="s">
        <v>263</v>
      </c>
      <c r="AU274" s="15" t="s">
        <v>622</v>
      </c>
      <c r="AV274" s="15" t="s">
        <v>623</v>
      </c>
      <c r="AW274" s="15" t="s">
        <v>622</v>
      </c>
      <c r="AX274" s="15" t="s">
        <v>263</v>
      </c>
      <c r="AY274" s="15" t="s">
        <v>625</v>
      </c>
      <c r="AZ274" s="15" t="s">
        <v>626</v>
      </c>
      <c r="BA274" s="15" t="s">
        <v>622</v>
      </c>
      <c r="BB274" s="15" t="s">
        <v>263</v>
      </c>
    </row>
    <row r="275" spans="1:54" ht="15" thickBot="1" x14ac:dyDescent="0.35">
      <c r="A275" s="14" t="s">
        <v>331</v>
      </c>
      <c r="B275" s="15" t="s">
        <v>607</v>
      </c>
      <c r="C275" s="15" t="s">
        <v>591</v>
      </c>
      <c r="D275" s="15" t="s">
        <v>608</v>
      </c>
      <c r="E275" s="15" t="s">
        <v>605</v>
      </c>
      <c r="F275" s="15" t="s">
        <v>585</v>
      </c>
      <c r="G275" s="15" t="s">
        <v>606</v>
      </c>
      <c r="H275" s="15" t="s">
        <v>601</v>
      </c>
      <c r="I275" s="15" t="s">
        <v>263</v>
      </c>
      <c r="J275" s="15" t="s">
        <v>591</v>
      </c>
      <c r="K275" s="15" t="s">
        <v>590</v>
      </c>
      <c r="L275" s="15" t="s">
        <v>591</v>
      </c>
      <c r="M275" s="15" t="s">
        <v>263</v>
      </c>
      <c r="N275" s="15" t="s">
        <v>263</v>
      </c>
      <c r="O275" s="15" t="s">
        <v>603</v>
      </c>
      <c r="P275" s="15" t="s">
        <v>591</v>
      </c>
      <c r="Q275" s="15" t="s">
        <v>263</v>
      </c>
      <c r="AL275" s="14" t="s">
        <v>331</v>
      </c>
      <c r="AM275" s="15" t="s">
        <v>263</v>
      </c>
      <c r="AN275" s="15" t="s">
        <v>263</v>
      </c>
      <c r="AO275" s="15" t="s">
        <v>619</v>
      </c>
      <c r="AP275" s="15" t="s">
        <v>263</v>
      </c>
      <c r="AQ275" s="15" t="s">
        <v>628</v>
      </c>
      <c r="AR275" s="15" t="s">
        <v>629</v>
      </c>
      <c r="AS275" s="15" t="s">
        <v>263</v>
      </c>
      <c r="AT275" s="15" t="s">
        <v>263</v>
      </c>
      <c r="AU275" s="15" t="s">
        <v>622</v>
      </c>
      <c r="AV275" s="15" t="s">
        <v>623</v>
      </c>
      <c r="AW275" s="15" t="s">
        <v>622</v>
      </c>
      <c r="AX275" s="15" t="s">
        <v>263</v>
      </c>
      <c r="AY275" s="15" t="s">
        <v>625</v>
      </c>
      <c r="AZ275" s="15" t="s">
        <v>626</v>
      </c>
      <c r="BA275" s="15" t="s">
        <v>622</v>
      </c>
      <c r="BB275" s="15" t="s">
        <v>263</v>
      </c>
    </row>
    <row r="276" spans="1:54" ht="15" thickBot="1" x14ac:dyDescent="0.35">
      <c r="A276" s="14" t="s">
        <v>332</v>
      </c>
      <c r="B276" s="15" t="s">
        <v>607</v>
      </c>
      <c r="C276" s="15" t="s">
        <v>591</v>
      </c>
      <c r="D276" s="15" t="s">
        <v>608</v>
      </c>
      <c r="E276" s="15" t="s">
        <v>605</v>
      </c>
      <c r="F276" s="15" t="s">
        <v>585</v>
      </c>
      <c r="G276" s="15" t="s">
        <v>606</v>
      </c>
      <c r="H276" s="15" t="s">
        <v>601</v>
      </c>
      <c r="I276" s="15" t="s">
        <v>263</v>
      </c>
      <c r="J276" s="15" t="s">
        <v>591</v>
      </c>
      <c r="K276" s="15" t="s">
        <v>590</v>
      </c>
      <c r="L276" s="15" t="s">
        <v>591</v>
      </c>
      <c r="M276" s="15" t="s">
        <v>263</v>
      </c>
      <c r="N276" s="15" t="s">
        <v>263</v>
      </c>
      <c r="O276" s="15" t="s">
        <v>603</v>
      </c>
      <c r="P276" s="15" t="s">
        <v>591</v>
      </c>
      <c r="Q276" s="15" t="s">
        <v>263</v>
      </c>
      <c r="AL276" s="14" t="s">
        <v>332</v>
      </c>
      <c r="AM276" s="15" t="s">
        <v>263</v>
      </c>
      <c r="AN276" s="15" t="s">
        <v>263</v>
      </c>
      <c r="AO276" s="15" t="s">
        <v>619</v>
      </c>
      <c r="AP276" s="15" t="s">
        <v>263</v>
      </c>
      <c r="AQ276" s="15" t="s">
        <v>628</v>
      </c>
      <c r="AR276" s="15" t="s">
        <v>629</v>
      </c>
      <c r="AS276" s="15" t="s">
        <v>263</v>
      </c>
      <c r="AT276" s="15" t="s">
        <v>263</v>
      </c>
      <c r="AU276" s="15" t="s">
        <v>622</v>
      </c>
      <c r="AV276" s="15" t="s">
        <v>623</v>
      </c>
      <c r="AW276" s="15" t="s">
        <v>622</v>
      </c>
      <c r="AX276" s="15" t="s">
        <v>263</v>
      </c>
      <c r="AY276" s="15" t="s">
        <v>625</v>
      </c>
      <c r="AZ276" s="15" t="s">
        <v>626</v>
      </c>
      <c r="BA276" s="15" t="s">
        <v>622</v>
      </c>
      <c r="BB276" s="15" t="s">
        <v>263</v>
      </c>
    </row>
    <row r="277" spans="1:54" ht="15" thickBot="1" x14ac:dyDescent="0.35">
      <c r="A277" s="14" t="s">
        <v>333</v>
      </c>
      <c r="B277" s="15" t="s">
        <v>607</v>
      </c>
      <c r="C277" s="15" t="s">
        <v>591</v>
      </c>
      <c r="D277" s="15" t="s">
        <v>608</v>
      </c>
      <c r="E277" s="15" t="s">
        <v>605</v>
      </c>
      <c r="F277" s="15" t="s">
        <v>585</v>
      </c>
      <c r="G277" s="15" t="s">
        <v>606</v>
      </c>
      <c r="H277" s="15" t="s">
        <v>601</v>
      </c>
      <c r="I277" s="15" t="s">
        <v>263</v>
      </c>
      <c r="J277" s="15" t="s">
        <v>591</v>
      </c>
      <c r="K277" s="15" t="s">
        <v>590</v>
      </c>
      <c r="L277" s="15" t="s">
        <v>591</v>
      </c>
      <c r="M277" s="15" t="s">
        <v>263</v>
      </c>
      <c r="N277" s="15" t="s">
        <v>263</v>
      </c>
      <c r="O277" s="15" t="s">
        <v>603</v>
      </c>
      <c r="P277" s="15" t="s">
        <v>591</v>
      </c>
      <c r="Q277" s="15" t="s">
        <v>263</v>
      </c>
      <c r="AL277" s="14" t="s">
        <v>333</v>
      </c>
      <c r="AM277" s="15" t="s">
        <v>263</v>
      </c>
      <c r="AN277" s="15" t="s">
        <v>263</v>
      </c>
      <c r="AO277" s="15" t="s">
        <v>619</v>
      </c>
      <c r="AP277" s="15" t="s">
        <v>263</v>
      </c>
      <c r="AQ277" s="15" t="s">
        <v>628</v>
      </c>
      <c r="AR277" s="15" t="s">
        <v>629</v>
      </c>
      <c r="AS277" s="15" t="s">
        <v>263</v>
      </c>
      <c r="AT277" s="15" t="s">
        <v>263</v>
      </c>
      <c r="AU277" s="15" t="s">
        <v>622</v>
      </c>
      <c r="AV277" s="15" t="s">
        <v>623</v>
      </c>
      <c r="AW277" s="15" t="s">
        <v>622</v>
      </c>
      <c r="AX277" s="15" t="s">
        <v>263</v>
      </c>
      <c r="AY277" s="15" t="s">
        <v>625</v>
      </c>
      <c r="AZ277" s="15" t="s">
        <v>626</v>
      </c>
      <c r="BA277" s="15" t="s">
        <v>622</v>
      </c>
      <c r="BB277" s="15" t="s">
        <v>263</v>
      </c>
    </row>
    <row r="278" spans="1:54" ht="15" thickBot="1" x14ac:dyDescent="0.35">
      <c r="A278" s="14" t="s">
        <v>334</v>
      </c>
      <c r="B278" s="15" t="s">
        <v>607</v>
      </c>
      <c r="C278" s="15" t="s">
        <v>591</v>
      </c>
      <c r="D278" s="15" t="s">
        <v>608</v>
      </c>
      <c r="E278" s="15" t="s">
        <v>605</v>
      </c>
      <c r="F278" s="15" t="s">
        <v>585</v>
      </c>
      <c r="G278" s="15" t="s">
        <v>606</v>
      </c>
      <c r="H278" s="15" t="s">
        <v>601</v>
      </c>
      <c r="I278" s="15" t="s">
        <v>263</v>
      </c>
      <c r="J278" s="15" t="s">
        <v>591</v>
      </c>
      <c r="K278" s="15" t="s">
        <v>590</v>
      </c>
      <c r="L278" s="15" t="s">
        <v>591</v>
      </c>
      <c r="M278" s="15" t="s">
        <v>263</v>
      </c>
      <c r="N278" s="15" t="s">
        <v>263</v>
      </c>
      <c r="O278" s="15" t="s">
        <v>603</v>
      </c>
      <c r="P278" s="15" t="s">
        <v>591</v>
      </c>
      <c r="Q278" s="15" t="s">
        <v>263</v>
      </c>
      <c r="AL278" s="14" t="s">
        <v>334</v>
      </c>
      <c r="AM278" s="15" t="s">
        <v>263</v>
      </c>
      <c r="AN278" s="15" t="s">
        <v>263</v>
      </c>
      <c r="AO278" s="15" t="s">
        <v>619</v>
      </c>
      <c r="AP278" s="15" t="s">
        <v>263</v>
      </c>
      <c r="AQ278" s="15" t="s">
        <v>628</v>
      </c>
      <c r="AR278" s="15" t="s">
        <v>629</v>
      </c>
      <c r="AS278" s="15" t="s">
        <v>263</v>
      </c>
      <c r="AT278" s="15" t="s">
        <v>263</v>
      </c>
      <c r="AU278" s="15" t="s">
        <v>622</v>
      </c>
      <c r="AV278" s="15" t="s">
        <v>623</v>
      </c>
      <c r="AW278" s="15" t="s">
        <v>622</v>
      </c>
      <c r="AX278" s="15" t="s">
        <v>263</v>
      </c>
      <c r="AY278" s="15" t="s">
        <v>625</v>
      </c>
      <c r="AZ278" s="15" t="s">
        <v>626</v>
      </c>
      <c r="BA278" s="15" t="s">
        <v>622</v>
      </c>
      <c r="BB278" s="15" t="s">
        <v>263</v>
      </c>
    </row>
    <row r="279" spans="1:54" ht="15" thickBot="1" x14ac:dyDescent="0.35">
      <c r="A279" s="14" t="s">
        <v>335</v>
      </c>
      <c r="B279" s="15" t="s">
        <v>607</v>
      </c>
      <c r="C279" s="15" t="s">
        <v>591</v>
      </c>
      <c r="D279" s="15" t="s">
        <v>608</v>
      </c>
      <c r="E279" s="15" t="s">
        <v>605</v>
      </c>
      <c r="F279" s="15" t="s">
        <v>585</v>
      </c>
      <c r="G279" s="15" t="s">
        <v>606</v>
      </c>
      <c r="H279" s="15" t="s">
        <v>601</v>
      </c>
      <c r="I279" s="15" t="s">
        <v>263</v>
      </c>
      <c r="J279" s="15" t="s">
        <v>591</v>
      </c>
      <c r="K279" s="15" t="s">
        <v>590</v>
      </c>
      <c r="L279" s="15" t="s">
        <v>591</v>
      </c>
      <c r="M279" s="15" t="s">
        <v>263</v>
      </c>
      <c r="N279" s="15" t="s">
        <v>263</v>
      </c>
      <c r="O279" s="15" t="s">
        <v>603</v>
      </c>
      <c r="P279" s="15" t="s">
        <v>591</v>
      </c>
      <c r="Q279" s="15" t="s">
        <v>263</v>
      </c>
      <c r="AL279" s="14" t="s">
        <v>335</v>
      </c>
      <c r="AM279" s="15" t="s">
        <v>263</v>
      </c>
      <c r="AN279" s="15" t="s">
        <v>263</v>
      </c>
      <c r="AO279" s="15" t="s">
        <v>619</v>
      </c>
      <c r="AP279" s="15" t="s">
        <v>263</v>
      </c>
      <c r="AQ279" s="15" t="s">
        <v>628</v>
      </c>
      <c r="AR279" s="15" t="s">
        <v>629</v>
      </c>
      <c r="AS279" s="15" t="s">
        <v>263</v>
      </c>
      <c r="AT279" s="15" t="s">
        <v>263</v>
      </c>
      <c r="AU279" s="15" t="s">
        <v>622</v>
      </c>
      <c r="AV279" s="15" t="s">
        <v>623</v>
      </c>
      <c r="AW279" s="15" t="s">
        <v>622</v>
      </c>
      <c r="AX279" s="15" t="s">
        <v>263</v>
      </c>
      <c r="AY279" s="15" t="s">
        <v>625</v>
      </c>
      <c r="AZ279" s="15" t="s">
        <v>626</v>
      </c>
      <c r="BA279" s="15" t="s">
        <v>622</v>
      </c>
      <c r="BB279" s="15" t="s">
        <v>263</v>
      </c>
    </row>
    <row r="280" spans="1:54" ht="15" thickBot="1" x14ac:dyDescent="0.35">
      <c r="A280" s="14" t="s">
        <v>336</v>
      </c>
      <c r="B280" s="15" t="s">
        <v>607</v>
      </c>
      <c r="C280" s="15" t="s">
        <v>591</v>
      </c>
      <c r="D280" s="15" t="s">
        <v>608</v>
      </c>
      <c r="E280" s="15" t="s">
        <v>605</v>
      </c>
      <c r="F280" s="15" t="s">
        <v>585</v>
      </c>
      <c r="G280" s="15" t="s">
        <v>606</v>
      </c>
      <c r="H280" s="15" t="s">
        <v>601</v>
      </c>
      <c r="I280" s="15" t="s">
        <v>263</v>
      </c>
      <c r="J280" s="15" t="s">
        <v>591</v>
      </c>
      <c r="K280" s="15" t="s">
        <v>590</v>
      </c>
      <c r="L280" s="15" t="s">
        <v>591</v>
      </c>
      <c r="M280" s="15" t="s">
        <v>263</v>
      </c>
      <c r="N280" s="15" t="s">
        <v>263</v>
      </c>
      <c r="O280" s="15" t="s">
        <v>603</v>
      </c>
      <c r="P280" s="15" t="s">
        <v>591</v>
      </c>
      <c r="Q280" s="15" t="s">
        <v>263</v>
      </c>
      <c r="AL280" s="14" t="s">
        <v>336</v>
      </c>
      <c r="AM280" s="15" t="s">
        <v>263</v>
      </c>
      <c r="AN280" s="15" t="s">
        <v>263</v>
      </c>
      <c r="AO280" s="15" t="s">
        <v>619</v>
      </c>
      <c r="AP280" s="15" t="s">
        <v>263</v>
      </c>
      <c r="AQ280" s="15" t="s">
        <v>628</v>
      </c>
      <c r="AR280" s="15" t="s">
        <v>629</v>
      </c>
      <c r="AS280" s="15" t="s">
        <v>263</v>
      </c>
      <c r="AT280" s="15" t="s">
        <v>263</v>
      </c>
      <c r="AU280" s="15" t="s">
        <v>622</v>
      </c>
      <c r="AV280" s="15" t="s">
        <v>623</v>
      </c>
      <c r="AW280" s="15" t="s">
        <v>622</v>
      </c>
      <c r="AX280" s="15" t="s">
        <v>263</v>
      </c>
      <c r="AY280" s="15" t="s">
        <v>625</v>
      </c>
      <c r="AZ280" s="15" t="s">
        <v>626</v>
      </c>
      <c r="BA280" s="15" t="s">
        <v>622</v>
      </c>
      <c r="BB280" s="15" t="s">
        <v>263</v>
      </c>
    </row>
    <row r="281" spans="1:54" ht="15" thickBot="1" x14ac:dyDescent="0.35">
      <c r="A281" s="14" t="s">
        <v>337</v>
      </c>
      <c r="B281" s="15" t="s">
        <v>607</v>
      </c>
      <c r="C281" s="15" t="s">
        <v>591</v>
      </c>
      <c r="D281" s="15" t="s">
        <v>608</v>
      </c>
      <c r="E281" s="15" t="s">
        <v>605</v>
      </c>
      <c r="F281" s="15" t="s">
        <v>585</v>
      </c>
      <c r="G281" s="15" t="s">
        <v>606</v>
      </c>
      <c r="H281" s="15" t="s">
        <v>601</v>
      </c>
      <c r="I281" s="15" t="s">
        <v>263</v>
      </c>
      <c r="J281" s="15" t="s">
        <v>591</v>
      </c>
      <c r="K281" s="15" t="s">
        <v>590</v>
      </c>
      <c r="L281" s="15" t="s">
        <v>591</v>
      </c>
      <c r="M281" s="15" t="s">
        <v>263</v>
      </c>
      <c r="N281" s="15" t="s">
        <v>263</v>
      </c>
      <c r="O281" s="15" t="s">
        <v>603</v>
      </c>
      <c r="P281" s="15" t="s">
        <v>591</v>
      </c>
      <c r="Q281" s="15" t="s">
        <v>263</v>
      </c>
      <c r="AL281" s="14" t="s">
        <v>337</v>
      </c>
      <c r="AM281" s="15" t="s">
        <v>263</v>
      </c>
      <c r="AN281" s="15" t="s">
        <v>263</v>
      </c>
      <c r="AO281" s="15" t="s">
        <v>619</v>
      </c>
      <c r="AP281" s="15" t="s">
        <v>263</v>
      </c>
      <c r="AQ281" s="15" t="s">
        <v>628</v>
      </c>
      <c r="AR281" s="15" t="s">
        <v>629</v>
      </c>
      <c r="AS281" s="15" t="s">
        <v>263</v>
      </c>
      <c r="AT281" s="15" t="s">
        <v>263</v>
      </c>
      <c r="AU281" s="15" t="s">
        <v>622</v>
      </c>
      <c r="AV281" s="15" t="s">
        <v>623</v>
      </c>
      <c r="AW281" s="15" t="s">
        <v>622</v>
      </c>
      <c r="AX281" s="15" t="s">
        <v>263</v>
      </c>
      <c r="AY281" s="15" t="s">
        <v>625</v>
      </c>
      <c r="AZ281" s="15" t="s">
        <v>626</v>
      </c>
      <c r="BA281" s="15" t="s">
        <v>622</v>
      </c>
      <c r="BB281" s="15" t="s">
        <v>263</v>
      </c>
    </row>
    <row r="282" spans="1:54" ht="15" thickBot="1" x14ac:dyDescent="0.35">
      <c r="A282" s="14" t="s">
        <v>338</v>
      </c>
      <c r="B282" s="15" t="s">
        <v>607</v>
      </c>
      <c r="C282" s="15" t="s">
        <v>591</v>
      </c>
      <c r="D282" s="15" t="s">
        <v>608</v>
      </c>
      <c r="E282" s="15" t="s">
        <v>605</v>
      </c>
      <c r="F282" s="15" t="s">
        <v>585</v>
      </c>
      <c r="G282" s="15" t="s">
        <v>606</v>
      </c>
      <c r="H282" s="15" t="s">
        <v>601</v>
      </c>
      <c r="I282" s="15" t="s">
        <v>263</v>
      </c>
      <c r="J282" s="15" t="s">
        <v>591</v>
      </c>
      <c r="K282" s="15" t="s">
        <v>590</v>
      </c>
      <c r="L282" s="15" t="s">
        <v>591</v>
      </c>
      <c r="M282" s="15" t="s">
        <v>263</v>
      </c>
      <c r="N282" s="15" t="s">
        <v>263</v>
      </c>
      <c r="O282" s="15" t="s">
        <v>603</v>
      </c>
      <c r="P282" s="15" t="s">
        <v>591</v>
      </c>
      <c r="Q282" s="15" t="s">
        <v>263</v>
      </c>
      <c r="AL282" s="14" t="s">
        <v>338</v>
      </c>
      <c r="AM282" s="15" t="s">
        <v>263</v>
      </c>
      <c r="AN282" s="15" t="s">
        <v>263</v>
      </c>
      <c r="AO282" s="15" t="s">
        <v>619</v>
      </c>
      <c r="AP282" s="15" t="s">
        <v>263</v>
      </c>
      <c r="AQ282" s="15" t="s">
        <v>628</v>
      </c>
      <c r="AR282" s="15" t="s">
        <v>629</v>
      </c>
      <c r="AS282" s="15" t="s">
        <v>263</v>
      </c>
      <c r="AT282" s="15" t="s">
        <v>263</v>
      </c>
      <c r="AU282" s="15" t="s">
        <v>622</v>
      </c>
      <c r="AV282" s="15" t="s">
        <v>623</v>
      </c>
      <c r="AW282" s="15" t="s">
        <v>622</v>
      </c>
      <c r="AX282" s="15" t="s">
        <v>263</v>
      </c>
      <c r="AY282" s="15" t="s">
        <v>625</v>
      </c>
      <c r="AZ282" s="15" t="s">
        <v>626</v>
      </c>
      <c r="BA282" s="15" t="s">
        <v>622</v>
      </c>
      <c r="BB282" s="15" t="s">
        <v>263</v>
      </c>
    </row>
    <row r="283" spans="1:54" ht="15" thickBot="1" x14ac:dyDescent="0.35">
      <c r="A283" s="14" t="s">
        <v>339</v>
      </c>
      <c r="B283" s="15" t="s">
        <v>607</v>
      </c>
      <c r="C283" s="15" t="s">
        <v>591</v>
      </c>
      <c r="D283" s="15" t="s">
        <v>608</v>
      </c>
      <c r="E283" s="15" t="s">
        <v>605</v>
      </c>
      <c r="F283" s="15" t="s">
        <v>585</v>
      </c>
      <c r="G283" s="15" t="s">
        <v>606</v>
      </c>
      <c r="H283" s="15" t="s">
        <v>601</v>
      </c>
      <c r="I283" s="15" t="s">
        <v>263</v>
      </c>
      <c r="J283" s="15" t="s">
        <v>591</v>
      </c>
      <c r="K283" s="15" t="s">
        <v>590</v>
      </c>
      <c r="L283" s="15" t="s">
        <v>591</v>
      </c>
      <c r="M283" s="15" t="s">
        <v>263</v>
      </c>
      <c r="N283" s="15" t="s">
        <v>263</v>
      </c>
      <c r="O283" s="15" t="s">
        <v>603</v>
      </c>
      <c r="P283" s="15" t="s">
        <v>591</v>
      </c>
      <c r="Q283" s="15" t="s">
        <v>263</v>
      </c>
      <c r="AL283" s="14" t="s">
        <v>339</v>
      </c>
      <c r="AM283" s="15" t="s">
        <v>263</v>
      </c>
      <c r="AN283" s="15" t="s">
        <v>263</v>
      </c>
      <c r="AO283" s="15" t="s">
        <v>619</v>
      </c>
      <c r="AP283" s="15" t="s">
        <v>263</v>
      </c>
      <c r="AQ283" s="15" t="s">
        <v>628</v>
      </c>
      <c r="AR283" s="15" t="s">
        <v>629</v>
      </c>
      <c r="AS283" s="15" t="s">
        <v>263</v>
      </c>
      <c r="AT283" s="15" t="s">
        <v>263</v>
      </c>
      <c r="AU283" s="15" t="s">
        <v>622</v>
      </c>
      <c r="AV283" s="15" t="s">
        <v>623</v>
      </c>
      <c r="AW283" s="15" t="s">
        <v>622</v>
      </c>
      <c r="AX283" s="15" t="s">
        <v>263</v>
      </c>
      <c r="AY283" s="15" t="s">
        <v>625</v>
      </c>
      <c r="AZ283" s="15" t="s">
        <v>626</v>
      </c>
      <c r="BA283" s="15" t="s">
        <v>622</v>
      </c>
      <c r="BB283" s="15" t="s">
        <v>263</v>
      </c>
    </row>
    <row r="284" spans="1:54" ht="15" thickBot="1" x14ac:dyDescent="0.35">
      <c r="A284" s="14" t="s">
        <v>340</v>
      </c>
      <c r="B284" s="15" t="s">
        <v>607</v>
      </c>
      <c r="C284" s="15" t="s">
        <v>591</v>
      </c>
      <c r="D284" s="15" t="s">
        <v>608</v>
      </c>
      <c r="E284" s="15" t="s">
        <v>605</v>
      </c>
      <c r="F284" s="15" t="s">
        <v>585</v>
      </c>
      <c r="G284" s="15" t="s">
        <v>606</v>
      </c>
      <c r="H284" s="15" t="s">
        <v>601</v>
      </c>
      <c r="I284" s="15" t="s">
        <v>263</v>
      </c>
      <c r="J284" s="15" t="s">
        <v>591</v>
      </c>
      <c r="K284" s="15" t="s">
        <v>590</v>
      </c>
      <c r="L284" s="15" t="s">
        <v>591</v>
      </c>
      <c r="M284" s="15" t="s">
        <v>263</v>
      </c>
      <c r="N284" s="15" t="s">
        <v>263</v>
      </c>
      <c r="O284" s="15" t="s">
        <v>603</v>
      </c>
      <c r="P284" s="15" t="s">
        <v>591</v>
      </c>
      <c r="Q284" s="15" t="s">
        <v>263</v>
      </c>
      <c r="AL284" s="14" t="s">
        <v>340</v>
      </c>
      <c r="AM284" s="15" t="s">
        <v>263</v>
      </c>
      <c r="AN284" s="15" t="s">
        <v>263</v>
      </c>
      <c r="AO284" s="15" t="s">
        <v>619</v>
      </c>
      <c r="AP284" s="15" t="s">
        <v>263</v>
      </c>
      <c r="AQ284" s="15" t="s">
        <v>628</v>
      </c>
      <c r="AR284" s="15" t="s">
        <v>629</v>
      </c>
      <c r="AS284" s="15" t="s">
        <v>263</v>
      </c>
      <c r="AT284" s="15" t="s">
        <v>263</v>
      </c>
      <c r="AU284" s="15" t="s">
        <v>622</v>
      </c>
      <c r="AV284" s="15" t="s">
        <v>623</v>
      </c>
      <c r="AW284" s="15" t="s">
        <v>622</v>
      </c>
      <c r="AX284" s="15" t="s">
        <v>263</v>
      </c>
      <c r="AY284" s="15" t="s">
        <v>625</v>
      </c>
      <c r="AZ284" s="15" t="s">
        <v>626</v>
      </c>
      <c r="BA284" s="15" t="s">
        <v>622</v>
      </c>
      <c r="BB284" s="15" t="s">
        <v>263</v>
      </c>
    </row>
    <row r="285" spans="1:54" ht="15" thickBot="1" x14ac:dyDescent="0.35">
      <c r="A285" s="14" t="s">
        <v>341</v>
      </c>
      <c r="B285" s="15" t="s">
        <v>607</v>
      </c>
      <c r="C285" s="15" t="s">
        <v>591</v>
      </c>
      <c r="D285" s="15" t="s">
        <v>608</v>
      </c>
      <c r="E285" s="15" t="s">
        <v>605</v>
      </c>
      <c r="F285" s="15" t="s">
        <v>585</v>
      </c>
      <c r="G285" s="15" t="s">
        <v>606</v>
      </c>
      <c r="H285" s="15" t="s">
        <v>601</v>
      </c>
      <c r="I285" s="15" t="s">
        <v>263</v>
      </c>
      <c r="J285" s="15" t="s">
        <v>591</v>
      </c>
      <c r="K285" s="15" t="s">
        <v>590</v>
      </c>
      <c r="L285" s="15" t="s">
        <v>591</v>
      </c>
      <c r="M285" s="15" t="s">
        <v>263</v>
      </c>
      <c r="N285" s="15" t="s">
        <v>263</v>
      </c>
      <c r="O285" s="15" t="s">
        <v>603</v>
      </c>
      <c r="P285" s="15" t="s">
        <v>591</v>
      </c>
      <c r="Q285" s="15" t="s">
        <v>263</v>
      </c>
      <c r="AL285" s="14" t="s">
        <v>341</v>
      </c>
      <c r="AM285" s="15" t="s">
        <v>263</v>
      </c>
      <c r="AN285" s="15" t="s">
        <v>263</v>
      </c>
      <c r="AO285" s="15" t="s">
        <v>619</v>
      </c>
      <c r="AP285" s="15" t="s">
        <v>263</v>
      </c>
      <c r="AQ285" s="15" t="s">
        <v>628</v>
      </c>
      <c r="AR285" s="15" t="s">
        <v>629</v>
      </c>
      <c r="AS285" s="15" t="s">
        <v>263</v>
      </c>
      <c r="AT285" s="15" t="s">
        <v>263</v>
      </c>
      <c r="AU285" s="15" t="s">
        <v>622</v>
      </c>
      <c r="AV285" s="15" t="s">
        <v>623</v>
      </c>
      <c r="AW285" s="15" t="s">
        <v>622</v>
      </c>
      <c r="AX285" s="15" t="s">
        <v>263</v>
      </c>
      <c r="AY285" s="15" t="s">
        <v>625</v>
      </c>
      <c r="AZ285" s="15" t="s">
        <v>626</v>
      </c>
      <c r="BA285" s="15" t="s">
        <v>622</v>
      </c>
      <c r="BB285" s="15" t="s">
        <v>263</v>
      </c>
    </row>
    <row r="286" spans="1:54" ht="15" thickBot="1" x14ac:dyDescent="0.35">
      <c r="A286" s="14" t="s">
        <v>342</v>
      </c>
      <c r="B286" s="15" t="s">
        <v>607</v>
      </c>
      <c r="C286" s="15" t="s">
        <v>591</v>
      </c>
      <c r="D286" s="15" t="s">
        <v>608</v>
      </c>
      <c r="E286" s="15" t="s">
        <v>605</v>
      </c>
      <c r="F286" s="15" t="s">
        <v>585</v>
      </c>
      <c r="G286" s="15" t="s">
        <v>606</v>
      </c>
      <c r="H286" s="15" t="s">
        <v>601</v>
      </c>
      <c r="I286" s="15" t="s">
        <v>263</v>
      </c>
      <c r="J286" s="15" t="s">
        <v>591</v>
      </c>
      <c r="K286" s="15" t="s">
        <v>590</v>
      </c>
      <c r="L286" s="15" t="s">
        <v>591</v>
      </c>
      <c r="M286" s="15" t="s">
        <v>263</v>
      </c>
      <c r="N286" s="15" t="s">
        <v>263</v>
      </c>
      <c r="O286" s="15" t="s">
        <v>603</v>
      </c>
      <c r="P286" s="15" t="s">
        <v>591</v>
      </c>
      <c r="Q286" s="15" t="s">
        <v>263</v>
      </c>
      <c r="AL286" s="14" t="s">
        <v>342</v>
      </c>
      <c r="AM286" s="15" t="s">
        <v>263</v>
      </c>
      <c r="AN286" s="15" t="s">
        <v>263</v>
      </c>
      <c r="AO286" s="15" t="s">
        <v>619</v>
      </c>
      <c r="AP286" s="15" t="s">
        <v>263</v>
      </c>
      <c r="AQ286" s="15" t="s">
        <v>628</v>
      </c>
      <c r="AR286" s="15" t="s">
        <v>629</v>
      </c>
      <c r="AS286" s="15" t="s">
        <v>263</v>
      </c>
      <c r="AT286" s="15" t="s">
        <v>263</v>
      </c>
      <c r="AU286" s="15" t="s">
        <v>622</v>
      </c>
      <c r="AV286" s="15" t="s">
        <v>623</v>
      </c>
      <c r="AW286" s="15" t="s">
        <v>622</v>
      </c>
      <c r="AX286" s="15" t="s">
        <v>263</v>
      </c>
      <c r="AY286" s="15" t="s">
        <v>625</v>
      </c>
      <c r="AZ286" s="15" t="s">
        <v>626</v>
      </c>
      <c r="BA286" s="15" t="s">
        <v>622</v>
      </c>
      <c r="BB286" s="15" t="s">
        <v>263</v>
      </c>
    </row>
    <row r="287" spans="1:54" ht="15" thickBot="1" x14ac:dyDescent="0.35">
      <c r="A287" s="14" t="s">
        <v>343</v>
      </c>
      <c r="B287" s="15" t="s">
        <v>607</v>
      </c>
      <c r="C287" s="15" t="s">
        <v>591</v>
      </c>
      <c r="D287" s="15" t="s">
        <v>608</v>
      </c>
      <c r="E287" s="15" t="s">
        <v>605</v>
      </c>
      <c r="F287" s="15" t="s">
        <v>585</v>
      </c>
      <c r="G287" s="15" t="s">
        <v>606</v>
      </c>
      <c r="H287" s="15" t="s">
        <v>601</v>
      </c>
      <c r="I287" s="15" t="s">
        <v>263</v>
      </c>
      <c r="J287" s="15" t="s">
        <v>591</v>
      </c>
      <c r="K287" s="15" t="s">
        <v>590</v>
      </c>
      <c r="L287" s="15" t="s">
        <v>591</v>
      </c>
      <c r="M287" s="15" t="s">
        <v>263</v>
      </c>
      <c r="N287" s="15" t="s">
        <v>263</v>
      </c>
      <c r="O287" s="15" t="s">
        <v>603</v>
      </c>
      <c r="P287" s="15" t="s">
        <v>591</v>
      </c>
      <c r="Q287" s="15" t="s">
        <v>263</v>
      </c>
      <c r="AL287" s="14" t="s">
        <v>343</v>
      </c>
      <c r="AM287" s="15" t="s">
        <v>263</v>
      </c>
      <c r="AN287" s="15" t="s">
        <v>263</v>
      </c>
      <c r="AO287" s="15" t="s">
        <v>619</v>
      </c>
      <c r="AP287" s="15" t="s">
        <v>263</v>
      </c>
      <c r="AQ287" s="15" t="s">
        <v>628</v>
      </c>
      <c r="AR287" s="15" t="s">
        <v>629</v>
      </c>
      <c r="AS287" s="15" t="s">
        <v>263</v>
      </c>
      <c r="AT287" s="15" t="s">
        <v>263</v>
      </c>
      <c r="AU287" s="15" t="s">
        <v>622</v>
      </c>
      <c r="AV287" s="15" t="s">
        <v>623</v>
      </c>
      <c r="AW287" s="15" t="s">
        <v>622</v>
      </c>
      <c r="AX287" s="15" t="s">
        <v>263</v>
      </c>
      <c r="AY287" s="15" t="s">
        <v>625</v>
      </c>
      <c r="AZ287" s="15" t="s">
        <v>626</v>
      </c>
      <c r="BA287" s="15" t="s">
        <v>622</v>
      </c>
      <c r="BB287" s="15" t="s">
        <v>263</v>
      </c>
    </row>
    <row r="288" spans="1:54" ht="15" thickBot="1" x14ac:dyDescent="0.35">
      <c r="A288" s="14" t="s">
        <v>344</v>
      </c>
      <c r="B288" s="15" t="s">
        <v>607</v>
      </c>
      <c r="C288" s="15" t="s">
        <v>591</v>
      </c>
      <c r="D288" s="15" t="s">
        <v>608</v>
      </c>
      <c r="E288" s="15" t="s">
        <v>605</v>
      </c>
      <c r="F288" s="15" t="s">
        <v>585</v>
      </c>
      <c r="G288" s="15" t="s">
        <v>606</v>
      </c>
      <c r="H288" s="15" t="s">
        <v>601</v>
      </c>
      <c r="I288" s="15" t="s">
        <v>263</v>
      </c>
      <c r="J288" s="15" t="s">
        <v>591</v>
      </c>
      <c r="K288" s="15" t="s">
        <v>590</v>
      </c>
      <c r="L288" s="15" t="s">
        <v>591</v>
      </c>
      <c r="M288" s="15" t="s">
        <v>263</v>
      </c>
      <c r="N288" s="15" t="s">
        <v>263</v>
      </c>
      <c r="O288" s="15" t="s">
        <v>603</v>
      </c>
      <c r="P288" s="15" t="s">
        <v>591</v>
      </c>
      <c r="Q288" s="15" t="s">
        <v>263</v>
      </c>
      <c r="AL288" s="14" t="s">
        <v>344</v>
      </c>
      <c r="AM288" s="15" t="s">
        <v>263</v>
      </c>
      <c r="AN288" s="15" t="s">
        <v>263</v>
      </c>
      <c r="AO288" s="15" t="s">
        <v>619</v>
      </c>
      <c r="AP288" s="15" t="s">
        <v>263</v>
      </c>
      <c r="AQ288" s="15" t="s">
        <v>628</v>
      </c>
      <c r="AR288" s="15" t="s">
        <v>629</v>
      </c>
      <c r="AS288" s="15" t="s">
        <v>263</v>
      </c>
      <c r="AT288" s="15" t="s">
        <v>263</v>
      </c>
      <c r="AU288" s="15" t="s">
        <v>622</v>
      </c>
      <c r="AV288" s="15" t="s">
        <v>623</v>
      </c>
      <c r="AW288" s="15" t="s">
        <v>622</v>
      </c>
      <c r="AX288" s="15" t="s">
        <v>263</v>
      </c>
      <c r="AY288" s="15" t="s">
        <v>625</v>
      </c>
      <c r="AZ288" s="15" t="s">
        <v>626</v>
      </c>
      <c r="BA288" s="15" t="s">
        <v>622</v>
      </c>
      <c r="BB288" s="15" t="s">
        <v>263</v>
      </c>
    </row>
    <row r="289" spans="1:54" ht="15" thickBot="1" x14ac:dyDescent="0.35">
      <c r="A289" s="14" t="s">
        <v>345</v>
      </c>
      <c r="B289" s="15" t="s">
        <v>607</v>
      </c>
      <c r="C289" s="15" t="s">
        <v>591</v>
      </c>
      <c r="D289" s="15" t="s">
        <v>608</v>
      </c>
      <c r="E289" s="15" t="s">
        <v>605</v>
      </c>
      <c r="F289" s="15" t="s">
        <v>585</v>
      </c>
      <c r="G289" s="15" t="s">
        <v>606</v>
      </c>
      <c r="H289" s="15" t="s">
        <v>601</v>
      </c>
      <c r="I289" s="15" t="s">
        <v>263</v>
      </c>
      <c r="J289" s="15" t="s">
        <v>591</v>
      </c>
      <c r="K289" s="15" t="s">
        <v>590</v>
      </c>
      <c r="L289" s="15" t="s">
        <v>591</v>
      </c>
      <c r="M289" s="15" t="s">
        <v>263</v>
      </c>
      <c r="N289" s="15" t="s">
        <v>263</v>
      </c>
      <c r="O289" s="15" t="s">
        <v>603</v>
      </c>
      <c r="P289" s="15" t="s">
        <v>591</v>
      </c>
      <c r="Q289" s="15" t="s">
        <v>263</v>
      </c>
      <c r="AL289" s="14" t="s">
        <v>345</v>
      </c>
      <c r="AM289" s="15" t="s">
        <v>263</v>
      </c>
      <c r="AN289" s="15" t="s">
        <v>263</v>
      </c>
      <c r="AO289" s="15" t="s">
        <v>619</v>
      </c>
      <c r="AP289" s="15" t="s">
        <v>263</v>
      </c>
      <c r="AQ289" s="15" t="s">
        <v>628</v>
      </c>
      <c r="AR289" s="15" t="s">
        <v>629</v>
      </c>
      <c r="AS289" s="15" t="s">
        <v>263</v>
      </c>
      <c r="AT289" s="15" t="s">
        <v>263</v>
      </c>
      <c r="AU289" s="15" t="s">
        <v>622</v>
      </c>
      <c r="AV289" s="15" t="s">
        <v>623</v>
      </c>
      <c r="AW289" s="15" t="s">
        <v>622</v>
      </c>
      <c r="AX289" s="15" t="s">
        <v>263</v>
      </c>
      <c r="AY289" s="15" t="s">
        <v>625</v>
      </c>
      <c r="AZ289" s="15" t="s">
        <v>626</v>
      </c>
      <c r="BA289" s="15" t="s">
        <v>622</v>
      </c>
      <c r="BB289" s="15" t="s">
        <v>263</v>
      </c>
    </row>
    <row r="290" spans="1:54" ht="15" thickBot="1" x14ac:dyDescent="0.35">
      <c r="A290" s="14" t="s">
        <v>346</v>
      </c>
      <c r="B290" s="15" t="s">
        <v>607</v>
      </c>
      <c r="C290" s="15" t="s">
        <v>591</v>
      </c>
      <c r="D290" s="15" t="s">
        <v>608</v>
      </c>
      <c r="E290" s="15" t="s">
        <v>605</v>
      </c>
      <c r="F290" s="15" t="s">
        <v>585</v>
      </c>
      <c r="G290" s="15" t="s">
        <v>606</v>
      </c>
      <c r="H290" s="15" t="s">
        <v>601</v>
      </c>
      <c r="I290" s="15" t="s">
        <v>263</v>
      </c>
      <c r="J290" s="15" t="s">
        <v>591</v>
      </c>
      <c r="K290" s="15" t="s">
        <v>590</v>
      </c>
      <c r="L290" s="15" t="s">
        <v>591</v>
      </c>
      <c r="M290" s="15" t="s">
        <v>263</v>
      </c>
      <c r="N290" s="15" t="s">
        <v>263</v>
      </c>
      <c r="O290" s="15" t="s">
        <v>603</v>
      </c>
      <c r="P290" s="15" t="s">
        <v>591</v>
      </c>
      <c r="Q290" s="15" t="s">
        <v>263</v>
      </c>
      <c r="AL290" s="14" t="s">
        <v>346</v>
      </c>
      <c r="AM290" s="15" t="s">
        <v>263</v>
      </c>
      <c r="AN290" s="15" t="s">
        <v>263</v>
      </c>
      <c r="AO290" s="15" t="s">
        <v>619</v>
      </c>
      <c r="AP290" s="15" t="s">
        <v>263</v>
      </c>
      <c r="AQ290" s="15" t="s">
        <v>628</v>
      </c>
      <c r="AR290" s="15" t="s">
        <v>629</v>
      </c>
      <c r="AS290" s="15" t="s">
        <v>263</v>
      </c>
      <c r="AT290" s="15" t="s">
        <v>263</v>
      </c>
      <c r="AU290" s="15" t="s">
        <v>622</v>
      </c>
      <c r="AV290" s="15" t="s">
        <v>623</v>
      </c>
      <c r="AW290" s="15" t="s">
        <v>622</v>
      </c>
      <c r="AX290" s="15" t="s">
        <v>263</v>
      </c>
      <c r="AY290" s="15" t="s">
        <v>625</v>
      </c>
      <c r="AZ290" s="15" t="s">
        <v>626</v>
      </c>
      <c r="BA290" s="15" t="s">
        <v>622</v>
      </c>
      <c r="BB290" s="15" t="s">
        <v>263</v>
      </c>
    </row>
    <row r="291" spans="1:54" ht="15" thickBot="1" x14ac:dyDescent="0.35">
      <c r="A291" s="14" t="s">
        <v>347</v>
      </c>
      <c r="B291" s="15" t="s">
        <v>607</v>
      </c>
      <c r="C291" s="15" t="s">
        <v>591</v>
      </c>
      <c r="D291" s="15" t="s">
        <v>608</v>
      </c>
      <c r="E291" s="15" t="s">
        <v>605</v>
      </c>
      <c r="F291" s="15" t="s">
        <v>585</v>
      </c>
      <c r="G291" s="15" t="s">
        <v>606</v>
      </c>
      <c r="H291" s="15" t="s">
        <v>601</v>
      </c>
      <c r="I291" s="15" t="s">
        <v>263</v>
      </c>
      <c r="J291" s="15" t="s">
        <v>591</v>
      </c>
      <c r="K291" s="15" t="s">
        <v>590</v>
      </c>
      <c r="L291" s="15" t="s">
        <v>591</v>
      </c>
      <c r="M291" s="15" t="s">
        <v>263</v>
      </c>
      <c r="N291" s="15" t="s">
        <v>263</v>
      </c>
      <c r="O291" s="15" t="s">
        <v>603</v>
      </c>
      <c r="P291" s="15" t="s">
        <v>591</v>
      </c>
      <c r="Q291" s="15" t="s">
        <v>263</v>
      </c>
      <c r="AL291" s="14" t="s">
        <v>347</v>
      </c>
      <c r="AM291" s="15" t="s">
        <v>263</v>
      </c>
      <c r="AN291" s="15" t="s">
        <v>263</v>
      </c>
      <c r="AO291" s="15" t="s">
        <v>619</v>
      </c>
      <c r="AP291" s="15" t="s">
        <v>263</v>
      </c>
      <c r="AQ291" s="15" t="s">
        <v>628</v>
      </c>
      <c r="AR291" s="15" t="s">
        <v>629</v>
      </c>
      <c r="AS291" s="15" t="s">
        <v>263</v>
      </c>
      <c r="AT291" s="15" t="s">
        <v>263</v>
      </c>
      <c r="AU291" s="15" t="s">
        <v>622</v>
      </c>
      <c r="AV291" s="15" t="s">
        <v>623</v>
      </c>
      <c r="AW291" s="15" t="s">
        <v>622</v>
      </c>
      <c r="AX291" s="15" t="s">
        <v>263</v>
      </c>
      <c r="AY291" s="15" t="s">
        <v>625</v>
      </c>
      <c r="AZ291" s="15" t="s">
        <v>626</v>
      </c>
      <c r="BA291" s="15" t="s">
        <v>622</v>
      </c>
      <c r="BB291" s="15" t="s">
        <v>263</v>
      </c>
    </row>
    <row r="292" spans="1:54" ht="15" thickBot="1" x14ac:dyDescent="0.35">
      <c r="A292" s="14" t="s">
        <v>348</v>
      </c>
      <c r="B292" s="15" t="s">
        <v>607</v>
      </c>
      <c r="C292" s="15" t="s">
        <v>591</v>
      </c>
      <c r="D292" s="15" t="s">
        <v>608</v>
      </c>
      <c r="E292" s="15" t="s">
        <v>605</v>
      </c>
      <c r="F292" s="15" t="s">
        <v>585</v>
      </c>
      <c r="G292" s="15" t="s">
        <v>606</v>
      </c>
      <c r="H292" s="15" t="s">
        <v>601</v>
      </c>
      <c r="I292" s="15" t="s">
        <v>263</v>
      </c>
      <c r="J292" s="15" t="s">
        <v>591</v>
      </c>
      <c r="K292" s="15" t="s">
        <v>590</v>
      </c>
      <c r="L292" s="15" t="s">
        <v>591</v>
      </c>
      <c r="M292" s="15" t="s">
        <v>263</v>
      </c>
      <c r="N292" s="15" t="s">
        <v>263</v>
      </c>
      <c r="O292" s="15" t="s">
        <v>603</v>
      </c>
      <c r="P292" s="15" t="s">
        <v>591</v>
      </c>
      <c r="Q292" s="15" t="s">
        <v>263</v>
      </c>
      <c r="AL292" s="14" t="s">
        <v>348</v>
      </c>
      <c r="AM292" s="15" t="s">
        <v>263</v>
      </c>
      <c r="AN292" s="15" t="s">
        <v>263</v>
      </c>
      <c r="AO292" s="15" t="s">
        <v>619</v>
      </c>
      <c r="AP292" s="15" t="s">
        <v>263</v>
      </c>
      <c r="AQ292" s="15" t="s">
        <v>629</v>
      </c>
      <c r="AR292" s="15" t="s">
        <v>629</v>
      </c>
      <c r="AS292" s="15" t="s">
        <v>263</v>
      </c>
      <c r="AT292" s="15" t="s">
        <v>263</v>
      </c>
      <c r="AU292" s="15" t="s">
        <v>622</v>
      </c>
      <c r="AV292" s="15" t="s">
        <v>622</v>
      </c>
      <c r="AW292" s="15" t="s">
        <v>622</v>
      </c>
      <c r="AX292" s="15" t="s">
        <v>263</v>
      </c>
      <c r="AY292" s="15" t="s">
        <v>625</v>
      </c>
      <c r="AZ292" s="15" t="s">
        <v>626</v>
      </c>
      <c r="BA292" s="15" t="s">
        <v>622</v>
      </c>
      <c r="BB292" s="15" t="s">
        <v>263</v>
      </c>
    </row>
    <row r="293" spans="1:54" ht="15" thickBot="1" x14ac:dyDescent="0.35">
      <c r="A293" s="14" t="s">
        <v>349</v>
      </c>
      <c r="B293" s="15" t="s">
        <v>607</v>
      </c>
      <c r="C293" s="15" t="s">
        <v>591</v>
      </c>
      <c r="D293" s="15" t="s">
        <v>608</v>
      </c>
      <c r="E293" s="15" t="s">
        <v>605</v>
      </c>
      <c r="F293" s="15" t="s">
        <v>585</v>
      </c>
      <c r="G293" s="15" t="s">
        <v>606</v>
      </c>
      <c r="H293" s="15" t="s">
        <v>601</v>
      </c>
      <c r="I293" s="15" t="s">
        <v>263</v>
      </c>
      <c r="J293" s="15" t="s">
        <v>591</v>
      </c>
      <c r="K293" s="15" t="s">
        <v>590</v>
      </c>
      <c r="L293" s="15" t="s">
        <v>591</v>
      </c>
      <c r="M293" s="15" t="s">
        <v>263</v>
      </c>
      <c r="N293" s="15" t="s">
        <v>263</v>
      </c>
      <c r="O293" s="15" t="s">
        <v>603</v>
      </c>
      <c r="P293" s="15" t="s">
        <v>591</v>
      </c>
      <c r="Q293" s="15" t="s">
        <v>263</v>
      </c>
      <c r="AL293" s="14" t="s">
        <v>349</v>
      </c>
      <c r="AM293" s="15" t="s">
        <v>263</v>
      </c>
      <c r="AN293" s="15" t="s">
        <v>263</v>
      </c>
      <c r="AO293" s="15" t="s">
        <v>619</v>
      </c>
      <c r="AP293" s="15" t="s">
        <v>263</v>
      </c>
      <c r="AQ293" s="15" t="s">
        <v>629</v>
      </c>
      <c r="AR293" s="15" t="s">
        <v>629</v>
      </c>
      <c r="AS293" s="15" t="s">
        <v>263</v>
      </c>
      <c r="AT293" s="15" t="s">
        <v>263</v>
      </c>
      <c r="AU293" s="15" t="s">
        <v>622</v>
      </c>
      <c r="AV293" s="15" t="s">
        <v>622</v>
      </c>
      <c r="AW293" s="15" t="s">
        <v>622</v>
      </c>
      <c r="AX293" s="15" t="s">
        <v>263</v>
      </c>
      <c r="AY293" s="15" t="s">
        <v>625</v>
      </c>
      <c r="AZ293" s="15" t="s">
        <v>626</v>
      </c>
      <c r="BA293" s="15" t="s">
        <v>622</v>
      </c>
      <c r="BB293" s="15" t="s">
        <v>263</v>
      </c>
    </row>
    <row r="294" spans="1:54" ht="15" thickBot="1" x14ac:dyDescent="0.35">
      <c r="A294" s="14" t="s">
        <v>350</v>
      </c>
      <c r="B294" s="15" t="s">
        <v>607</v>
      </c>
      <c r="C294" s="15" t="s">
        <v>591</v>
      </c>
      <c r="D294" s="15" t="s">
        <v>608</v>
      </c>
      <c r="E294" s="15" t="s">
        <v>605</v>
      </c>
      <c r="F294" s="15" t="s">
        <v>585</v>
      </c>
      <c r="G294" s="15" t="s">
        <v>606</v>
      </c>
      <c r="H294" s="15" t="s">
        <v>601</v>
      </c>
      <c r="I294" s="15" t="s">
        <v>263</v>
      </c>
      <c r="J294" s="15" t="s">
        <v>591</v>
      </c>
      <c r="K294" s="15" t="s">
        <v>590</v>
      </c>
      <c r="L294" s="15" t="s">
        <v>591</v>
      </c>
      <c r="M294" s="15" t="s">
        <v>263</v>
      </c>
      <c r="N294" s="15" t="s">
        <v>263</v>
      </c>
      <c r="O294" s="15" t="s">
        <v>603</v>
      </c>
      <c r="P294" s="15" t="s">
        <v>591</v>
      </c>
      <c r="Q294" s="15" t="s">
        <v>263</v>
      </c>
      <c r="AL294" s="14" t="s">
        <v>350</v>
      </c>
      <c r="AM294" s="15" t="s">
        <v>263</v>
      </c>
      <c r="AN294" s="15" t="s">
        <v>263</v>
      </c>
      <c r="AO294" s="15" t="s">
        <v>619</v>
      </c>
      <c r="AP294" s="15" t="s">
        <v>263</v>
      </c>
      <c r="AQ294" s="15" t="s">
        <v>629</v>
      </c>
      <c r="AR294" s="15" t="s">
        <v>629</v>
      </c>
      <c r="AS294" s="15" t="s">
        <v>263</v>
      </c>
      <c r="AT294" s="15" t="s">
        <v>263</v>
      </c>
      <c r="AU294" s="15" t="s">
        <v>622</v>
      </c>
      <c r="AV294" s="15" t="s">
        <v>622</v>
      </c>
      <c r="AW294" s="15" t="s">
        <v>622</v>
      </c>
      <c r="AX294" s="15" t="s">
        <v>263</v>
      </c>
      <c r="AY294" s="15" t="s">
        <v>625</v>
      </c>
      <c r="AZ294" s="15" t="s">
        <v>626</v>
      </c>
      <c r="BA294" s="15" t="s">
        <v>622</v>
      </c>
      <c r="BB294" s="15" t="s">
        <v>263</v>
      </c>
    </row>
    <row r="295" spans="1:54" ht="15" thickBot="1" x14ac:dyDescent="0.35">
      <c r="A295" s="14" t="s">
        <v>351</v>
      </c>
      <c r="B295" s="15" t="s">
        <v>607</v>
      </c>
      <c r="C295" s="15" t="s">
        <v>591</v>
      </c>
      <c r="D295" s="15" t="s">
        <v>608</v>
      </c>
      <c r="E295" s="15" t="s">
        <v>605</v>
      </c>
      <c r="F295" s="15" t="s">
        <v>585</v>
      </c>
      <c r="G295" s="15" t="s">
        <v>606</v>
      </c>
      <c r="H295" s="15" t="s">
        <v>601</v>
      </c>
      <c r="I295" s="15" t="s">
        <v>263</v>
      </c>
      <c r="J295" s="15" t="s">
        <v>591</v>
      </c>
      <c r="K295" s="15" t="s">
        <v>590</v>
      </c>
      <c r="L295" s="15" t="s">
        <v>591</v>
      </c>
      <c r="M295" s="15" t="s">
        <v>263</v>
      </c>
      <c r="N295" s="15" t="s">
        <v>263</v>
      </c>
      <c r="O295" s="15" t="s">
        <v>603</v>
      </c>
      <c r="P295" s="15" t="s">
        <v>591</v>
      </c>
      <c r="Q295" s="15" t="s">
        <v>263</v>
      </c>
      <c r="AL295" s="14" t="s">
        <v>351</v>
      </c>
      <c r="AM295" s="15" t="s">
        <v>263</v>
      </c>
      <c r="AN295" s="15" t="s">
        <v>263</v>
      </c>
      <c r="AO295" s="15" t="s">
        <v>619</v>
      </c>
      <c r="AP295" s="15" t="s">
        <v>263</v>
      </c>
      <c r="AQ295" s="15" t="s">
        <v>629</v>
      </c>
      <c r="AR295" s="15" t="s">
        <v>629</v>
      </c>
      <c r="AS295" s="15" t="s">
        <v>263</v>
      </c>
      <c r="AT295" s="15" t="s">
        <v>263</v>
      </c>
      <c r="AU295" s="15" t="s">
        <v>622</v>
      </c>
      <c r="AV295" s="15" t="s">
        <v>622</v>
      </c>
      <c r="AW295" s="15" t="s">
        <v>622</v>
      </c>
      <c r="AX295" s="15" t="s">
        <v>263</v>
      </c>
      <c r="AY295" s="15" t="s">
        <v>625</v>
      </c>
      <c r="AZ295" s="15" t="s">
        <v>626</v>
      </c>
      <c r="BA295" s="15" t="s">
        <v>622</v>
      </c>
      <c r="BB295" s="15" t="s">
        <v>263</v>
      </c>
    </row>
    <row r="296" spans="1:54" ht="15" thickBot="1" x14ac:dyDescent="0.35">
      <c r="A296" s="14" t="s">
        <v>352</v>
      </c>
      <c r="B296" s="15" t="s">
        <v>607</v>
      </c>
      <c r="C296" s="15" t="s">
        <v>591</v>
      </c>
      <c r="D296" s="15" t="s">
        <v>608</v>
      </c>
      <c r="E296" s="15" t="s">
        <v>605</v>
      </c>
      <c r="F296" s="15" t="s">
        <v>585</v>
      </c>
      <c r="G296" s="15" t="s">
        <v>606</v>
      </c>
      <c r="H296" s="15" t="s">
        <v>601</v>
      </c>
      <c r="I296" s="15" t="s">
        <v>263</v>
      </c>
      <c r="J296" s="15" t="s">
        <v>591</v>
      </c>
      <c r="K296" s="15" t="s">
        <v>590</v>
      </c>
      <c r="L296" s="15" t="s">
        <v>591</v>
      </c>
      <c r="M296" s="15" t="s">
        <v>263</v>
      </c>
      <c r="N296" s="15" t="s">
        <v>263</v>
      </c>
      <c r="O296" s="15" t="s">
        <v>603</v>
      </c>
      <c r="P296" s="15" t="s">
        <v>591</v>
      </c>
      <c r="Q296" s="15" t="s">
        <v>263</v>
      </c>
      <c r="AL296" s="14" t="s">
        <v>352</v>
      </c>
      <c r="AM296" s="15" t="s">
        <v>263</v>
      </c>
      <c r="AN296" s="15" t="s">
        <v>263</v>
      </c>
      <c r="AO296" s="15" t="s">
        <v>619</v>
      </c>
      <c r="AP296" s="15" t="s">
        <v>263</v>
      </c>
      <c r="AQ296" s="15" t="s">
        <v>629</v>
      </c>
      <c r="AR296" s="15" t="s">
        <v>629</v>
      </c>
      <c r="AS296" s="15" t="s">
        <v>263</v>
      </c>
      <c r="AT296" s="15" t="s">
        <v>263</v>
      </c>
      <c r="AU296" s="15" t="s">
        <v>622</v>
      </c>
      <c r="AV296" s="15" t="s">
        <v>622</v>
      </c>
      <c r="AW296" s="15" t="s">
        <v>622</v>
      </c>
      <c r="AX296" s="15" t="s">
        <v>263</v>
      </c>
      <c r="AY296" s="15" t="s">
        <v>625</v>
      </c>
      <c r="AZ296" s="15" t="s">
        <v>626</v>
      </c>
      <c r="BA296" s="15" t="s">
        <v>622</v>
      </c>
      <c r="BB296" s="15" t="s">
        <v>263</v>
      </c>
    </row>
    <row r="297" spans="1:54" ht="15" thickBot="1" x14ac:dyDescent="0.35">
      <c r="A297" s="14" t="s">
        <v>353</v>
      </c>
      <c r="B297" s="15" t="s">
        <v>607</v>
      </c>
      <c r="C297" s="15" t="s">
        <v>591</v>
      </c>
      <c r="D297" s="15" t="s">
        <v>608</v>
      </c>
      <c r="E297" s="15" t="s">
        <v>605</v>
      </c>
      <c r="F297" s="15" t="s">
        <v>585</v>
      </c>
      <c r="G297" s="15" t="s">
        <v>606</v>
      </c>
      <c r="H297" s="15" t="s">
        <v>601</v>
      </c>
      <c r="I297" s="15" t="s">
        <v>263</v>
      </c>
      <c r="J297" s="15" t="s">
        <v>591</v>
      </c>
      <c r="K297" s="15" t="s">
        <v>590</v>
      </c>
      <c r="L297" s="15" t="s">
        <v>591</v>
      </c>
      <c r="M297" s="15" t="s">
        <v>263</v>
      </c>
      <c r="N297" s="15" t="s">
        <v>263</v>
      </c>
      <c r="O297" s="15" t="s">
        <v>603</v>
      </c>
      <c r="P297" s="15" t="s">
        <v>591</v>
      </c>
      <c r="Q297" s="15" t="s">
        <v>263</v>
      </c>
      <c r="AL297" s="14" t="s">
        <v>353</v>
      </c>
      <c r="AM297" s="15" t="s">
        <v>263</v>
      </c>
      <c r="AN297" s="15" t="s">
        <v>263</v>
      </c>
      <c r="AO297" s="15" t="s">
        <v>619</v>
      </c>
      <c r="AP297" s="15" t="s">
        <v>263</v>
      </c>
      <c r="AQ297" s="15" t="s">
        <v>629</v>
      </c>
      <c r="AR297" s="15" t="s">
        <v>629</v>
      </c>
      <c r="AS297" s="15" t="s">
        <v>263</v>
      </c>
      <c r="AT297" s="15" t="s">
        <v>263</v>
      </c>
      <c r="AU297" s="15" t="s">
        <v>622</v>
      </c>
      <c r="AV297" s="15" t="s">
        <v>622</v>
      </c>
      <c r="AW297" s="15" t="s">
        <v>622</v>
      </c>
      <c r="AX297" s="15" t="s">
        <v>263</v>
      </c>
      <c r="AY297" s="15" t="s">
        <v>625</v>
      </c>
      <c r="AZ297" s="15" t="s">
        <v>626</v>
      </c>
      <c r="BA297" s="15" t="s">
        <v>622</v>
      </c>
      <c r="BB297" s="15" t="s">
        <v>263</v>
      </c>
    </row>
    <row r="298" spans="1:54" ht="15" thickBot="1" x14ac:dyDescent="0.35">
      <c r="A298" s="14" t="s">
        <v>354</v>
      </c>
      <c r="B298" s="15" t="s">
        <v>607</v>
      </c>
      <c r="C298" s="15" t="s">
        <v>591</v>
      </c>
      <c r="D298" s="15" t="s">
        <v>608</v>
      </c>
      <c r="E298" s="15" t="s">
        <v>605</v>
      </c>
      <c r="F298" s="15" t="s">
        <v>585</v>
      </c>
      <c r="G298" s="15" t="s">
        <v>606</v>
      </c>
      <c r="H298" s="15" t="s">
        <v>601</v>
      </c>
      <c r="I298" s="15" t="s">
        <v>263</v>
      </c>
      <c r="J298" s="15" t="s">
        <v>591</v>
      </c>
      <c r="K298" s="15" t="s">
        <v>590</v>
      </c>
      <c r="L298" s="15" t="s">
        <v>591</v>
      </c>
      <c r="M298" s="15" t="s">
        <v>263</v>
      </c>
      <c r="N298" s="15" t="s">
        <v>263</v>
      </c>
      <c r="O298" s="15" t="s">
        <v>603</v>
      </c>
      <c r="P298" s="15" t="s">
        <v>591</v>
      </c>
      <c r="Q298" s="15" t="s">
        <v>263</v>
      </c>
      <c r="AL298" s="14" t="s">
        <v>354</v>
      </c>
      <c r="AM298" s="15" t="s">
        <v>263</v>
      </c>
      <c r="AN298" s="15" t="s">
        <v>263</v>
      </c>
      <c r="AO298" s="15" t="s">
        <v>619</v>
      </c>
      <c r="AP298" s="15" t="s">
        <v>263</v>
      </c>
      <c r="AQ298" s="15" t="s">
        <v>629</v>
      </c>
      <c r="AR298" s="15" t="s">
        <v>629</v>
      </c>
      <c r="AS298" s="15" t="s">
        <v>263</v>
      </c>
      <c r="AT298" s="15" t="s">
        <v>263</v>
      </c>
      <c r="AU298" s="15" t="s">
        <v>622</v>
      </c>
      <c r="AV298" s="15" t="s">
        <v>622</v>
      </c>
      <c r="AW298" s="15" t="s">
        <v>622</v>
      </c>
      <c r="AX298" s="15" t="s">
        <v>263</v>
      </c>
      <c r="AY298" s="15" t="s">
        <v>625</v>
      </c>
      <c r="AZ298" s="15" t="s">
        <v>626</v>
      </c>
      <c r="BA298" s="15" t="s">
        <v>622</v>
      </c>
      <c r="BB298" s="15" t="s">
        <v>263</v>
      </c>
    </row>
    <row r="299" spans="1:54" ht="15" thickBot="1" x14ac:dyDescent="0.35">
      <c r="A299" s="14" t="s">
        <v>355</v>
      </c>
      <c r="B299" s="15" t="s">
        <v>607</v>
      </c>
      <c r="C299" s="15" t="s">
        <v>591</v>
      </c>
      <c r="D299" s="15" t="s">
        <v>608</v>
      </c>
      <c r="E299" s="15" t="s">
        <v>605</v>
      </c>
      <c r="F299" s="15" t="s">
        <v>585</v>
      </c>
      <c r="G299" s="15" t="s">
        <v>606</v>
      </c>
      <c r="H299" s="15" t="s">
        <v>601</v>
      </c>
      <c r="I299" s="15" t="s">
        <v>263</v>
      </c>
      <c r="J299" s="15" t="s">
        <v>591</v>
      </c>
      <c r="K299" s="15" t="s">
        <v>590</v>
      </c>
      <c r="L299" s="15" t="s">
        <v>591</v>
      </c>
      <c r="M299" s="15" t="s">
        <v>263</v>
      </c>
      <c r="N299" s="15" t="s">
        <v>263</v>
      </c>
      <c r="O299" s="15" t="s">
        <v>603</v>
      </c>
      <c r="P299" s="15" t="s">
        <v>591</v>
      </c>
      <c r="Q299" s="15" t="s">
        <v>263</v>
      </c>
      <c r="AL299" s="14" t="s">
        <v>355</v>
      </c>
      <c r="AM299" s="15" t="s">
        <v>263</v>
      </c>
      <c r="AN299" s="15" t="s">
        <v>263</v>
      </c>
      <c r="AO299" s="15" t="s">
        <v>619</v>
      </c>
      <c r="AP299" s="15" t="s">
        <v>263</v>
      </c>
      <c r="AQ299" s="15" t="s">
        <v>629</v>
      </c>
      <c r="AR299" s="15" t="s">
        <v>629</v>
      </c>
      <c r="AS299" s="15" t="s">
        <v>263</v>
      </c>
      <c r="AT299" s="15" t="s">
        <v>263</v>
      </c>
      <c r="AU299" s="15" t="s">
        <v>622</v>
      </c>
      <c r="AV299" s="15" t="s">
        <v>622</v>
      </c>
      <c r="AW299" s="15" t="s">
        <v>622</v>
      </c>
      <c r="AX299" s="15" t="s">
        <v>263</v>
      </c>
      <c r="AY299" s="15" t="s">
        <v>625</v>
      </c>
      <c r="AZ299" s="15" t="s">
        <v>626</v>
      </c>
      <c r="BA299" s="15" t="s">
        <v>622</v>
      </c>
      <c r="BB299" s="15" t="s">
        <v>263</v>
      </c>
    </row>
    <row r="300" spans="1:54" ht="15" thickBot="1" x14ac:dyDescent="0.35">
      <c r="A300" s="14" t="s">
        <v>356</v>
      </c>
      <c r="B300" s="15" t="s">
        <v>607</v>
      </c>
      <c r="C300" s="15" t="s">
        <v>591</v>
      </c>
      <c r="D300" s="15" t="s">
        <v>608</v>
      </c>
      <c r="E300" s="15" t="s">
        <v>605</v>
      </c>
      <c r="F300" s="15" t="s">
        <v>585</v>
      </c>
      <c r="G300" s="15" t="s">
        <v>606</v>
      </c>
      <c r="H300" s="15" t="s">
        <v>601</v>
      </c>
      <c r="I300" s="15" t="s">
        <v>263</v>
      </c>
      <c r="J300" s="15" t="s">
        <v>591</v>
      </c>
      <c r="K300" s="15" t="s">
        <v>590</v>
      </c>
      <c r="L300" s="15" t="s">
        <v>591</v>
      </c>
      <c r="M300" s="15" t="s">
        <v>263</v>
      </c>
      <c r="N300" s="15" t="s">
        <v>263</v>
      </c>
      <c r="O300" s="15" t="s">
        <v>603</v>
      </c>
      <c r="P300" s="15" t="s">
        <v>591</v>
      </c>
      <c r="Q300" s="15" t="s">
        <v>263</v>
      </c>
      <c r="AL300" s="14" t="s">
        <v>356</v>
      </c>
      <c r="AM300" s="15" t="s">
        <v>263</v>
      </c>
      <c r="AN300" s="15" t="s">
        <v>263</v>
      </c>
      <c r="AO300" s="15" t="s">
        <v>619</v>
      </c>
      <c r="AP300" s="15" t="s">
        <v>263</v>
      </c>
      <c r="AQ300" s="15" t="s">
        <v>629</v>
      </c>
      <c r="AR300" s="15" t="s">
        <v>629</v>
      </c>
      <c r="AS300" s="15" t="s">
        <v>263</v>
      </c>
      <c r="AT300" s="15" t="s">
        <v>263</v>
      </c>
      <c r="AU300" s="15" t="s">
        <v>622</v>
      </c>
      <c r="AV300" s="15" t="s">
        <v>622</v>
      </c>
      <c r="AW300" s="15" t="s">
        <v>622</v>
      </c>
      <c r="AX300" s="15" t="s">
        <v>263</v>
      </c>
      <c r="AY300" s="15" t="s">
        <v>625</v>
      </c>
      <c r="AZ300" s="15" t="s">
        <v>626</v>
      </c>
      <c r="BA300" s="15" t="s">
        <v>622</v>
      </c>
      <c r="BB300" s="15" t="s">
        <v>263</v>
      </c>
    </row>
    <row r="301" spans="1:54" ht="15" thickBot="1" x14ac:dyDescent="0.35">
      <c r="A301" s="14" t="s">
        <v>357</v>
      </c>
      <c r="B301" s="15" t="s">
        <v>609</v>
      </c>
      <c r="C301" s="15" t="s">
        <v>591</v>
      </c>
      <c r="D301" s="15" t="s">
        <v>608</v>
      </c>
      <c r="E301" s="15" t="s">
        <v>605</v>
      </c>
      <c r="F301" s="15" t="s">
        <v>585</v>
      </c>
      <c r="G301" s="15" t="s">
        <v>606</v>
      </c>
      <c r="H301" s="15" t="s">
        <v>601</v>
      </c>
      <c r="I301" s="15" t="s">
        <v>263</v>
      </c>
      <c r="J301" s="15" t="s">
        <v>591</v>
      </c>
      <c r="K301" s="15" t="s">
        <v>590</v>
      </c>
      <c r="L301" s="15" t="s">
        <v>591</v>
      </c>
      <c r="M301" s="15" t="s">
        <v>263</v>
      </c>
      <c r="N301" s="15" t="s">
        <v>263</v>
      </c>
      <c r="O301" s="15" t="s">
        <v>603</v>
      </c>
      <c r="P301" s="15" t="s">
        <v>591</v>
      </c>
      <c r="Q301" s="15" t="s">
        <v>263</v>
      </c>
      <c r="AL301" s="14" t="s">
        <v>357</v>
      </c>
      <c r="AM301" s="15" t="s">
        <v>263</v>
      </c>
      <c r="AN301" s="15" t="s">
        <v>263</v>
      </c>
      <c r="AO301" s="15" t="s">
        <v>619</v>
      </c>
      <c r="AP301" s="15" t="s">
        <v>263</v>
      </c>
      <c r="AQ301" s="15" t="s">
        <v>629</v>
      </c>
      <c r="AR301" s="15" t="s">
        <v>629</v>
      </c>
      <c r="AS301" s="15" t="s">
        <v>263</v>
      </c>
      <c r="AT301" s="15" t="s">
        <v>263</v>
      </c>
      <c r="AU301" s="15" t="s">
        <v>622</v>
      </c>
      <c r="AV301" s="15" t="s">
        <v>622</v>
      </c>
      <c r="AW301" s="15" t="s">
        <v>622</v>
      </c>
      <c r="AX301" s="15" t="s">
        <v>263</v>
      </c>
      <c r="AY301" s="15" t="s">
        <v>625</v>
      </c>
      <c r="AZ301" s="15" t="s">
        <v>626</v>
      </c>
      <c r="BA301" s="15" t="s">
        <v>622</v>
      </c>
      <c r="BB301" s="15" t="s">
        <v>263</v>
      </c>
    </row>
    <row r="302" spans="1:54" ht="15" thickBot="1" x14ac:dyDescent="0.35">
      <c r="A302" s="14" t="s">
        <v>359</v>
      </c>
      <c r="B302" s="15" t="s">
        <v>609</v>
      </c>
      <c r="C302" s="15" t="s">
        <v>591</v>
      </c>
      <c r="D302" s="15" t="s">
        <v>608</v>
      </c>
      <c r="E302" s="15" t="s">
        <v>605</v>
      </c>
      <c r="F302" s="15" t="s">
        <v>585</v>
      </c>
      <c r="G302" s="15" t="s">
        <v>606</v>
      </c>
      <c r="H302" s="15" t="s">
        <v>601</v>
      </c>
      <c r="I302" s="15" t="s">
        <v>263</v>
      </c>
      <c r="J302" s="15" t="s">
        <v>591</v>
      </c>
      <c r="K302" s="15" t="s">
        <v>589</v>
      </c>
      <c r="L302" s="15" t="s">
        <v>591</v>
      </c>
      <c r="M302" s="15" t="s">
        <v>263</v>
      </c>
      <c r="N302" s="15" t="s">
        <v>263</v>
      </c>
      <c r="O302" s="15" t="s">
        <v>603</v>
      </c>
      <c r="P302" s="15" t="s">
        <v>591</v>
      </c>
      <c r="Q302" s="15" t="s">
        <v>263</v>
      </c>
      <c r="AL302" s="14" t="s">
        <v>359</v>
      </c>
      <c r="AM302" s="15" t="s">
        <v>263</v>
      </c>
      <c r="AN302" s="15" t="s">
        <v>263</v>
      </c>
      <c r="AO302" s="15" t="s">
        <v>619</v>
      </c>
      <c r="AP302" s="15" t="s">
        <v>263</v>
      </c>
      <c r="AQ302" s="15" t="s">
        <v>629</v>
      </c>
      <c r="AR302" s="15" t="s">
        <v>629</v>
      </c>
      <c r="AS302" s="15" t="s">
        <v>263</v>
      </c>
      <c r="AT302" s="15" t="s">
        <v>263</v>
      </c>
      <c r="AU302" s="15" t="s">
        <v>622</v>
      </c>
      <c r="AV302" s="15" t="s">
        <v>622</v>
      </c>
      <c r="AW302" s="15" t="s">
        <v>622</v>
      </c>
      <c r="AX302" s="15" t="s">
        <v>263</v>
      </c>
      <c r="AY302" s="15" t="s">
        <v>625</v>
      </c>
      <c r="AZ302" s="15" t="s">
        <v>626</v>
      </c>
      <c r="BA302" s="15" t="s">
        <v>622</v>
      </c>
      <c r="BB302" s="15" t="s">
        <v>263</v>
      </c>
    </row>
    <row r="303" spans="1:54" ht="15" thickBot="1" x14ac:dyDescent="0.35">
      <c r="A303" s="14" t="s">
        <v>360</v>
      </c>
      <c r="B303" s="15" t="s">
        <v>609</v>
      </c>
      <c r="C303" s="15" t="s">
        <v>591</v>
      </c>
      <c r="D303" s="15" t="s">
        <v>608</v>
      </c>
      <c r="E303" s="15" t="s">
        <v>605</v>
      </c>
      <c r="F303" s="15" t="s">
        <v>585</v>
      </c>
      <c r="G303" s="15" t="s">
        <v>606</v>
      </c>
      <c r="H303" s="15" t="s">
        <v>601</v>
      </c>
      <c r="I303" s="15" t="s">
        <v>263</v>
      </c>
      <c r="J303" s="15" t="s">
        <v>591</v>
      </c>
      <c r="K303" s="15" t="s">
        <v>589</v>
      </c>
      <c r="L303" s="15" t="s">
        <v>591</v>
      </c>
      <c r="M303" s="15" t="s">
        <v>263</v>
      </c>
      <c r="N303" s="15" t="s">
        <v>263</v>
      </c>
      <c r="O303" s="15" t="s">
        <v>603</v>
      </c>
      <c r="P303" s="15" t="s">
        <v>591</v>
      </c>
      <c r="Q303" s="15" t="s">
        <v>263</v>
      </c>
      <c r="AL303" s="14" t="s">
        <v>360</v>
      </c>
      <c r="AM303" s="15" t="s">
        <v>263</v>
      </c>
      <c r="AN303" s="15" t="s">
        <v>263</v>
      </c>
      <c r="AO303" s="15" t="s">
        <v>619</v>
      </c>
      <c r="AP303" s="15" t="s">
        <v>263</v>
      </c>
      <c r="AQ303" s="15" t="s">
        <v>629</v>
      </c>
      <c r="AR303" s="15" t="s">
        <v>629</v>
      </c>
      <c r="AS303" s="15" t="s">
        <v>263</v>
      </c>
      <c r="AT303" s="15" t="s">
        <v>263</v>
      </c>
      <c r="AU303" s="15" t="s">
        <v>622</v>
      </c>
      <c r="AV303" s="15" t="s">
        <v>622</v>
      </c>
      <c r="AW303" s="15" t="s">
        <v>622</v>
      </c>
      <c r="AX303" s="15" t="s">
        <v>263</v>
      </c>
      <c r="AY303" s="15" t="s">
        <v>625</v>
      </c>
      <c r="AZ303" s="15" t="s">
        <v>626</v>
      </c>
      <c r="BA303" s="15" t="s">
        <v>622</v>
      </c>
      <c r="BB303" s="15" t="s">
        <v>263</v>
      </c>
    </row>
    <row r="304" spans="1:54" ht="15" thickBot="1" x14ac:dyDescent="0.35">
      <c r="A304" s="14" t="s">
        <v>361</v>
      </c>
      <c r="B304" s="15" t="s">
        <v>609</v>
      </c>
      <c r="C304" s="15" t="s">
        <v>591</v>
      </c>
      <c r="D304" s="15" t="s">
        <v>608</v>
      </c>
      <c r="E304" s="15" t="s">
        <v>605</v>
      </c>
      <c r="F304" s="15" t="s">
        <v>585</v>
      </c>
      <c r="G304" s="15" t="s">
        <v>606</v>
      </c>
      <c r="H304" s="15" t="s">
        <v>601</v>
      </c>
      <c r="I304" s="15" t="s">
        <v>263</v>
      </c>
      <c r="J304" s="15" t="s">
        <v>591</v>
      </c>
      <c r="K304" s="15" t="s">
        <v>589</v>
      </c>
      <c r="L304" s="15" t="s">
        <v>591</v>
      </c>
      <c r="M304" s="15" t="s">
        <v>263</v>
      </c>
      <c r="N304" s="15" t="s">
        <v>263</v>
      </c>
      <c r="O304" s="15" t="s">
        <v>603</v>
      </c>
      <c r="P304" s="15" t="s">
        <v>591</v>
      </c>
      <c r="Q304" s="15" t="s">
        <v>263</v>
      </c>
      <c r="AL304" s="14" t="s">
        <v>361</v>
      </c>
      <c r="AM304" s="15" t="s">
        <v>263</v>
      </c>
      <c r="AN304" s="15" t="s">
        <v>263</v>
      </c>
      <c r="AO304" s="15" t="s">
        <v>619</v>
      </c>
      <c r="AP304" s="15" t="s">
        <v>263</v>
      </c>
      <c r="AQ304" s="15" t="s">
        <v>629</v>
      </c>
      <c r="AR304" s="15" t="s">
        <v>629</v>
      </c>
      <c r="AS304" s="15" t="s">
        <v>263</v>
      </c>
      <c r="AT304" s="15" t="s">
        <v>263</v>
      </c>
      <c r="AU304" s="15" t="s">
        <v>622</v>
      </c>
      <c r="AV304" s="15" t="s">
        <v>622</v>
      </c>
      <c r="AW304" s="15" t="s">
        <v>622</v>
      </c>
      <c r="AX304" s="15" t="s">
        <v>263</v>
      </c>
      <c r="AY304" s="15" t="s">
        <v>625</v>
      </c>
      <c r="AZ304" s="15" t="s">
        <v>626</v>
      </c>
      <c r="BA304" s="15" t="s">
        <v>622</v>
      </c>
      <c r="BB304" s="15" t="s">
        <v>263</v>
      </c>
    </row>
    <row r="305" spans="1:54" ht="15" thickBot="1" x14ac:dyDescent="0.35">
      <c r="A305" s="14" t="s">
        <v>362</v>
      </c>
      <c r="B305" s="15" t="s">
        <v>609</v>
      </c>
      <c r="C305" s="15" t="s">
        <v>591</v>
      </c>
      <c r="D305" s="15" t="s">
        <v>608</v>
      </c>
      <c r="E305" s="15" t="s">
        <v>605</v>
      </c>
      <c r="F305" s="15" t="s">
        <v>585</v>
      </c>
      <c r="G305" s="15" t="s">
        <v>606</v>
      </c>
      <c r="H305" s="15" t="s">
        <v>601</v>
      </c>
      <c r="I305" s="15" t="s">
        <v>263</v>
      </c>
      <c r="J305" s="15" t="s">
        <v>591</v>
      </c>
      <c r="K305" s="15" t="s">
        <v>589</v>
      </c>
      <c r="L305" s="15" t="s">
        <v>591</v>
      </c>
      <c r="M305" s="15" t="s">
        <v>263</v>
      </c>
      <c r="N305" s="15" t="s">
        <v>263</v>
      </c>
      <c r="O305" s="15" t="s">
        <v>603</v>
      </c>
      <c r="P305" s="15" t="s">
        <v>591</v>
      </c>
      <c r="Q305" s="15" t="s">
        <v>263</v>
      </c>
      <c r="AL305" s="14" t="s">
        <v>362</v>
      </c>
      <c r="AM305" s="15" t="s">
        <v>263</v>
      </c>
      <c r="AN305" s="15" t="s">
        <v>263</v>
      </c>
      <c r="AO305" s="15" t="s">
        <v>619</v>
      </c>
      <c r="AP305" s="15" t="s">
        <v>263</v>
      </c>
      <c r="AQ305" s="15" t="s">
        <v>629</v>
      </c>
      <c r="AR305" s="15" t="s">
        <v>629</v>
      </c>
      <c r="AS305" s="15" t="s">
        <v>263</v>
      </c>
      <c r="AT305" s="15" t="s">
        <v>263</v>
      </c>
      <c r="AU305" s="15" t="s">
        <v>622</v>
      </c>
      <c r="AV305" s="15" t="s">
        <v>622</v>
      </c>
      <c r="AW305" s="15" t="s">
        <v>622</v>
      </c>
      <c r="AX305" s="15" t="s">
        <v>263</v>
      </c>
      <c r="AY305" s="15" t="s">
        <v>625</v>
      </c>
      <c r="AZ305" s="15" t="s">
        <v>626</v>
      </c>
      <c r="BA305" s="15" t="s">
        <v>622</v>
      </c>
      <c r="BB305" s="15" t="s">
        <v>263</v>
      </c>
    </row>
    <row r="306" spans="1:54" ht="15" thickBot="1" x14ac:dyDescent="0.35">
      <c r="A306" s="14" t="s">
        <v>363</v>
      </c>
      <c r="B306" s="15" t="s">
        <v>609</v>
      </c>
      <c r="C306" s="15" t="s">
        <v>591</v>
      </c>
      <c r="D306" s="15" t="s">
        <v>608</v>
      </c>
      <c r="E306" s="15" t="s">
        <v>605</v>
      </c>
      <c r="F306" s="15" t="s">
        <v>585</v>
      </c>
      <c r="G306" s="15" t="s">
        <v>606</v>
      </c>
      <c r="H306" s="15" t="s">
        <v>601</v>
      </c>
      <c r="I306" s="15" t="s">
        <v>263</v>
      </c>
      <c r="J306" s="15" t="s">
        <v>591</v>
      </c>
      <c r="K306" s="15" t="s">
        <v>589</v>
      </c>
      <c r="L306" s="15" t="s">
        <v>591</v>
      </c>
      <c r="M306" s="15" t="s">
        <v>263</v>
      </c>
      <c r="N306" s="15" t="s">
        <v>263</v>
      </c>
      <c r="O306" s="15" t="s">
        <v>603</v>
      </c>
      <c r="P306" s="15" t="s">
        <v>591</v>
      </c>
      <c r="Q306" s="15" t="s">
        <v>263</v>
      </c>
      <c r="AL306" s="14" t="s">
        <v>363</v>
      </c>
      <c r="AM306" s="15" t="s">
        <v>263</v>
      </c>
      <c r="AN306" s="15" t="s">
        <v>263</v>
      </c>
      <c r="AO306" s="15" t="s">
        <v>619</v>
      </c>
      <c r="AP306" s="15" t="s">
        <v>263</v>
      </c>
      <c r="AQ306" s="15" t="s">
        <v>629</v>
      </c>
      <c r="AR306" s="15" t="s">
        <v>629</v>
      </c>
      <c r="AS306" s="15" t="s">
        <v>263</v>
      </c>
      <c r="AT306" s="15" t="s">
        <v>263</v>
      </c>
      <c r="AU306" s="15" t="s">
        <v>622</v>
      </c>
      <c r="AV306" s="15" t="s">
        <v>622</v>
      </c>
      <c r="AW306" s="15" t="s">
        <v>622</v>
      </c>
      <c r="AX306" s="15" t="s">
        <v>263</v>
      </c>
      <c r="AY306" s="15" t="s">
        <v>625</v>
      </c>
      <c r="AZ306" s="15" t="s">
        <v>626</v>
      </c>
      <c r="BA306" s="15" t="s">
        <v>622</v>
      </c>
      <c r="BB306" s="15" t="s">
        <v>263</v>
      </c>
    </row>
    <row r="307" spans="1:54" ht="15" thickBot="1" x14ac:dyDescent="0.35">
      <c r="A307" s="14" t="s">
        <v>364</v>
      </c>
      <c r="B307" s="15" t="s">
        <v>609</v>
      </c>
      <c r="C307" s="15" t="s">
        <v>591</v>
      </c>
      <c r="D307" s="15" t="s">
        <v>608</v>
      </c>
      <c r="E307" s="15" t="s">
        <v>605</v>
      </c>
      <c r="F307" s="15" t="s">
        <v>585</v>
      </c>
      <c r="G307" s="15" t="s">
        <v>606</v>
      </c>
      <c r="H307" s="15" t="s">
        <v>601</v>
      </c>
      <c r="I307" s="15" t="s">
        <v>263</v>
      </c>
      <c r="J307" s="15" t="s">
        <v>591</v>
      </c>
      <c r="K307" s="15" t="s">
        <v>589</v>
      </c>
      <c r="L307" s="15" t="s">
        <v>591</v>
      </c>
      <c r="M307" s="15" t="s">
        <v>263</v>
      </c>
      <c r="N307" s="15" t="s">
        <v>263</v>
      </c>
      <c r="O307" s="15" t="s">
        <v>603</v>
      </c>
      <c r="P307" s="15" t="s">
        <v>591</v>
      </c>
      <c r="Q307" s="15" t="s">
        <v>263</v>
      </c>
      <c r="AL307" s="14" t="s">
        <v>364</v>
      </c>
      <c r="AM307" s="15" t="s">
        <v>263</v>
      </c>
      <c r="AN307" s="15" t="s">
        <v>263</v>
      </c>
      <c r="AO307" s="15" t="s">
        <v>619</v>
      </c>
      <c r="AP307" s="15" t="s">
        <v>263</v>
      </c>
      <c r="AQ307" s="15" t="s">
        <v>629</v>
      </c>
      <c r="AR307" s="15" t="s">
        <v>629</v>
      </c>
      <c r="AS307" s="15" t="s">
        <v>263</v>
      </c>
      <c r="AT307" s="15" t="s">
        <v>263</v>
      </c>
      <c r="AU307" s="15" t="s">
        <v>622</v>
      </c>
      <c r="AV307" s="15" t="s">
        <v>622</v>
      </c>
      <c r="AW307" s="15" t="s">
        <v>622</v>
      </c>
      <c r="AX307" s="15" t="s">
        <v>263</v>
      </c>
      <c r="AY307" s="15" t="s">
        <v>625</v>
      </c>
      <c r="AZ307" s="15" t="s">
        <v>626</v>
      </c>
      <c r="BA307" s="15" t="s">
        <v>622</v>
      </c>
      <c r="BB307" s="15" t="s">
        <v>263</v>
      </c>
    </row>
    <row r="308" spans="1:54" ht="15" thickBot="1" x14ac:dyDescent="0.35">
      <c r="A308" s="14" t="s">
        <v>365</v>
      </c>
      <c r="B308" s="15" t="s">
        <v>609</v>
      </c>
      <c r="C308" s="15" t="s">
        <v>591</v>
      </c>
      <c r="D308" s="15" t="s">
        <v>608</v>
      </c>
      <c r="E308" s="15" t="s">
        <v>605</v>
      </c>
      <c r="F308" s="15" t="s">
        <v>585</v>
      </c>
      <c r="G308" s="15" t="s">
        <v>606</v>
      </c>
      <c r="H308" s="15" t="s">
        <v>601</v>
      </c>
      <c r="I308" s="15" t="s">
        <v>263</v>
      </c>
      <c r="J308" s="15" t="s">
        <v>591</v>
      </c>
      <c r="K308" s="15" t="s">
        <v>589</v>
      </c>
      <c r="L308" s="15" t="s">
        <v>591</v>
      </c>
      <c r="M308" s="15" t="s">
        <v>263</v>
      </c>
      <c r="N308" s="15" t="s">
        <v>263</v>
      </c>
      <c r="O308" s="15" t="s">
        <v>603</v>
      </c>
      <c r="P308" s="15" t="s">
        <v>591</v>
      </c>
      <c r="Q308" s="15" t="s">
        <v>263</v>
      </c>
      <c r="AL308" s="14" t="s">
        <v>365</v>
      </c>
      <c r="AM308" s="15" t="s">
        <v>263</v>
      </c>
      <c r="AN308" s="15" t="s">
        <v>263</v>
      </c>
      <c r="AO308" s="15" t="s">
        <v>619</v>
      </c>
      <c r="AP308" s="15" t="s">
        <v>263</v>
      </c>
      <c r="AQ308" s="15" t="s">
        <v>629</v>
      </c>
      <c r="AR308" s="15" t="s">
        <v>629</v>
      </c>
      <c r="AS308" s="15" t="s">
        <v>263</v>
      </c>
      <c r="AT308" s="15" t="s">
        <v>263</v>
      </c>
      <c r="AU308" s="15" t="s">
        <v>622</v>
      </c>
      <c r="AV308" s="15" t="s">
        <v>622</v>
      </c>
      <c r="AW308" s="15" t="s">
        <v>622</v>
      </c>
      <c r="AX308" s="15" t="s">
        <v>263</v>
      </c>
      <c r="AY308" s="15" t="s">
        <v>625</v>
      </c>
      <c r="AZ308" s="15" t="s">
        <v>626</v>
      </c>
      <c r="BA308" s="15" t="s">
        <v>622</v>
      </c>
      <c r="BB308" s="15" t="s">
        <v>263</v>
      </c>
    </row>
    <row r="309" spans="1:54" ht="15" thickBot="1" x14ac:dyDescent="0.35">
      <c r="A309" s="14" t="s">
        <v>366</v>
      </c>
      <c r="B309" s="15" t="s">
        <v>609</v>
      </c>
      <c r="C309" s="15" t="s">
        <v>591</v>
      </c>
      <c r="D309" s="15" t="s">
        <v>608</v>
      </c>
      <c r="E309" s="15" t="s">
        <v>605</v>
      </c>
      <c r="F309" s="15" t="s">
        <v>585</v>
      </c>
      <c r="G309" s="15" t="s">
        <v>606</v>
      </c>
      <c r="H309" s="15" t="s">
        <v>601</v>
      </c>
      <c r="I309" s="15" t="s">
        <v>263</v>
      </c>
      <c r="J309" s="15" t="s">
        <v>591</v>
      </c>
      <c r="K309" s="15" t="s">
        <v>589</v>
      </c>
      <c r="L309" s="15" t="s">
        <v>591</v>
      </c>
      <c r="M309" s="15" t="s">
        <v>263</v>
      </c>
      <c r="N309" s="15" t="s">
        <v>263</v>
      </c>
      <c r="O309" s="15" t="s">
        <v>603</v>
      </c>
      <c r="P309" s="15" t="s">
        <v>591</v>
      </c>
      <c r="Q309" s="15" t="s">
        <v>263</v>
      </c>
      <c r="AL309" s="14" t="s">
        <v>366</v>
      </c>
      <c r="AM309" s="15" t="s">
        <v>263</v>
      </c>
      <c r="AN309" s="15" t="s">
        <v>263</v>
      </c>
      <c r="AO309" s="15" t="s">
        <v>619</v>
      </c>
      <c r="AP309" s="15" t="s">
        <v>263</v>
      </c>
      <c r="AQ309" s="15" t="s">
        <v>629</v>
      </c>
      <c r="AR309" s="15" t="s">
        <v>629</v>
      </c>
      <c r="AS309" s="15" t="s">
        <v>263</v>
      </c>
      <c r="AT309" s="15" t="s">
        <v>263</v>
      </c>
      <c r="AU309" s="15" t="s">
        <v>622</v>
      </c>
      <c r="AV309" s="15" t="s">
        <v>622</v>
      </c>
      <c r="AW309" s="15" t="s">
        <v>622</v>
      </c>
      <c r="AX309" s="15" t="s">
        <v>263</v>
      </c>
      <c r="AY309" s="15" t="s">
        <v>625</v>
      </c>
      <c r="AZ309" s="15" t="s">
        <v>626</v>
      </c>
      <c r="BA309" s="15" t="s">
        <v>622</v>
      </c>
      <c r="BB309" s="15" t="s">
        <v>263</v>
      </c>
    </row>
    <row r="310" spans="1:54" ht="15" thickBot="1" x14ac:dyDescent="0.35">
      <c r="A310" s="14" t="s">
        <v>367</v>
      </c>
      <c r="B310" s="15" t="s">
        <v>609</v>
      </c>
      <c r="C310" s="15" t="s">
        <v>591</v>
      </c>
      <c r="D310" s="15" t="s">
        <v>608</v>
      </c>
      <c r="E310" s="15" t="s">
        <v>605</v>
      </c>
      <c r="F310" s="15" t="s">
        <v>585</v>
      </c>
      <c r="G310" s="15" t="s">
        <v>606</v>
      </c>
      <c r="H310" s="15" t="s">
        <v>601</v>
      </c>
      <c r="I310" s="15" t="s">
        <v>263</v>
      </c>
      <c r="J310" s="15" t="s">
        <v>591</v>
      </c>
      <c r="K310" s="15" t="s">
        <v>589</v>
      </c>
      <c r="L310" s="15" t="s">
        <v>591</v>
      </c>
      <c r="M310" s="15" t="s">
        <v>263</v>
      </c>
      <c r="N310" s="15" t="s">
        <v>263</v>
      </c>
      <c r="O310" s="15" t="s">
        <v>603</v>
      </c>
      <c r="P310" s="15" t="s">
        <v>591</v>
      </c>
      <c r="Q310" s="15" t="s">
        <v>263</v>
      </c>
      <c r="AL310" s="14" t="s">
        <v>367</v>
      </c>
      <c r="AM310" s="15" t="s">
        <v>263</v>
      </c>
      <c r="AN310" s="15" t="s">
        <v>263</v>
      </c>
      <c r="AO310" s="15" t="s">
        <v>619</v>
      </c>
      <c r="AP310" s="15" t="s">
        <v>263</v>
      </c>
      <c r="AQ310" s="15" t="s">
        <v>629</v>
      </c>
      <c r="AR310" s="15" t="s">
        <v>629</v>
      </c>
      <c r="AS310" s="15" t="s">
        <v>263</v>
      </c>
      <c r="AT310" s="15" t="s">
        <v>263</v>
      </c>
      <c r="AU310" s="15" t="s">
        <v>622</v>
      </c>
      <c r="AV310" s="15" t="s">
        <v>622</v>
      </c>
      <c r="AW310" s="15" t="s">
        <v>622</v>
      </c>
      <c r="AX310" s="15" t="s">
        <v>263</v>
      </c>
      <c r="AY310" s="15" t="s">
        <v>625</v>
      </c>
      <c r="AZ310" s="15" t="s">
        <v>626</v>
      </c>
      <c r="BA310" s="15" t="s">
        <v>622</v>
      </c>
      <c r="BB310" s="15" t="s">
        <v>263</v>
      </c>
    </row>
    <row r="311" spans="1:54" ht="15" thickBot="1" x14ac:dyDescent="0.35">
      <c r="A311" s="14" t="s">
        <v>368</v>
      </c>
      <c r="B311" s="15" t="s">
        <v>609</v>
      </c>
      <c r="C311" s="15" t="s">
        <v>591</v>
      </c>
      <c r="D311" s="15" t="s">
        <v>608</v>
      </c>
      <c r="E311" s="15" t="s">
        <v>605</v>
      </c>
      <c r="F311" s="15" t="s">
        <v>585</v>
      </c>
      <c r="G311" s="15" t="s">
        <v>606</v>
      </c>
      <c r="H311" s="15" t="s">
        <v>601</v>
      </c>
      <c r="I311" s="15" t="s">
        <v>263</v>
      </c>
      <c r="J311" s="15" t="s">
        <v>591</v>
      </c>
      <c r="K311" s="15" t="s">
        <v>263</v>
      </c>
      <c r="L311" s="15" t="s">
        <v>591</v>
      </c>
      <c r="M311" s="15" t="s">
        <v>263</v>
      </c>
      <c r="N311" s="15" t="s">
        <v>263</v>
      </c>
      <c r="O311" s="15" t="s">
        <v>603</v>
      </c>
      <c r="P311" s="15" t="s">
        <v>591</v>
      </c>
      <c r="Q311" s="15" t="s">
        <v>263</v>
      </c>
      <c r="AL311" s="14" t="s">
        <v>368</v>
      </c>
      <c r="AM311" s="15" t="s">
        <v>263</v>
      </c>
      <c r="AN311" s="15" t="s">
        <v>263</v>
      </c>
      <c r="AO311" s="15" t="s">
        <v>619</v>
      </c>
      <c r="AP311" s="15" t="s">
        <v>263</v>
      </c>
      <c r="AQ311" s="15" t="s">
        <v>629</v>
      </c>
      <c r="AR311" s="15" t="s">
        <v>629</v>
      </c>
      <c r="AS311" s="15" t="s">
        <v>263</v>
      </c>
      <c r="AT311" s="15" t="s">
        <v>263</v>
      </c>
      <c r="AU311" s="15" t="s">
        <v>622</v>
      </c>
      <c r="AV311" s="15" t="s">
        <v>622</v>
      </c>
      <c r="AW311" s="15" t="s">
        <v>622</v>
      </c>
      <c r="AX311" s="15" t="s">
        <v>263</v>
      </c>
      <c r="AY311" s="15" t="s">
        <v>625</v>
      </c>
      <c r="AZ311" s="15" t="s">
        <v>626</v>
      </c>
      <c r="BA311" s="15" t="s">
        <v>622</v>
      </c>
      <c r="BB311" s="15" t="s">
        <v>263</v>
      </c>
    </row>
    <row r="312" spans="1:54" ht="15" thickBot="1" x14ac:dyDescent="0.35">
      <c r="A312" s="14" t="s">
        <v>369</v>
      </c>
      <c r="B312" s="15" t="s">
        <v>609</v>
      </c>
      <c r="C312" s="15" t="s">
        <v>591</v>
      </c>
      <c r="D312" s="15" t="s">
        <v>608</v>
      </c>
      <c r="E312" s="15" t="s">
        <v>605</v>
      </c>
      <c r="F312" s="15" t="s">
        <v>585</v>
      </c>
      <c r="G312" s="15" t="s">
        <v>606</v>
      </c>
      <c r="H312" s="15" t="s">
        <v>601</v>
      </c>
      <c r="I312" s="15" t="s">
        <v>263</v>
      </c>
      <c r="J312" s="15" t="s">
        <v>591</v>
      </c>
      <c r="K312" s="15" t="s">
        <v>263</v>
      </c>
      <c r="L312" s="15" t="s">
        <v>591</v>
      </c>
      <c r="M312" s="15" t="s">
        <v>263</v>
      </c>
      <c r="N312" s="15" t="s">
        <v>263</v>
      </c>
      <c r="O312" s="15" t="s">
        <v>603</v>
      </c>
      <c r="P312" s="15" t="s">
        <v>591</v>
      </c>
      <c r="Q312" s="15" t="s">
        <v>263</v>
      </c>
      <c r="AL312" s="14" t="s">
        <v>369</v>
      </c>
      <c r="AM312" s="15" t="s">
        <v>263</v>
      </c>
      <c r="AN312" s="15" t="s">
        <v>263</v>
      </c>
      <c r="AO312" s="15" t="s">
        <v>619</v>
      </c>
      <c r="AP312" s="15" t="s">
        <v>263</v>
      </c>
      <c r="AQ312" s="15" t="s">
        <v>629</v>
      </c>
      <c r="AR312" s="15" t="s">
        <v>629</v>
      </c>
      <c r="AS312" s="15" t="s">
        <v>263</v>
      </c>
      <c r="AT312" s="15" t="s">
        <v>263</v>
      </c>
      <c r="AU312" s="15" t="s">
        <v>622</v>
      </c>
      <c r="AV312" s="15" t="s">
        <v>622</v>
      </c>
      <c r="AW312" s="15" t="s">
        <v>622</v>
      </c>
      <c r="AX312" s="15" t="s">
        <v>263</v>
      </c>
      <c r="AY312" s="15" t="s">
        <v>625</v>
      </c>
      <c r="AZ312" s="15" t="s">
        <v>626</v>
      </c>
      <c r="BA312" s="15" t="s">
        <v>622</v>
      </c>
      <c r="BB312" s="15" t="s">
        <v>263</v>
      </c>
    </row>
    <row r="313" spans="1:54" ht="15" thickBot="1" x14ac:dyDescent="0.35">
      <c r="A313" s="14" t="s">
        <v>370</v>
      </c>
      <c r="B313" s="15" t="s">
        <v>609</v>
      </c>
      <c r="C313" s="15" t="s">
        <v>591</v>
      </c>
      <c r="D313" s="15" t="s">
        <v>608</v>
      </c>
      <c r="E313" s="15" t="s">
        <v>605</v>
      </c>
      <c r="F313" s="15" t="s">
        <v>585</v>
      </c>
      <c r="G313" s="15" t="s">
        <v>606</v>
      </c>
      <c r="H313" s="15" t="s">
        <v>601</v>
      </c>
      <c r="I313" s="15" t="s">
        <v>263</v>
      </c>
      <c r="J313" s="15" t="s">
        <v>591</v>
      </c>
      <c r="K313" s="15" t="s">
        <v>263</v>
      </c>
      <c r="L313" s="15" t="s">
        <v>591</v>
      </c>
      <c r="M313" s="15" t="s">
        <v>263</v>
      </c>
      <c r="N313" s="15" t="s">
        <v>263</v>
      </c>
      <c r="O313" s="15" t="s">
        <v>603</v>
      </c>
      <c r="P313" s="15" t="s">
        <v>591</v>
      </c>
      <c r="Q313" s="15" t="s">
        <v>263</v>
      </c>
      <c r="AL313" s="14" t="s">
        <v>370</v>
      </c>
      <c r="AM313" s="15" t="s">
        <v>263</v>
      </c>
      <c r="AN313" s="15" t="s">
        <v>263</v>
      </c>
      <c r="AO313" s="15" t="s">
        <v>619</v>
      </c>
      <c r="AP313" s="15" t="s">
        <v>263</v>
      </c>
      <c r="AQ313" s="15" t="s">
        <v>629</v>
      </c>
      <c r="AR313" s="15" t="s">
        <v>629</v>
      </c>
      <c r="AS313" s="15" t="s">
        <v>263</v>
      </c>
      <c r="AT313" s="15" t="s">
        <v>263</v>
      </c>
      <c r="AU313" s="15" t="s">
        <v>622</v>
      </c>
      <c r="AV313" s="15" t="s">
        <v>622</v>
      </c>
      <c r="AW313" s="15" t="s">
        <v>622</v>
      </c>
      <c r="AX313" s="15" t="s">
        <v>263</v>
      </c>
      <c r="AY313" s="15" t="s">
        <v>625</v>
      </c>
      <c r="AZ313" s="15" t="s">
        <v>626</v>
      </c>
      <c r="BA313" s="15" t="s">
        <v>622</v>
      </c>
      <c r="BB313" s="15" t="s">
        <v>263</v>
      </c>
    </row>
    <row r="314" spans="1:54" ht="15" thickBot="1" x14ac:dyDescent="0.35">
      <c r="A314" s="14" t="s">
        <v>371</v>
      </c>
      <c r="B314" s="15" t="s">
        <v>609</v>
      </c>
      <c r="C314" s="15" t="s">
        <v>263</v>
      </c>
      <c r="D314" s="15" t="s">
        <v>608</v>
      </c>
      <c r="E314" s="15" t="s">
        <v>605</v>
      </c>
      <c r="F314" s="15" t="s">
        <v>585</v>
      </c>
      <c r="G314" s="15" t="s">
        <v>606</v>
      </c>
      <c r="H314" s="15" t="s">
        <v>601</v>
      </c>
      <c r="I314" s="15" t="s">
        <v>263</v>
      </c>
      <c r="J314" s="15" t="s">
        <v>591</v>
      </c>
      <c r="K314" s="15" t="s">
        <v>263</v>
      </c>
      <c r="L314" s="15" t="s">
        <v>591</v>
      </c>
      <c r="M314" s="15" t="s">
        <v>263</v>
      </c>
      <c r="N314" s="15" t="s">
        <v>263</v>
      </c>
      <c r="O314" s="15" t="s">
        <v>603</v>
      </c>
      <c r="P314" s="15" t="s">
        <v>591</v>
      </c>
      <c r="Q314" s="15" t="s">
        <v>263</v>
      </c>
      <c r="AL314" s="14" t="s">
        <v>371</v>
      </c>
      <c r="AM314" s="15" t="s">
        <v>263</v>
      </c>
      <c r="AN314" s="15" t="s">
        <v>263</v>
      </c>
      <c r="AO314" s="15" t="s">
        <v>619</v>
      </c>
      <c r="AP314" s="15" t="s">
        <v>263</v>
      </c>
      <c r="AQ314" s="15" t="s">
        <v>629</v>
      </c>
      <c r="AR314" s="15" t="s">
        <v>629</v>
      </c>
      <c r="AS314" s="15" t="s">
        <v>263</v>
      </c>
      <c r="AT314" s="15" t="s">
        <v>263</v>
      </c>
      <c r="AU314" s="15" t="s">
        <v>622</v>
      </c>
      <c r="AV314" s="15" t="s">
        <v>622</v>
      </c>
      <c r="AW314" s="15" t="s">
        <v>622</v>
      </c>
      <c r="AX314" s="15" t="s">
        <v>263</v>
      </c>
      <c r="AY314" s="15" t="s">
        <v>625</v>
      </c>
      <c r="AZ314" s="15" t="s">
        <v>626</v>
      </c>
      <c r="BA314" s="15" t="s">
        <v>622</v>
      </c>
      <c r="BB314" s="15" t="s">
        <v>263</v>
      </c>
    </row>
    <row r="315" spans="1:54" ht="15" thickBot="1" x14ac:dyDescent="0.35">
      <c r="A315" s="14" t="s">
        <v>372</v>
      </c>
      <c r="B315" s="15" t="s">
        <v>609</v>
      </c>
      <c r="C315" s="15" t="s">
        <v>263</v>
      </c>
      <c r="D315" s="15" t="s">
        <v>608</v>
      </c>
      <c r="E315" s="15" t="s">
        <v>605</v>
      </c>
      <c r="F315" s="15" t="s">
        <v>585</v>
      </c>
      <c r="G315" s="15" t="s">
        <v>606</v>
      </c>
      <c r="H315" s="15" t="s">
        <v>601</v>
      </c>
      <c r="I315" s="15" t="s">
        <v>263</v>
      </c>
      <c r="J315" s="15" t="s">
        <v>591</v>
      </c>
      <c r="K315" s="15" t="s">
        <v>263</v>
      </c>
      <c r="L315" s="15" t="s">
        <v>591</v>
      </c>
      <c r="M315" s="15" t="s">
        <v>263</v>
      </c>
      <c r="N315" s="15" t="s">
        <v>263</v>
      </c>
      <c r="O315" s="15" t="s">
        <v>603</v>
      </c>
      <c r="P315" s="15" t="s">
        <v>591</v>
      </c>
      <c r="Q315" s="15" t="s">
        <v>263</v>
      </c>
      <c r="AL315" s="14" t="s">
        <v>372</v>
      </c>
      <c r="AM315" s="15" t="s">
        <v>263</v>
      </c>
      <c r="AN315" s="15" t="s">
        <v>263</v>
      </c>
      <c r="AO315" s="15" t="s">
        <v>619</v>
      </c>
      <c r="AP315" s="15" t="s">
        <v>263</v>
      </c>
      <c r="AQ315" s="15" t="s">
        <v>629</v>
      </c>
      <c r="AR315" s="15" t="s">
        <v>629</v>
      </c>
      <c r="AS315" s="15" t="s">
        <v>263</v>
      </c>
      <c r="AT315" s="15" t="s">
        <v>263</v>
      </c>
      <c r="AU315" s="15" t="s">
        <v>622</v>
      </c>
      <c r="AV315" s="15" t="s">
        <v>622</v>
      </c>
      <c r="AW315" s="15" t="s">
        <v>622</v>
      </c>
      <c r="AX315" s="15" t="s">
        <v>263</v>
      </c>
      <c r="AY315" s="15" t="s">
        <v>625</v>
      </c>
      <c r="AZ315" s="15" t="s">
        <v>626</v>
      </c>
      <c r="BA315" s="15" t="s">
        <v>622</v>
      </c>
      <c r="BB315" s="15" t="s">
        <v>263</v>
      </c>
    </row>
    <row r="316" spans="1:54" ht="15" thickBot="1" x14ac:dyDescent="0.35">
      <c r="A316" s="14" t="s">
        <v>373</v>
      </c>
      <c r="B316" s="15" t="s">
        <v>609</v>
      </c>
      <c r="C316" s="15" t="s">
        <v>263</v>
      </c>
      <c r="D316" s="15" t="s">
        <v>608</v>
      </c>
      <c r="E316" s="15" t="s">
        <v>605</v>
      </c>
      <c r="F316" s="15" t="s">
        <v>585</v>
      </c>
      <c r="G316" s="15" t="s">
        <v>606</v>
      </c>
      <c r="H316" s="15" t="s">
        <v>601</v>
      </c>
      <c r="I316" s="15" t="s">
        <v>263</v>
      </c>
      <c r="J316" s="15" t="s">
        <v>591</v>
      </c>
      <c r="K316" s="15" t="s">
        <v>263</v>
      </c>
      <c r="L316" s="15" t="s">
        <v>591</v>
      </c>
      <c r="M316" s="15" t="s">
        <v>263</v>
      </c>
      <c r="N316" s="15" t="s">
        <v>263</v>
      </c>
      <c r="O316" s="15" t="s">
        <v>603</v>
      </c>
      <c r="P316" s="15" t="s">
        <v>591</v>
      </c>
      <c r="Q316" s="15" t="s">
        <v>263</v>
      </c>
      <c r="AL316" s="14" t="s">
        <v>373</v>
      </c>
      <c r="AM316" s="15" t="s">
        <v>263</v>
      </c>
      <c r="AN316" s="15" t="s">
        <v>263</v>
      </c>
      <c r="AO316" s="15" t="s">
        <v>619</v>
      </c>
      <c r="AP316" s="15" t="s">
        <v>263</v>
      </c>
      <c r="AQ316" s="15" t="s">
        <v>629</v>
      </c>
      <c r="AR316" s="15" t="s">
        <v>629</v>
      </c>
      <c r="AS316" s="15" t="s">
        <v>263</v>
      </c>
      <c r="AT316" s="15" t="s">
        <v>263</v>
      </c>
      <c r="AU316" s="15" t="s">
        <v>622</v>
      </c>
      <c r="AV316" s="15" t="s">
        <v>622</v>
      </c>
      <c r="AW316" s="15" t="s">
        <v>622</v>
      </c>
      <c r="AX316" s="15" t="s">
        <v>263</v>
      </c>
      <c r="AY316" s="15" t="s">
        <v>625</v>
      </c>
      <c r="AZ316" s="15" t="s">
        <v>626</v>
      </c>
      <c r="BA316" s="15" t="s">
        <v>622</v>
      </c>
      <c r="BB316" s="15" t="s">
        <v>263</v>
      </c>
    </row>
    <row r="317" spans="1:54" ht="15" thickBot="1" x14ac:dyDescent="0.35">
      <c r="A317" s="14" t="s">
        <v>374</v>
      </c>
      <c r="B317" s="15" t="s">
        <v>609</v>
      </c>
      <c r="C317" s="15" t="s">
        <v>263</v>
      </c>
      <c r="D317" s="15" t="s">
        <v>608</v>
      </c>
      <c r="E317" s="15" t="s">
        <v>263</v>
      </c>
      <c r="F317" s="15" t="s">
        <v>585</v>
      </c>
      <c r="G317" s="15" t="s">
        <v>606</v>
      </c>
      <c r="H317" s="15" t="s">
        <v>601</v>
      </c>
      <c r="I317" s="15" t="s">
        <v>263</v>
      </c>
      <c r="J317" s="15" t="s">
        <v>591</v>
      </c>
      <c r="K317" s="15" t="s">
        <v>263</v>
      </c>
      <c r="L317" s="15" t="s">
        <v>591</v>
      </c>
      <c r="M317" s="15" t="s">
        <v>263</v>
      </c>
      <c r="N317" s="15" t="s">
        <v>263</v>
      </c>
      <c r="O317" s="15" t="s">
        <v>603</v>
      </c>
      <c r="P317" s="15" t="s">
        <v>591</v>
      </c>
      <c r="Q317" s="15" t="s">
        <v>263</v>
      </c>
      <c r="AL317" s="14" t="s">
        <v>374</v>
      </c>
      <c r="AM317" s="15" t="s">
        <v>263</v>
      </c>
      <c r="AN317" s="15" t="s">
        <v>263</v>
      </c>
      <c r="AO317" s="15" t="s">
        <v>619</v>
      </c>
      <c r="AP317" s="15" t="s">
        <v>263</v>
      </c>
      <c r="AQ317" s="15" t="s">
        <v>629</v>
      </c>
      <c r="AR317" s="15" t="s">
        <v>629</v>
      </c>
      <c r="AS317" s="15" t="s">
        <v>263</v>
      </c>
      <c r="AT317" s="15" t="s">
        <v>263</v>
      </c>
      <c r="AU317" s="15" t="s">
        <v>622</v>
      </c>
      <c r="AV317" s="15" t="s">
        <v>622</v>
      </c>
      <c r="AW317" s="15" t="s">
        <v>622</v>
      </c>
      <c r="AX317" s="15" t="s">
        <v>263</v>
      </c>
      <c r="AY317" s="15" t="s">
        <v>625</v>
      </c>
      <c r="AZ317" s="15" t="s">
        <v>626</v>
      </c>
      <c r="BA317" s="15" t="s">
        <v>622</v>
      </c>
      <c r="BB317" s="15" t="s">
        <v>263</v>
      </c>
    </row>
    <row r="318" spans="1:54" ht="15" thickBot="1" x14ac:dyDescent="0.35">
      <c r="A318" s="14" t="s">
        <v>375</v>
      </c>
      <c r="B318" s="15" t="s">
        <v>609</v>
      </c>
      <c r="C318" s="15" t="s">
        <v>263</v>
      </c>
      <c r="D318" s="15" t="s">
        <v>608</v>
      </c>
      <c r="E318" s="15" t="s">
        <v>263</v>
      </c>
      <c r="F318" s="15" t="s">
        <v>585</v>
      </c>
      <c r="G318" s="15" t="s">
        <v>610</v>
      </c>
      <c r="H318" s="15" t="s">
        <v>601</v>
      </c>
      <c r="I318" s="15" t="s">
        <v>263</v>
      </c>
      <c r="J318" s="15" t="s">
        <v>591</v>
      </c>
      <c r="K318" s="15" t="s">
        <v>263</v>
      </c>
      <c r="L318" s="15" t="s">
        <v>591</v>
      </c>
      <c r="M318" s="15" t="s">
        <v>263</v>
      </c>
      <c r="N318" s="15" t="s">
        <v>263</v>
      </c>
      <c r="O318" s="15" t="s">
        <v>603</v>
      </c>
      <c r="P318" s="15" t="s">
        <v>591</v>
      </c>
      <c r="Q318" s="15" t="s">
        <v>263</v>
      </c>
      <c r="AL318" s="14" t="s">
        <v>375</v>
      </c>
      <c r="AM318" s="15" t="s">
        <v>263</v>
      </c>
      <c r="AN318" s="15" t="s">
        <v>263</v>
      </c>
      <c r="AO318" s="15" t="s">
        <v>619</v>
      </c>
      <c r="AP318" s="15" t="s">
        <v>263</v>
      </c>
      <c r="AQ318" s="15" t="s">
        <v>629</v>
      </c>
      <c r="AR318" s="15" t="s">
        <v>629</v>
      </c>
      <c r="AS318" s="15" t="s">
        <v>263</v>
      </c>
      <c r="AT318" s="15" t="s">
        <v>263</v>
      </c>
      <c r="AU318" s="15" t="s">
        <v>622</v>
      </c>
      <c r="AV318" s="15" t="s">
        <v>622</v>
      </c>
      <c r="AW318" s="15" t="s">
        <v>622</v>
      </c>
      <c r="AX318" s="15" t="s">
        <v>263</v>
      </c>
      <c r="AY318" s="15" t="s">
        <v>625</v>
      </c>
      <c r="AZ318" s="15" t="s">
        <v>626</v>
      </c>
      <c r="BA318" s="15" t="s">
        <v>622</v>
      </c>
      <c r="BB318" s="15" t="s">
        <v>263</v>
      </c>
    </row>
    <row r="319" spans="1:54" ht="15" thickBot="1" x14ac:dyDescent="0.35">
      <c r="A319" s="14" t="s">
        <v>376</v>
      </c>
      <c r="B319" s="15" t="s">
        <v>611</v>
      </c>
      <c r="C319" s="15" t="s">
        <v>263</v>
      </c>
      <c r="D319" s="15" t="s">
        <v>608</v>
      </c>
      <c r="E319" s="15" t="s">
        <v>263</v>
      </c>
      <c r="F319" s="15" t="s">
        <v>585</v>
      </c>
      <c r="G319" s="15" t="s">
        <v>610</v>
      </c>
      <c r="H319" s="15" t="s">
        <v>601</v>
      </c>
      <c r="I319" s="15" t="s">
        <v>263</v>
      </c>
      <c r="J319" s="15" t="s">
        <v>591</v>
      </c>
      <c r="K319" s="15" t="s">
        <v>263</v>
      </c>
      <c r="L319" s="15" t="s">
        <v>591</v>
      </c>
      <c r="M319" s="15" t="s">
        <v>263</v>
      </c>
      <c r="N319" s="15" t="s">
        <v>263</v>
      </c>
      <c r="O319" s="15" t="s">
        <v>603</v>
      </c>
      <c r="P319" s="15" t="s">
        <v>591</v>
      </c>
      <c r="Q319" s="15" t="s">
        <v>263</v>
      </c>
      <c r="AL319" s="14" t="s">
        <v>376</v>
      </c>
      <c r="AM319" s="15" t="s">
        <v>263</v>
      </c>
      <c r="AN319" s="15" t="s">
        <v>263</v>
      </c>
      <c r="AO319" s="15" t="s">
        <v>619</v>
      </c>
      <c r="AP319" s="15" t="s">
        <v>263</v>
      </c>
      <c r="AQ319" s="15" t="s">
        <v>629</v>
      </c>
      <c r="AR319" s="15" t="s">
        <v>629</v>
      </c>
      <c r="AS319" s="15" t="s">
        <v>263</v>
      </c>
      <c r="AT319" s="15" t="s">
        <v>263</v>
      </c>
      <c r="AU319" s="15" t="s">
        <v>622</v>
      </c>
      <c r="AV319" s="15" t="s">
        <v>622</v>
      </c>
      <c r="AW319" s="15" t="s">
        <v>622</v>
      </c>
      <c r="AX319" s="15" t="s">
        <v>263</v>
      </c>
      <c r="AY319" s="15" t="s">
        <v>625</v>
      </c>
      <c r="AZ319" s="15" t="s">
        <v>626</v>
      </c>
      <c r="BA319" s="15" t="s">
        <v>622</v>
      </c>
      <c r="BB319" s="15" t="s">
        <v>263</v>
      </c>
    </row>
    <row r="320" spans="1:54" ht="15" thickBot="1" x14ac:dyDescent="0.35">
      <c r="A320" s="14" t="s">
        <v>378</v>
      </c>
      <c r="B320" s="15" t="s">
        <v>612</v>
      </c>
      <c r="C320" s="15" t="s">
        <v>263</v>
      </c>
      <c r="D320" s="15" t="s">
        <v>608</v>
      </c>
      <c r="E320" s="15" t="s">
        <v>263</v>
      </c>
      <c r="F320" s="15" t="s">
        <v>585</v>
      </c>
      <c r="G320" s="15" t="s">
        <v>610</v>
      </c>
      <c r="H320" s="15" t="s">
        <v>601</v>
      </c>
      <c r="I320" s="15" t="s">
        <v>263</v>
      </c>
      <c r="J320" s="15" t="s">
        <v>591</v>
      </c>
      <c r="K320" s="15" t="s">
        <v>263</v>
      </c>
      <c r="L320" s="15" t="s">
        <v>591</v>
      </c>
      <c r="M320" s="15" t="s">
        <v>263</v>
      </c>
      <c r="N320" s="15" t="s">
        <v>263</v>
      </c>
      <c r="O320" s="15" t="s">
        <v>603</v>
      </c>
      <c r="P320" s="15" t="s">
        <v>591</v>
      </c>
      <c r="Q320" s="15" t="s">
        <v>263</v>
      </c>
      <c r="AL320" s="14" t="s">
        <v>378</v>
      </c>
      <c r="AM320" s="15" t="s">
        <v>263</v>
      </c>
      <c r="AN320" s="15" t="s">
        <v>263</v>
      </c>
      <c r="AO320" s="15" t="s">
        <v>619</v>
      </c>
      <c r="AP320" s="15" t="s">
        <v>263</v>
      </c>
      <c r="AQ320" s="15" t="s">
        <v>629</v>
      </c>
      <c r="AR320" s="15" t="s">
        <v>630</v>
      </c>
      <c r="AS320" s="15" t="s">
        <v>263</v>
      </c>
      <c r="AT320" s="15" t="s">
        <v>263</v>
      </c>
      <c r="AU320" s="15" t="s">
        <v>622</v>
      </c>
      <c r="AV320" s="15" t="s">
        <v>622</v>
      </c>
      <c r="AW320" s="15" t="s">
        <v>622</v>
      </c>
      <c r="AX320" s="15" t="s">
        <v>263</v>
      </c>
      <c r="AY320" s="15" t="s">
        <v>625</v>
      </c>
      <c r="AZ320" s="15" t="s">
        <v>626</v>
      </c>
      <c r="BA320" s="15" t="s">
        <v>622</v>
      </c>
      <c r="BB320" s="15" t="s">
        <v>263</v>
      </c>
    </row>
    <row r="321" spans="1:54" ht="15" thickBot="1" x14ac:dyDescent="0.35">
      <c r="A321" s="14" t="s">
        <v>379</v>
      </c>
      <c r="B321" s="15" t="s">
        <v>613</v>
      </c>
      <c r="C321" s="15" t="s">
        <v>263</v>
      </c>
      <c r="D321" s="15" t="s">
        <v>608</v>
      </c>
      <c r="E321" s="15" t="s">
        <v>263</v>
      </c>
      <c r="F321" s="15" t="s">
        <v>601</v>
      </c>
      <c r="G321" s="15" t="s">
        <v>610</v>
      </c>
      <c r="H321" s="15" t="s">
        <v>601</v>
      </c>
      <c r="I321" s="15" t="s">
        <v>263</v>
      </c>
      <c r="J321" s="15" t="s">
        <v>591</v>
      </c>
      <c r="K321" s="15" t="s">
        <v>263</v>
      </c>
      <c r="L321" s="15" t="s">
        <v>591</v>
      </c>
      <c r="M321" s="15" t="s">
        <v>263</v>
      </c>
      <c r="N321" s="15" t="s">
        <v>263</v>
      </c>
      <c r="O321" s="15" t="s">
        <v>603</v>
      </c>
      <c r="P321" s="15" t="s">
        <v>591</v>
      </c>
      <c r="Q321" s="15" t="s">
        <v>263</v>
      </c>
      <c r="AL321" s="14" t="s">
        <v>379</v>
      </c>
      <c r="AM321" s="15" t="s">
        <v>263</v>
      </c>
      <c r="AN321" s="15" t="s">
        <v>263</v>
      </c>
      <c r="AO321" s="15" t="s">
        <v>619</v>
      </c>
      <c r="AP321" s="15" t="s">
        <v>263</v>
      </c>
      <c r="AQ321" s="15" t="s">
        <v>629</v>
      </c>
      <c r="AR321" s="15" t="s">
        <v>630</v>
      </c>
      <c r="AS321" s="15" t="s">
        <v>263</v>
      </c>
      <c r="AT321" s="15" t="s">
        <v>263</v>
      </c>
      <c r="AU321" s="15" t="s">
        <v>622</v>
      </c>
      <c r="AV321" s="15" t="s">
        <v>622</v>
      </c>
      <c r="AW321" s="15" t="s">
        <v>622</v>
      </c>
      <c r="AX321" s="15" t="s">
        <v>263</v>
      </c>
      <c r="AY321" s="15" t="s">
        <v>625</v>
      </c>
      <c r="AZ321" s="15" t="s">
        <v>626</v>
      </c>
      <c r="BA321" s="15" t="s">
        <v>622</v>
      </c>
      <c r="BB321" s="15" t="s">
        <v>263</v>
      </c>
    </row>
    <row r="322" spans="1:54" ht="15" thickBot="1" x14ac:dyDescent="0.35">
      <c r="A322" s="14" t="s">
        <v>380</v>
      </c>
      <c r="B322" s="15" t="s">
        <v>613</v>
      </c>
      <c r="C322" s="15" t="s">
        <v>263</v>
      </c>
      <c r="D322" s="15" t="s">
        <v>608</v>
      </c>
      <c r="E322" s="15" t="s">
        <v>263</v>
      </c>
      <c r="F322" s="15" t="s">
        <v>601</v>
      </c>
      <c r="G322" s="15" t="s">
        <v>610</v>
      </c>
      <c r="H322" s="15" t="s">
        <v>601</v>
      </c>
      <c r="I322" s="15" t="s">
        <v>263</v>
      </c>
      <c r="J322" s="15" t="s">
        <v>591</v>
      </c>
      <c r="K322" s="15" t="s">
        <v>263</v>
      </c>
      <c r="L322" s="15" t="s">
        <v>591</v>
      </c>
      <c r="M322" s="15" t="s">
        <v>263</v>
      </c>
      <c r="N322" s="15" t="s">
        <v>263</v>
      </c>
      <c r="O322" s="15" t="s">
        <v>603</v>
      </c>
      <c r="P322" s="15" t="s">
        <v>591</v>
      </c>
      <c r="Q322" s="15" t="s">
        <v>263</v>
      </c>
      <c r="AL322" s="14" t="s">
        <v>380</v>
      </c>
      <c r="AM322" s="15" t="s">
        <v>263</v>
      </c>
      <c r="AN322" s="15" t="s">
        <v>263</v>
      </c>
      <c r="AO322" s="15" t="s">
        <v>619</v>
      </c>
      <c r="AP322" s="15" t="s">
        <v>263</v>
      </c>
      <c r="AQ322" s="15" t="s">
        <v>629</v>
      </c>
      <c r="AR322" s="15" t="s">
        <v>630</v>
      </c>
      <c r="AS322" s="15" t="s">
        <v>263</v>
      </c>
      <c r="AT322" s="15" t="s">
        <v>263</v>
      </c>
      <c r="AU322" s="15" t="s">
        <v>622</v>
      </c>
      <c r="AV322" s="15" t="s">
        <v>622</v>
      </c>
      <c r="AW322" s="15" t="s">
        <v>622</v>
      </c>
      <c r="AX322" s="15" t="s">
        <v>263</v>
      </c>
      <c r="AY322" s="15" t="s">
        <v>625</v>
      </c>
      <c r="AZ322" s="15" t="s">
        <v>626</v>
      </c>
      <c r="BA322" s="15" t="s">
        <v>622</v>
      </c>
      <c r="BB322" s="15" t="s">
        <v>263</v>
      </c>
    </row>
    <row r="323" spans="1:54" ht="15" thickBot="1" x14ac:dyDescent="0.35">
      <c r="A323" s="14" t="s">
        <v>381</v>
      </c>
      <c r="B323" s="15" t="s">
        <v>613</v>
      </c>
      <c r="C323" s="15" t="s">
        <v>263</v>
      </c>
      <c r="D323" s="15" t="s">
        <v>589</v>
      </c>
      <c r="E323" s="15" t="s">
        <v>263</v>
      </c>
      <c r="F323" s="15" t="s">
        <v>601</v>
      </c>
      <c r="G323" s="15" t="s">
        <v>610</v>
      </c>
      <c r="H323" s="15" t="s">
        <v>601</v>
      </c>
      <c r="I323" s="15" t="s">
        <v>263</v>
      </c>
      <c r="J323" s="15" t="s">
        <v>591</v>
      </c>
      <c r="K323" s="15" t="s">
        <v>263</v>
      </c>
      <c r="L323" s="15" t="s">
        <v>591</v>
      </c>
      <c r="M323" s="15" t="s">
        <v>263</v>
      </c>
      <c r="N323" s="15" t="s">
        <v>263</v>
      </c>
      <c r="O323" s="15" t="s">
        <v>603</v>
      </c>
      <c r="P323" s="15" t="s">
        <v>591</v>
      </c>
      <c r="Q323" s="15" t="s">
        <v>263</v>
      </c>
      <c r="AL323" s="14" t="s">
        <v>381</v>
      </c>
      <c r="AM323" s="15" t="s">
        <v>263</v>
      </c>
      <c r="AN323" s="15" t="s">
        <v>263</v>
      </c>
      <c r="AO323" s="15" t="s">
        <v>619</v>
      </c>
      <c r="AP323" s="15" t="s">
        <v>263</v>
      </c>
      <c r="AQ323" s="15" t="s">
        <v>629</v>
      </c>
      <c r="AR323" s="15" t="s">
        <v>630</v>
      </c>
      <c r="AS323" s="15" t="s">
        <v>263</v>
      </c>
      <c r="AT323" s="15" t="s">
        <v>263</v>
      </c>
      <c r="AU323" s="15" t="s">
        <v>622</v>
      </c>
      <c r="AV323" s="15" t="s">
        <v>622</v>
      </c>
      <c r="AW323" s="15" t="s">
        <v>622</v>
      </c>
      <c r="AX323" s="15" t="s">
        <v>263</v>
      </c>
      <c r="AY323" s="15" t="s">
        <v>625</v>
      </c>
      <c r="AZ323" s="15" t="s">
        <v>626</v>
      </c>
      <c r="BA323" s="15" t="s">
        <v>622</v>
      </c>
      <c r="BB323" s="15" t="s">
        <v>263</v>
      </c>
    </row>
    <row r="324" spans="1:54" ht="15" thickBot="1" x14ac:dyDescent="0.35">
      <c r="A324" s="14" t="s">
        <v>382</v>
      </c>
      <c r="B324" s="15" t="s">
        <v>589</v>
      </c>
      <c r="C324" s="15" t="s">
        <v>263</v>
      </c>
      <c r="D324" s="15" t="s">
        <v>589</v>
      </c>
      <c r="E324" s="15" t="s">
        <v>263</v>
      </c>
      <c r="F324" s="15" t="s">
        <v>601</v>
      </c>
      <c r="G324" s="15" t="s">
        <v>610</v>
      </c>
      <c r="H324" s="15" t="s">
        <v>601</v>
      </c>
      <c r="I324" s="15" t="s">
        <v>263</v>
      </c>
      <c r="J324" s="15" t="s">
        <v>591</v>
      </c>
      <c r="K324" s="15" t="s">
        <v>263</v>
      </c>
      <c r="L324" s="15" t="s">
        <v>591</v>
      </c>
      <c r="M324" s="15" t="s">
        <v>263</v>
      </c>
      <c r="N324" s="15" t="s">
        <v>263</v>
      </c>
      <c r="O324" s="15" t="s">
        <v>603</v>
      </c>
      <c r="P324" s="15" t="s">
        <v>591</v>
      </c>
      <c r="Q324" s="15" t="s">
        <v>263</v>
      </c>
      <c r="AL324" s="14" t="s">
        <v>382</v>
      </c>
      <c r="AM324" s="15" t="s">
        <v>263</v>
      </c>
      <c r="AN324" s="15" t="s">
        <v>263</v>
      </c>
      <c r="AO324" s="15" t="s">
        <v>619</v>
      </c>
      <c r="AP324" s="15" t="s">
        <v>263</v>
      </c>
      <c r="AQ324" s="15" t="s">
        <v>629</v>
      </c>
      <c r="AR324" s="15" t="s">
        <v>630</v>
      </c>
      <c r="AS324" s="15" t="s">
        <v>263</v>
      </c>
      <c r="AT324" s="15" t="s">
        <v>263</v>
      </c>
      <c r="AU324" s="15" t="s">
        <v>622</v>
      </c>
      <c r="AV324" s="15" t="s">
        <v>622</v>
      </c>
      <c r="AW324" s="15" t="s">
        <v>622</v>
      </c>
      <c r="AX324" s="15" t="s">
        <v>263</v>
      </c>
      <c r="AY324" s="15" t="s">
        <v>625</v>
      </c>
      <c r="AZ324" s="15" t="s">
        <v>626</v>
      </c>
      <c r="BA324" s="15" t="s">
        <v>622</v>
      </c>
      <c r="BB324" s="15" t="s">
        <v>263</v>
      </c>
    </row>
    <row r="325" spans="1:54" ht="15" thickBot="1" x14ac:dyDescent="0.35">
      <c r="A325" s="14" t="s">
        <v>383</v>
      </c>
      <c r="B325" s="15" t="s">
        <v>591</v>
      </c>
      <c r="C325" s="15" t="s">
        <v>263</v>
      </c>
      <c r="D325" s="15" t="s">
        <v>589</v>
      </c>
      <c r="E325" s="15" t="s">
        <v>263</v>
      </c>
      <c r="F325" s="15" t="s">
        <v>601</v>
      </c>
      <c r="G325" s="15" t="s">
        <v>610</v>
      </c>
      <c r="H325" s="15" t="s">
        <v>601</v>
      </c>
      <c r="I325" s="15" t="s">
        <v>263</v>
      </c>
      <c r="J325" s="15" t="s">
        <v>591</v>
      </c>
      <c r="K325" s="15" t="s">
        <v>263</v>
      </c>
      <c r="L325" s="15" t="s">
        <v>591</v>
      </c>
      <c r="M325" s="15" t="s">
        <v>263</v>
      </c>
      <c r="N325" s="15" t="s">
        <v>263</v>
      </c>
      <c r="O325" s="15" t="s">
        <v>603</v>
      </c>
      <c r="P325" s="15" t="s">
        <v>591</v>
      </c>
      <c r="Q325" s="15" t="s">
        <v>263</v>
      </c>
      <c r="AL325" s="14" t="s">
        <v>383</v>
      </c>
      <c r="AM325" s="15" t="s">
        <v>263</v>
      </c>
      <c r="AN325" s="15" t="s">
        <v>263</v>
      </c>
      <c r="AO325" s="15" t="s">
        <v>619</v>
      </c>
      <c r="AP325" s="15" t="s">
        <v>263</v>
      </c>
      <c r="AQ325" s="15" t="s">
        <v>629</v>
      </c>
      <c r="AR325" s="15" t="s">
        <v>630</v>
      </c>
      <c r="AS325" s="15" t="s">
        <v>263</v>
      </c>
      <c r="AT325" s="15" t="s">
        <v>263</v>
      </c>
      <c r="AU325" s="15" t="s">
        <v>622</v>
      </c>
      <c r="AV325" s="15" t="s">
        <v>622</v>
      </c>
      <c r="AW325" s="15" t="s">
        <v>622</v>
      </c>
      <c r="AX325" s="15" t="s">
        <v>263</v>
      </c>
      <c r="AY325" s="15" t="s">
        <v>625</v>
      </c>
      <c r="AZ325" s="15" t="s">
        <v>626</v>
      </c>
      <c r="BA325" s="15" t="s">
        <v>622</v>
      </c>
      <c r="BB325" s="15" t="s">
        <v>263</v>
      </c>
    </row>
    <row r="326" spans="1:54" ht="15" thickBot="1" x14ac:dyDescent="0.35">
      <c r="A326" s="14" t="s">
        <v>384</v>
      </c>
      <c r="B326" s="15" t="s">
        <v>591</v>
      </c>
      <c r="C326" s="15" t="s">
        <v>263</v>
      </c>
      <c r="D326" s="15" t="s">
        <v>589</v>
      </c>
      <c r="E326" s="15" t="s">
        <v>263</v>
      </c>
      <c r="F326" s="15" t="s">
        <v>601</v>
      </c>
      <c r="G326" s="15" t="s">
        <v>610</v>
      </c>
      <c r="H326" s="15" t="s">
        <v>601</v>
      </c>
      <c r="I326" s="15" t="s">
        <v>263</v>
      </c>
      <c r="J326" s="15" t="s">
        <v>591</v>
      </c>
      <c r="K326" s="15" t="s">
        <v>263</v>
      </c>
      <c r="L326" s="15" t="s">
        <v>591</v>
      </c>
      <c r="M326" s="15" t="s">
        <v>263</v>
      </c>
      <c r="N326" s="15" t="s">
        <v>263</v>
      </c>
      <c r="O326" s="15" t="s">
        <v>603</v>
      </c>
      <c r="P326" s="15" t="s">
        <v>591</v>
      </c>
      <c r="Q326" s="15" t="s">
        <v>263</v>
      </c>
      <c r="AL326" s="14" t="s">
        <v>384</v>
      </c>
      <c r="AM326" s="15" t="s">
        <v>263</v>
      </c>
      <c r="AN326" s="15" t="s">
        <v>263</v>
      </c>
      <c r="AO326" s="15" t="s">
        <v>619</v>
      </c>
      <c r="AP326" s="15" t="s">
        <v>263</v>
      </c>
      <c r="AQ326" s="15" t="s">
        <v>629</v>
      </c>
      <c r="AR326" s="15" t="s">
        <v>625</v>
      </c>
      <c r="AS326" s="15" t="s">
        <v>263</v>
      </c>
      <c r="AT326" s="15" t="s">
        <v>263</v>
      </c>
      <c r="AU326" s="15" t="s">
        <v>622</v>
      </c>
      <c r="AV326" s="15" t="s">
        <v>622</v>
      </c>
      <c r="AW326" s="15" t="s">
        <v>622</v>
      </c>
      <c r="AX326" s="15" t="s">
        <v>263</v>
      </c>
      <c r="AY326" s="15" t="s">
        <v>625</v>
      </c>
      <c r="AZ326" s="15" t="s">
        <v>626</v>
      </c>
      <c r="BA326" s="15" t="s">
        <v>622</v>
      </c>
      <c r="BB326" s="15" t="s">
        <v>263</v>
      </c>
    </row>
    <row r="327" spans="1:54" ht="15" thickBot="1" x14ac:dyDescent="0.35">
      <c r="A327" s="14" t="s">
        <v>385</v>
      </c>
      <c r="B327" s="15" t="s">
        <v>591</v>
      </c>
      <c r="C327" s="15" t="s">
        <v>263</v>
      </c>
      <c r="D327" s="15" t="s">
        <v>589</v>
      </c>
      <c r="E327" s="15" t="s">
        <v>263</v>
      </c>
      <c r="F327" s="15" t="s">
        <v>601</v>
      </c>
      <c r="G327" s="15" t="s">
        <v>614</v>
      </c>
      <c r="H327" s="15" t="s">
        <v>601</v>
      </c>
      <c r="I327" s="15" t="s">
        <v>263</v>
      </c>
      <c r="J327" s="15" t="s">
        <v>591</v>
      </c>
      <c r="K327" s="15" t="s">
        <v>263</v>
      </c>
      <c r="L327" s="15" t="s">
        <v>591</v>
      </c>
      <c r="M327" s="15" t="s">
        <v>263</v>
      </c>
      <c r="N327" s="15" t="s">
        <v>263</v>
      </c>
      <c r="O327" s="15" t="s">
        <v>603</v>
      </c>
      <c r="P327" s="15" t="s">
        <v>591</v>
      </c>
      <c r="Q327" s="15" t="s">
        <v>263</v>
      </c>
      <c r="AL327" s="14" t="s">
        <v>385</v>
      </c>
      <c r="AM327" s="15" t="s">
        <v>263</v>
      </c>
      <c r="AN327" s="15" t="s">
        <v>263</v>
      </c>
      <c r="AO327" s="15" t="s">
        <v>619</v>
      </c>
      <c r="AP327" s="15" t="s">
        <v>263</v>
      </c>
      <c r="AQ327" s="15" t="s">
        <v>629</v>
      </c>
      <c r="AR327" s="15" t="s">
        <v>625</v>
      </c>
      <c r="AS327" s="15" t="s">
        <v>263</v>
      </c>
      <c r="AT327" s="15" t="s">
        <v>263</v>
      </c>
      <c r="AU327" s="15" t="s">
        <v>622</v>
      </c>
      <c r="AV327" s="15" t="s">
        <v>622</v>
      </c>
      <c r="AW327" s="15" t="s">
        <v>622</v>
      </c>
      <c r="AX327" s="15" t="s">
        <v>263</v>
      </c>
      <c r="AY327" s="15" t="s">
        <v>625</v>
      </c>
      <c r="AZ327" s="15" t="s">
        <v>626</v>
      </c>
      <c r="BA327" s="15" t="s">
        <v>622</v>
      </c>
      <c r="BB327" s="15" t="s">
        <v>263</v>
      </c>
    </row>
    <row r="328" spans="1:54" ht="15" thickBot="1" x14ac:dyDescent="0.35">
      <c r="A328" s="14" t="s">
        <v>386</v>
      </c>
      <c r="B328" s="15" t="s">
        <v>591</v>
      </c>
      <c r="C328" s="15" t="s">
        <v>263</v>
      </c>
      <c r="D328" s="15" t="s">
        <v>589</v>
      </c>
      <c r="E328" s="15" t="s">
        <v>263</v>
      </c>
      <c r="F328" s="15" t="s">
        <v>601</v>
      </c>
      <c r="G328" s="15" t="s">
        <v>614</v>
      </c>
      <c r="H328" s="15" t="s">
        <v>601</v>
      </c>
      <c r="I328" s="15" t="s">
        <v>263</v>
      </c>
      <c r="J328" s="15" t="s">
        <v>591</v>
      </c>
      <c r="K328" s="15" t="s">
        <v>263</v>
      </c>
      <c r="L328" s="15" t="s">
        <v>591</v>
      </c>
      <c r="M328" s="15" t="s">
        <v>263</v>
      </c>
      <c r="N328" s="15" t="s">
        <v>263</v>
      </c>
      <c r="O328" s="15" t="s">
        <v>603</v>
      </c>
      <c r="P328" s="15" t="s">
        <v>591</v>
      </c>
      <c r="Q328" s="15" t="s">
        <v>263</v>
      </c>
      <c r="AL328" s="14" t="s">
        <v>386</v>
      </c>
      <c r="AM328" s="15" t="s">
        <v>263</v>
      </c>
      <c r="AN328" s="15" t="s">
        <v>263</v>
      </c>
      <c r="AO328" s="15" t="s">
        <v>619</v>
      </c>
      <c r="AP328" s="15" t="s">
        <v>263</v>
      </c>
      <c r="AQ328" s="15" t="s">
        <v>629</v>
      </c>
      <c r="AR328" s="15" t="s">
        <v>625</v>
      </c>
      <c r="AS328" s="15" t="s">
        <v>263</v>
      </c>
      <c r="AT328" s="15" t="s">
        <v>263</v>
      </c>
      <c r="AU328" s="15" t="s">
        <v>622</v>
      </c>
      <c r="AV328" s="15" t="s">
        <v>622</v>
      </c>
      <c r="AW328" s="15" t="s">
        <v>622</v>
      </c>
      <c r="AX328" s="15" t="s">
        <v>263</v>
      </c>
      <c r="AY328" s="15" t="s">
        <v>625</v>
      </c>
      <c r="AZ328" s="15" t="s">
        <v>626</v>
      </c>
      <c r="BA328" s="15" t="s">
        <v>622</v>
      </c>
      <c r="BB328" s="15" t="s">
        <v>263</v>
      </c>
    </row>
    <row r="329" spans="1:54" ht="15" thickBot="1" x14ac:dyDescent="0.35">
      <c r="A329" s="14" t="s">
        <v>387</v>
      </c>
      <c r="B329" s="15" t="s">
        <v>591</v>
      </c>
      <c r="C329" s="15" t="s">
        <v>263</v>
      </c>
      <c r="D329" s="15" t="s">
        <v>263</v>
      </c>
      <c r="E329" s="15" t="s">
        <v>263</v>
      </c>
      <c r="F329" s="15" t="s">
        <v>601</v>
      </c>
      <c r="G329" s="15" t="s">
        <v>614</v>
      </c>
      <c r="H329" s="15" t="s">
        <v>601</v>
      </c>
      <c r="I329" s="15" t="s">
        <v>263</v>
      </c>
      <c r="J329" s="15" t="s">
        <v>591</v>
      </c>
      <c r="K329" s="15" t="s">
        <v>263</v>
      </c>
      <c r="L329" s="15" t="s">
        <v>591</v>
      </c>
      <c r="M329" s="15" t="s">
        <v>263</v>
      </c>
      <c r="N329" s="15" t="s">
        <v>263</v>
      </c>
      <c r="O329" s="15" t="s">
        <v>603</v>
      </c>
      <c r="P329" s="15" t="s">
        <v>591</v>
      </c>
      <c r="Q329" s="15" t="s">
        <v>263</v>
      </c>
      <c r="AL329" s="14" t="s">
        <v>387</v>
      </c>
      <c r="AM329" s="15" t="s">
        <v>263</v>
      </c>
      <c r="AN329" s="15" t="s">
        <v>263</v>
      </c>
      <c r="AO329" s="15" t="s">
        <v>619</v>
      </c>
      <c r="AP329" s="15" t="s">
        <v>263</v>
      </c>
      <c r="AQ329" s="15" t="s">
        <v>629</v>
      </c>
      <c r="AR329" s="15" t="s">
        <v>625</v>
      </c>
      <c r="AS329" s="15" t="s">
        <v>263</v>
      </c>
      <c r="AT329" s="15" t="s">
        <v>263</v>
      </c>
      <c r="AU329" s="15" t="s">
        <v>622</v>
      </c>
      <c r="AV329" s="15" t="s">
        <v>622</v>
      </c>
      <c r="AW329" s="15" t="s">
        <v>622</v>
      </c>
      <c r="AX329" s="15" t="s">
        <v>263</v>
      </c>
      <c r="AY329" s="15" t="s">
        <v>625</v>
      </c>
      <c r="AZ329" s="15" t="s">
        <v>626</v>
      </c>
      <c r="BA329" s="15" t="s">
        <v>622</v>
      </c>
      <c r="BB329" s="15" t="s">
        <v>263</v>
      </c>
    </row>
    <row r="330" spans="1:54" ht="15" thickBot="1" x14ac:dyDescent="0.35">
      <c r="A330" s="14" t="s">
        <v>388</v>
      </c>
      <c r="B330" s="15" t="s">
        <v>591</v>
      </c>
      <c r="C330" s="15" t="s">
        <v>263</v>
      </c>
      <c r="D330" s="15" t="s">
        <v>263</v>
      </c>
      <c r="E330" s="15" t="s">
        <v>263</v>
      </c>
      <c r="F330" s="15" t="s">
        <v>601</v>
      </c>
      <c r="G330" s="15" t="s">
        <v>614</v>
      </c>
      <c r="H330" s="15" t="s">
        <v>263</v>
      </c>
      <c r="I330" s="15" t="s">
        <v>263</v>
      </c>
      <c r="J330" s="15" t="s">
        <v>591</v>
      </c>
      <c r="K330" s="15" t="s">
        <v>263</v>
      </c>
      <c r="L330" s="15" t="s">
        <v>591</v>
      </c>
      <c r="M330" s="15" t="s">
        <v>263</v>
      </c>
      <c r="N330" s="15" t="s">
        <v>263</v>
      </c>
      <c r="O330" s="15" t="s">
        <v>603</v>
      </c>
      <c r="P330" s="15" t="s">
        <v>591</v>
      </c>
      <c r="Q330" s="15" t="s">
        <v>263</v>
      </c>
      <c r="AL330" s="14" t="s">
        <v>388</v>
      </c>
      <c r="AM330" s="15" t="s">
        <v>263</v>
      </c>
      <c r="AN330" s="15" t="s">
        <v>263</v>
      </c>
      <c r="AO330" s="15" t="s">
        <v>619</v>
      </c>
      <c r="AP330" s="15" t="s">
        <v>263</v>
      </c>
      <c r="AQ330" s="15" t="s">
        <v>629</v>
      </c>
      <c r="AR330" s="15" t="s">
        <v>625</v>
      </c>
      <c r="AS330" s="15" t="s">
        <v>263</v>
      </c>
      <c r="AT330" s="15" t="s">
        <v>263</v>
      </c>
      <c r="AU330" s="15" t="s">
        <v>622</v>
      </c>
      <c r="AV330" s="15" t="s">
        <v>622</v>
      </c>
      <c r="AW330" s="15" t="s">
        <v>622</v>
      </c>
      <c r="AX330" s="15" t="s">
        <v>263</v>
      </c>
      <c r="AY330" s="15" t="s">
        <v>625</v>
      </c>
      <c r="AZ330" s="15" t="s">
        <v>626</v>
      </c>
      <c r="BA330" s="15" t="s">
        <v>622</v>
      </c>
      <c r="BB330" s="15" t="s">
        <v>263</v>
      </c>
    </row>
    <row r="331" spans="1:54" ht="15" thickBot="1" x14ac:dyDescent="0.35">
      <c r="A331" s="14" t="s">
        <v>389</v>
      </c>
      <c r="B331" s="15" t="s">
        <v>591</v>
      </c>
      <c r="C331" s="15" t="s">
        <v>263</v>
      </c>
      <c r="D331" s="15" t="s">
        <v>263</v>
      </c>
      <c r="E331" s="15" t="s">
        <v>263</v>
      </c>
      <c r="F331" s="15" t="s">
        <v>601</v>
      </c>
      <c r="G331" s="15" t="s">
        <v>614</v>
      </c>
      <c r="H331" s="15" t="s">
        <v>263</v>
      </c>
      <c r="I331" s="15" t="s">
        <v>263</v>
      </c>
      <c r="J331" s="15" t="s">
        <v>591</v>
      </c>
      <c r="K331" s="15" t="s">
        <v>263</v>
      </c>
      <c r="L331" s="15" t="s">
        <v>591</v>
      </c>
      <c r="M331" s="15" t="s">
        <v>263</v>
      </c>
      <c r="N331" s="15" t="s">
        <v>263</v>
      </c>
      <c r="O331" s="15" t="s">
        <v>603</v>
      </c>
      <c r="P331" s="15" t="s">
        <v>591</v>
      </c>
      <c r="Q331" s="15" t="s">
        <v>263</v>
      </c>
      <c r="AL331" s="14" t="s">
        <v>389</v>
      </c>
      <c r="AM331" s="15" t="s">
        <v>263</v>
      </c>
      <c r="AN331" s="15" t="s">
        <v>263</v>
      </c>
      <c r="AO331" s="15" t="s">
        <v>619</v>
      </c>
      <c r="AP331" s="15" t="s">
        <v>263</v>
      </c>
      <c r="AQ331" s="15" t="s">
        <v>629</v>
      </c>
      <c r="AR331" s="15" t="s">
        <v>625</v>
      </c>
      <c r="AS331" s="15" t="s">
        <v>263</v>
      </c>
      <c r="AT331" s="15" t="s">
        <v>263</v>
      </c>
      <c r="AU331" s="15" t="s">
        <v>622</v>
      </c>
      <c r="AV331" s="15" t="s">
        <v>622</v>
      </c>
      <c r="AW331" s="15" t="s">
        <v>622</v>
      </c>
      <c r="AX331" s="15" t="s">
        <v>263</v>
      </c>
      <c r="AY331" s="15" t="s">
        <v>625</v>
      </c>
      <c r="AZ331" s="15" t="s">
        <v>626</v>
      </c>
      <c r="BA331" s="15" t="s">
        <v>622</v>
      </c>
      <c r="BB331" s="15" t="s">
        <v>263</v>
      </c>
    </row>
    <row r="332" spans="1:54" ht="15" thickBot="1" x14ac:dyDescent="0.35">
      <c r="A332" s="14" t="s">
        <v>390</v>
      </c>
      <c r="B332" s="15" t="s">
        <v>591</v>
      </c>
      <c r="C332" s="15" t="s">
        <v>263</v>
      </c>
      <c r="D332" s="15" t="s">
        <v>263</v>
      </c>
      <c r="E332" s="15" t="s">
        <v>263</v>
      </c>
      <c r="F332" s="15" t="s">
        <v>601</v>
      </c>
      <c r="G332" s="15" t="s">
        <v>614</v>
      </c>
      <c r="H332" s="15" t="s">
        <v>263</v>
      </c>
      <c r="I332" s="15" t="s">
        <v>263</v>
      </c>
      <c r="J332" s="15" t="s">
        <v>591</v>
      </c>
      <c r="K332" s="15" t="s">
        <v>263</v>
      </c>
      <c r="L332" s="15" t="s">
        <v>591</v>
      </c>
      <c r="M332" s="15" t="s">
        <v>263</v>
      </c>
      <c r="N332" s="15" t="s">
        <v>263</v>
      </c>
      <c r="O332" s="15" t="s">
        <v>603</v>
      </c>
      <c r="P332" s="15" t="s">
        <v>591</v>
      </c>
      <c r="Q332" s="15" t="s">
        <v>263</v>
      </c>
      <c r="AL332" s="14" t="s">
        <v>390</v>
      </c>
      <c r="AM332" s="15" t="s">
        <v>263</v>
      </c>
      <c r="AN332" s="15" t="s">
        <v>263</v>
      </c>
      <c r="AO332" s="15" t="s">
        <v>619</v>
      </c>
      <c r="AP332" s="15" t="s">
        <v>263</v>
      </c>
      <c r="AQ332" s="15" t="s">
        <v>629</v>
      </c>
      <c r="AR332" s="15" t="s">
        <v>625</v>
      </c>
      <c r="AS332" s="15" t="s">
        <v>263</v>
      </c>
      <c r="AT332" s="15" t="s">
        <v>263</v>
      </c>
      <c r="AU332" s="15" t="s">
        <v>622</v>
      </c>
      <c r="AV332" s="15" t="s">
        <v>622</v>
      </c>
      <c r="AW332" s="15" t="s">
        <v>622</v>
      </c>
      <c r="AX332" s="15" t="s">
        <v>263</v>
      </c>
      <c r="AY332" s="15" t="s">
        <v>625</v>
      </c>
      <c r="AZ332" s="15" t="s">
        <v>626</v>
      </c>
      <c r="BA332" s="15" t="s">
        <v>622</v>
      </c>
      <c r="BB332" s="15" t="s">
        <v>263</v>
      </c>
    </row>
    <row r="333" spans="1:54" ht="15" thickBot="1" x14ac:dyDescent="0.35">
      <c r="A333" s="14" t="s">
        <v>391</v>
      </c>
      <c r="B333" s="15" t="s">
        <v>591</v>
      </c>
      <c r="C333" s="15" t="s">
        <v>263</v>
      </c>
      <c r="D333" s="15" t="s">
        <v>263</v>
      </c>
      <c r="E333" s="15" t="s">
        <v>263</v>
      </c>
      <c r="F333" s="15" t="s">
        <v>601</v>
      </c>
      <c r="G333" s="15" t="s">
        <v>614</v>
      </c>
      <c r="H333" s="15" t="s">
        <v>263</v>
      </c>
      <c r="I333" s="15" t="s">
        <v>263</v>
      </c>
      <c r="J333" s="15" t="s">
        <v>591</v>
      </c>
      <c r="K333" s="15" t="s">
        <v>263</v>
      </c>
      <c r="L333" s="15" t="s">
        <v>591</v>
      </c>
      <c r="M333" s="15" t="s">
        <v>263</v>
      </c>
      <c r="N333" s="15" t="s">
        <v>263</v>
      </c>
      <c r="O333" s="15" t="s">
        <v>603</v>
      </c>
      <c r="P333" s="15" t="s">
        <v>591</v>
      </c>
      <c r="Q333" s="15" t="s">
        <v>263</v>
      </c>
      <c r="AL333" s="14" t="s">
        <v>391</v>
      </c>
      <c r="AM333" s="15" t="s">
        <v>263</v>
      </c>
      <c r="AN333" s="15" t="s">
        <v>263</v>
      </c>
      <c r="AO333" s="15" t="s">
        <v>619</v>
      </c>
      <c r="AP333" s="15" t="s">
        <v>263</v>
      </c>
      <c r="AQ333" s="15" t="s">
        <v>629</v>
      </c>
      <c r="AR333" s="15" t="s">
        <v>623</v>
      </c>
      <c r="AS333" s="15" t="s">
        <v>263</v>
      </c>
      <c r="AT333" s="15" t="s">
        <v>263</v>
      </c>
      <c r="AU333" s="15" t="s">
        <v>622</v>
      </c>
      <c r="AV333" s="15" t="s">
        <v>622</v>
      </c>
      <c r="AW333" s="15" t="s">
        <v>622</v>
      </c>
      <c r="AX333" s="15" t="s">
        <v>263</v>
      </c>
      <c r="AY333" s="15" t="s">
        <v>625</v>
      </c>
      <c r="AZ333" s="15" t="s">
        <v>626</v>
      </c>
      <c r="BA333" s="15" t="s">
        <v>622</v>
      </c>
      <c r="BB333" s="15" t="s">
        <v>263</v>
      </c>
    </row>
    <row r="334" spans="1:54" ht="15" thickBot="1" x14ac:dyDescent="0.35">
      <c r="A334" s="14" t="s">
        <v>392</v>
      </c>
      <c r="B334" s="15" t="s">
        <v>591</v>
      </c>
      <c r="C334" s="15" t="s">
        <v>263</v>
      </c>
      <c r="D334" s="15" t="s">
        <v>263</v>
      </c>
      <c r="E334" s="15" t="s">
        <v>263</v>
      </c>
      <c r="F334" s="15" t="s">
        <v>601</v>
      </c>
      <c r="G334" s="15" t="s">
        <v>614</v>
      </c>
      <c r="H334" s="15" t="s">
        <v>263</v>
      </c>
      <c r="I334" s="15" t="s">
        <v>263</v>
      </c>
      <c r="J334" s="15" t="s">
        <v>591</v>
      </c>
      <c r="K334" s="15" t="s">
        <v>263</v>
      </c>
      <c r="L334" s="15" t="s">
        <v>591</v>
      </c>
      <c r="M334" s="15" t="s">
        <v>263</v>
      </c>
      <c r="N334" s="15" t="s">
        <v>263</v>
      </c>
      <c r="O334" s="15" t="s">
        <v>603</v>
      </c>
      <c r="P334" s="15" t="s">
        <v>591</v>
      </c>
      <c r="Q334" s="15" t="s">
        <v>263</v>
      </c>
      <c r="AL334" s="14" t="s">
        <v>392</v>
      </c>
      <c r="AM334" s="15" t="s">
        <v>263</v>
      </c>
      <c r="AN334" s="15" t="s">
        <v>263</v>
      </c>
      <c r="AO334" s="15" t="s">
        <v>619</v>
      </c>
      <c r="AP334" s="15" t="s">
        <v>263</v>
      </c>
      <c r="AQ334" s="15" t="s">
        <v>629</v>
      </c>
      <c r="AR334" s="15" t="s">
        <v>623</v>
      </c>
      <c r="AS334" s="15" t="s">
        <v>263</v>
      </c>
      <c r="AT334" s="15" t="s">
        <v>263</v>
      </c>
      <c r="AU334" s="15" t="s">
        <v>622</v>
      </c>
      <c r="AV334" s="15" t="s">
        <v>622</v>
      </c>
      <c r="AW334" s="15" t="s">
        <v>622</v>
      </c>
      <c r="AX334" s="15" t="s">
        <v>263</v>
      </c>
      <c r="AY334" s="15" t="s">
        <v>625</v>
      </c>
      <c r="AZ334" s="15" t="s">
        <v>626</v>
      </c>
      <c r="BA334" s="15" t="s">
        <v>622</v>
      </c>
      <c r="BB334" s="15" t="s">
        <v>263</v>
      </c>
    </row>
    <row r="335" spans="1:54" ht="15" thickBot="1" x14ac:dyDescent="0.35">
      <c r="A335" s="14" t="s">
        <v>393</v>
      </c>
      <c r="B335" s="15" t="s">
        <v>591</v>
      </c>
      <c r="C335" s="15" t="s">
        <v>263</v>
      </c>
      <c r="D335" s="15" t="s">
        <v>263</v>
      </c>
      <c r="E335" s="15" t="s">
        <v>263</v>
      </c>
      <c r="F335" s="15" t="s">
        <v>601</v>
      </c>
      <c r="G335" s="15" t="s">
        <v>614</v>
      </c>
      <c r="H335" s="15" t="s">
        <v>263</v>
      </c>
      <c r="I335" s="15" t="s">
        <v>263</v>
      </c>
      <c r="J335" s="15" t="s">
        <v>591</v>
      </c>
      <c r="K335" s="15" t="s">
        <v>263</v>
      </c>
      <c r="L335" s="15" t="s">
        <v>591</v>
      </c>
      <c r="M335" s="15" t="s">
        <v>263</v>
      </c>
      <c r="N335" s="15" t="s">
        <v>263</v>
      </c>
      <c r="O335" s="15" t="s">
        <v>603</v>
      </c>
      <c r="P335" s="15" t="s">
        <v>591</v>
      </c>
      <c r="Q335" s="15" t="s">
        <v>263</v>
      </c>
      <c r="AL335" s="14" t="s">
        <v>393</v>
      </c>
      <c r="AM335" s="15" t="s">
        <v>263</v>
      </c>
      <c r="AN335" s="15" t="s">
        <v>263</v>
      </c>
      <c r="AO335" s="15" t="s">
        <v>619</v>
      </c>
      <c r="AP335" s="15" t="s">
        <v>263</v>
      </c>
      <c r="AQ335" s="15" t="s">
        <v>629</v>
      </c>
      <c r="AR335" s="15" t="s">
        <v>623</v>
      </c>
      <c r="AS335" s="15" t="s">
        <v>263</v>
      </c>
      <c r="AT335" s="15" t="s">
        <v>263</v>
      </c>
      <c r="AU335" s="15" t="s">
        <v>622</v>
      </c>
      <c r="AV335" s="15" t="s">
        <v>622</v>
      </c>
      <c r="AW335" s="15" t="s">
        <v>622</v>
      </c>
      <c r="AX335" s="15" t="s">
        <v>263</v>
      </c>
      <c r="AY335" s="15" t="s">
        <v>625</v>
      </c>
      <c r="AZ335" s="15" t="s">
        <v>626</v>
      </c>
      <c r="BA335" s="15" t="s">
        <v>622</v>
      </c>
      <c r="BB335" s="15" t="s">
        <v>263</v>
      </c>
    </row>
    <row r="336" spans="1:54" ht="15" thickBot="1" x14ac:dyDescent="0.35">
      <c r="A336" s="14" t="s">
        <v>394</v>
      </c>
      <c r="B336" s="15" t="s">
        <v>591</v>
      </c>
      <c r="C336" s="15" t="s">
        <v>263</v>
      </c>
      <c r="D336" s="15" t="s">
        <v>263</v>
      </c>
      <c r="E336" s="15" t="s">
        <v>263</v>
      </c>
      <c r="F336" s="15" t="s">
        <v>601</v>
      </c>
      <c r="G336" s="15" t="s">
        <v>614</v>
      </c>
      <c r="H336" s="15" t="s">
        <v>263</v>
      </c>
      <c r="I336" s="15" t="s">
        <v>263</v>
      </c>
      <c r="J336" s="15" t="s">
        <v>591</v>
      </c>
      <c r="K336" s="15" t="s">
        <v>263</v>
      </c>
      <c r="L336" s="15" t="s">
        <v>591</v>
      </c>
      <c r="M336" s="15" t="s">
        <v>263</v>
      </c>
      <c r="N336" s="15" t="s">
        <v>263</v>
      </c>
      <c r="O336" s="15" t="s">
        <v>603</v>
      </c>
      <c r="P336" s="15" t="s">
        <v>591</v>
      </c>
      <c r="Q336" s="15" t="s">
        <v>263</v>
      </c>
      <c r="AL336" s="14" t="s">
        <v>394</v>
      </c>
      <c r="AM336" s="15" t="s">
        <v>263</v>
      </c>
      <c r="AN336" s="15" t="s">
        <v>263</v>
      </c>
      <c r="AO336" s="15" t="s">
        <v>619</v>
      </c>
      <c r="AP336" s="15" t="s">
        <v>263</v>
      </c>
      <c r="AQ336" s="15" t="s">
        <v>629</v>
      </c>
      <c r="AR336" s="15" t="s">
        <v>623</v>
      </c>
      <c r="AS336" s="15" t="s">
        <v>263</v>
      </c>
      <c r="AT336" s="15" t="s">
        <v>263</v>
      </c>
      <c r="AU336" s="15" t="s">
        <v>622</v>
      </c>
      <c r="AV336" s="15" t="s">
        <v>622</v>
      </c>
      <c r="AW336" s="15" t="s">
        <v>622</v>
      </c>
      <c r="AX336" s="15" t="s">
        <v>263</v>
      </c>
      <c r="AY336" s="15" t="s">
        <v>625</v>
      </c>
      <c r="AZ336" s="15" t="s">
        <v>626</v>
      </c>
      <c r="BA336" s="15" t="s">
        <v>622</v>
      </c>
      <c r="BB336" s="15" t="s">
        <v>263</v>
      </c>
    </row>
    <row r="337" spans="1:54" ht="15" thickBot="1" x14ac:dyDescent="0.35">
      <c r="A337" s="14" t="s">
        <v>395</v>
      </c>
      <c r="B337" s="15" t="s">
        <v>591</v>
      </c>
      <c r="C337" s="15" t="s">
        <v>263</v>
      </c>
      <c r="D337" s="15" t="s">
        <v>263</v>
      </c>
      <c r="E337" s="15" t="s">
        <v>263</v>
      </c>
      <c r="F337" s="15" t="s">
        <v>601</v>
      </c>
      <c r="G337" s="15" t="s">
        <v>614</v>
      </c>
      <c r="H337" s="15" t="s">
        <v>263</v>
      </c>
      <c r="I337" s="15" t="s">
        <v>263</v>
      </c>
      <c r="J337" s="15" t="s">
        <v>591</v>
      </c>
      <c r="K337" s="15" t="s">
        <v>263</v>
      </c>
      <c r="L337" s="15" t="s">
        <v>591</v>
      </c>
      <c r="M337" s="15" t="s">
        <v>263</v>
      </c>
      <c r="N337" s="15" t="s">
        <v>263</v>
      </c>
      <c r="O337" s="15" t="s">
        <v>603</v>
      </c>
      <c r="P337" s="15" t="s">
        <v>591</v>
      </c>
      <c r="Q337" s="15" t="s">
        <v>263</v>
      </c>
      <c r="AL337" s="14" t="s">
        <v>395</v>
      </c>
      <c r="AM337" s="15" t="s">
        <v>263</v>
      </c>
      <c r="AN337" s="15" t="s">
        <v>263</v>
      </c>
      <c r="AO337" s="15" t="s">
        <v>619</v>
      </c>
      <c r="AP337" s="15" t="s">
        <v>263</v>
      </c>
      <c r="AQ337" s="15" t="s">
        <v>629</v>
      </c>
      <c r="AR337" s="15" t="s">
        <v>623</v>
      </c>
      <c r="AS337" s="15" t="s">
        <v>263</v>
      </c>
      <c r="AT337" s="15" t="s">
        <v>263</v>
      </c>
      <c r="AU337" s="15" t="s">
        <v>622</v>
      </c>
      <c r="AV337" s="15" t="s">
        <v>622</v>
      </c>
      <c r="AW337" s="15" t="s">
        <v>622</v>
      </c>
      <c r="AX337" s="15" t="s">
        <v>263</v>
      </c>
      <c r="AY337" s="15" t="s">
        <v>625</v>
      </c>
      <c r="AZ337" s="15" t="s">
        <v>626</v>
      </c>
      <c r="BA337" s="15" t="s">
        <v>622</v>
      </c>
      <c r="BB337" s="15" t="s">
        <v>263</v>
      </c>
    </row>
    <row r="338" spans="1:54" ht="15" thickBot="1" x14ac:dyDescent="0.35">
      <c r="A338" s="14" t="s">
        <v>396</v>
      </c>
      <c r="B338" s="15" t="s">
        <v>591</v>
      </c>
      <c r="C338" s="15" t="s">
        <v>263</v>
      </c>
      <c r="D338" s="15" t="s">
        <v>263</v>
      </c>
      <c r="E338" s="15" t="s">
        <v>263</v>
      </c>
      <c r="F338" s="15" t="s">
        <v>601</v>
      </c>
      <c r="G338" s="15" t="s">
        <v>614</v>
      </c>
      <c r="H338" s="15" t="s">
        <v>263</v>
      </c>
      <c r="I338" s="15" t="s">
        <v>263</v>
      </c>
      <c r="J338" s="15" t="s">
        <v>591</v>
      </c>
      <c r="K338" s="15" t="s">
        <v>263</v>
      </c>
      <c r="L338" s="15" t="s">
        <v>591</v>
      </c>
      <c r="M338" s="15" t="s">
        <v>263</v>
      </c>
      <c r="N338" s="15" t="s">
        <v>263</v>
      </c>
      <c r="O338" s="15" t="s">
        <v>603</v>
      </c>
      <c r="P338" s="15" t="s">
        <v>591</v>
      </c>
      <c r="Q338" s="15" t="s">
        <v>263</v>
      </c>
      <c r="AL338" s="14" t="s">
        <v>396</v>
      </c>
      <c r="AM338" s="15" t="s">
        <v>263</v>
      </c>
      <c r="AN338" s="15" t="s">
        <v>263</v>
      </c>
      <c r="AO338" s="15" t="s">
        <v>619</v>
      </c>
      <c r="AP338" s="15" t="s">
        <v>263</v>
      </c>
      <c r="AQ338" s="15" t="s">
        <v>629</v>
      </c>
      <c r="AR338" s="15" t="s">
        <v>623</v>
      </c>
      <c r="AS338" s="15" t="s">
        <v>263</v>
      </c>
      <c r="AT338" s="15" t="s">
        <v>263</v>
      </c>
      <c r="AU338" s="15" t="s">
        <v>622</v>
      </c>
      <c r="AV338" s="15" t="s">
        <v>622</v>
      </c>
      <c r="AW338" s="15" t="s">
        <v>622</v>
      </c>
      <c r="AX338" s="15" t="s">
        <v>263</v>
      </c>
      <c r="AY338" s="15" t="s">
        <v>625</v>
      </c>
      <c r="AZ338" s="15" t="s">
        <v>626</v>
      </c>
      <c r="BA338" s="15" t="s">
        <v>622</v>
      </c>
      <c r="BB338" s="15" t="s">
        <v>263</v>
      </c>
    </row>
    <row r="339" spans="1:54" ht="15" thickBot="1" x14ac:dyDescent="0.35">
      <c r="A339" s="14" t="s">
        <v>397</v>
      </c>
      <c r="B339" s="15" t="s">
        <v>591</v>
      </c>
      <c r="C339" s="15" t="s">
        <v>263</v>
      </c>
      <c r="D339" s="15" t="s">
        <v>263</v>
      </c>
      <c r="E339" s="15" t="s">
        <v>263</v>
      </c>
      <c r="F339" s="15" t="s">
        <v>601</v>
      </c>
      <c r="G339" s="15" t="s">
        <v>614</v>
      </c>
      <c r="H339" s="15" t="s">
        <v>263</v>
      </c>
      <c r="I339" s="15" t="s">
        <v>263</v>
      </c>
      <c r="J339" s="15" t="s">
        <v>591</v>
      </c>
      <c r="K339" s="15" t="s">
        <v>263</v>
      </c>
      <c r="L339" s="15" t="s">
        <v>591</v>
      </c>
      <c r="M339" s="15" t="s">
        <v>263</v>
      </c>
      <c r="N339" s="15" t="s">
        <v>263</v>
      </c>
      <c r="O339" s="15" t="s">
        <v>603</v>
      </c>
      <c r="P339" s="15" t="s">
        <v>591</v>
      </c>
      <c r="Q339" s="15" t="s">
        <v>263</v>
      </c>
      <c r="AL339" s="14" t="s">
        <v>397</v>
      </c>
      <c r="AM339" s="15" t="s">
        <v>263</v>
      </c>
      <c r="AN339" s="15" t="s">
        <v>263</v>
      </c>
      <c r="AO339" s="15" t="s">
        <v>619</v>
      </c>
      <c r="AP339" s="15" t="s">
        <v>263</v>
      </c>
      <c r="AQ339" s="15" t="s">
        <v>629</v>
      </c>
      <c r="AR339" s="15" t="s">
        <v>623</v>
      </c>
      <c r="AS339" s="15" t="s">
        <v>263</v>
      </c>
      <c r="AT339" s="15" t="s">
        <v>263</v>
      </c>
      <c r="AU339" s="15" t="s">
        <v>622</v>
      </c>
      <c r="AV339" s="15" t="s">
        <v>622</v>
      </c>
      <c r="AW339" s="15" t="s">
        <v>622</v>
      </c>
      <c r="AX339" s="15" t="s">
        <v>263</v>
      </c>
      <c r="AY339" s="15" t="s">
        <v>625</v>
      </c>
      <c r="AZ339" s="15" t="s">
        <v>626</v>
      </c>
      <c r="BA339" s="15" t="s">
        <v>622</v>
      </c>
      <c r="BB339" s="15" t="s">
        <v>263</v>
      </c>
    </row>
    <row r="340" spans="1:54" ht="15" thickBot="1" x14ac:dyDescent="0.35">
      <c r="A340" s="14" t="s">
        <v>398</v>
      </c>
      <c r="B340" s="15" t="s">
        <v>591</v>
      </c>
      <c r="C340" s="15" t="s">
        <v>263</v>
      </c>
      <c r="D340" s="15" t="s">
        <v>263</v>
      </c>
      <c r="E340" s="15" t="s">
        <v>263</v>
      </c>
      <c r="F340" s="15" t="s">
        <v>601</v>
      </c>
      <c r="G340" s="15" t="s">
        <v>614</v>
      </c>
      <c r="H340" s="15" t="s">
        <v>263</v>
      </c>
      <c r="I340" s="15" t="s">
        <v>263</v>
      </c>
      <c r="J340" s="15" t="s">
        <v>591</v>
      </c>
      <c r="K340" s="15" t="s">
        <v>263</v>
      </c>
      <c r="L340" s="15" t="s">
        <v>591</v>
      </c>
      <c r="M340" s="15" t="s">
        <v>263</v>
      </c>
      <c r="N340" s="15" t="s">
        <v>263</v>
      </c>
      <c r="O340" s="15" t="s">
        <v>603</v>
      </c>
      <c r="P340" s="15" t="s">
        <v>591</v>
      </c>
      <c r="Q340" s="15" t="s">
        <v>263</v>
      </c>
      <c r="AL340" s="14" t="s">
        <v>398</v>
      </c>
      <c r="AM340" s="15" t="s">
        <v>263</v>
      </c>
      <c r="AN340" s="15" t="s">
        <v>263</v>
      </c>
      <c r="AO340" s="15" t="s">
        <v>619</v>
      </c>
      <c r="AP340" s="15" t="s">
        <v>263</v>
      </c>
      <c r="AQ340" s="15" t="s">
        <v>629</v>
      </c>
      <c r="AR340" s="15" t="s">
        <v>623</v>
      </c>
      <c r="AS340" s="15" t="s">
        <v>263</v>
      </c>
      <c r="AT340" s="15" t="s">
        <v>263</v>
      </c>
      <c r="AU340" s="15" t="s">
        <v>622</v>
      </c>
      <c r="AV340" s="15" t="s">
        <v>622</v>
      </c>
      <c r="AW340" s="15" t="s">
        <v>622</v>
      </c>
      <c r="AX340" s="15" t="s">
        <v>263</v>
      </c>
      <c r="AY340" s="15" t="s">
        <v>625</v>
      </c>
      <c r="AZ340" s="15" t="s">
        <v>626</v>
      </c>
      <c r="BA340" s="15" t="s">
        <v>622</v>
      </c>
      <c r="BB340" s="15" t="s">
        <v>263</v>
      </c>
    </row>
    <row r="341" spans="1:54" ht="15" thickBot="1" x14ac:dyDescent="0.35">
      <c r="A341" s="14" t="s">
        <v>399</v>
      </c>
      <c r="B341" s="15" t="s">
        <v>591</v>
      </c>
      <c r="C341" s="15" t="s">
        <v>263</v>
      </c>
      <c r="D341" s="15" t="s">
        <v>263</v>
      </c>
      <c r="E341" s="15" t="s">
        <v>263</v>
      </c>
      <c r="F341" s="15" t="s">
        <v>601</v>
      </c>
      <c r="G341" s="15" t="s">
        <v>614</v>
      </c>
      <c r="H341" s="15" t="s">
        <v>263</v>
      </c>
      <c r="I341" s="15" t="s">
        <v>263</v>
      </c>
      <c r="J341" s="15" t="s">
        <v>591</v>
      </c>
      <c r="K341" s="15" t="s">
        <v>263</v>
      </c>
      <c r="L341" s="15" t="s">
        <v>591</v>
      </c>
      <c r="M341" s="15" t="s">
        <v>263</v>
      </c>
      <c r="N341" s="15" t="s">
        <v>263</v>
      </c>
      <c r="O341" s="15" t="s">
        <v>603</v>
      </c>
      <c r="P341" s="15" t="s">
        <v>591</v>
      </c>
      <c r="Q341" s="15" t="s">
        <v>263</v>
      </c>
      <c r="AL341" s="14" t="s">
        <v>399</v>
      </c>
      <c r="AM341" s="15" t="s">
        <v>263</v>
      </c>
      <c r="AN341" s="15" t="s">
        <v>263</v>
      </c>
      <c r="AO341" s="15" t="s">
        <v>619</v>
      </c>
      <c r="AP341" s="15" t="s">
        <v>263</v>
      </c>
      <c r="AQ341" s="15" t="s">
        <v>629</v>
      </c>
      <c r="AR341" s="15" t="s">
        <v>623</v>
      </c>
      <c r="AS341" s="15" t="s">
        <v>263</v>
      </c>
      <c r="AT341" s="15" t="s">
        <v>263</v>
      </c>
      <c r="AU341" s="15" t="s">
        <v>622</v>
      </c>
      <c r="AV341" s="15" t="s">
        <v>622</v>
      </c>
      <c r="AW341" s="15" t="s">
        <v>622</v>
      </c>
      <c r="AX341" s="15" t="s">
        <v>263</v>
      </c>
      <c r="AY341" s="15" t="s">
        <v>625</v>
      </c>
      <c r="AZ341" s="15" t="s">
        <v>626</v>
      </c>
      <c r="BA341" s="15" t="s">
        <v>622</v>
      </c>
      <c r="BB341" s="15" t="s">
        <v>263</v>
      </c>
    </row>
    <row r="342" spans="1:54" ht="15" thickBot="1" x14ac:dyDescent="0.35">
      <c r="A342" s="14" t="s">
        <v>400</v>
      </c>
      <c r="B342" s="15" t="s">
        <v>591</v>
      </c>
      <c r="C342" s="15" t="s">
        <v>263</v>
      </c>
      <c r="D342" s="15" t="s">
        <v>263</v>
      </c>
      <c r="E342" s="15" t="s">
        <v>263</v>
      </c>
      <c r="F342" s="15" t="s">
        <v>601</v>
      </c>
      <c r="G342" s="15" t="s">
        <v>614</v>
      </c>
      <c r="H342" s="15" t="s">
        <v>263</v>
      </c>
      <c r="I342" s="15" t="s">
        <v>263</v>
      </c>
      <c r="J342" s="15" t="s">
        <v>591</v>
      </c>
      <c r="K342" s="15" t="s">
        <v>263</v>
      </c>
      <c r="L342" s="15" t="s">
        <v>591</v>
      </c>
      <c r="M342" s="15" t="s">
        <v>263</v>
      </c>
      <c r="N342" s="15" t="s">
        <v>263</v>
      </c>
      <c r="O342" s="15" t="s">
        <v>603</v>
      </c>
      <c r="P342" s="15" t="s">
        <v>591</v>
      </c>
      <c r="Q342" s="15" t="s">
        <v>263</v>
      </c>
      <c r="AL342" s="14" t="s">
        <v>400</v>
      </c>
      <c r="AM342" s="15" t="s">
        <v>263</v>
      </c>
      <c r="AN342" s="15" t="s">
        <v>263</v>
      </c>
      <c r="AO342" s="15" t="s">
        <v>619</v>
      </c>
      <c r="AP342" s="15" t="s">
        <v>263</v>
      </c>
      <c r="AQ342" s="15" t="s">
        <v>629</v>
      </c>
      <c r="AR342" s="15" t="s">
        <v>623</v>
      </c>
      <c r="AS342" s="15" t="s">
        <v>263</v>
      </c>
      <c r="AT342" s="15" t="s">
        <v>263</v>
      </c>
      <c r="AU342" s="15" t="s">
        <v>622</v>
      </c>
      <c r="AV342" s="15" t="s">
        <v>622</v>
      </c>
      <c r="AW342" s="15" t="s">
        <v>622</v>
      </c>
      <c r="AX342" s="15" t="s">
        <v>263</v>
      </c>
      <c r="AY342" s="15" t="s">
        <v>625</v>
      </c>
      <c r="AZ342" s="15" t="s">
        <v>626</v>
      </c>
      <c r="BA342" s="15" t="s">
        <v>622</v>
      </c>
      <c r="BB342" s="15" t="s">
        <v>263</v>
      </c>
    </row>
    <row r="343" spans="1:54" ht="15" thickBot="1" x14ac:dyDescent="0.35">
      <c r="A343" s="14" t="s">
        <v>401</v>
      </c>
      <c r="B343" s="15" t="s">
        <v>263</v>
      </c>
      <c r="C343" s="15" t="s">
        <v>263</v>
      </c>
      <c r="D343" s="15" t="s">
        <v>263</v>
      </c>
      <c r="E343" s="15" t="s">
        <v>263</v>
      </c>
      <c r="F343" s="15" t="s">
        <v>601</v>
      </c>
      <c r="G343" s="15" t="s">
        <v>614</v>
      </c>
      <c r="H343" s="15" t="s">
        <v>263</v>
      </c>
      <c r="I343" s="15" t="s">
        <v>263</v>
      </c>
      <c r="J343" s="15" t="s">
        <v>591</v>
      </c>
      <c r="K343" s="15" t="s">
        <v>263</v>
      </c>
      <c r="L343" s="15" t="s">
        <v>591</v>
      </c>
      <c r="M343" s="15" t="s">
        <v>263</v>
      </c>
      <c r="N343" s="15" t="s">
        <v>263</v>
      </c>
      <c r="O343" s="15" t="s">
        <v>603</v>
      </c>
      <c r="P343" s="15" t="s">
        <v>591</v>
      </c>
      <c r="Q343" s="15" t="s">
        <v>263</v>
      </c>
      <c r="AL343" s="14" t="s">
        <v>401</v>
      </c>
      <c r="AM343" s="15" t="s">
        <v>263</v>
      </c>
      <c r="AN343" s="15" t="s">
        <v>263</v>
      </c>
      <c r="AO343" s="15" t="s">
        <v>619</v>
      </c>
      <c r="AP343" s="15" t="s">
        <v>263</v>
      </c>
      <c r="AQ343" s="15" t="s">
        <v>629</v>
      </c>
      <c r="AR343" s="15" t="s">
        <v>623</v>
      </c>
      <c r="AS343" s="15" t="s">
        <v>263</v>
      </c>
      <c r="AT343" s="15" t="s">
        <v>263</v>
      </c>
      <c r="AU343" s="15" t="s">
        <v>622</v>
      </c>
      <c r="AV343" s="15" t="s">
        <v>622</v>
      </c>
      <c r="AW343" s="15" t="s">
        <v>622</v>
      </c>
      <c r="AX343" s="15" t="s">
        <v>263</v>
      </c>
      <c r="AY343" s="15" t="s">
        <v>625</v>
      </c>
      <c r="AZ343" s="15" t="s">
        <v>626</v>
      </c>
      <c r="BA343" s="15" t="s">
        <v>622</v>
      </c>
      <c r="BB343" s="15" t="s">
        <v>263</v>
      </c>
    </row>
    <row r="344" spans="1:54" ht="15" thickBot="1" x14ac:dyDescent="0.35">
      <c r="A344" s="14" t="s">
        <v>402</v>
      </c>
      <c r="B344" s="15" t="s">
        <v>263</v>
      </c>
      <c r="C344" s="15" t="s">
        <v>263</v>
      </c>
      <c r="D344" s="15" t="s">
        <v>263</v>
      </c>
      <c r="E344" s="15" t="s">
        <v>263</v>
      </c>
      <c r="F344" s="15" t="s">
        <v>601</v>
      </c>
      <c r="G344" s="15" t="s">
        <v>615</v>
      </c>
      <c r="H344" s="15" t="s">
        <v>263</v>
      </c>
      <c r="I344" s="15" t="s">
        <v>263</v>
      </c>
      <c r="J344" s="15" t="s">
        <v>591</v>
      </c>
      <c r="K344" s="15" t="s">
        <v>263</v>
      </c>
      <c r="L344" s="15" t="s">
        <v>591</v>
      </c>
      <c r="M344" s="15" t="s">
        <v>263</v>
      </c>
      <c r="N344" s="15" t="s">
        <v>263</v>
      </c>
      <c r="O344" s="15" t="s">
        <v>603</v>
      </c>
      <c r="P344" s="15" t="s">
        <v>591</v>
      </c>
      <c r="Q344" s="15" t="s">
        <v>263</v>
      </c>
      <c r="AL344" s="14" t="s">
        <v>402</v>
      </c>
      <c r="AM344" s="15" t="s">
        <v>263</v>
      </c>
      <c r="AN344" s="15" t="s">
        <v>263</v>
      </c>
      <c r="AO344" s="15" t="s">
        <v>619</v>
      </c>
      <c r="AP344" s="15" t="s">
        <v>263</v>
      </c>
      <c r="AQ344" s="15" t="s">
        <v>629</v>
      </c>
      <c r="AR344" s="15" t="s">
        <v>623</v>
      </c>
      <c r="AS344" s="15" t="s">
        <v>263</v>
      </c>
      <c r="AT344" s="15" t="s">
        <v>263</v>
      </c>
      <c r="AU344" s="15" t="s">
        <v>622</v>
      </c>
      <c r="AV344" s="15" t="s">
        <v>622</v>
      </c>
      <c r="AW344" s="15" t="s">
        <v>622</v>
      </c>
      <c r="AX344" s="15" t="s">
        <v>263</v>
      </c>
      <c r="AY344" s="15" t="s">
        <v>625</v>
      </c>
      <c r="AZ344" s="15" t="s">
        <v>626</v>
      </c>
      <c r="BA344" s="15" t="s">
        <v>622</v>
      </c>
      <c r="BB344" s="15" t="s">
        <v>263</v>
      </c>
    </row>
    <row r="345" spans="1:54" ht="15" thickBot="1" x14ac:dyDescent="0.35">
      <c r="A345" s="14" t="s">
        <v>403</v>
      </c>
      <c r="B345" s="15" t="s">
        <v>263</v>
      </c>
      <c r="C345" s="15" t="s">
        <v>263</v>
      </c>
      <c r="D345" s="15" t="s">
        <v>263</v>
      </c>
      <c r="E345" s="15" t="s">
        <v>263</v>
      </c>
      <c r="F345" s="15" t="s">
        <v>601</v>
      </c>
      <c r="G345" s="15" t="s">
        <v>615</v>
      </c>
      <c r="H345" s="15" t="s">
        <v>263</v>
      </c>
      <c r="I345" s="15" t="s">
        <v>263</v>
      </c>
      <c r="J345" s="15" t="s">
        <v>591</v>
      </c>
      <c r="K345" s="15" t="s">
        <v>263</v>
      </c>
      <c r="L345" s="15" t="s">
        <v>591</v>
      </c>
      <c r="M345" s="15" t="s">
        <v>263</v>
      </c>
      <c r="N345" s="15" t="s">
        <v>263</v>
      </c>
      <c r="O345" s="15" t="s">
        <v>603</v>
      </c>
      <c r="P345" s="15" t="s">
        <v>591</v>
      </c>
      <c r="Q345" s="15" t="s">
        <v>263</v>
      </c>
      <c r="AL345" s="14" t="s">
        <v>403</v>
      </c>
      <c r="AM345" s="15" t="s">
        <v>263</v>
      </c>
      <c r="AN345" s="15" t="s">
        <v>263</v>
      </c>
      <c r="AO345" s="15" t="s">
        <v>619</v>
      </c>
      <c r="AP345" s="15" t="s">
        <v>263</v>
      </c>
      <c r="AQ345" s="15" t="s">
        <v>629</v>
      </c>
      <c r="AR345" s="15" t="s">
        <v>623</v>
      </c>
      <c r="AS345" s="15" t="s">
        <v>263</v>
      </c>
      <c r="AT345" s="15" t="s">
        <v>263</v>
      </c>
      <c r="AU345" s="15" t="s">
        <v>622</v>
      </c>
      <c r="AV345" s="15" t="s">
        <v>622</v>
      </c>
      <c r="AW345" s="15" t="s">
        <v>622</v>
      </c>
      <c r="AX345" s="15" t="s">
        <v>263</v>
      </c>
      <c r="AY345" s="15" t="s">
        <v>625</v>
      </c>
      <c r="AZ345" s="15" t="s">
        <v>626</v>
      </c>
      <c r="BA345" s="15" t="s">
        <v>622</v>
      </c>
      <c r="BB345" s="15" t="s">
        <v>263</v>
      </c>
    </row>
    <row r="346" spans="1:54" ht="15" thickBot="1" x14ac:dyDescent="0.35">
      <c r="A346" s="14" t="s">
        <v>404</v>
      </c>
      <c r="B346" s="15" t="s">
        <v>263</v>
      </c>
      <c r="C346" s="15" t="s">
        <v>263</v>
      </c>
      <c r="D346" s="15" t="s">
        <v>263</v>
      </c>
      <c r="E346" s="15" t="s">
        <v>263</v>
      </c>
      <c r="F346" s="15" t="s">
        <v>601</v>
      </c>
      <c r="G346" s="15" t="s">
        <v>615</v>
      </c>
      <c r="H346" s="15" t="s">
        <v>263</v>
      </c>
      <c r="I346" s="15" t="s">
        <v>263</v>
      </c>
      <c r="J346" s="15" t="s">
        <v>591</v>
      </c>
      <c r="K346" s="15" t="s">
        <v>263</v>
      </c>
      <c r="L346" s="15" t="s">
        <v>591</v>
      </c>
      <c r="M346" s="15" t="s">
        <v>263</v>
      </c>
      <c r="N346" s="15" t="s">
        <v>263</v>
      </c>
      <c r="O346" s="15" t="s">
        <v>603</v>
      </c>
      <c r="P346" s="15" t="s">
        <v>591</v>
      </c>
      <c r="Q346" s="15" t="s">
        <v>263</v>
      </c>
      <c r="AL346" s="14" t="s">
        <v>404</v>
      </c>
      <c r="AM346" s="15" t="s">
        <v>263</v>
      </c>
      <c r="AN346" s="15" t="s">
        <v>263</v>
      </c>
      <c r="AO346" s="15" t="s">
        <v>619</v>
      </c>
      <c r="AP346" s="15" t="s">
        <v>263</v>
      </c>
      <c r="AQ346" s="15" t="s">
        <v>629</v>
      </c>
      <c r="AR346" s="15" t="s">
        <v>623</v>
      </c>
      <c r="AS346" s="15" t="s">
        <v>263</v>
      </c>
      <c r="AT346" s="15" t="s">
        <v>263</v>
      </c>
      <c r="AU346" s="15" t="s">
        <v>622</v>
      </c>
      <c r="AV346" s="15" t="s">
        <v>622</v>
      </c>
      <c r="AW346" s="15" t="s">
        <v>622</v>
      </c>
      <c r="AX346" s="15" t="s">
        <v>263</v>
      </c>
      <c r="AY346" s="15" t="s">
        <v>625</v>
      </c>
      <c r="AZ346" s="15" t="s">
        <v>626</v>
      </c>
      <c r="BA346" s="15" t="s">
        <v>622</v>
      </c>
      <c r="BB346" s="15" t="s">
        <v>263</v>
      </c>
    </row>
    <row r="347" spans="1:54" ht="15" thickBot="1" x14ac:dyDescent="0.35">
      <c r="A347" s="14" t="s">
        <v>405</v>
      </c>
      <c r="B347" s="15" t="s">
        <v>263</v>
      </c>
      <c r="C347" s="15" t="s">
        <v>263</v>
      </c>
      <c r="D347" s="15" t="s">
        <v>263</v>
      </c>
      <c r="E347" s="15" t="s">
        <v>263</v>
      </c>
      <c r="F347" s="15" t="s">
        <v>601</v>
      </c>
      <c r="G347" s="15" t="s">
        <v>615</v>
      </c>
      <c r="H347" s="15" t="s">
        <v>263</v>
      </c>
      <c r="I347" s="15" t="s">
        <v>263</v>
      </c>
      <c r="J347" s="15" t="s">
        <v>591</v>
      </c>
      <c r="K347" s="15" t="s">
        <v>263</v>
      </c>
      <c r="L347" s="15" t="s">
        <v>591</v>
      </c>
      <c r="M347" s="15" t="s">
        <v>263</v>
      </c>
      <c r="N347" s="15" t="s">
        <v>263</v>
      </c>
      <c r="O347" s="15" t="s">
        <v>603</v>
      </c>
      <c r="P347" s="15" t="s">
        <v>591</v>
      </c>
      <c r="Q347" s="15" t="s">
        <v>263</v>
      </c>
      <c r="AL347" s="14" t="s">
        <v>405</v>
      </c>
      <c r="AM347" s="15" t="s">
        <v>263</v>
      </c>
      <c r="AN347" s="15" t="s">
        <v>263</v>
      </c>
      <c r="AO347" s="15" t="s">
        <v>619</v>
      </c>
      <c r="AP347" s="15" t="s">
        <v>263</v>
      </c>
      <c r="AQ347" s="15" t="s">
        <v>629</v>
      </c>
      <c r="AR347" s="15" t="s">
        <v>623</v>
      </c>
      <c r="AS347" s="15" t="s">
        <v>263</v>
      </c>
      <c r="AT347" s="15" t="s">
        <v>263</v>
      </c>
      <c r="AU347" s="15" t="s">
        <v>622</v>
      </c>
      <c r="AV347" s="15" t="s">
        <v>622</v>
      </c>
      <c r="AW347" s="15" t="s">
        <v>622</v>
      </c>
      <c r="AX347" s="15" t="s">
        <v>263</v>
      </c>
      <c r="AY347" s="15" t="s">
        <v>625</v>
      </c>
      <c r="AZ347" s="15" t="s">
        <v>626</v>
      </c>
      <c r="BA347" s="15" t="s">
        <v>622</v>
      </c>
      <c r="BB347" s="15" t="s">
        <v>263</v>
      </c>
    </row>
    <row r="348" spans="1:54" ht="15" thickBot="1" x14ac:dyDescent="0.35">
      <c r="A348" s="14" t="s">
        <v>406</v>
      </c>
      <c r="B348" s="15" t="s">
        <v>263</v>
      </c>
      <c r="C348" s="15" t="s">
        <v>263</v>
      </c>
      <c r="D348" s="15" t="s">
        <v>263</v>
      </c>
      <c r="E348" s="15" t="s">
        <v>263</v>
      </c>
      <c r="F348" s="15" t="s">
        <v>601</v>
      </c>
      <c r="G348" s="15" t="s">
        <v>615</v>
      </c>
      <c r="H348" s="15" t="s">
        <v>263</v>
      </c>
      <c r="I348" s="15" t="s">
        <v>263</v>
      </c>
      <c r="J348" s="15" t="s">
        <v>591</v>
      </c>
      <c r="K348" s="15" t="s">
        <v>263</v>
      </c>
      <c r="L348" s="15" t="s">
        <v>591</v>
      </c>
      <c r="M348" s="15" t="s">
        <v>263</v>
      </c>
      <c r="N348" s="15" t="s">
        <v>263</v>
      </c>
      <c r="O348" s="15" t="s">
        <v>603</v>
      </c>
      <c r="P348" s="15" t="s">
        <v>591</v>
      </c>
      <c r="Q348" s="15" t="s">
        <v>263</v>
      </c>
      <c r="AL348" s="14" t="s">
        <v>406</v>
      </c>
      <c r="AM348" s="15" t="s">
        <v>263</v>
      </c>
      <c r="AN348" s="15" t="s">
        <v>263</v>
      </c>
      <c r="AO348" s="15" t="s">
        <v>619</v>
      </c>
      <c r="AP348" s="15" t="s">
        <v>263</v>
      </c>
      <c r="AQ348" s="15" t="s">
        <v>629</v>
      </c>
      <c r="AR348" s="15" t="s">
        <v>623</v>
      </c>
      <c r="AS348" s="15" t="s">
        <v>263</v>
      </c>
      <c r="AT348" s="15" t="s">
        <v>263</v>
      </c>
      <c r="AU348" s="15" t="s">
        <v>622</v>
      </c>
      <c r="AV348" s="15" t="s">
        <v>622</v>
      </c>
      <c r="AW348" s="15" t="s">
        <v>622</v>
      </c>
      <c r="AX348" s="15" t="s">
        <v>263</v>
      </c>
      <c r="AY348" s="15" t="s">
        <v>625</v>
      </c>
      <c r="AZ348" s="15" t="s">
        <v>626</v>
      </c>
      <c r="BA348" s="15" t="s">
        <v>622</v>
      </c>
      <c r="BB348" s="15" t="s">
        <v>263</v>
      </c>
    </row>
    <row r="349" spans="1:54" ht="15" thickBot="1" x14ac:dyDescent="0.35">
      <c r="A349" s="14" t="s">
        <v>407</v>
      </c>
      <c r="B349" s="15" t="s">
        <v>263</v>
      </c>
      <c r="C349" s="15" t="s">
        <v>263</v>
      </c>
      <c r="D349" s="15" t="s">
        <v>263</v>
      </c>
      <c r="E349" s="15" t="s">
        <v>263</v>
      </c>
      <c r="F349" s="15" t="s">
        <v>601</v>
      </c>
      <c r="G349" s="15" t="s">
        <v>615</v>
      </c>
      <c r="H349" s="15" t="s">
        <v>263</v>
      </c>
      <c r="I349" s="15" t="s">
        <v>263</v>
      </c>
      <c r="J349" s="15" t="s">
        <v>591</v>
      </c>
      <c r="K349" s="15" t="s">
        <v>263</v>
      </c>
      <c r="L349" s="15" t="s">
        <v>591</v>
      </c>
      <c r="M349" s="15" t="s">
        <v>263</v>
      </c>
      <c r="N349" s="15" t="s">
        <v>263</v>
      </c>
      <c r="O349" s="15" t="s">
        <v>603</v>
      </c>
      <c r="P349" s="15" t="s">
        <v>591</v>
      </c>
      <c r="Q349" s="15" t="s">
        <v>263</v>
      </c>
      <c r="AL349" s="14" t="s">
        <v>407</v>
      </c>
      <c r="AM349" s="15" t="s">
        <v>263</v>
      </c>
      <c r="AN349" s="15" t="s">
        <v>263</v>
      </c>
      <c r="AO349" s="15" t="s">
        <v>619</v>
      </c>
      <c r="AP349" s="15" t="s">
        <v>263</v>
      </c>
      <c r="AQ349" s="15" t="s">
        <v>629</v>
      </c>
      <c r="AR349" s="15" t="s">
        <v>623</v>
      </c>
      <c r="AS349" s="15" t="s">
        <v>263</v>
      </c>
      <c r="AT349" s="15" t="s">
        <v>263</v>
      </c>
      <c r="AU349" s="15" t="s">
        <v>622</v>
      </c>
      <c r="AV349" s="15" t="s">
        <v>622</v>
      </c>
      <c r="AW349" s="15" t="s">
        <v>622</v>
      </c>
      <c r="AX349" s="15" t="s">
        <v>263</v>
      </c>
      <c r="AY349" s="15" t="s">
        <v>625</v>
      </c>
      <c r="AZ349" s="15" t="s">
        <v>626</v>
      </c>
      <c r="BA349" s="15" t="s">
        <v>622</v>
      </c>
      <c r="BB349" s="15" t="s">
        <v>263</v>
      </c>
    </row>
    <row r="350" spans="1:54" ht="15" thickBot="1" x14ac:dyDescent="0.35">
      <c r="A350" s="14" t="s">
        <v>408</v>
      </c>
      <c r="B350" s="15" t="s">
        <v>263</v>
      </c>
      <c r="C350" s="15" t="s">
        <v>263</v>
      </c>
      <c r="D350" s="15" t="s">
        <v>263</v>
      </c>
      <c r="E350" s="15" t="s">
        <v>263</v>
      </c>
      <c r="F350" s="15" t="s">
        <v>601</v>
      </c>
      <c r="G350" s="15" t="s">
        <v>615</v>
      </c>
      <c r="H350" s="15" t="s">
        <v>263</v>
      </c>
      <c r="I350" s="15" t="s">
        <v>263</v>
      </c>
      <c r="J350" s="15" t="s">
        <v>591</v>
      </c>
      <c r="K350" s="15" t="s">
        <v>263</v>
      </c>
      <c r="L350" s="15" t="s">
        <v>591</v>
      </c>
      <c r="M350" s="15" t="s">
        <v>263</v>
      </c>
      <c r="N350" s="15" t="s">
        <v>263</v>
      </c>
      <c r="O350" s="15" t="s">
        <v>603</v>
      </c>
      <c r="P350" s="15" t="s">
        <v>591</v>
      </c>
      <c r="Q350" s="15" t="s">
        <v>263</v>
      </c>
      <c r="AL350" s="14" t="s">
        <v>408</v>
      </c>
      <c r="AM350" s="15" t="s">
        <v>263</v>
      </c>
      <c r="AN350" s="15" t="s">
        <v>263</v>
      </c>
      <c r="AO350" s="15" t="s">
        <v>619</v>
      </c>
      <c r="AP350" s="15" t="s">
        <v>263</v>
      </c>
      <c r="AQ350" s="15" t="s">
        <v>629</v>
      </c>
      <c r="AR350" s="15" t="s">
        <v>623</v>
      </c>
      <c r="AS350" s="15" t="s">
        <v>263</v>
      </c>
      <c r="AT350" s="15" t="s">
        <v>263</v>
      </c>
      <c r="AU350" s="15" t="s">
        <v>622</v>
      </c>
      <c r="AV350" s="15" t="s">
        <v>622</v>
      </c>
      <c r="AW350" s="15" t="s">
        <v>622</v>
      </c>
      <c r="AX350" s="15" t="s">
        <v>263</v>
      </c>
      <c r="AY350" s="15" t="s">
        <v>625</v>
      </c>
      <c r="AZ350" s="15" t="s">
        <v>626</v>
      </c>
      <c r="BA350" s="15" t="s">
        <v>622</v>
      </c>
      <c r="BB350" s="15" t="s">
        <v>263</v>
      </c>
    </row>
    <row r="351" spans="1:54" ht="15" thickBot="1" x14ac:dyDescent="0.35">
      <c r="A351" s="14" t="s">
        <v>409</v>
      </c>
      <c r="B351" s="15" t="s">
        <v>263</v>
      </c>
      <c r="C351" s="15" t="s">
        <v>263</v>
      </c>
      <c r="D351" s="15" t="s">
        <v>263</v>
      </c>
      <c r="E351" s="15" t="s">
        <v>263</v>
      </c>
      <c r="F351" s="15" t="s">
        <v>601</v>
      </c>
      <c r="G351" s="15" t="s">
        <v>615</v>
      </c>
      <c r="H351" s="15" t="s">
        <v>263</v>
      </c>
      <c r="I351" s="15" t="s">
        <v>263</v>
      </c>
      <c r="J351" s="15" t="s">
        <v>591</v>
      </c>
      <c r="K351" s="15" t="s">
        <v>263</v>
      </c>
      <c r="L351" s="15" t="s">
        <v>591</v>
      </c>
      <c r="M351" s="15" t="s">
        <v>263</v>
      </c>
      <c r="N351" s="15" t="s">
        <v>263</v>
      </c>
      <c r="O351" s="15" t="s">
        <v>603</v>
      </c>
      <c r="P351" s="15" t="s">
        <v>591</v>
      </c>
      <c r="Q351" s="15" t="s">
        <v>263</v>
      </c>
      <c r="AL351" s="14" t="s">
        <v>409</v>
      </c>
      <c r="AM351" s="15" t="s">
        <v>263</v>
      </c>
      <c r="AN351" s="15" t="s">
        <v>263</v>
      </c>
      <c r="AO351" s="15" t="s">
        <v>619</v>
      </c>
      <c r="AP351" s="15" t="s">
        <v>263</v>
      </c>
      <c r="AQ351" s="15" t="s">
        <v>629</v>
      </c>
      <c r="AR351" s="15" t="s">
        <v>623</v>
      </c>
      <c r="AS351" s="15" t="s">
        <v>263</v>
      </c>
      <c r="AT351" s="15" t="s">
        <v>263</v>
      </c>
      <c r="AU351" s="15" t="s">
        <v>622</v>
      </c>
      <c r="AV351" s="15" t="s">
        <v>622</v>
      </c>
      <c r="AW351" s="15" t="s">
        <v>622</v>
      </c>
      <c r="AX351" s="15" t="s">
        <v>263</v>
      </c>
      <c r="AY351" s="15" t="s">
        <v>625</v>
      </c>
      <c r="AZ351" s="15" t="s">
        <v>626</v>
      </c>
      <c r="BA351" s="15" t="s">
        <v>622</v>
      </c>
      <c r="BB351" s="15" t="s">
        <v>263</v>
      </c>
    </row>
    <row r="352" spans="1:54" ht="15" thickBot="1" x14ac:dyDescent="0.35">
      <c r="A352" s="14" t="s">
        <v>410</v>
      </c>
      <c r="B352" s="15" t="s">
        <v>263</v>
      </c>
      <c r="C352" s="15" t="s">
        <v>263</v>
      </c>
      <c r="D352" s="15" t="s">
        <v>263</v>
      </c>
      <c r="E352" s="15" t="s">
        <v>263</v>
      </c>
      <c r="F352" s="15" t="s">
        <v>601</v>
      </c>
      <c r="G352" s="15" t="s">
        <v>615</v>
      </c>
      <c r="H352" s="15" t="s">
        <v>263</v>
      </c>
      <c r="I352" s="15" t="s">
        <v>263</v>
      </c>
      <c r="J352" s="15" t="s">
        <v>591</v>
      </c>
      <c r="K352" s="15" t="s">
        <v>263</v>
      </c>
      <c r="L352" s="15" t="s">
        <v>591</v>
      </c>
      <c r="M352" s="15" t="s">
        <v>263</v>
      </c>
      <c r="N352" s="15" t="s">
        <v>263</v>
      </c>
      <c r="O352" s="15" t="s">
        <v>603</v>
      </c>
      <c r="P352" s="15" t="s">
        <v>591</v>
      </c>
      <c r="Q352" s="15" t="s">
        <v>263</v>
      </c>
      <c r="AL352" s="14" t="s">
        <v>410</v>
      </c>
      <c r="AM352" s="15" t="s">
        <v>263</v>
      </c>
      <c r="AN352" s="15" t="s">
        <v>263</v>
      </c>
      <c r="AO352" s="15" t="s">
        <v>619</v>
      </c>
      <c r="AP352" s="15" t="s">
        <v>263</v>
      </c>
      <c r="AQ352" s="15" t="s">
        <v>629</v>
      </c>
      <c r="AR352" s="15" t="s">
        <v>623</v>
      </c>
      <c r="AS352" s="15" t="s">
        <v>263</v>
      </c>
      <c r="AT352" s="15" t="s">
        <v>263</v>
      </c>
      <c r="AU352" s="15" t="s">
        <v>622</v>
      </c>
      <c r="AV352" s="15" t="s">
        <v>622</v>
      </c>
      <c r="AW352" s="15" t="s">
        <v>622</v>
      </c>
      <c r="AX352" s="15" t="s">
        <v>263</v>
      </c>
      <c r="AY352" s="15" t="s">
        <v>625</v>
      </c>
      <c r="AZ352" s="15" t="s">
        <v>626</v>
      </c>
      <c r="BA352" s="15" t="s">
        <v>622</v>
      </c>
      <c r="BB352" s="15" t="s">
        <v>263</v>
      </c>
    </row>
    <row r="353" spans="1:54" ht="15" thickBot="1" x14ac:dyDescent="0.35">
      <c r="A353" s="14" t="s">
        <v>411</v>
      </c>
      <c r="B353" s="15" t="s">
        <v>263</v>
      </c>
      <c r="C353" s="15" t="s">
        <v>263</v>
      </c>
      <c r="D353" s="15" t="s">
        <v>263</v>
      </c>
      <c r="E353" s="15" t="s">
        <v>263</v>
      </c>
      <c r="F353" s="15" t="s">
        <v>601</v>
      </c>
      <c r="G353" s="15" t="s">
        <v>615</v>
      </c>
      <c r="H353" s="15" t="s">
        <v>263</v>
      </c>
      <c r="I353" s="15" t="s">
        <v>263</v>
      </c>
      <c r="J353" s="15" t="s">
        <v>591</v>
      </c>
      <c r="K353" s="15" t="s">
        <v>263</v>
      </c>
      <c r="L353" s="15" t="s">
        <v>591</v>
      </c>
      <c r="M353" s="15" t="s">
        <v>263</v>
      </c>
      <c r="N353" s="15" t="s">
        <v>263</v>
      </c>
      <c r="O353" s="15" t="s">
        <v>603</v>
      </c>
      <c r="P353" s="15" t="s">
        <v>591</v>
      </c>
      <c r="Q353" s="15" t="s">
        <v>263</v>
      </c>
      <c r="AL353" s="14" t="s">
        <v>411</v>
      </c>
      <c r="AM353" s="15" t="s">
        <v>263</v>
      </c>
      <c r="AN353" s="15" t="s">
        <v>263</v>
      </c>
      <c r="AO353" s="15" t="s">
        <v>619</v>
      </c>
      <c r="AP353" s="15" t="s">
        <v>263</v>
      </c>
      <c r="AQ353" s="15" t="s">
        <v>629</v>
      </c>
      <c r="AR353" s="15" t="s">
        <v>623</v>
      </c>
      <c r="AS353" s="15" t="s">
        <v>263</v>
      </c>
      <c r="AT353" s="15" t="s">
        <v>263</v>
      </c>
      <c r="AU353" s="15" t="s">
        <v>622</v>
      </c>
      <c r="AV353" s="15" t="s">
        <v>622</v>
      </c>
      <c r="AW353" s="15" t="s">
        <v>622</v>
      </c>
      <c r="AX353" s="15" t="s">
        <v>263</v>
      </c>
      <c r="AY353" s="15" t="s">
        <v>625</v>
      </c>
      <c r="AZ353" s="15" t="s">
        <v>626</v>
      </c>
      <c r="BA353" s="15" t="s">
        <v>622</v>
      </c>
      <c r="BB353" s="15" t="s">
        <v>263</v>
      </c>
    </row>
    <row r="354" spans="1:54" ht="15" thickBot="1" x14ac:dyDescent="0.35">
      <c r="A354" s="14" t="s">
        <v>412</v>
      </c>
      <c r="B354" s="15" t="s">
        <v>263</v>
      </c>
      <c r="C354" s="15" t="s">
        <v>263</v>
      </c>
      <c r="D354" s="15" t="s">
        <v>263</v>
      </c>
      <c r="E354" s="15" t="s">
        <v>263</v>
      </c>
      <c r="F354" s="15" t="s">
        <v>601</v>
      </c>
      <c r="G354" s="15" t="s">
        <v>615</v>
      </c>
      <c r="H354" s="15" t="s">
        <v>263</v>
      </c>
      <c r="I354" s="15" t="s">
        <v>263</v>
      </c>
      <c r="J354" s="15" t="s">
        <v>591</v>
      </c>
      <c r="K354" s="15" t="s">
        <v>263</v>
      </c>
      <c r="L354" s="15" t="s">
        <v>591</v>
      </c>
      <c r="M354" s="15" t="s">
        <v>263</v>
      </c>
      <c r="N354" s="15" t="s">
        <v>263</v>
      </c>
      <c r="O354" s="15" t="s">
        <v>603</v>
      </c>
      <c r="P354" s="15" t="s">
        <v>591</v>
      </c>
      <c r="Q354" s="15" t="s">
        <v>263</v>
      </c>
      <c r="AL354" s="14" t="s">
        <v>412</v>
      </c>
      <c r="AM354" s="15" t="s">
        <v>263</v>
      </c>
      <c r="AN354" s="15" t="s">
        <v>263</v>
      </c>
      <c r="AO354" s="15" t="s">
        <v>619</v>
      </c>
      <c r="AP354" s="15" t="s">
        <v>263</v>
      </c>
      <c r="AQ354" s="15" t="s">
        <v>629</v>
      </c>
      <c r="AR354" s="15" t="s">
        <v>623</v>
      </c>
      <c r="AS354" s="15" t="s">
        <v>263</v>
      </c>
      <c r="AT354" s="15" t="s">
        <v>263</v>
      </c>
      <c r="AU354" s="15" t="s">
        <v>622</v>
      </c>
      <c r="AV354" s="15" t="s">
        <v>622</v>
      </c>
      <c r="AW354" s="15" t="s">
        <v>622</v>
      </c>
      <c r="AX354" s="15" t="s">
        <v>263</v>
      </c>
      <c r="AY354" s="15" t="s">
        <v>625</v>
      </c>
      <c r="AZ354" s="15" t="s">
        <v>626</v>
      </c>
      <c r="BA354" s="15" t="s">
        <v>622</v>
      </c>
      <c r="BB354" s="15" t="s">
        <v>263</v>
      </c>
    </row>
    <row r="355" spans="1:54" ht="15" thickBot="1" x14ac:dyDescent="0.35">
      <c r="A355" s="14" t="s">
        <v>413</v>
      </c>
      <c r="B355" s="15" t="s">
        <v>263</v>
      </c>
      <c r="C355" s="15" t="s">
        <v>263</v>
      </c>
      <c r="D355" s="15" t="s">
        <v>263</v>
      </c>
      <c r="E355" s="15" t="s">
        <v>263</v>
      </c>
      <c r="F355" s="15" t="s">
        <v>601</v>
      </c>
      <c r="G355" s="15" t="s">
        <v>615</v>
      </c>
      <c r="H355" s="15" t="s">
        <v>263</v>
      </c>
      <c r="I355" s="15" t="s">
        <v>263</v>
      </c>
      <c r="J355" s="15" t="s">
        <v>591</v>
      </c>
      <c r="K355" s="15" t="s">
        <v>263</v>
      </c>
      <c r="L355" s="15" t="s">
        <v>591</v>
      </c>
      <c r="M355" s="15" t="s">
        <v>263</v>
      </c>
      <c r="N355" s="15" t="s">
        <v>263</v>
      </c>
      <c r="O355" s="15" t="s">
        <v>603</v>
      </c>
      <c r="P355" s="15" t="s">
        <v>591</v>
      </c>
      <c r="Q355" s="15" t="s">
        <v>263</v>
      </c>
      <c r="AL355" s="14" t="s">
        <v>413</v>
      </c>
      <c r="AM355" s="15" t="s">
        <v>263</v>
      </c>
      <c r="AN355" s="15" t="s">
        <v>263</v>
      </c>
      <c r="AO355" s="15" t="s">
        <v>619</v>
      </c>
      <c r="AP355" s="15" t="s">
        <v>263</v>
      </c>
      <c r="AQ355" s="15" t="s">
        <v>629</v>
      </c>
      <c r="AR355" s="15" t="s">
        <v>623</v>
      </c>
      <c r="AS355" s="15" t="s">
        <v>263</v>
      </c>
      <c r="AT355" s="15" t="s">
        <v>263</v>
      </c>
      <c r="AU355" s="15" t="s">
        <v>622</v>
      </c>
      <c r="AV355" s="15" t="s">
        <v>622</v>
      </c>
      <c r="AW355" s="15" t="s">
        <v>622</v>
      </c>
      <c r="AX355" s="15" t="s">
        <v>263</v>
      </c>
      <c r="AY355" s="15" t="s">
        <v>625</v>
      </c>
      <c r="AZ355" s="15" t="s">
        <v>626</v>
      </c>
      <c r="BA355" s="15" t="s">
        <v>622</v>
      </c>
      <c r="BB355" s="15" t="s">
        <v>263</v>
      </c>
    </row>
    <row r="356" spans="1:54" ht="15" thickBot="1" x14ac:dyDescent="0.35">
      <c r="A356" s="14" t="s">
        <v>414</v>
      </c>
      <c r="B356" s="15" t="s">
        <v>263</v>
      </c>
      <c r="C356" s="15" t="s">
        <v>263</v>
      </c>
      <c r="D356" s="15" t="s">
        <v>263</v>
      </c>
      <c r="E356" s="15" t="s">
        <v>263</v>
      </c>
      <c r="F356" s="15" t="s">
        <v>601</v>
      </c>
      <c r="G356" s="15" t="s">
        <v>615</v>
      </c>
      <c r="H356" s="15" t="s">
        <v>263</v>
      </c>
      <c r="I356" s="15" t="s">
        <v>263</v>
      </c>
      <c r="J356" s="15" t="s">
        <v>591</v>
      </c>
      <c r="K356" s="15" t="s">
        <v>263</v>
      </c>
      <c r="L356" s="15" t="s">
        <v>591</v>
      </c>
      <c r="M356" s="15" t="s">
        <v>263</v>
      </c>
      <c r="N356" s="15" t="s">
        <v>263</v>
      </c>
      <c r="O356" s="15" t="s">
        <v>603</v>
      </c>
      <c r="P356" s="15" t="s">
        <v>591</v>
      </c>
      <c r="Q356" s="15" t="s">
        <v>263</v>
      </c>
      <c r="AL356" s="14" t="s">
        <v>414</v>
      </c>
      <c r="AM356" s="15" t="s">
        <v>263</v>
      </c>
      <c r="AN356" s="15" t="s">
        <v>263</v>
      </c>
      <c r="AO356" s="15" t="s">
        <v>619</v>
      </c>
      <c r="AP356" s="15" t="s">
        <v>263</v>
      </c>
      <c r="AQ356" s="15" t="s">
        <v>629</v>
      </c>
      <c r="AR356" s="15" t="s">
        <v>623</v>
      </c>
      <c r="AS356" s="15" t="s">
        <v>263</v>
      </c>
      <c r="AT356" s="15" t="s">
        <v>263</v>
      </c>
      <c r="AU356" s="15" t="s">
        <v>622</v>
      </c>
      <c r="AV356" s="15" t="s">
        <v>622</v>
      </c>
      <c r="AW356" s="15" t="s">
        <v>622</v>
      </c>
      <c r="AX356" s="15" t="s">
        <v>263</v>
      </c>
      <c r="AY356" s="15" t="s">
        <v>625</v>
      </c>
      <c r="AZ356" s="15" t="s">
        <v>626</v>
      </c>
      <c r="BA356" s="15" t="s">
        <v>622</v>
      </c>
      <c r="BB356" s="15" t="s">
        <v>263</v>
      </c>
    </row>
    <row r="357" spans="1:54" ht="15" thickBot="1" x14ac:dyDescent="0.35">
      <c r="A357" s="14" t="s">
        <v>415</v>
      </c>
      <c r="B357" s="15" t="s">
        <v>263</v>
      </c>
      <c r="C357" s="15" t="s">
        <v>263</v>
      </c>
      <c r="D357" s="15" t="s">
        <v>263</v>
      </c>
      <c r="E357" s="15" t="s">
        <v>263</v>
      </c>
      <c r="F357" s="15" t="s">
        <v>601</v>
      </c>
      <c r="G357" s="15" t="s">
        <v>615</v>
      </c>
      <c r="H357" s="15" t="s">
        <v>263</v>
      </c>
      <c r="I357" s="15" t="s">
        <v>263</v>
      </c>
      <c r="J357" s="15" t="s">
        <v>591</v>
      </c>
      <c r="K357" s="15" t="s">
        <v>263</v>
      </c>
      <c r="L357" s="15" t="s">
        <v>591</v>
      </c>
      <c r="M357" s="15" t="s">
        <v>263</v>
      </c>
      <c r="N357" s="15" t="s">
        <v>263</v>
      </c>
      <c r="O357" s="15" t="s">
        <v>603</v>
      </c>
      <c r="P357" s="15" t="s">
        <v>591</v>
      </c>
      <c r="Q357" s="15" t="s">
        <v>263</v>
      </c>
      <c r="AL357" s="14" t="s">
        <v>415</v>
      </c>
      <c r="AM357" s="15" t="s">
        <v>263</v>
      </c>
      <c r="AN357" s="15" t="s">
        <v>263</v>
      </c>
      <c r="AO357" s="15" t="s">
        <v>619</v>
      </c>
      <c r="AP357" s="15" t="s">
        <v>263</v>
      </c>
      <c r="AQ357" s="15" t="s">
        <v>629</v>
      </c>
      <c r="AR357" s="15" t="s">
        <v>623</v>
      </c>
      <c r="AS357" s="15" t="s">
        <v>263</v>
      </c>
      <c r="AT357" s="15" t="s">
        <v>263</v>
      </c>
      <c r="AU357" s="15" t="s">
        <v>622</v>
      </c>
      <c r="AV357" s="15" t="s">
        <v>622</v>
      </c>
      <c r="AW357" s="15" t="s">
        <v>622</v>
      </c>
      <c r="AX357" s="15" t="s">
        <v>263</v>
      </c>
      <c r="AY357" s="15" t="s">
        <v>625</v>
      </c>
      <c r="AZ357" s="15" t="s">
        <v>626</v>
      </c>
      <c r="BA357" s="15" t="s">
        <v>622</v>
      </c>
      <c r="BB357" s="15" t="s">
        <v>263</v>
      </c>
    </row>
    <row r="358" spans="1:54" ht="15" thickBot="1" x14ac:dyDescent="0.35">
      <c r="A358" s="14" t="s">
        <v>416</v>
      </c>
      <c r="B358" s="15" t="s">
        <v>263</v>
      </c>
      <c r="C358" s="15" t="s">
        <v>263</v>
      </c>
      <c r="D358" s="15" t="s">
        <v>263</v>
      </c>
      <c r="E358" s="15" t="s">
        <v>263</v>
      </c>
      <c r="F358" s="15" t="s">
        <v>601</v>
      </c>
      <c r="G358" s="15" t="s">
        <v>616</v>
      </c>
      <c r="H358" s="15" t="s">
        <v>263</v>
      </c>
      <c r="I358" s="15" t="s">
        <v>263</v>
      </c>
      <c r="J358" s="15" t="s">
        <v>591</v>
      </c>
      <c r="K358" s="15" t="s">
        <v>263</v>
      </c>
      <c r="L358" s="15" t="s">
        <v>591</v>
      </c>
      <c r="M358" s="15" t="s">
        <v>263</v>
      </c>
      <c r="N358" s="15" t="s">
        <v>263</v>
      </c>
      <c r="O358" s="15" t="s">
        <v>603</v>
      </c>
      <c r="P358" s="15" t="s">
        <v>591</v>
      </c>
      <c r="Q358" s="15" t="s">
        <v>263</v>
      </c>
      <c r="AL358" s="14" t="s">
        <v>416</v>
      </c>
      <c r="AM358" s="15" t="s">
        <v>263</v>
      </c>
      <c r="AN358" s="15" t="s">
        <v>263</v>
      </c>
      <c r="AO358" s="15" t="s">
        <v>619</v>
      </c>
      <c r="AP358" s="15" t="s">
        <v>263</v>
      </c>
      <c r="AQ358" s="15" t="s">
        <v>629</v>
      </c>
      <c r="AR358" s="15" t="s">
        <v>623</v>
      </c>
      <c r="AS358" s="15" t="s">
        <v>263</v>
      </c>
      <c r="AT358" s="15" t="s">
        <v>263</v>
      </c>
      <c r="AU358" s="15" t="s">
        <v>622</v>
      </c>
      <c r="AV358" s="15" t="s">
        <v>622</v>
      </c>
      <c r="AW358" s="15" t="s">
        <v>622</v>
      </c>
      <c r="AX358" s="15" t="s">
        <v>263</v>
      </c>
      <c r="AY358" s="15" t="s">
        <v>625</v>
      </c>
      <c r="AZ358" s="15" t="s">
        <v>626</v>
      </c>
      <c r="BA358" s="15" t="s">
        <v>622</v>
      </c>
      <c r="BB358" s="15" t="s">
        <v>263</v>
      </c>
    </row>
    <row r="359" spans="1:54" ht="15" thickBot="1" x14ac:dyDescent="0.35">
      <c r="A359" s="14" t="s">
        <v>417</v>
      </c>
      <c r="B359" s="15" t="s">
        <v>263</v>
      </c>
      <c r="C359" s="15" t="s">
        <v>263</v>
      </c>
      <c r="D359" s="15" t="s">
        <v>263</v>
      </c>
      <c r="E359" s="15" t="s">
        <v>263</v>
      </c>
      <c r="F359" s="15" t="s">
        <v>601</v>
      </c>
      <c r="G359" s="15" t="s">
        <v>616</v>
      </c>
      <c r="H359" s="15" t="s">
        <v>263</v>
      </c>
      <c r="I359" s="15" t="s">
        <v>263</v>
      </c>
      <c r="J359" s="15" t="s">
        <v>591</v>
      </c>
      <c r="K359" s="15" t="s">
        <v>263</v>
      </c>
      <c r="L359" s="15" t="s">
        <v>591</v>
      </c>
      <c r="M359" s="15" t="s">
        <v>263</v>
      </c>
      <c r="N359" s="15" t="s">
        <v>263</v>
      </c>
      <c r="O359" s="15" t="s">
        <v>603</v>
      </c>
      <c r="P359" s="15" t="s">
        <v>591</v>
      </c>
      <c r="Q359" s="15" t="s">
        <v>263</v>
      </c>
      <c r="AL359" s="14" t="s">
        <v>417</v>
      </c>
      <c r="AM359" s="15" t="s">
        <v>263</v>
      </c>
      <c r="AN359" s="15" t="s">
        <v>263</v>
      </c>
      <c r="AO359" s="15" t="s">
        <v>619</v>
      </c>
      <c r="AP359" s="15" t="s">
        <v>263</v>
      </c>
      <c r="AQ359" s="15" t="s">
        <v>629</v>
      </c>
      <c r="AR359" s="15" t="s">
        <v>623</v>
      </c>
      <c r="AS359" s="15" t="s">
        <v>263</v>
      </c>
      <c r="AT359" s="15" t="s">
        <v>263</v>
      </c>
      <c r="AU359" s="15" t="s">
        <v>622</v>
      </c>
      <c r="AV359" s="15" t="s">
        <v>622</v>
      </c>
      <c r="AW359" s="15" t="s">
        <v>622</v>
      </c>
      <c r="AX359" s="15" t="s">
        <v>263</v>
      </c>
      <c r="AY359" s="15" t="s">
        <v>625</v>
      </c>
      <c r="AZ359" s="15" t="s">
        <v>626</v>
      </c>
      <c r="BA359" s="15" t="s">
        <v>622</v>
      </c>
      <c r="BB359" s="15" t="s">
        <v>263</v>
      </c>
    </row>
    <row r="360" spans="1:54" ht="15" thickBot="1" x14ac:dyDescent="0.35">
      <c r="A360" s="14" t="s">
        <v>418</v>
      </c>
      <c r="B360" s="15" t="s">
        <v>263</v>
      </c>
      <c r="C360" s="15" t="s">
        <v>263</v>
      </c>
      <c r="D360" s="15" t="s">
        <v>263</v>
      </c>
      <c r="E360" s="15" t="s">
        <v>263</v>
      </c>
      <c r="F360" s="15" t="s">
        <v>601</v>
      </c>
      <c r="G360" s="15" t="s">
        <v>616</v>
      </c>
      <c r="H360" s="15" t="s">
        <v>263</v>
      </c>
      <c r="I360" s="15" t="s">
        <v>263</v>
      </c>
      <c r="J360" s="15" t="s">
        <v>591</v>
      </c>
      <c r="K360" s="15" t="s">
        <v>263</v>
      </c>
      <c r="L360" s="15" t="s">
        <v>591</v>
      </c>
      <c r="M360" s="15" t="s">
        <v>263</v>
      </c>
      <c r="N360" s="15" t="s">
        <v>263</v>
      </c>
      <c r="O360" s="15" t="s">
        <v>603</v>
      </c>
      <c r="P360" s="15" t="s">
        <v>591</v>
      </c>
      <c r="Q360" s="15" t="s">
        <v>263</v>
      </c>
      <c r="AL360" s="14" t="s">
        <v>418</v>
      </c>
      <c r="AM360" s="15" t="s">
        <v>263</v>
      </c>
      <c r="AN360" s="15" t="s">
        <v>263</v>
      </c>
      <c r="AO360" s="15" t="s">
        <v>619</v>
      </c>
      <c r="AP360" s="15" t="s">
        <v>263</v>
      </c>
      <c r="AQ360" s="15" t="s">
        <v>629</v>
      </c>
      <c r="AR360" s="15" t="s">
        <v>623</v>
      </c>
      <c r="AS360" s="15" t="s">
        <v>263</v>
      </c>
      <c r="AT360" s="15" t="s">
        <v>263</v>
      </c>
      <c r="AU360" s="15" t="s">
        <v>622</v>
      </c>
      <c r="AV360" s="15" t="s">
        <v>622</v>
      </c>
      <c r="AW360" s="15" t="s">
        <v>622</v>
      </c>
      <c r="AX360" s="15" t="s">
        <v>263</v>
      </c>
      <c r="AY360" s="15" t="s">
        <v>625</v>
      </c>
      <c r="AZ360" s="15" t="s">
        <v>626</v>
      </c>
      <c r="BA360" s="15" t="s">
        <v>622</v>
      </c>
      <c r="BB360" s="15" t="s">
        <v>263</v>
      </c>
    </row>
    <row r="361" spans="1:54" ht="15" thickBot="1" x14ac:dyDescent="0.35">
      <c r="A361" s="14" t="s">
        <v>419</v>
      </c>
      <c r="B361" s="15" t="s">
        <v>263</v>
      </c>
      <c r="C361" s="15" t="s">
        <v>263</v>
      </c>
      <c r="D361" s="15" t="s">
        <v>263</v>
      </c>
      <c r="E361" s="15" t="s">
        <v>263</v>
      </c>
      <c r="F361" s="15" t="s">
        <v>601</v>
      </c>
      <c r="G361" s="15" t="s">
        <v>616</v>
      </c>
      <c r="H361" s="15" t="s">
        <v>263</v>
      </c>
      <c r="I361" s="15" t="s">
        <v>263</v>
      </c>
      <c r="J361" s="15" t="s">
        <v>591</v>
      </c>
      <c r="K361" s="15" t="s">
        <v>263</v>
      </c>
      <c r="L361" s="15" t="s">
        <v>591</v>
      </c>
      <c r="M361" s="15" t="s">
        <v>263</v>
      </c>
      <c r="N361" s="15" t="s">
        <v>263</v>
      </c>
      <c r="O361" s="15" t="s">
        <v>603</v>
      </c>
      <c r="P361" s="15" t="s">
        <v>591</v>
      </c>
      <c r="Q361" s="15" t="s">
        <v>263</v>
      </c>
      <c r="AL361" s="14" t="s">
        <v>419</v>
      </c>
      <c r="AM361" s="15" t="s">
        <v>263</v>
      </c>
      <c r="AN361" s="15" t="s">
        <v>263</v>
      </c>
      <c r="AO361" s="15" t="s">
        <v>619</v>
      </c>
      <c r="AP361" s="15" t="s">
        <v>263</v>
      </c>
      <c r="AQ361" s="15" t="s">
        <v>629</v>
      </c>
      <c r="AR361" s="15" t="s">
        <v>623</v>
      </c>
      <c r="AS361" s="15" t="s">
        <v>263</v>
      </c>
      <c r="AT361" s="15" t="s">
        <v>263</v>
      </c>
      <c r="AU361" s="15" t="s">
        <v>622</v>
      </c>
      <c r="AV361" s="15" t="s">
        <v>622</v>
      </c>
      <c r="AW361" s="15" t="s">
        <v>622</v>
      </c>
      <c r="AX361" s="15" t="s">
        <v>263</v>
      </c>
      <c r="AY361" s="15" t="s">
        <v>625</v>
      </c>
      <c r="AZ361" s="15" t="s">
        <v>626</v>
      </c>
      <c r="BA361" s="15" t="s">
        <v>622</v>
      </c>
      <c r="BB361" s="15" t="s">
        <v>263</v>
      </c>
    </row>
    <row r="362" spans="1:54" ht="15" thickBot="1" x14ac:dyDescent="0.35">
      <c r="A362" s="14" t="s">
        <v>420</v>
      </c>
      <c r="B362" s="15" t="s">
        <v>263</v>
      </c>
      <c r="C362" s="15" t="s">
        <v>263</v>
      </c>
      <c r="D362" s="15" t="s">
        <v>263</v>
      </c>
      <c r="E362" s="15" t="s">
        <v>263</v>
      </c>
      <c r="F362" s="15" t="s">
        <v>601</v>
      </c>
      <c r="G362" s="15" t="s">
        <v>616</v>
      </c>
      <c r="H362" s="15" t="s">
        <v>263</v>
      </c>
      <c r="I362" s="15" t="s">
        <v>263</v>
      </c>
      <c r="J362" s="15" t="s">
        <v>591</v>
      </c>
      <c r="K362" s="15" t="s">
        <v>263</v>
      </c>
      <c r="L362" s="15" t="s">
        <v>591</v>
      </c>
      <c r="M362" s="15" t="s">
        <v>263</v>
      </c>
      <c r="N362" s="15" t="s">
        <v>263</v>
      </c>
      <c r="O362" s="15" t="s">
        <v>603</v>
      </c>
      <c r="P362" s="15" t="s">
        <v>591</v>
      </c>
      <c r="Q362" s="15" t="s">
        <v>263</v>
      </c>
      <c r="AL362" s="14" t="s">
        <v>420</v>
      </c>
      <c r="AM362" s="15" t="s">
        <v>263</v>
      </c>
      <c r="AN362" s="15" t="s">
        <v>263</v>
      </c>
      <c r="AO362" s="15" t="s">
        <v>619</v>
      </c>
      <c r="AP362" s="15" t="s">
        <v>263</v>
      </c>
      <c r="AQ362" s="15" t="s">
        <v>629</v>
      </c>
      <c r="AR362" s="15" t="s">
        <v>623</v>
      </c>
      <c r="AS362" s="15" t="s">
        <v>263</v>
      </c>
      <c r="AT362" s="15" t="s">
        <v>263</v>
      </c>
      <c r="AU362" s="15" t="s">
        <v>622</v>
      </c>
      <c r="AV362" s="15" t="s">
        <v>622</v>
      </c>
      <c r="AW362" s="15" t="s">
        <v>622</v>
      </c>
      <c r="AX362" s="15" t="s">
        <v>263</v>
      </c>
      <c r="AY362" s="15" t="s">
        <v>625</v>
      </c>
      <c r="AZ362" s="15" t="s">
        <v>626</v>
      </c>
      <c r="BA362" s="15" t="s">
        <v>622</v>
      </c>
      <c r="BB362" s="15" t="s">
        <v>263</v>
      </c>
    </row>
    <row r="363" spans="1:54" ht="15" thickBot="1" x14ac:dyDescent="0.35">
      <c r="A363" s="14" t="s">
        <v>421</v>
      </c>
      <c r="B363" s="15" t="s">
        <v>263</v>
      </c>
      <c r="C363" s="15" t="s">
        <v>263</v>
      </c>
      <c r="D363" s="15" t="s">
        <v>263</v>
      </c>
      <c r="E363" s="15" t="s">
        <v>263</v>
      </c>
      <c r="F363" s="15" t="s">
        <v>263</v>
      </c>
      <c r="G363" s="15" t="s">
        <v>616</v>
      </c>
      <c r="H363" s="15" t="s">
        <v>263</v>
      </c>
      <c r="I363" s="15" t="s">
        <v>263</v>
      </c>
      <c r="J363" s="15" t="s">
        <v>591</v>
      </c>
      <c r="K363" s="15" t="s">
        <v>263</v>
      </c>
      <c r="L363" s="15" t="s">
        <v>591</v>
      </c>
      <c r="M363" s="15" t="s">
        <v>263</v>
      </c>
      <c r="N363" s="15" t="s">
        <v>263</v>
      </c>
      <c r="O363" s="15" t="s">
        <v>603</v>
      </c>
      <c r="P363" s="15" t="s">
        <v>591</v>
      </c>
      <c r="Q363" s="15" t="s">
        <v>263</v>
      </c>
      <c r="AL363" s="14" t="s">
        <v>421</v>
      </c>
      <c r="AM363" s="15" t="s">
        <v>263</v>
      </c>
      <c r="AN363" s="15" t="s">
        <v>263</v>
      </c>
      <c r="AO363" s="15" t="s">
        <v>619</v>
      </c>
      <c r="AP363" s="15" t="s">
        <v>263</v>
      </c>
      <c r="AQ363" s="15" t="s">
        <v>629</v>
      </c>
      <c r="AR363" s="15" t="s">
        <v>623</v>
      </c>
      <c r="AS363" s="15" t="s">
        <v>263</v>
      </c>
      <c r="AT363" s="15" t="s">
        <v>263</v>
      </c>
      <c r="AU363" s="15" t="s">
        <v>622</v>
      </c>
      <c r="AV363" s="15" t="s">
        <v>622</v>
      </c>
      <c r="AW363" s="15" t="s">
        <v>622</v>
      </c>
      <c r="AX363" s="15" t="s">
        <v>263</v>
      </c>
      <c r="AY363" s="15" t="s">
        <v>625</v>
      </c>
      <c r="AZ363" s="15" t="s">
        <v>626</v>
      </c>
      <c r="BA363" s="15" t="s">
        <v>622</v>
      </c>
      <c r="BB363" s="15" t="s">
        <v>263</v>
      </c>
    </row>
    <row r="364" spans="1:54" ht="15" thickBot="1" x14ac:dyDescent="0.35">
      <c r="A364" s="14" t="s">
        <v>422</v>
      </c>
      <c r="B364" s="15" t="s">
        <v>263</v>
      </c>
      <c r="C364" s="15" t="s">
        <v>263</v>
      </c>
      <c r="D364" s="15" t="s">
        <v>263</v>
      </c>
      <c r="E364" s="15" t="s">
        <v>263</v>
      </c>
      <c r="F364" s="15" t="s">
        <v>263</v>
      </c>
      <c r="G364" s="15" t="s">
        <v>616</v>
      </c>
      <c r="H364" s="15" t="s">
        <v>263</v>
      </c>
      <c r="I364" s="15" t="s">
        <v>263</v>
      </c>
      <c r="J364" s="15" t="s">
        <v>591</v>
      </c>
      <c r="K364" s="15" t="s">
        <v>263</v>
      </c>
      <c r="L364" s="15" t="s">
        <v>591</v>
      </c>
      <c r="M364" s="15" t="s">
        <v>263</v>
      </c>
      <c r="N364" s="15" t="s">
        <v>263</v>
      </c>
      <c r="O364" s="15" t="s">
        <v>603</v>
      </c>
      <c r="P364" s="15" t="s">
        <v>591</v>
      </c>
      <c r="Q364" s="15" t="s">
        <v>263</v>
      </c>
      <c r="AL364" s="14" t="s">
        <v>422</v>
      </c>
      <c r="AM364" s="15" t="s">
        <v>263</v>
      </c>
      <c r="AN364" s="15" t="s">
        <v>263</v>
      </c>
      <c r="AO364" s="15" t="s">
        <v>619</v>
      </c>
      <c r="AP364" s="15" t="s">
        <v>263</v>
      </c>
      <c r="AQ364" s="15" t="s">
        <v>629</v>
      </c>
      <c r="AR364" s="15" t="s">
        <v>623</v>
      </c>
      <c r="AS364" s="15" t="s">
        <v>263</v>
      </c>
      <c r="AT364" s="15" t="s">
        <v>263</v>
      </c>
      <c r="AU364" s="15" t="s">
        <v>622</v>
      </c>
      <c r="AV364" s="15" t="s">
        <v>622</v>
      </c>
      <c r="AW364" s="15" t="s">
        <v>622</v>
      </c>
      <c r="AX364" s="15" t="s">
        <v>263</v>
      </c>
      <c r="AY364" s="15" t="s">
        <v>625</v>
      </c>
      <c r="AZ364" s="15" t="s">
        <v>626</v>
      </c>
      <c r="BA364" s="15" t="s">
        <v>622</v>
      </c>
      <c r="BB364" s="15" t="s">
        <v>263</v>
      </c>
    </row>
    <row r="365" spans="1:54" ht="15" thickBot="1" x14ac:dyDescent="0.35">
      <c r="A365" s="14" t="s">
        <v>423</v>
      </c>
      <c r="B365" s="15" t="s">
        <v>263</v>
      </c>
      <c r="C365" s="15" t="s">
        <v>263</v>
      </c>
      <c r="D365" s="15" t="s">
        <v>263</v>
      </c>
      <c r="E365" s="15" t="s">
        <v>263</v>
      </c>
      <c r="F365" s="15" t="s">
        <v>263</v>
      </c>
      <c r="G365" s="15" t="s">
        <v>616</v>
      </c>
      <c r="H365" s="15" t="s">
        <v>263</v>
      </c>
      <c r="I365" s="15" t="s">
        <v>263</v>
      </c>
      <c r="J365" s="15" t="s">
        <v>591</v>
      </c>
      <c r="K365" s="15" t="s">
        <v>263</v>
      </c>
      <c r="L365" s="15" t="s">
        <v>591</v>
      </c>
      <c r="M365" s="15" t="s">
        <v>263</v>
      </c>
      <c r="N365" s="15" t="s">
        <v>263</v>
      </c>
      <c r="O365" s="15" t="s">
        <v>603</v>
      </c>
      <c r="P365" s="15" t="s">
        <v>591</v>
      </c>
      <c r="Q365" s="15" t="s">
        <v>263</v>
      </c>
      <c r="AL365" s="14" t="s">
        <v>423</v>
      </c>
      <c r="AM365" s="15" t="s">
        <v>263</v>
      </c>
      <c r="AN365" s="15" t="s">
        <v>263</v>
      </c>
      <c r="AO365" s="15" t="s">
        <v>619</v>
      </c>
      <c r="AP365" s="15" t="s">
        <v>263</v>
      </c>
      <c r="AQ365" s="15" t="s">
        <v>629</v>
      </c>
      <c r="AR365" s="15" t="s">
        <v>623</v>
      </c>
      <c r="AS365" s="15" t="s">
        <v>263</v>
      </c>
      <c r="AT365" s="15" t="s">
        <v>263</v>
      </c>
      <c r="AU365" s="15" t="s">
        <v>622</v>
      </c>
      <c r="AV365" s="15" t="s">
        <v>622</v>
      </c>
      <c r="AW365" s="15" t="s">
        <v>622</v>
      </c>
      <c r="AX365" s="15" t="s">
        <v>263</v>
      </c>
      <c r="AY365" s="15" t="s">
        <v>625</v>
      </c>
      <c r="AZ365" s="15" t="s">
        <v>626</v>
      </c>
      <c r="BA365" s="15" t="s">
        <v>622</v>
      </c>
      <c r="BB365" s="15" t="s">
        <v>263</v>
      </c>
    </row>
    <row r="366" spans="1:54" ht="15" thickBot="1" x14ac:dyDescent="0.35">
      <c r="A366" s="14" t="s">
        <v>424</v>
      </c>
      <c r="B366" s="15" t="s">
        <v>263</v>
      </c>
      <c r="C366" s="15" t="s">
        <v>263</v>
      </c>
      <c r="D366" s="15" t="s">
        <v>263</v>
      </c>
      <c r="E366" s="15" t="s">
        <v>263</v>
      </c>
      <c r="F366" s="15" t="s">
        <v>263</v>
      </c>
      <c r="G366" s="15" t="s">
        <v>616</v>
      </c>
      <c r="H366" s="15" t="s">
        <v>263</v>
      </c>
      <c r="I366" s="15" t="s">
        <v>263</v>
      </c>
      <c r="J366" s="15" t="s">
        <v>591</v>
      </c>
      <c r="K366" s="15" t="s">
        <v>263</v>
      </c>
      <c r="L366" s="15" t="s">
        <v>591</v>
      </c>
      <c r="M366" s="15" t="s">
        <v>263</v>
      </c>
      <c r="N366" s="15" t="s">
        <v>263</v>
      </c>
      <c r="O366" s="15" t="s">
        <v>603</v>
      </c>
      <c r="P366" s="15" t="s">
        <v>591</v>
      </c>
      <c r="Q366" s="15" t="s">
        <v>263</v>
      </c>
      <c r="AL366" s="14" t="s">
        <v>424</v>
      </c>
      <c r="AM366" s="15" t="s">
        <v>263</v>
      </c>
      <c r="AN366" s="15" t="s">
        <v>263</v>
      </c>
      <c r="AO366" s="15" t="s">
        <v>619</v>
      </c>
      <c r="AP366" s="15" t="s">
        <v>263</v>
      </c>
      <c r="AQ366" s="15" t="s">
        <v>629</v>
      </c>
      <c r="AR366" s="15" t="s">
        <v>623</v>
      </c>
      <c r="AS366" s="15" t="s">
        <v>263</v>
      </c>
      <c r="AT366" s="15" t="s">
        <v>263</v>
      </c>
      <c r="AU366" s="15" t="s">
        <v>622</v>
      </c>
      <c r="AV366" s="15" t="s">
        <v>622</v>
      </c>
      <c r="AW366" s="15" t="s">
        <v>622</v>
      </c>
      <c r="AX366" s="15" t="s">
        <v>263</v>
      </c>
      <c r="AY366" s="15" t="s">
        <v>625</v>
      </c>
      <c r="AZ366" s="15" t="s">
        <v>626</v>
      </c>
      <c r="BA366" s="15" t="s">
        <v>622</v>
      </c>
      <c r="BB366" s="15" t="s">
        <v>263</v>
      </c>
    </row>
    <row r="367" spans="1:54" ht="15" thickBot="1" x14ac:dyDescent="0.35">
      <c r="A367" s="14" t="s">
        <v>425</v>
      </c>
      <c r="B367" s="15" t="s">
        <v>263</v>
      </c>
      <c r="C367" s="15" t="s">
        <v>263</v>
      </c>
      <c r="D367" s="15" t="s">
        <v>263</v>
      </c>
      <c r="E367" s="15" t="s">
        <v>263</v>
      </c>
      <c r="F367" s="15" t="s">
        <v>263</v>
      </c>
      <c r="G367" s="15" t="s">
        <v>616</v>
      </c>
      <c r="H367" s="15" t="s">
        <v>263</v>
      </c>
      <c r="I367" s="15" t="s">
        <v>263</v>
      </c>
      <c r="J367" s="15" t="s">
        <v>591</v>
      </c>
      <c r="K367" s="15" t="s">
        <v>263</v>
      </c>
      <c r="L367" s="15" t="s">
        <v>591</v>
      </c>
      <c r="M367" s="15" t="s">
        <v>263</v>
      </c>
      <c r="N367" s="15" t="s">
        <v>263</v>
      </c>
      <c r="O367" s="15" t="s">
        <v>603</v>
      </c>
      <c r="P367" s="15" t="s">
        <v>591</v>
      </c>
      <c r="Q367" s="15" t="s">
        <v>263</v>
      </c>
      <c r="AL367" s="14" t="s">
        <v>425</v>
      </c>
      <c r="AM367" s="15" t="s">
        <v>263</v>
      </c>
      <c r="AN367" s="15" t="s">
        <v>263</v>
      </c>
      <c r="AO367" s="15" t="s">
        <v>619</v>
      </c>
      <c r="AP367" s="15" t="s">
        <v>263</v>
      </c>
      <c r="AQ367" s="15" t="s">
        <v>629</v>
      </c>
      <c r="AR367" s="15" t="s">
        <v>623</v>
      </c>
      <c r="AS367" s="15" t="s">
        <v>263</v>
      </c>
      <c r="AT367" s="15" t="s">
        <v>263</v>
      </c>
      <c r="AU367" s="15" t="s">
        <v>622</v>
      </c>
      <c r="AV367" s="15" t="s">
        <v>622</v>
      </c>
      <c r="AW367" s="15" t="s">
        <v>622</v>
      </c>
      <c r="AX367" s="15" t="s">
        <v>263</v>
      </c>
      <c r="AY367" s="15" t="s">
        <v>625</v>
      </c>
      <c r="AZ367" s="15" t="s">
        <v>626</v>
      </c>
      <c r="BA367" s="15" t="s">
        <v>622</v>
      </c>
      <c r="BB367" s="15" t="s">
        <v>263</v>
      </c>
    </row>
    <row r="368" spans="1:54" ht="15" thickBot="1" x14ac:dyDescent="0.35">
      <c r="A368" s="14" t="s">
        <v>426</v>
      </c>
      <c r="B368" s="15" t="s">
        <v>263</v>
      </c>
      <c r="C368" s="15" t="s">
        <v>263</v>
      </c>
      <c r="D368" s="15" t="s">
        <v>263</v>
      </c>
      <c r="E368" s="15" t="s">
        <v>263</v>
      </c>
      <c r="F368" s="15" t="s">
        <v>263</v>
      </c>
      <c r="G368" s="15" t="s">
        <v>616</v>
      </c>
      <c r="H368" s="15" t="s">
        <v>263</v>
      </c>
      <c r="I368" s="15" t="s">
        <v>263</v>
      </c>
      <c r="J368" s="15" t="s">
        <v>591</v>
      </c>
      <c r="K368" s="15" t="s">
        <v>263</v>
      </c>
      <c r="L368" s="15" t="s">
        <v>591</v>
      </c>
      <c r="M368" s="15" t="s">
        <v>263</v>
      </c>
      <c r="N368" s="15" t="s">
        <v>263</v>
      </c>
      <c r="O368" s="15" t="s">
        <v>603</v>
      </c>
      <c r="P368" s="15" t="s">
        <v>591</v>
      </c>
      <c r="Q368" s="15" t="s">
        <v>263</v>
      </c>
      <c r="AL368" s="14" t="s">
        <v>426</v>
      </c>
      <c r="AM368" s="15" t="s">
        <v>263</v>
      </c>
      <c r="AN368" s="15" t="s">
        <v>263</v>
      </c>
      <c r="AO368" s="15" t="s">
        <v>619</v>
      </c>
      <c r="AP368" s="15" t="s">
        <v>263</v>
      </c>
      <c r="AQ368" s="15" t="s">
        <v>629</v>
      </c>
      <c r="AR368" s="15" t="s">
        <v>623</v>
      </c>
      <c r="AS368" s="15" t="s">
        <v>263</v>
      </c>
      <c r="AT368" s="15" t="s">
        <v>263</v>
      </c>
      <c r="AU368" s="15" t="s">
        <v>622</v>
      </c>
      <c r="AV368" s="15" t="s">
        <v>622</v>
      </c>
      <c r="AW368" s="15" t="s">
        <v>622</v>
      </c>
      <c r="AX368" s="15" t="s">
        <v>263</v>
      </c>
      <c r="AY368" s="15" t="s">
        <v>625</v>
      </c>
      <c r="AZ368" s="15" t="s">
        <v>626</v>
      </c>
      <c r="BA368" s="15" t="s">
        <v>622</v>
      </c>
      <c r="BB368" s="15" t="s">
        <v>263</v>
      </c>
    </row>
    <row r="369" spans="1:54" ht="15" thickBot="1" x14ac:dyDescent="0.35">
      <c r="A369" s="14" t="s">
        <v>427</v>
      </c>
      <c r="B369" s="15" t="s">
        <v>263</v>
      </c>
      <c r="C369" s="15" t="s">
        <v>263</v>
      </c>
      <c r="D369" s="15" t="s">
        <v>263</v>
      </c>
      <c r="E369" s="15" t="s">
        <v>263</v>
      </c>
      <c r="F369" s="15" t="s">
        <v>263</v>
      </c>
      <c r="G369" s="15" t="s">
        <v>616</v>
      </c>
      <c r="H369" s="15" t="s">
        <v>263</v>
      </c>
      <c r="I369" s="15" t="s">
        <v>263</v>
      </c>
      <c r="J369" s="15" t="s">
        <v>591</v>
      </c>
      <c r="K369" s="15" t="s">
        <v>263</v>
      </c>
      <c r="L369" s="15" t="s">
        <v>591</v>
      </c>
      <c r="M369" s="15" t="s">
        <v>263</v>
      </c>
      <c r="N369" s="15" t="s">
        <v>263</v>
      </c>
      <c r="O369" s="15" t="s">
        <v>603</v>
      </c>
      <c r="P369" s="15" t="s">
        <v>591</v>
      </c>
      <c r="Q369" s="15" t="s">
        <v>263</v>
      </c>
      <c r="AL369" s="14" t="s">
        <v>427</v>
      </c>
      <c r="AM369" s="15" t="s">
        <v>263</v>
      </c>
      <c r="AN369" s="15" t="s">
        <v>263</v>
      </c>
      <c r="AO369" s="15" t="s">
        <v>619</v>
      </c>
      <c r="AP369" s="15" t="s">
        <v>263</v>
      </c>
      <c r="AQ369" s="15" t="s">
        <v>629</v>
      </c>
      <c r="AR369" s="15" t="s">
        <v>623</v>
      </c>
      <c r="AS369" s="15" t="s">
        <v>263</v>
      </c>
      <c r="AT369" s="15" t="s">
        <v>263</v>
      </c>
      <c r="AU369" s="15" t="s">
        <v>622</v>
      </c>
      <c r="AV369" s="15" t="s">
        <v>622</v>
      </c>
      <c r="AW369" s="15" t="s">
        <v>622</v>
      </c>
      <c r="AX369" s="15" t="s">
        <v>263</v>
      </c>
      <c r="AY369" s="15" t="s">
        <v>625</v>
      </c>
      <c r="AZ369" s="15" t="s">
        <v>626</v>
      </c>
      <c r="BA369" s="15" t="s">
        <v>263</v>
      </c>
      <c r="BB369" s="15" t="s">
        <v>263</v>
      </c>
    </row>
    <row r="370" spans="1:54" ht="15" thickBot="1" x14ac:dyDescent="0.35">
      <c r="A370" s="14" t="s">
        <v>428</v>
      </c>
      <c r="B370" s="15" t="s">
        <v>263</v>
      </c>
      <c r="C370" s="15" t="s">
        <v>263</v>
      </c>
      <c r="D370" s="15" t="s">
        <v>263</v>
      </c>
      <c r="E370" s="15" t="s">
        <v>263</v>
      </c>
      <c r="F370" s="15" t="s">
        <v>263</v>
      </c>
      <c r="G370" s="15" t="s">
        <v>616</v>
      </c>
      <c r="H370" s="15" t="s">
        <v>263</v>
      </c>
      <c r="I370" s="15" t="s">
        <v>263</v>
      </c>
      <c r="J370" s="15" t="s">
        <v>591</v>
      </c>
      <c r="K370" s="15" t="s">
        <v>263</v>
      </c>
      <c r="L370" s="15" t="s">
        <v>591</v>
      </c>
      <c r="M370" s="15" t="s">
        <v>263</v>
      </c>
      <c r="N370" s="15" t="s">
        <v>263</v>
      </c>
      <c r="O370" s="15" t="s">
        <v>603</v>
      </c>
      <c r="P370" s="15" t="s">
        <v>263</v>
      </c>
      <c r="Q370" s="15" t="s">
        <v>263</v>
      </c>
      <c r="AL370" s="14" t="s">
        <v>428</v>
      </c>
      <c r="AM370" s="15" t="s">
        <v>263</v>
      </c>
      <c r="AN370" s="15" t="s">
        <v>263</v>
      </c>
      <c r="AO370" s="15" t="s">
        <v>619</v>
      </c>
      <c r="AP370" s="15" t="s">
        <v>263</v>
      </c>
      <c r="AQ370" s="15" t="s">
        <v>629</v>
      </c>
      <c r="AR370" s="15" t="s">
        <v>623</v>
      </c>
      <c r="AS370" s="15" t="s">
        <v>263</v>
      </c>
      <c r="AT370" s="15" t="s">
        <v>263</v>
      </c>
      <c r="AU370" s="15" t="s">
        <v>622</v>
      </c>
      <c r="AV370" s="15" t="s">
        <v>263</v>
      </c>
      <c r="AW370" s="15" t="s">
        <v>622</v>
      </c>
      <c r="AX370" s="15" t="s">
        <v>263</v>
      </c>
      <c r="AY370" s="15" t="s">
        <v>625</v>
      </c>
      <c r="AZ370" s="15" t="s">
        <v>626</v>
      </c>
      <c r="BA370" s="15" t="s">
        <v>263</v>
      </c>
      <c r="BB370" s="15" t="s">
        <v>263</v>
      </c>
    </row>
    <row r="371" spans="1:54" ht="15" thickBot="1" x14ac:dyDescent="0.35">
      <c r="A371" s="14" t="s">
        <v>429</v>
      </c>
      <c r="B371" s="15" t="s">
        <v>263</v>
      </c>
      <c r="C371" s="15" t="s">
        <v>263</v>
      </c>
      <c r="D371" s="15" t="s">
        <v>263</v>
      </c>
      <c r="E371" s="15" t="s">
        <v>263</v>
      </c>
      <c r="F371" s="15" t="s">
        <v>263</v>
      </c>
      <c r="G371" s="15" t="s">
        <v>616</v>
      </c>
      <c r="H371" s="15" t="s">
        <v>263</v>
      </c>
      <c r="I371" s="15" t="s">
        <v>263</v>
      </c>
      <c r="J371" s="15" t="s">
        <v>591</v>
      </c>
      <c r="K371" s="15" t="s">
        <v>263</v>
      </c>
      <c r="L371" s="15" t="s">
        <v>591</v>
      </c>
      <c r="M371" s="15" t="s">
        <v>263</v>
      </c>
      <c r="N371" s="15" t="s">
        <v>263</v>
      </c>
      <c r="O371" s="15" t="s">
        <v>603</v>
      </c>
      <c r="P371" s="15" t="s">
        <v>263</v>
      </c>
      <c r="Q371" s="15" t="s">
        <v>263</v>
      </c>
      <c r="AL371" s="14" t="s">
        <v>429</v>
      </c>
      <c r="AM371" s="15" t="s">
        <v>263</v>
      </c>
      <c r="AN371" s="15" t="s">
        <v>263</v>
      </c>
      <c r="AO371" s="15" t="s">
        <v>619</v>
      </c>
      <c r="AP371" s="15" t="s">
        <v>263</v>
      </c>
      <c r="AQ371" s="15" t="s">
        <v>629</v>
      </c>
      <c r="AR371" s="15" t="s">
        <v>623</v>
      </c>
      <c r="AS371" s="15" t="s">
        <v>263</v>
      </c>
      <c r="AT371" s="15" t="s">
        <v>263</v>
      </c>
      <c r="AU371" s="15" t="s">
        <v>622</v>
      </c>
      <c r="AV371" s="15" t="s">
        <v>263</v>
      </c>
      <c r="AW371" s="15" t="s">
        <v>622</v>
      </c>
      <c r="AX371" s="15" t="s">
        <v>263</v>
      </c>
      <c r="AY371" s="15" t="s">
        <v>625</v>
      </c>
      <c r="AZ371" s="15" t="s">
        <v>626</v>
      </c>
      <c r="BA371" s="15" t="s">
        <v>263</v>
      </c>
      <c r="BB371" s="15" t="s">
        <v>263</v>
      </c>
    </row>
    <row r="372" spans="1:54" ht="15" thickBot="1" x14ac:dyDescent="0.35">
      <c r="A372" s="14" t="s">
        <v>430</v>
      </c>
      <c r="B372" s="15" t="s">
        <v>263</v>
      </c>
      <c r="C372" s="15" t="s">
        <v>263</v>
      </c>
      <c r="D372" s="15" t="s">
        <v>263</v>
      </c>
      <c r="E372" s="15" t="s">
        <v>263</v>
      </c>
      <c r="F372" s="15" t="s">
        <v>263</v>
      </c>
      <c r="G372" s="15" t="s">
        <v>616</v>
      </c>
      <c r="H372" s="15" t="s">
        <v>263</v>
      </c>
      <c r="I372" s="15" t="s">
        <v>263</v>
      </c>
      <c r="J372" s="15" t="s">
        <v>263</v>
      </c>
      <c r="K372" s="15" t="s">
        <v>263</v>
      </c>
      <c r="L372" s="15" t="s">
        <v>591</v>
      </c>
      <c r="M372" s="15" t="s">
        <v>263</v>
      </c>
      <c r="N372" s="15" t="s">
        <v>263</v>
      </c>
      <c r="O372" s="15" t="s">
        <v>603</v>
      </c>
      <c r="P372" s="15" t="s">
        <v>263</v>
      </c>
      <c r="Q372" s="15" t="s">
        <v>263</v>
      </c>
      <c r="AL372" s="14" t="s">
        <v>430</v>
      </c>
      <c r="AM372" s="15" t="s">
        <v>263</v>
      </c>
      <c r="AN372" s="15" t="s">
        <v>263</v>
      </c>
      <c r="AO372" s="15" t="s">
        <v>619</v>
      </c>
      <c r="AP372" s="15" t="s">
        <v>263</v>
      </c>
      <c r="AQ372" s="15" t="s">
        <v>629</v>
      </c>
      <c r="AR372" s="15" t="s">
        <v>623</v>
      </c>
      <c r="AS372" s="15" t="s">
        <v>263</v>
      </c>
      <c r="AT372" s="15" t="s">
        <v>263</v>
      </c>
      <c r="AU372" s="15" t="s">
        <v>622</v>
      </c>
      <c r="AV372" s="15" t="s">
        <v>263</v>
      </c>
      <c r="AW372" s="15" t="s">
        <v>622</v>
      </c>
      <c r="AX372" s="15" t="s">
        <v>263</v>
      </c>
      <c r="AY372" s="15" t="s">
        <v>625</v>
      </c>
      <c r="AZ372" s="15" t="s">
        <v>626</v>
      </c>
      <c r="BA372" s="15" t="s">
        <v>263</v>
      </c>
      <c r="BB372" s="15" t="s">
        <v>263</v>
      </c>
    </row>
    <row r="373" spans="1:54" ht="15" thickBot="1" x14ac:dyDescent="0.35">
      <c r="A373" s="14" t="s">
        <v>431</v>
      </c>
      <c r="B373" s="15" t="s">
        <v>263</v>
      </c>
      <c r="C373" s="15" t="s">
        <v>263</v>
      </c>
      <c r="D373" s="15" t="s">
        <v>263</v>
      </c>
      <c r="E373" s="15" t="s">
        <v>263</v>
      </c>
      <c r="F373" s="15" t="s">
        <v>263</v>
      </c>
      <c r="G373" s="15" t="s">
        <v>616</v>
      </c>
      <c r="H373" s="15" t="s">
        <v>263</v>
      </c>
      <c r="I373" s="15" t="s">
        <v>263</v>
      </c>
      <c r="J373" s="15" t="s">
        <v>263</v>
      </c>
      <c r="K373" s="15" t="s">
        <v>263</v>
      </c>
      <c r="L373" s="15" t="s">
        <v>591</v>
      </c>
      <c r="M373" s="15" t="s">
        <v>263</v>
      </c>
      <c r="N373" s="15" t="s">
        <v>263</v>
      </c>
      <c r="O373" s="15" t="s">
        <v>603</v>
      </c>
      <c r="P373" s="15" t="s">
        <v>263</v>
      </c>
      <c r="Q373" s="15" t="s">
        <v>263</v>
      </c>
      <c r="AL373" s="14" t="s">
        <v>431</v>
      </c>
      <c r="AM373" s="15" t="s">
        <v>263</v>
      </c>
      <c r="AN373" s="15" t="s">
        <v>263</v>
      </c>
      <c r="AO373" s="15" t="s">
        <v>619</v>
      </c>
      <c r="AP373" s="15" t="s">
        <v>263</v>
      </c>
      <c r="AQ373" s="15" t="s">
        <v>629</v>
      </c>
      <c r="AR373" s="15" t="s">
        <v>623</v>
      </c>
      <c r="AS373" s="15" t="s">
        <v>263</v>
      </c>
      <c r="AT373" s="15" t="s">
        <v>263</v>
      </c>
      <c r="AU373" s="15" t="s">
        <v>622</v>
      </c>
      <c r="AV373" s="15" t="s">
        <v>263</v>
      </c>
      <c r="AW373" s="15" t="s">
        <v>622</v>
      </c>
      <c r="AX373" s="15" t="s">
        <v>263</v>
      </c>
      <c r="AY373" s="15" t="s">
        <v>625</v>
      </c>
      <c r="AZ373" s="15" t="s">
        <v>626</v>
      </c>
      <c r="BA373" s="15" t="s">
        <v>263</v>
      </c>
      <c r="BB373" s="15" t="s">
        <v>263</v>
      </c>
    </row>
    <row r="374" spans="1:54" ht="15" thickBot="1" x14ac:dyDescent="0.35">
      <c r="A374" s="14" t="s">
        <v>432</v>
      </c>
      <c r="B374" s="15" t="s">
        <v>263</v>
      </c>
      <c r="C374" s="15" t="s">
        <v>263</v>
      </c>
      <c r="D374" s="15" t="s">
        <v>263</v>
      </c>
      <c r="E374" s="15" t="s">
        <v>263</v>
      </c>
      <c r="F374" s="15" t="s">
        <v>263</v>
      </c>
      <c r="G374" s="15" t="s">
        <v>616</v>
      </c>
      <c r="H374" s="15" t="s">
        <v>263</v>
      </c>
      <c r="I374" s="15" t="s">
        <v>263</v>
      </c>
      <c r="J374" s="15" t="s">
        <v>263</v>
      </c>
      <c r="K374" s="15" t="s">
        <v>263</v>
      </c>
      <c r="L374" s="15" t="s">
        <v>591</v>
      </c>
      <c r="M374" s="15" t="s">
        <v>263</v>
      </c>
      <c r="N374" s="15" t="s">
        <v>263</v>
      </c>
      <c r="O374" s="15" t="s">
        <v>603</v>
      </c>
      <c r="P374" s="15" t="s">
        <v>263</v>
      </c>
      <c r="Q374" s="15" t="s">
        <v>263</v>
      </c>
      <c r="AL374" s="14" t="s">
        <v>432</v>
      </c>
      <c r="AM374" s="15" t="s">
        <v>263</v>
      </c>
      <c r="AN374" s="15" t="s">
        <v>263</v>
      </c>
      <c r="AO374" s="15" t="s">
        <v>619</v>
      </c>
      <c r="AP374" s="15" t="s">
        <v>263</v>
      </c>
      <c r="AQ374" s="15" t="s">
        <v>629</v>
      </c>
      <c r="AR374" s="15" t="s">
        <v>623</v>
      </c>
      <c r="AS374" s="15" t="s">
        <v>263</v>
      </c>
      <c r="AT374" s="15" t="s">
        <v>263</v>
      </c>
      <c r="AU374" s="15" t="s">
        <v>622</v>
      </c>
      <c r="AV374" s="15" t="s">
        <v>263</v>
      </c>
      <c r="AW374" s="15" t="s">
        <v>622</v>
      </c>
      <c r="AX374" s="15" t="s">
        <v>263</v>
      </c>
      <c r="AY374" s="15" t="s">
        <v>625</v>
      </c>
      <c r="AZ374" s="15" t="s">
        <v>626</v>
      </c>
      <c r="BA374" s="15" t="s">
        <v>263</v>
      </c>
      <c r="BB374" s="15" t="s">
        <v>263</v>
      </c>
    </row>
    <row r="375" spans="1:54" ht="15" thickBot="1" x14ac:dyDescent="0.35">
      <c r="A375" s="14" t="s">
        <v>433</v>
      </c>
      <c r="B375" s="15" t="s">
        <v>263</v>
      </c>
      <c r="C375" s="15" t="s">
        <v>263</v>
      </c>
      <c r="D375" s="15" t="s">
        <v>263</v>
      </c>
      <c r="E375" s="15" t="s">
        <v>263</v>
      </c>
      <c r="F375" s="15" t="s">
        <v>263</v>
      </c>
      <c r="G375" s="15" t="s">
        <v>616</v>
      </c>
      <c r="H375" s="15" t="s">
        <v>263</v>
      </c>
      <c r="I375" s="15" t="s">
        <v>263</v>
      </c>
      <c r="J375" s="15" t="s">
        <v>263</v>
      </c>
      <c r="K375" s="15" t="s">
        <v>263</v>
      </c>
      <c r="L375" s="15" t="s">
        <v>591</v>
      </c>
      <c r="M375" s="15" t="s">
        <v>263</v>
      </c>
      <c r="N375" s="15" t="s">
        <v>263</v>
      </c>
      <c r="O375" s="15" t="s">
        <v>603</v>
      </c>
      <c r="P375" s="15" t="s">
        <v>263</v>
      </c>
      <c r="Q375" s="15" t="s">
        <v>263</v>
      </c>
      <c r="AL375" s="14" t="s">
        <v>433</v>
      </c>
      <c r="AM375" s="15" t="s">
        <v>263</v>
      </c>
      <c r="AN375" s="15" t="s">
        <v>263</v>
      </c>
      <c r="AO375" s="15" t="s">
        <v>619</v>
      </c>
      <c r="AP375" s="15" t="s">
        <v>263</v>
      </c>
      <c r="AQ375" s="15" t="s">
        <v>629</v>
      </c>
      <c r="AR375" s="15" t="s">
        <v>623</v>
      </c>
      <c r="AS375" s="15" t="s">
        <v>263</v>
      </c>
      <c r="AT375" s="15" t="s">
        <v>263</v>
      </c>
      <c r="AU375" s="15" t="s">
        <v>622</v>
      </c>
      <c r="AV375" s="15" t="s">
        <v>263</v>
      </c>
      <c r="AW375" s="15" t="s">
        <v>622</v>
      </c>
      <c r="AX375" s="15" t="s">
        <v>263</v>
      </c>
      <c r="AY375" s="15" t="s">
        <v>625</v>
      </c>
      <c r="AZ375" s="15" t="s">
        <v>626</v>
      </c>
      <c r="BA375" s="15" t="s">
        <v>263</v>
      </c>
      <c r="BB375" s="15" t="s">
        <v>263</v>
      </c>
    </row>
    <row r="376" spans="1:54" ht="15" thickBot="1" x14ac:dyDescent="0.35">
      <c r="A376" s="14" t="s">
        <v>434</v>
      </c>
      <c r="B376" s="15" t="s">
        <v>263</v>
      </c>
      <c r="C376" s="15" t="s">
        <v>263</v>
      </c>
      <c r="D376" s="15" t="s">
        <v>263</v>
      </c>
      <c r="E376" s="15" t="s">
        <v>263</v>
      </c>
      <c r="F376" s="15" t="s">
        <v>263</v>
      </c>
      <c r="G376" s="15" t="s">
        <v>616</v>
      </c>
      <c r="H376" s="15" t="s">
        <v>263</v>
      </c>
      <c r="I376" s="15" t="s">
        <v>263</v>
      </c>
      <c r="J376" s="15" t="s">
        <v>263</v>
      </c>
      <c r="K376" s="15" t="s">
        <v>263</v>
      </c>
      <c r="L376" s="15" t="s">
        <v>591</v>
      </c>
      <c r="M376" s="15" t="s">
        <v>263</v>
      </c>
      <c r="N376" s="15" t="s">
        <v>263</v>
      </c>
      <c r="O376" s="15" t="s">
        <v>603</v>
      </c>
      <c r="P376" s="15" t="s">
        <v>263</v>
      </c>
      <c r="Q376" s="15" t="s">
        <v>263</v>
      </c>
      <c r="AL376" s="14" t="s">
        <v>434</v>
      </c>
      <c r="AM376" s="15" t="s">
        <v>263</v>
      </c>
      <c r="AN376" s="15" t="s">
        <v>263</v>
      </c>
      <c r="AO376" s="15" t="s">
        <v>619</v>
      </c>
      <c r="AP376" s="15" t="s">
        <v>263</v>
      </c>
      <c r="AQ376" s="15" t="s">
        <v>629</v>
      </c>
      <c r="AR376" s="15" t="s">
        <v>623</v>
      </c>
      <c r="AS376" s="15" t="s">
        <v>263</v>
      </c>
      <c r="AT376" s="15" t="s">
        <v>263</v>
      </c>
      <c r="AU376" s="15" t="s">
        <v>622</v>
      </c>
      <c r="AV376" s="15" t="s">
        <v>263</v>
      </c>
      <c r="AW376" s="15" t="s">
        <v>622</v>
      </c>
      <c r="AX376" s="15" t="s">
        <v>263</v>
      </c>
      <c r="AY376" s="15" t="s">
        <v>625</v>
      </c>
      <c r="AZ376" s="15" t="s">
        <v>626</v>
      </c>
      <c r="BA376" s="15" t="s">
        <v>263</v>
      </c>
      <c r="BB376" s="15" t="s">
        <v>263</v>
      </c>
    </row>
    <row r="377" spans="1:54" ht="15" thickBot="1" x14ac:dyDescent="0.35">
      <c r="A377" s="14" t="s">
        <v>435</v>
      </c>
      <c r="B377" s="15" t="s">
        <v>263</v>
      </c>
      <c r="C377" s="15" t="s">
        <v>263</v>
      </c>
      <c r="D377" s="15" t="s">
        <v>263</v>
      </c>
      <c r="E377" s="15" t="s">
        <v>263</v>
      </c>
      <c r="F377" s="15" t="s">
        <v>263</v>
      </c>
      <c r="G377" s="15" t="s">
        <v>616</v>
      </c>
      <c r="H377" s="15" t="s">
        <v>263</v>
      </c>
      <c r="I377" s="15" t="s">
        <v>263</v>
      </c>
      <c r="J377" s="15" t="s">
        <v>263</v>
      </c>
      <c r="K377" s="15" t="s">
        <v>263</v>
      </c>
      <c r="L377" s="15" t="s">
        <v>591</v>
      </c>
      <c r="M377" s="15" t="s">
        <v>263</v>
      </c>
      <c r="N377" s="15" t="s">
        <v>263</v>
      </c>
      <c r="O377" s="15" t="s">
        <v>603</v>
      </c>
      <c r="P377" s="15" t="s">
        <v>263</v>
      </c>
      <c r="Q377" s="15" t="s">
        <v>263</v>
      </c>
      <c r="AL377" s="14" t="s">
        <v>435</v>
      </c>
      <c r="AM377" s="15" t="s">
        <v>263</v>
      </c>
      <c r="AN377" s="15" t="s">
        <v>263</v>
      </c>
      <c r="AO377" s="15" t="s">
        <v>619</v>
      </c>
      <c r="AP377" s="15" t="s">
        <v>263</v>
      </c>
      <c r="AQ377" s="15" t="s">
        <v>629</v>
      </c>
      <c r="AR377" s="15" t="s">
        <v>623</v>
      </c>
      <c r="AS377" s="15" t="s">
        <v>263</v>
      </c>
      <c r="AT377" s="15" t="s">
        <v>263</v>
      </c>
      <c r="AU377" s="15" t="s">
        <v>622</v>
      </c>
      <c r="AV377" s="15" t="s">
        <v>263</v>
      </c>
      <c r="AW377" s="15" t="s">
        <v>622</v>
      </c>
      <c r="AX377" s="15" t="s">
        <v>263</v>
      </c>
      <c r="AY377" s="15" t="s">
        <v>625</v>
      </c>
      <c r="AZ377" s="15" t="s">
        <v>626</v>
      </c>
      <c r="BA377" s="15" t="s">
        <v>263</v>
      </c>
      <c r="BB377" s="15" t="s">
        <v>263</v>
      </c>
    </row>
    <row r="378" spans="1:54" ht="15" thickBot="1" x14ac:dyDescent="0.35">
      <c r="A378" s="14" t="s">
        <v>436</v>
      </c>
      <c r="B378" s="15" t="s">
        <v>263</v>
      </c>
      <c r="C378" s="15" t="s">
        <v>263</v>
      </c>
      <c r="D378" s="15" t="s">
        <v>263</v>
      </c>
      <c r="E378" s="15" t="s">
        <v>263</v>
      </c>
      <c r="F378" s="15" t="s">
        <v>263</v>
      </c>
      <c r="G378" s="15" t="s">
        <v>616</v>
      </c>
      <c r="H378" s="15" t="s">
        <v>263</v>
      </c>
      <c r="I378" s="15" t="s">
        <v>263</v>
      </c>
      <c r="J378" s="15" t="s">
        <v>263</v>
      </c>
      <c r="K378" s="15" t="s">
        <v>263</v>
      </c>
      <c r="L378" s="15" t="s">
        <v>591</v>
      </c>
      <c r="M378" s="15" t="s">
        <v>263</v>
      </c>
      <c r="N378" s="15" t="s">
        <v>263</v>
      </c>
      <c r="O378" s="15" t="s">
        <v>603</v>
      </c>
      <c r="P378" s="15" t="s">
        <v>263</v>
      </c>
      <c r="Q378" s="15" t="s">
        <v>263</v>
      </c>
      <c r="AL378" s="14" t="s">
        <v>436</v>
      </c>
      <c r="AM378" s="15" t="s">
        <v>263</v>
      </c>
      <c r="AN378" s="15" t="s">
        <v>263</v>
      </c>
      <c r="AO378" s="15" t="s">
        <v>619</v>
      </c>
      <c r="AP378" s="15" t="s">
        <v>263</v>
      </c>
      <c r="AQ378" s="15" t="s">
        <v>629</v>
      </c>
      <c r="AR378" s="15" t="s">
        <v>623</v>
      </c>
      <c r="AS378" s="15" t="s">
        <v>263</v>
      </c>
      <c r="AT378" s="15" t="s">
        <v>263</v>
      </c>
      <c r="AU378" s="15" t="s">
        <v>622</v>
      </c>
      <c r="AV378" s="15" t="s">
        <v>263</v>
      </c>
      <c r="AW378" s="15" t="s">
        <v>622</v>
      </c>
      <c r="AX378" s="15" t="s">
        <v>263</v>
      </c>
      <c r="AY378" s="15" t="s">
        <v>625</v>
      </c>
      <c r="AZ378" s="15" t="s">
        <v>626</v>
      </c>
      <c r="BA378" s="15" t="s">
        <v>263</v>
      </c>
      <c r="BB378" s="15" t="s">
        <v>263</v>
      </c>
    </row>
    <row r="379" spans="1:54" ht="15" thickBot="1" x14ac:dyDescent="0.35">
      <c r="A379" s="14" t="s">
        <v>437</v>
      </c>
      <c r="B379" s="15" t="s">
        <v>263</v>
      </c>
      <c r="C379" s="15" t="s">
        <v>263</v>
      </c>
      <c r="D379" s="15" t="s">
        <v>263</v>
      </c>
      <c r="E379" s="15" t="s">
        <v>263</v>
      </c>
      <c r="F379" s="15" t="s">
        <v>263</v>
      </c>
      <c r="G379" s="15" t="s">
        <v>616</v>
      </c>
      <c r="H379" s="15" t="s">
        <v>263</v>
      </c>
      <c r="I379" s="15" t="s">
        <v>263</v>
      </c>
      <c r="J379" s="15" t="s">
        <v>263</v>
      </c>
      <c r="K379" s="15" t="s">
        <v>263</v>
      </c>
      <c r="L379" s="15" t="s">
        <v>591</v>
      </c>
      <c r="M379" s="15" t="s">
        <v>263</v>
      </c>
      <c r="N379" s="15" t="s">
        <v>263</v>
      </c>
      <c r="O379" s="15" t="s">
        <v>603</v>
      </c>
      <c r="P379" s="15" t="s">
        <v>263</v>
      </c>
      <c r="Q379" s="15" t="s">
        <v>263</v>
      </c>
      <c r="AL379" s="14" t="s">
        <v>437</v>
      </c>
      <c r="AM379" s="15" t="s">
        <v>263</v>
      </c>
      <c r="AN379" s="15" t="s">
        <v>263</v>
      </c>
      <c r="AO379" s="15" t="s">
        <v>619</v>
      </c>
      <c r="AP379" s="15" t="s">
        <v>263</v>
      </c>
      <c r="AQ379" s="15" t="s">
        <v>629</v>
      </c>
      <c r="AR379" s="15" t="s">
        <v>623</v>
      </c>
      <c r="AS379" s="15" t="s">
        <v>263</v>
      </c>
      <c r="AT379" s="15" t="s">
        <v>263</v>
      </c>
      <c r="AU379" s="15" t="s">
        <v>622</v>
      </c>
      <c r="AV379" s="15" t="s">
        <v>263</v>
      </c>
      <c r="AW379" s="15" t="s">
        <v>622</v>
      </c>
      <c r="AX379" s="15" t="s">
        <v>263</v>
      </c>
      <c r="AY379" s="15" t="s">
        <v>625</v>
      </c>
      <c r="AZ379" s="15" t="s">
        <v>626</v>
      </c>
      <c r="BA379" s="15" t="s">
        <v>263</v>
      </c>
      <c r="BB379" s="15" t="s">
        <v>263</v>
      </c>
    </row>
    <row r="380" spans="1:54" ht="15" thickBot="1" x14ac:dyDescent="0.35">
      <c r="A380" s="14" t="s">
        <v>438</v>
      </c>
      <c r="B380" s="15" t="s">
        <v>263</v>
      </c>
      <c r="C380" s="15" t="s">
        <v>263</v>
      </c>
      <c r="D380" s="15" t="s">
        <v>263</v>
      </c>
      <c r="E380" s="15" t="s">
        <v>263</v>
      </c>
      <c r="F380" s="15" t="s">
        <v>263</v>
      </c>
      <c r="G380" s="15" t="s">
        <v>263</v>
      </c>
      <c r="H380" s="15" t="s">
        <v>263</v>
      </c>
      <c r="I380" s="15" t="s">
        <v>263</v>
      </c>
      <c r="J380" s="15" t="s">
        <v>263</v>
      </c>
      <c r="K380" s="15" t="s">
        <v>263</v>
      </c>
      <c r="L380" s="15" t="s">
        <v>591</v>
      </c>
      <c r="M380" s="15" t="s">
        <v>263</v>
      </c>
      <c r="N380" s="15" t="s">
        <v>263</v>
      </c>
      <c r="O380" s="15" t="s">
        <v>603</v>
      </c>
      <c r="P380" s="15" t="s">
        <v>263</v>
      </c>
      <c r="Q380" s="15" t="s">
        <v>263</v>
      </c>
      <c r="AL380" s="14" t="s">
        <v>438</v>
      </c>
      <c r="AM380" s="15" t="s">
        <v>263</v>
      </c>
      <c r="AN380" s="15" t="s">
        <v>263</v>
      </c>
      <c r="AO380" s="15" t="s">
        <v>619</v>
      </c>
      <c r="AP380" s="15" t="s">
        <v>263</v>
      </c>
      <c r="AQ380" s="15" t="s">
        <v>629</v>
      </c>
      <c r="AR380" s="15" t="s">
        <v>623</v>
      </c>
      <c r="AS380" s="15" t="s">
        <v>263</v>
      </c>
      <c r="AT380" s="15" t="s">
        <v>263</v>
      </c>
      <c r="AU380" s="15" t="s">
        <v>622</v>
      </c>
      <c r="AV380" s="15" t="s">
        <v>263</v>
      </c>
      <c r="AW380" s="15" t="s">
        <v>622</v>
      </c>
      <c r="AX380" s="15" t="s">
        <v>263</v>
      </c>
      <c r="AY380" s="15" t="s">
        <v>625</v>
      </c>
      <c r="AZ380" s="15" t="s">
        <v>626</v>
      </c>
      <c r="BA380" s="15" t="s">
        <v>263</v>
      </c>
      <c r="BB380" s="15" t="s">
        <v>263</v>
      </c>
    </row>
    <row r="381" spans="1:54" ht="15" thickBot="1" x14ac:dyDescent="0.35">
      <c r="A381" s="14" t="s">
        <v>439</v>
      </c>
      <c r="B381" s="15" t="s">
        <v>263</v>
      </c>
      <c r="C381" s="15" t="s">
        <v>263</v>
      </c>
      <c r="D381" s="15" t="s">
        <v>263</v>
      </c>
      <c r="E381" s="15" t="s">
        <v>263</v>
      </c>
      <c r="F381" s="15" t="s">
        <v>263</v>
      </c>
      <c r="G381" s="15" t="s">
        <v>263</v>
      </c>
      <c r="H381" s="15" t="s">
        <v>263</v>
      </c>
      <c r="I381" s="15" t="s">
        <v>263</v>
      </c>
      <c r="J381" s="15" t="s">
        <v>263</v>
      </c>
      <c r="K381" s="15" t="s">
        <v>263</v>
      </c>
      <c r="L381" s="15" t="s">
        <v>591</v>
      </c>
      <c r="M381" s="15" t="s">
        <v>263</v>
      </c>
      <c r="N381" s="15" t="s">
        <v>263</v>
      </c>
      <c r="O381" s="15" t="s">
        <v>603</v>
      </c>
      <c r="P381" s="15" t="s">
        <v>263</v>
      </c>
      <c r="Q381" s="15" t="s">
        <v>263</v>
      </c>
      <c r="AL381" s="14" t="s">
        <v>439</v>
      </c>
      <c r="AM381" s="15" t="s">
        <v>263</v>
      </c>
      <c r="AN381" s="15" t="s">
        <v>263</v>
      </c>
      <c r="AO381" s="15" t="s">
        <v>619</v>
      </c>
      <c r="AP381" s="15" t="s">
        <v>263</v>
      </c>
      <c r="AQ381" s="15" t="s">
        <v>629</v>
      </c>
      <c r="AR381" s="15" t="s">
        <v>623</v>
      </c>
      <c r="AS381" s="15" t="s">
        <v>263</v>
      </c>
      <c r="AT381" s="15" t="s">
        <v>263</v>
      </c>
      <c r="AU381" s="15" t="s">
        <v>622</v>
      </c>
      <c r="AV381" s="15" t="s">
        <v>263</v>
      </c>
      <c r="AW381" s="15" t="s">
        <v>622</v>
      </c>
      <c r="AX381" s="15" t="s">
        <v>263</v>
      </c>
      <c r="AY381" s="15" t="s">
        <v>625</v>
      </c>
      <c r="AZ381" s="15" t="s">
        <v>626</v>
      </c>
      <c r="BA381" s="15" t="s">
        <v>263</v>
      </c>
      <c r="BB381" s="15" t="s">
        <v>263</v>
      </c>
    </row>
    <row r="382" spans="1:54" ht="15" thickBot="1" x14ac:dyDescent="0.35">
      <c r="A382" s="14" t="s">
        <v>440</v>
      </c>
      <c r="B382" s="15" t="s">
        <v>263</v>
      </c>
      <c r="C382" s="15" t="s">
        <v>263</v>
      </c>
      <c r="D382" s="15" t="s">
        <v>263</v>
      </c>
      <c r="E382" s="15" t="s">
        <v>263</v>
      </c>
      <c r="F382" s="15" t="s">
        <v>263</v>
      </c>
      <c r="G382" s="15" t="s">
        <v>263</v>
      </c>
      <c r="H382" s="15" t="s">
        <v>263</v>
      </c>
      <c r="I382" s="15" t="s">
        <v>263</v>
      </c>
      <c r="J382" s="15" t="s">
        <v>263</v>
      </c>
      <c r="K382" s="15" t="s">
        <v>263</v>
      </c>
      <c r="L382" s="15" t="s">
        <v>591</v>
      </c>
      <c r="M382" s="15" t="s">
        <v>263</v>
      </c>
      <c r="N382" s="15" t="s">
        <v>263</v>
      </c>
      <c r="O382" s="15" t="s">
        <v>603</v>
      </c>
      <c r="P382" s="15" t="s">
        <v>263</v>
      </c>
      <c r="Q382" s="15" t="s">
        <v>263</v>
      </c>
      <c r="AL382" s="14" t="s">
        <v>440</v>
      </c>
      <c r="AM382" s="15" t="s">
        <v>263</v>
      </c>
      <c r="AN382" s="15" t="s">
        <v>263</v>
      </c>
      <c r="AO382" s="15" t="s">
        <v>619</v>
      </c>
      <c r="AP382" s="15" t="s">
        <v>263</v>
      </c>
      <c r="AQ382" s="15" t="s">
        <v>629</v>
      </c>
      <c r="AR382" s="15" t="s">
        <v>623</v>
      </c>
      <c r="AS382" s="15" t="s">
        <v>263</v>
      </c>
      <c r="AT382" s="15" t="s">
        <v>263</v>
      </c>
      <c r="AU382" s="15" t="s">
        <v>622</v>
      </c>
      <c r="AV382" s="15" t="s">
        <v>263</v>
      </c>
      <c r="AW382" s="15" t="s">
        <v>622</v>
      </c>
      <c r="AX382" s="15" t="s">
        <v>263</v>
      </c>
      <c r="AY382" s="15" t="s">
        <v>625</v>
      </c>
      <c r="AZ382" s="15" t="s">
        <v>626</v>
      </c>
      <c r="BA382" s="15" t="s">
        <v>263</v>
      </c>
      <c r="BB382" s="15" t="s">
        <v>263</v>
      </c>
    </row>
    <row r="383" spans="1:54" ht="15" thickBot="1" x14ac:dyDescent="0.35">
      <c r="A383" s="14" t="s">
        <v>441</v>
      </c>
      <c r="B383" s="15" t="s">
        <v>263</v>
      </c>
      <c r="C383" s="15" t="s">
        <v>263</v>
      </c>
      <c r="D383" s="15" t="s">
        <v>263</v>
      </c>
      <c r="E383" s="15" t="s">
        <v>263</v>
      </c>
      <c r="F383" s="15" t="s">
        <v>263</v>
      </c>
      <c r="G383" s="15" t="s">
        <v>263</v>
      </c>
      <c r="H383" s="15" t="s">
        <v>263</v>
      </c>
      <c r="I383" s="15" t="s">
        <v>263</v>
      </c>
      <c r="J383" s="15" t="s">
        <v>263</v>
      </c>
      <c r="K383" s="15" t="s">
        <v>263</v>
      </c>
      <c r="L383" s="15" t="s">
        <v>591</v>
      </c>
      <c r="M383" s="15" t="s">
        <v>263</v>
      </c>
      <c r="N383" s="15" t="s">
        <v>263</v>
      </c>
      <c r="O383" s="15" t="s">
        <v>603</v>
      </c>
      <c r="P383" s="15" t="s">
        <v>263</v>
      </c>
      <c r="Q383" s="15" t="s">
        <v>263</v>
      </c>
      <c r="AL383" s="14" t="s">
        <v>441</v>
      </c>
      <c r="AM383" s="15" t="s">
        <v>263</v>
      </c>
      <c r="AN383" s="15" t="s">
        <v>263</v>
      </c>
      <c r="AO383" s="15" t="s">
        <v>619</v>
      </c>
      <c r="AP383" s="15" t="s">
        <v>263</v>
      </c>
      <c r="AQ383" s="15" t="s">
        <v>629</v>
      </c>
      <c r="AR383" s="15" t="s">
        <v>623</v>
      </c>
      <c r="AS383" s="15" t="s">
        <v>263</v>
      </c>
      <c r="AT383" s="15" t="s">
        <v>263</v>
      </c>
      <c r="AU383" s="15" t="s">
        <v>622</v>
      </c>
      <c r="AV383" s="15" t="s">
        <v>263</v>
      </c>
      <c r="AW383" s="15" t="s">
        <v>622</v>
      </c>
      <c r="AX383" s="15" t="s">
        <v>263</v>
      </c>
      <c r="AY383" s="15" t="s">
        <v>625</v>
      </c>
      <c r="AZ383" s="15" t="s">
        <v>626</v>
      </c>
      <c r="BA383" s="15" t="s">
        <v>263</v>
      </c>
      <c r="BB383" s="15" t="s">
        <v>263</v>
      </c>
    </row>
    <row r="384" spans="1:54" ht="15" thickBot="1" x14ac:dyDescent="0.35">
      <c r="A384" s="14" t="s">
        <v>442</v>
      </c>
      <c r="B384" s="15" t="s">
        <v>263</v>
      </c>
      <c r="C384" s="15" t="s">
        <v>263</v>
      </c>
      <c r="D384" s="15" t="s">
        <v>263</v>
      </c>
      <c r="E384" s="15" t="s">
        <v>263</v>
      </c>
      <c r="F384" s="15" t="s">
        <v>263</v>
      </c>
      <c r="G384" s="15" t="s">
        <v>263</v>
      </c>
      <c r="H384" s="15" t="s">
        <v>263</v>
      </c>
      <c r="I384" s="15" t="s">
        <v>263</v>
      </c>
      <c r="J384" s="15" t="s">
        <v>263</v>
      </c>
      <c r="K384" s="15" t="s">
        <v>263</v>
      </c>
      <c r="L384" s="15" t="s">
        <v>591</v>
      </c>
      <c r="M384" s="15" t="s">
        <v>263</v>
      </c>
      <c r="N384" s="15" t="s">
        <v>263</v>
      </c>
      <c r="O384" s="15" t="s">
        <v>603</v>
      </c>
      <c r="P384" s="15" t="s">
        <v>263</v>
      </c>
      <c r="Q384" s="15" t="s">
        <v>263</v>
      </c>
      <c r="AL384" s="14" t="s">
        <v>442</v>
      </c>
      <c r="AM384" s="15" t="s">
        <v>263</v>
      </c>
      <c r="AN384" s="15" t="s">
        <v>263</v>
      </c>
      <c r="AO384" s="15" t="s">
        <v>619</v>
      </c>
      <c r="AP384" s="15" t="s">
        <v>263</v>
      </c>
      <c r="AQ384" s="15" t="s">
        <v>629</v>
      </c>
      <c r="AR384" s="15" t="s">
        <v>623</v>
      </c>
      <c r="AS384" s="15" t="s">
        <v>263</v>
      </c>
      <c r="AT384" s="15" t="s">
        <v>263</v>
      </c>
      <c r="AU384" s="15" t="s">
        <v>622</v>
      </c>
      <c r="AV384" s="15" t="s">
        <v>263</v>
      </c>
      <c r="AW384" s="15" t="s">
        <v>622</v>
      </c>
      <c r="AX384" s="15" t="s">
        <v>263</v>
      </c>
      <c r="AY384" s="15" t="s">
        <v>625</v>
      </c>
      <c r="AZ384" s="15" t="s">
        <v>626</v>
      </c>
      <c r="BA384" s="15" t="s">
        <v>263</v>
      </c>
      <c r="BB384" s="15" t="s">
        <v>263</v>
      </c>
    </row>
    <row r="385" spans="1:54" ht="15" thickBot="1" x14ac:dyDescent="0.35">
      <c r="A385" s="14" t="s">
        <v>443</v>
      </c>
      <c r="B385" s="15" t="s">
        <v>263</v>
      </c>
      <c r="C385" s="15" t="s">
        <v>263</v>
      </c>
      <c r="D385" s="15" t="s">
        <v>263</v>
      </c>
      <c r="E385" s="15" t="s">
        <v>263</v>
      </c>
      <c r="F385" s="15" t="s">
        <v>263</v>
      </c>
      <c r="G385" s="15" t="s">
        <v>263</v>
      </c>
      <c r="H385" s="15" t="s">
        <v>263</v>
      </c>
      <c r="I385" s="15" t="s">
        <v>263</v>
      </c>
      <c r="J385" s="15" t="s">
        <v>263</v>
      </c>
      <c r="K385" s="15" t="s">
        <v>263</v>
      </c>
      <c r="L385" s="15" t="s">
        <v>591</v>
      </c>
      <c r="M385" s="15" t="s">
        <v>263</v>
      </c>
      <c r="N385" s="15" t="s">
        <v>263</v>
      </c>
      <c r="O385" s="15" t="s">
        <v>603</v>
      </c>
      <c r="P385" s="15" t="s">
        <v>263</v>
      </c>
      <c r="Q385" s="15" t="s">
        <v>263</v>
      </c>
      <c r="AL385" s="14" t="s">
        <v>443</v>
      </c>
      <c r="AM385" s="15" t="s">
        <v>263</v>
      </c>
      <c r="AN385" s="15" t="s">
        <v>263</v>
      </c>
      <c r="AO385" s="15" t="s">
        <v>619</v>
      </c>
      <c r="AP385" s="15" t="s">
        <v>263</v>
      </c>
      <c r="AQ385" s="15" t="s">
        <v>629</v>
      </c>
      <c r="AR385" s="15" t="s">
        <v>623</v>
      </c>
      <c r="AS385" s="15" t="s">
        <v>263</v>
      </c>
      <c r="AT385" s="15" t="s">
        <v>263</v>
      </c>
      <c r="AU385" s="15" t="s">
        <v>622</v>
      </c>
      <c r="AV385" s="15" t="s">
        <v>263</v>
      </c>
      <c r="AW385" s="15" t="s">
        <v>622</v>
      </c>
      <c r="AX385" s="15" t="s">
        <v>263</v>
      </c>
      <c r="AY385" s="15" t="s">
        <v>625</v>
      </c>
      <c r="AZ385" s="15" t="s">
        <v>626</v>
      </c>
      <c r="BA385" s="15" t="s">
        <v>263</v>
      </c>
      <c r="BB385" s="15" t="s">
        <v>263</v>
      </c>
    </row>
    <row r="386" spans="1:54" ht="15" thickBot="1" x14ac:dyDescent="0.35">
      <c r="A386" s="14" t="s">
        <v>444</v>
      </c>
      <c r="B386" s="15" t="s">
        <v>263</v>
      </c>
      <c r="C386" s="15" t="s">
        <v>263</v>
      </c>
      <c r="D386" s="15" t="s">
        <v>263</v>
      </c>
      <c r="E386" s="15" t="s">
        <v>263</v>
      </c>
      <c r="F386" s="15" t="s">
        <v>263</v>
      </c>
      <c r="G386" s="15" t="s">
        <v>263</v>
      </c>
      <c r="H386" s="15" t="s">
        <v>263</v>
      </c>
      <c r="I386" s="15" t="s">
        <v>263</v>
      </c>
      <c r="J386" s="15" t="s">
        <v>263</v>
      </c>
      <c r="K386" s="15" t="s">
        <v>263</v>
      </c>
      <c r="L386" s="15" t="s">
        <v>591</v>
      </c>
      <c r="M386" s="15" t="s">
        <v>263</v>
      </c>
      <c r="N386" s="15" t="s">
        <v>263</v>
      </c>
      <c r="O386" s="15" t="s">
        <v>603</v>
      </c>
      <c r="P386" s="15" t="s">
        <v>263</v>
      </c>
      <c r="Q386" s="15" t="s">
        <v>263</v>
      </c>
      <c r="AL386" s="14" t="s">
        <v>444</v>
      </c>
      <c r="AM386" s="15" t="s">
        <v>263</v>
      </c>
      <c r="AN386" s="15" t="s">
        <v>263</v>
      </c>
      <c r="AO386" s="15" t="s">
        <v>619</v>
      </c>
      <c r="AP386" s="15" t="s">
        <v>263</v>
      </c>
      <c r="AQ386" s="15" t="s">
        <v>629</v>
      </c>
      <c r="AR386" s="15" t="s">
        <v>623</v>
      </c>
      <c r="AS386" s="15" t="s">
        <v>263</v>
      </c>
      <c r="AT386" s="15" t="s">
        <v>263</v>
      </c>
      <c r="AU386" s="15" t="s">
        <v>622</v>
      </c>
      <c r="AV386" s="15" t="s">
        <v>263</v>
      </c>
      <c r="AW386" s="15" t="s">
        <v>622</v>
      </c>
      <c r="AX386" s="15" t="s">
        <v>263</v>
      </c>
      <c r="AY386" s="15" t="s">
        <v>625</v>
      </c>
      <c r="AZ386" s="15" t="s">
        <v>626</v>
      </c>
      <c r="BA386" s="15" t="s">
        <v>263</v>
      </c>
      <c r="BB386" s="15" t="s">
        <v>263</v>
      </c>
    </row>
    <row r="387" spans="1:54" ht="15" thickBot="1" x14ac:dyDescent="0.35">
      <c r="A387" s="14" t="s">
        <v>445</v>
      </c>
      <c r="B387" s="15" t="s">
        <v>263</v>
      </c>
      <c r="C387" s="15" t="s">
        <v>263</v>
      </c>
      <c r="D387" s="15" t="s">
        <v>263</v>
      </c>
      <c r="E387" s="15" t="s">
        <v>263</v>
      </c>
      <c r="F387" s="15" t="s">
        <v>263</v>
      </c>
      <c r="G387" s="15" t="s">
        <v>263</v>
      </c>
      <c r="H387" s="15" t="s">
        <v>263</v>
      </c>
      <c r="I387" s="15" t="s">
        <v>263</v>
      </c>
      <c r="J387" s="15" t="s">
        <v>263</v>
      </c>
      <c r="K387" s="15" t="s">
        <v>263</v>
      </c>
      <c r="L387" s="15" t="s">
        <v>591</v>
      </c>
      <c r="M387" s="15" t="s">
        <v>263</v>
      </c>
      <c r="N387" s="15" t="s">
        <v>263</v>
      </c>
      <c r="O387" s="15" t="s">
        <v>603</v>
      </c>
      <c r="P387" s="15" t="s">
        <v>263</v>
      </c>
      <c r="Q387" s="15" t="s">
        <v>263</v>
      </c>
      <c r="AL387" s="14" t="s">
        <v>445</v>
      </c>
      <c r="AM387" s="15" t="s">
        <v>263</v>
      </c>
      <c r="AN387" s="15" t="s">
        <v>263</v>
      </c>
      <c r="AO387" s="15" t="s">
        <v>619</v>
      </c>
      <c r="AP387" s="15" t="s">
        <v>263</v>
      </c>
      <c r="AQ387" s="15" t="s">
        <v>629</v>
      </c>
      <c r="AR387" s="15" t="s">
        <v>623</v>
      </c>
      <c r="AS387" s="15" t="s">
        <v>263</v>
      </c>
      <c r="AT387" s="15" t="s">
        <v>263</v>
      </c>
      <c r="AU387" s="15" t="s">
        <v>622</v>
      </c>
      <c r="AV387" s="15" t="s">
        <v>263</v>
      </c>
      <c r="AW387" s="15" t="s">
        <v>622</v>
      </c>
      <c r="AX387" s="15" t="s">
        <v>263</v>
      </c>
      <c r="AY387" s="15" t="s">
        <v>625</v>
      </c>
      <c r="AZ387" s="15" t="s">
        <v>626</v>
      </c>
      <c r="BA387" s="15" t="s">
        <v>263</v>
      </c>
      <c r="BB387" s="15" t="s">
        <v>263</v>
      </c>
    </row>
    <row r="388" spans="1:54" ht="15" thickBot="1" x14ac:dyDescent="0.35">
      <c r="A388" s="14" t="s">
        <v>446</v>
      </c>
      <c r="B388" s="15" t="s">
        <v>263</v>
      </c>
      <c r="C388" s="15" t="s">
        <v>263</v>
      </c>
      <c r="D388" s="15" t="s">
        <v>263</v>
      </c>
      <c r="E388" s="15" t="s">
        <v>263</v>
      </c>
      <c r="F388" s="15" t="s">
        <v>263</v>
      </c>
      <c r="G388" s="15" t="s">
        <v>263</v>
      </c>
      <c r="H388" s="15" t="s">
        <v>263</v>
      </c>
      <c r="I388" s="15" t="s">
        <v>263</v>
      </c>
      <c r="J388" s="15" t="s">
        <v>263</v>
      </c>
      <c r="K388" s="15" t="s">
        <v>263</v>
      </c>
      <c r="L388" s="15" t="s">
        <v>591</v>
      </c>
      <c r="M388" s="15" t="s">
        <v>263</v>
      </c>
      <c r="N388" s="15" t="s">
        <v>263</v>
      </c>
      <c r="O388" s="15" t="s">
        <v>603</v>
      </c>
      <c r="P388" s="15" t="s">
        <v>263</v>
      </c>
      <c r="Q388" s="15" t="s">
        <v>263</v>
      </c>
      <c r="AL388" s="14" t="s">
        <v>446</v>
      </c>
      <c r="AM388" s="15" t="s">
        <v>263</v>
      </c>
      <c r="AN388" s="15" t="s">
        <v>263</v>
      </c>
      <c r="AO388" s="15" t="s">
        <v>619</v>
      </c>
      <c r="AP388" s="15" t="s">
        <v>263</v>
      </c>
      <c r="AQ388" s="15" t="s">
        <v>629</v>
      </c>
      <c r="AR388" s="15" t="s">
        <v>623</v>
      </c>
      <c r="AS388" s="15" t="s">
        <v>263</v>
      </c>
      <c r="AT388" s="15" t="s">
        <v>263</v>
      </c>
      <c r="AU388" s="15" t="s">
        <v>622</v>
      </c>
      <c r="AV388" s="15" t="s">
        <v>263</v>
      </c>
      <c r="AW388" s="15" t="s">
        <v>622</v>
      </c>
      <c r="AX388" s="15" t="s">
        <v>263</v>
      </c>
      <c r="AY388" s="15" t="s">
        <v>625</v>
      </c>
      <c r="AZ388" s="15" t="s">
        <v>626</v>
      </c>
      <c r="BA388" s="15" t="s">
        <v>263</v>
      </c>
      <c r="BB388" s="15" t="s">
        <v>263</v>
      </c>
    </row>
    <row r="389" spans="1:54" ht="15" thickBot="1" x14ac:dyDescent="0.35">
      <c r="A389" s="14" t="s">
        <v>447</v>
      </c>
      <c r="B389" s="15" t="s">
        <v>263</v>
      </c>
      <c r="C389" s="15" t="s">
        <v>263</v>
      </c>
      <c r="D389" s="15" t="s">
        <v>263</v>
      </c>
      <c r="E389" s="15" t="s">
        <v>263</v>
      </c>
      <c r="F389" s="15" t="s">
        <v>263</v>
      </c>
      <c r="G389" s="15" t="s">
        <v>263</v>
      </c>
      <c r="H389" s="15" t="s">
        <v>263</v>
      </c>
      <c r="I389" s="15" t="s">
        <v>263</v>
      </c>
      <c r="J389" s="15" t="s">
        <v>263</v>
      </c>
      <c r="K389" s="15" t="s">
        <v>263</v>
      </c>
      <c r="L389" s="15" t="s">
        <v>591</v>
      </c>
      <c r="M389" s="15" t="s">
        <v>263</v>
      </c>
      <c r="N389" s="15" t="s">
        <v>263</v>
      </c>
      <c r="O389" s="15" t="s">
        <v>603</v>
      </c>
      <c r="P389" s="15" t="s">
        <v>263</v>
      </c>
      <c r="Q389" s="15" t="s">
        <v>263</v>
      </c>
      <c r="AL389" s="14" t="s">
        <v>447</v>
      </c>
      <c r="AM389" s="15" t="s">
        <v>263</v>
      </c>
      <c r="AN389" s="15" t="s">
        <v>263</v>
      </c>
      <c r="AO389" s="15" t="s">
        <v>619</v>
      </c>
      <c r="AP389" s="15" t="s">
        <v>263</v>
      </c>
      <c r="AQ389" s="15" t="s">
        <v>629</v>
      </c>
      <c r="AR389" s="15" t="s">
        <v>623</v>
      </c>
      <c r="AS389" s="15" t="s">
        <v>263</v>
      </c>
      <c r="AT389" s="15" t="s">
        <v>263</v>
      </c>
      <c r="AU389" s="15" t="s">
        <v>622</v>
      </c>
      <c r="AV389" s="15" t="s">
        <v>263</v>
      </c>
      <c r="AW389" s="15" t="s">
        <v>622</v>
      </c>
      <c r="AX389" s="15" t="s">
        <v>263</v>
      </c>
      <c r="AY389" s="15" t="s">
        <v>625</v>
      </c>
      <c r="AZ389" s="15" t="s">
        <v>626</v>
      </c>
      <c r="BA389" s="15" t="s">
        <v>263</v>
      </c>
      <c r="BB389" s="15" t="s">
        <v>263</v>
      </c>
    </row>
    <row r="390" spans="1:54" ht="15" thickBot="1" x14ac:dyDescent="0.35">
      <c r="A390" s="14" t="s">
        <v>448</v>
      </c>
      <c r="B390" s="15" t="s">
        <v>263</v>
      </c>
      <c r="C390" s="15" t="s">
        <v>263</v>
      </c>
      <c r="D390" s="15" t="s">
        <v>263</v>
      </c>
      <c r="E390" s="15" t="s">
        <v>263</v>
      </c>
      <c r="F390" s="15" t="s">
        <v>263</v>
      </c>
      <c r="G390" s="15" t="s">
        <v>263</v>
      </c>
      <c r="H390" s="15" t="s">
        <v>263</v>
      </c>
      <c r="I390" s="15" t="s">
        <v>263</v>
      </c>
      <c r="J390" s="15" t="s">
        <v>263</v>
      </c>
      <c r="K390" s="15" t="s">
        <v>263</v>
      </c>
      <c r="L390" s="15" t="s">
        <v>591</v>
      </c>
      <c r="M390" s="15" t="s">
        <v>263</v>
      </c>
      <c r="N390" s="15" t="s">
        <v>263</v>
      </c>
      <c r="O390" s="15" t="s">
        <v>603</v>
      </c>
      <c r="P390" s="15" t="s">
        <v>263</v>
      </c>
      <c r="Q390" s="15" t="s">
        <v>263</v>
      </c>
      <c r="AL390" s="14" t="s">
        <v>448</v>
      </c>
      <c r="AM390" s="15" t="s">
        <v>263</v>
      </c>
      <c r="AN390" s="15" t="s">
        <v>263</v>
      </c>
      <c r="AO390" s="15" t="s">
        <v>619</v>
      </c>
      <c r="AP390" s="15" t="s">
        <v>263</v>
      </c>
      <c r="AQ390" s="15" t="s">
        <v>629</v>
      </c>
      <c r="AR390" s="15" t="s">
        <v>623</v>
      </c>
      <c r="AS390" s="15" t="s">
        <v>263</v>
      </c>
      <c r="AT390" s="15" t="s">
        <v>263</v>
      </c>
      <c r="AU390" s="15" t="s">
        <v>622</v>
      </c>
      <c r="AV390" s="15" t="s">
        <v>263</v>
      </c>
      <c r="AW390" s="15" t="s">
        <v>622</v>
      </c>
      <c r="AX390" s="15" t="s">
        <v>263</v>
      </c>
      <c r="AY390" s="15" t="s">
        <v>625</v>
      </c>
      <c r="AZ390" s="15" t="s">
        <v>626</v>
      </c>
      <c r="BA390" s="15" t="s">
        <v>263</v>
      </c>
      <c r="BB390" s="15" t="s">
        <v>263</v>
      </c>
    </row>
    <row r="391" spans="1:54" ht="15" thickBot="1" x14ac:dyDescent="0.35">
      <c r="A391" s="14" t="s">
        <v>449</v>
      </c>
      <c r="B391" s="15" t="s">
        <v>263</v>
      </c>
      <c r="C391" s="15" t="s">
        <v>263</v>
      </c>
      <c r="D391" s="15" t="s">
        <v>263</v>
      </c>
      <c r="E391" s="15" t="s">
        <v>263</v>
      </c>
      <c r="F391" s="15" t="s">
        <v>263</v>
      </c>
      <c r="G391" s="15" t="s">
        <v>263</v>
      </c>
      <c r="H391" s="15" t="s">
        <v>263</v>
      </c>
      <c r="I391" s="15" t="s">
        <v>263</v>
      </c>
      <c r="J391" s="15" t="s">
        <v>263</v>
      </c>
      <c r="K391" s="15" t="s">
        <v>263</v>
      </c>
      <c r="L391" s="15" t="s">
        <v>591</v>
      </c>
      <c r="M391" s="15" t="s">
        <v>263</v>
      </c>
      <c r="N391" s="15" t="s">
        <v>263</v>
      </c>
      <c r="O391" s="15" t="s">
        <v>603</v>
      </c>
      <c r="P391" s="15" t="s">
        <v>263</v>
      </c>
      <c r="Q391" s="15" t="s">
        <v>263</v>
      </c>
      <c r="AL391" s="14" t="s">
        <v>449</v>
      </c>
      <c r="AM391" s="15" t="s">
        <v>263</v>
      </c>
      <c r="AN391" s="15" t="s">
        <v>263</v>
      </c>
      <c r="AO391" s="15" t="s">
        <v>619</v>
      </c>
      <c r="AP391" s="15" t="s">
        <v>263</v>
      </c>
      <c r="AQ391" s="15" t="s">
        <v>629</v>
      </c>
      <c r="AR391" s="15" t="s">
        <v>623</v>
      </c>
      <c r="AS391" s="15" t="s">
        <v>263</v>
      </c>
      <c r="AT391" s="15" t="s">
        <v>263</v>
      </c>
      <c r="AU391" s="15" t="s">
        <v>622</v>
      </c>
      <c r="AV391" s="15" t="s">
        <v>263</v>
      </c>
      <c r="AW391" s="15" t="s">
        <v>622</v>
      </c>
      <c r="AX391" s="15" t="s">
        <v>263</v>
      </c>
      <c r="AY391" s="15" t="s">
        <v>625</v>
      </c>
      <c r="AZ391" s="15" t="s">
        <v>626</v>
      </c>
      <c r="BA391" s="15" t="s">
        <v>263</v>
      </c>
      <c r="BB391" s="15" t="s">
        <v>263</v>
      </c>
    </row>
    <row r="392" spans="1:54" ht="15" thickBot="1" x14ac:dyDescent="0.35">
      <c r="A392" s="14" t="s">
        <v>450</v>
      </c>
      <c r="B392" s="15" t="s">
        <v>263</v>
      </c>
      <c r="C392" s="15" t="s">
        <v>263</v>
      </c>
      <c r="D392" s="15" t="s">
        <v>263</v>
      </c>
      <c r="E392" s="15" t="s">
        <v>263</v>
      </c>
      <c r="F392" s="15" t="s">
        <v>263</v>
      </c>
      <c r="G392" s="15" t="s">
        <v>263</v>
      </c>
      <c r="H392" s="15" t="s">
        <v>263</v>
      </c>
      <c r="I392" s="15" t="s">
        <v>263</v>
      </c>
      <c r="J392" s="15" t="s">
        <v>263</v>
      </c>
      <c r="K392" s="15" t="s">
        <v>263</v>
      </c>
      <c r="L392" s="15" t="s">
        <v>591</v>
      </c>
      <c r="M392" s="15" t="s">
        <v>263</v>
      </c>
      <c r="N392" s="15" t="s">
        <v>263</v>
      </c>
      <c r="O392" s="15" t="s">
        <v>603</v>
      </c>
      <c r="P392" s="15" t="s">
        <v>263</v>
      </c>
      <c r="Q392" s="15" t="s">
        <v>263</v>
      </c>
      <c r="AL392" s="14" t="s">
        <v>450</v>
      </c>
      <c r="AM392" s="15" t="s">
        <v>263</v>
      </c>
      <c r="AN392" s="15" t="s">
        <v>263</v>
      </c>
      <c r="AO392" s="15" t="s">
        <v>619</v>
      </c>
      <c r="AP392" s="15" t="s">
        <v>263</v>
      </c>
      <c r="AQ392" s="15" t="s">
        <v>629</v>
      </c>
      <c r="AR392" s="15" t="s">
        <v>623</v>
      </c>
      <c r="AS392" s="15" t="s">
        <v>263</v>
      </c>
      <c r="AT392" s="15" t="s">
        <v>263</v>
      </c>
      <c r="AU392" s="15" t="s">
        <v>622</v>
      </c>
      <c r="AV392" s="15" t="s">
        <v>263</v>
      </c>
      <c r="AW392" s="15" t="s">
        <v>622</v>
      </c>
      <c r="AX392" s="15" t="s">
        <v>263</v>
      </c>
      <c r="AY392" s="15" t="s">
        <v>263</v>
      </c>
      <c r="AZ392" s="15" t="s">
        <v>626</v>
      </c>
      <c r="BA392" s="15" t="s">
        <v>263</v>
      </c>
      <c r="BB392" s="15" t="s">
        <v>263</v>
      </c>
    </row>
    <row r="393" spans="1:54" ht="15" thickBot="1" x14ac:dyDescent="0.35">
      <c r="A393" s="14" t="s">
        <v>451</v>
      </c>
      <c r="B393" s="15" t="s">
        <v>263</v>
      </c>
      <c r="C393" s="15" t="s">
        <v>263</v>
      </c>
      <c r="D393" s="15" t="s">
        <v>263</v>
      </c>
      <c r="E393" s="15" t="s">
        <v>263</v>
      </c>
      <c r="F393" s="15" t="s">
        <v>263</v>
      </c>
      <c r="G393" s="15" t="s">
        <v>263</v>
      </c>
      <c r="H393" s="15" t="s">
        <v>263</v>
      </c>
      <c r="I393" s="15" t="s">
        <v>263</v>
      </c>
      <c r="J393" s="15" t="s">
        <v>263</v>
      </c>
      <c r="K393" s="15" t="s">
        <v>263</v>
      </c>
      <c r="L393" s="15" t="s">
        <v>591</v>
      </c>
      <c r="M393" s="15" t="s">
        <v>263</v>
      </c>
      <c r="N393" s="15" t="s">
        <v>263</v>
      </c>
      <c r="O393" s="15" t="s">
        <v>603</v>
      </c>
      <c r="P393" s="15" t="s">
        <v>263</v>
      </c>
      <c r="Q393" s="15" t="s">
        <v>263</v>
      </c>
      <c r="AL393" s="14" t="s">
        <v>451</v>
      </c>
      <c r="AM393" s="15" t="s">
        <v>263</v>
      </c>
      <c r="AN393" s="15" t="s">
        <v>263</v>
      </c>
      <c r="AO393" s="15" t="s">
        <v>631</v>
      </c>
      <c r="AP393" s="15" t="s">
        <v>263</v>
      </c>
      <c r="AQ393" s="15" t="s">
        <v>629</v>
      </c>
      <c r="AR393" s="15" t="s">
        <v>623</v>
      </c>
      <c r="AS393" s="15" t="s">
        <v>263</v>
      </c>
      <c r="AT393" s="15" t="s">
        <v>263</v>
      </c>
      <c r="AU393" s="15" t="s">
        <v>622</v>
      </c>
      <c r="AV393" s="15" t="s">
        <v>263</v>
      </c>
      <c r="AW393" s="15" t="s">
        <v>622</v>
      </c>
      <c r="AX393" s="15" t="s">
        <v>263</v>
      </c>
      <c r="AY393" s="15" t="s">
        <v>263</v>
      </c>
      <c r="AZ393" s="15" t="s">
        <v>626</v>
      </c>
      <c r="BA393" s="15" t="s">
        <v>263</v>
      </c>
      <c r="BB393" s="15" t="s">
        <v>263</v>
      </c>
    </row>
    <row r="394" spans="1:54" ht="15" thickBot="1" x14ac:dyDescent="0.35">
      <c r="A394" s="14" t="s">
        <v>452</v>
      </c>
      <c r="B394" s="15" t="s">
        <v>263</v>
      </c>
      <c r="C394" s="15" t="s">
        <v>263</v>
      </c>
      <c r="D394" s="15" t="s">
        <v>263</v>
      </c>
      <c r="E394" s="15" t="s">
        <v>263</v>
      </c>
      <c r="F394" s="15" t="s">
        <v>263</v>
      </c>
      <c r="G394" s="15" t="s">
        <v>263</v>
      </c>
      <c r="H394" s="15" t="s">
        <v>263</v>
      </c>
      <c r="I394" s="15" t="s">
        <v>263</v>
      </c>
      <c r="J394" s="15" t="s">
        <v>263</v>
      </c>
      <c r="K394" s="15" t="s">
        <v>263</v>
      </c>
      <c r="L394" s="15" t="s">
        <v>591</v>
      </c>
      <c r="M394" s="15" t="s">
        <v>263</v>
      </c>
      <c r="N394" s="15" t="s">
        <v>263</v>
      </c>
      <c r="O394" s="15" t="s">
        <v>603</v>
      </c>
      <c r="P394" s="15" t="s">
        <v>263</v>
      </c>
      <c r="Q394" s="15" t="s">
        <v>263</v>
      </c>
      <c r="AL394" s="14" t="s">
        <v>452</v>
      </c>
      <c r="AM394" s="15" t="s">
        <v>263</v>
      </c>
      <c r="AN394" s="15" t="s">
        <v>263</v>
      </c>
      <c r="AO394" s="15" t="s">
        <v>631</v>
      </c>
      <c r="AP394" s="15" t="s">
        <v>263</v>
      </c>
      <c r="AQ394" s="15" t="s">
        <v>629</v>
      </c>
      <c r="AR394" s="15" t="s">
        <v>623</v>
      </c>
      <c r="AS394" s="15" t="s">
        <v>263</v>
      </c>
      <c r="AT394" s="15" t="s">
        <v>263</v>
      </c>
      <c r="AU394" s="15" t="s">
        <v>622</v>
      </c>
      <c r="AV394" s="15" t="s">
        <v>263</v>
      </c>
      <c r="AW394" s="15" t="s">
        <v>622</v>
      </c>
      <c r="AX394" s="15" t="s">
        <v>263</v>
      </c>
      <c r="AY394" s="15" t="s">
        <v>263</v>
      </c>
      <c r="AZ394" s="15" t="s">
        <v>626</v>
      </c>
      <c r="BA394" s="15" t="s">
        <v>263</v>
      </c>
      <c r="BB394" s="15" t="s">
        <v>263</v>
      </c>
    </row>
    <row r="395" spans="1:54" ht="15" thickBot="1" x14ac:dyDescent="0.35">
      <c r="A395" s="14" t="s">
        <v>453</v>
      </c>
      <c r="B395" s="15" t="s">
        <v>263</v>
      </c>
      <c r="C395" s="15" t="s">
        <v>263</v>
      </c>
      <c r="D395" s="15" t="s">
        <v>263</v>
      </c>
      <c r="E395" s="15" t="s">
        <v>263</v>
      </c>
      <c r="F395" s="15" t="s">
        <v>263</v>
      </c>
      <c r="G395" s="15" t="s">
        <v>263</v>
      </c>
      <c r="H395" s="15" t="s">
        <v>263</v>
      </c>
      <c r="I395" s="15" t="s">
        <v>263</v>
      </c>
      <c r="J395" s="15" t="s">
        <v>263</v>
      </c>
      <c r="K395" s="15" t="s">
        <v>263</v>
      </c>
      <c r="L395" s="15" t="s">
        <v>591</v>
      </c>
      <c r="M395" s="15" t="s">
        <v>263</v>
      </c>
      <c r="N395" s="15" t="s">
        <v>263</v>
      </c>
      <c r="O395" s="15" t="s">
        <v>603</v>
      </c>
      <c r="P395" s="15" t="s">
        <v>263</v>
      </c>
      <c r="Q395" s="15" t="s">
        <v>263</v>
      </c>
      <c r="AL395" s="14" t="s">
        <v>453</v>
      </c>
      <c r="AM395" s="15" t="s">
        <v>263</v>
      </c>
      <c r="AN395" s="15" t="s">
        <v>263</v>
      </c>
      <c r="AO395" s="15" t="s">
        <v>622</v>
      </c>
      <c r="AP395" s="15" t="s">
        <v>263</v>
      </c>
      <c r="AQ395" s="15" t="s">
        <v>629</v>
      </c>
      <c r="AR395" s="15" t="s">
        <v>623</v>
      </c>
      <c r="AS395" s="15" t="s">
        <v>263</v>
      </c>
      <c r="AT395" s="15" t="s">
        <v>263</v>
      </c>
      <c r="AU395" s="15" t="s">
        <v>622</v>
      </c>
      <c r="AV395" s="15" t="s">
        <v>263</v>
      </c>
      <c r="AW395" s="15" t="s">
        <v>622</v>
      </c>
      <c r="AX395" s="15" t="s">
        <v>263</v>
      </c>
      <c r="AY395" s="15" t="s">
        <v>263</v>
      </c>
      <c r="AZ395" s="15" t="s">
        <v>626</v>
      </c>
      <c r="BA395" s="15" t="s">
        <v>263</v>
      </c>
      <c r="BB395" s="15" t="s">
        <v>263</v>
      </c>
    </row>
    <row r="396" spans="1:54" ht="15" thickBot="1" x14ac:dyDescent="0.35">
      <c r="A396" s="14" t="s">
        <v>454</v>
      </c>
      <c r="B396" s="15" t="s">
        <v>263</v>
      </c>
      <c r="C396" s="15" t="s">
        <v>263</v>
      </c>
      <c r="D396" s="15" t="s">
        <v>263</v>
      </c>
      <c r="E396" s="15" t="s">
        <v>263</v>
      </c>
      <c r="F396" s="15" t="s">
        <v>263</v>
      </c>
      <c r="G396" s="15" t="s">
        <v>263</v>
      </c>
      <c r="H396" s="15" t="s">
        <v>263</v>
      </c>
      <c r="I396" s="15" t="s">
        <v>263</v>
      </c>
      <c r="J396" s="15" t="s">
        <v>263</v>
      </c>
      <c r="K396" s="15" t="s">
        <v>263</v>
      </c>
      <c r="L396" s="15" t="s">
        <v>591</v>
      </c>
      <c r="M396" s="15" t="s">
        <v>263</v>
      </c>
      <c r="N396" s="15" t="s">
        <v>263</v>
      </c>
      <c r="O396" s="15" t="s">
        <v>603</v>
      </c>
      <c r="P396" s="15" t="s">
        <v>263</v>
      </c>
      <c r="Q396" s="15" t="s">
        <v>263</v>
      </c>
      <c r="AL396" s="14" t="s">
        <v>454</v>
      </c>
      <c r="AM396" s="15" t="s">
        <v>263</v>
      </c>
      <c r="AN396" s="15" t="s">
        <v>263</v>
      </c>
      <c r="AO396" s="15" t="s">
        <v>622</v>
      </c>
      <c r="AP396" s="15" t="s">
        <v>263</v>
      </c>
      <c r="AQ396" s="15" t="s">
        <v>629</v>
      </c>
      <c r="AR396" s="15" t="s">
        <v>623</v>
      </c>
      <c r="AS396" s="15" t="s">
        <v>263</v>
      </c>
      <c r="AT396" s="15" t="s">
        <v>263</v>
      </c>
      <c r="AU396" s="15" t="s">
        <v>622</v>
      </c>
      <c r="AV396" s="15" t="s">
        <v>263</v>
      </c>
      <c r="AW396" s="15" t="s">
        <v>622</v>
      </c>
      <c r="AX396" s="15" t="s">
        <v>263</v>
      </c>
      <c r="AY396" s="15" t="s">
        <v>263</v>
      </c>
      <c r="AZ396" s="15" t="s">
        <v>626</v>
      </c>
      <c r="BA396" s="15" t="s">
        <v>263</v>
      </c>
      <c r="BB396" s="15" t="s">
        <v>263</v>
      </c>
    </row>
    <row r="397" spans="1:54" ht="15" thickBot="1" x14ac:dyDescent="0.35">
      <c r="A397" s="14" t="s">
        <v>455</v>
      </c>
      <c r="B397" s="15" t="s">
        <v>263</v>
      </c>
      <c r="C397" s="15" t="s">
        <v>263</v>
      </c>
      <c r="D397" s="15" t="s">
        <v>263</v>
      </c>
      <c r="E397" s="15" t="s">
        <v>263</v>
      </c>
      <c r="F397" s="15" t="s">
        <v>263</v>
      </c>
      <c r="G397" s="15" t="s">
        <v>263</v>
      </c>
      <c r="H397" s="15" t="s">
        <v>263</v>
      </c>
      <c r="I397" s="15" t="s">
        <v>263</v>
      </c>
      <c r="J397" s="15" t="s">
        <v>263</v>
      </c>
      <c r="K397" s="15" t="s">
        <v>263</v>
      </c>
      <c r="L397" s="15" t="s">
        <v>591</v>
      </c>
      <c r="M397" s="15" t="s">
        <v>263</v>
      </c>
      <c r="N397" s="15" t="s">
        <v>263</v>
      </c>
      <c r="O397" s="15" t="s">
        <v>603</v>
      </c>
      <c r="P397" s="15" t="s">
        <v>263</v>
      </c>
      <c r="Q397" s="15" t="s">
        <v>263</v>
      </c>
      <c r="AL397" s="14" t="s">
        <v>455</v>
      </c>
      <c r="AM397" s="15" t="s">
        <v>263</v>
      </c>
      <c r="AN397" s="15" t="s">
        <v>263</v>
      </c>
      <c r="AO397" s="15" t="s">
        <v>622</v>
      </c>
      <c r="AP397" s="15" t="s">
        <v>263</v>
      </c>
      <c r="AQ397" s="15" t="s">
        <v>629</v>
      </c>
      <c r="AR397" s="15" t="s">
        <v>623</v>
      </c>
      <c r="AS397" s="15" t="s">
        <v>263</v>
      </c>
      <c r="AT397" s="15" t="s">
        <v>263</v>
      </c>
      <c r="AU397" s="15" t="s">
        <v>622</v>
      </c>
      <c r="AV397" s="15" t="s">
        <v>263</v>
      </c>
      <c r="AW397" s="15" t="s">
        <v>622</v>
      </c>
      <c r="AX397" s="15" t="s">
        <v>263</v>
      </c>
      <c r="AY397" s="15" t="s">
        <v>263</v>
      </c>
      <c r="AZ397" s="15" t="s">
        <v>626</v>
      </c>
      <c r="BA397" s="15" t="s">
        <v>263</v>
      </c>
      <c r="BB397" s="15" t="s">
        <v>263</v>
      </c>
    </row>
    <row r="398" spans="1:54" ht="15" thickBot="1" x14ac:dyDescent="0.35">
      <c r="A398" s="14" t="s">
        <v>456</v>
      </c>
      <c r="B398" s="15" t="s">
        <v>263</v>
      </c>
      <c r="C398" s="15" t="s">
        <v>263</v>
      </c>
      <c r="D398" s="15" t="s">
        <v>263</v>
      </c>
      <c r="E398" s="15" t="s">
        <v>263</v>
      </c>
      <c r="F398" s="15" t="s">
        <v>263</v>
      </c>
      <c r="G398" s="15" t="s">
        <v>263</v>
      </c>
      <c r="H398" s="15" t="s">
        <v>263</v>
      </c>
      <c r="I398" s="15" t="s">
        <v>263</v>
      </c>
      <c r="J398" s="15" t="s">
        <v>263</v>
      </c>
      <c r="K398" s="15" t="s">
        <v>263</v>
      </c>
      <c r="L398" s="15" t="s">
        <v>591</v>
      </c>
      <c r="M398" s="15" t="s">
        <v>263</v>
      </c>
      <c r="N398" s="15" t="s">
        <v>263</v>
      </c>
      <c r="O398" s="15" t="s">
        <v>603</v>
      </c>
      <c r="P398" s="15" t="s">
        <v>263</v>
      </c>
      <c r="Q398" s="15" t="s">
        <v>263</v>
      </c>
      <c r="AL398" s="14" t="s">
        <v>456</v>
      </c>
      <c r="AM398" s="15" t="s">
        <v>263</v>
      </c>
      <c r="AN398" s="15" t="s">
        <v>263</v>
      </c>
      <c r="AO398" s="15" t="s">
        <v>622</v>
      </c>
      <c r="AP398" s="15" t="s">
        <v>263</v>
      </c>
      <c r="AQ398" s="15" t="s">
        <v>629</v>
      </c>
      <c r="AR398" s="15" t="s">
        <v>623</v>
      </c>
      <c r="AS398" s="15" t="s">
        <v>263</v>
      </c>
      <c r="AT398" s="15" t="s">
        <v>263</v>
      </c>
      <c r="AU398" s="15" t="s">
        <v>622</v>
      </c>
      <c r="AV398" s="15" t="s">
        <v>263</v>
      </c>
      <c r="AW398" s="15" t="s">
        <v>622</v>
      </c>
      <c r="AX398" s="15" t="s">
        <v>263</v>
      </c>
      <c r="AY398" s="15" t="s">
        <v>263</v>
      </c>
      <c r="AZ398" s="15" t="s">
        <v>626</v>
      </c>
      <c r="BA398" s="15" t="s">
        <v>263</v>
      </c>
      <c r="BB398" s="15" t="s">
        <v>263</v>
      </c>
    </row>
    <row r="399" spans="1:54" ht="15" thickBot="1" x14ac:dyDescent="0.35">
      <c r="A399" s="14" t="s">
        <v>457</v>
      </c>
      <c r="B399" s="15" t="s">
        <v>263</v>
      </c>
      <c r="C399" s="15" t="s">
        <v>263</v>
      </c>
      <c r="D399" s="15" t="s">
        <v>263</v>
      </c>
      <c r="E399" s="15" t="s">
        <v>263</v>
      </c>
      <c r="F399" s="15" t="s">
        <v>263</v>
      </c>
      <c r="G399" s="15" t="s">
        <v>263</v>
      </c>
      <c r="H399" s="15" t="s">
        <v>263</v>
      </c>
      <c r="I399" s="15" t="s">
        <v>263</v>
      </c>
      <c r="J399" s="15" t="s">
        <v>263</v>
      </c>
      <c r="K399" s="15" t="s">
        <v>263</v>
      </c>
      <c r="L399" s="15" t="s">
        <v>591</v>
      </c>
      <c r="M399" s="15" t="s">
        <v>263</v>
      </c>
      <c r="N399" s="15" t="s">
        <v>263</v>
      </c>
      <c r="O399" s="15" t="s">
        <v>263</v>
      </c>
      <c r="P399" s="15" t="s">
        <v>263</v>
      </c>
      <c r="Q399" s="15" t="s">
        <v>263</v>
      </c>
      <c r="AL399" s="14" t="s">
        <v>457</v>
      </c>
      <c r="AM399" s="15" t="s">
        <v>263</v>
      </c>
      <c r="AN399" s="15" t="s">
        <v>263</v>
      </c>
      <c r="AO399" s="15" t="s">
        <v>622</v>
      </c>
      <c r="AP399" s="15" t="s">
        <v>263</v>
      </c>
      <c r="AQ399" s="15" t="s">
        <v>629</v>
      </c>
      <c r="AR399" s="15" t="s">
        <v>623</v>
      </c>
      <c r="AS399" s="15" t="s">
        <v>263</v>
      </c>
      <c r="AT399" s="15" t="s">
        <v>263</v>
      </c>
      <c r="AU399" s="15" t="s">
        <v>622</v>
      </c>
      <c r="AV399" s="15" t="s">
        <v>263</v>
      </c>
      <c r="AW399" s="15" t="s">
        <v>622</v>
      </c>
      <c r="AX399" s="15" t="s">
        <v>263</v>
      </c>
      <c r="AY399" s="15" t="s">
        <v>263</v>
      </c>
      <c r="AZ399" s="15" t="s">
        <v>626</v>
      </c>
      <c r="BA399" s="15" t="s">
        <v>263</v>
      </c>
      <c r="BB399" s="15" t="s">
        <v>263</v>
      </c>
    </row>
    <row r="400" spans="1:54" ht="15" thickBot="1" x14ac:dyDescent="0.35">
      <c r="A400" s="14" t="s">
        <v>458</v>
      </c>
      <c r="B400" s="15" t="s">
        <v>263</v>
      </c>
      <c r="C400" s="15" t="s">
        <v>263</v>
      </c>
      <c r="D400" s="15" t="s">
        <v>263</v>
      </c>
      <c r="E400" s="15" t="s">
        <v>263</v>
      </c>
      <c r="F400" s="15" t="s">
        <v>263</v>
      </c>
      <c r="G400" s="15" t="s">
        <v>263</v>
      </c>
      <c r="H400" s="15" t="s">
        <v>263</v>
      </c>
      <c r="I400" s="15" t="s">
        <v>263</v>
      </c>
      <c r="J400" s="15" t="s">
        <v>263</v>
      </c>
      <c r="K400" s="15" t="s">
        <v>263</v>
      </c>
      <c r="L400" s="15" t="s">
        <v>591</v>
      </c>
      <c r="M400" s="15" t="s">
        <v>263</v>
      </c>
      <c r="N400" s="15" t="s">
        <v>263</v>
      </c>
      <c r="O400" s="15" t="s">
        <v>263</v>
      </c>
      <c r="P400" s="15" t="s">
        <v>263</v>
      </c>
      <c r="Q400" s="15" t="s">
        <v>263</v>
      </c>
      <c r="AL400" s="14" t="s">
        <v>458</v>
      </c>
      <c r="AM400" s="15" t="s">
        <v>263</v>
      </c>
      <c r="AN400" s="15" t="s">
        <v>263</v>
      </c>
      <c r="AO400" s="15" t="s">
        <v>622</v>
      </c>
      <c r="AP400" s="15" t="s">
        <v>263</v>
      </c>
      <c r="AQ400" s="15" t="s">
        <v>629</v>
      </c>
      <c r="AR400" s="15" t="s">
        <v>623</v>
      </c>
      <c r="AS400" s="15" t="s">
        <v>263</v>
      </c>
      <c r="AT400" s="15" t="s">
        <v>263</v>
      </c>
      <c r="AU400" s="15" t="s">
        <v>622</v>
      </c>
      <c r="AV400" s="15" t="s">
        <v>263</v>
      </c>
      <c r="AW400" s="15" t="s">
        <v>622</v>
      </c>
      <c r="AX400" s="15" t="s">
        <v>263</v>
      </c>
      <c r="AY400" s="15" t="s">
        <v>263</v>
      </c>
      <c r="AZ400" s="15" t="s">
        <v>626</v>
      </c>
      <c r="BA400" s="15" t="s">
        <v>263</v>
      </c>
      <c r="BB400" s="15" t="s">
        <v>263</v>
      </c>
    </row>
    <row r="401" spans="1:54" ht="15" thickBot="1" x14ac:dyDescent="0.35">
      <c r="A401" s="14" t="s">
        <v>459</v>
      </c>
      <c r="B401" s="15" t="s">
        <v>263</v>
      </c>
      <c r="C401" s="15" t="s">
        <v>263</v>
      </c>
      <c r="D401" s="15" t="s">
        <v>263</v>
      </c>
      <c r="E401" s="15" t="s">
        <v>263</v>
      </c>
      <c r="F401" s="15" t="s">
        <v>263</v>
      </c>
      <c r="G401" s="15" t="s">
        <v>263</v>
      </c>
      <c r="H401" s="15" t="s">
        <v>263</v>
      </c>
      <c r="I401" s="15" t="s">
        <v>263</v>
      </c>
      <c r="J401" s="15" t="s">
        <v>263</v>
      </c>
      <c r="K401" s="15" t="s">
        <v>263</v>
      </c>
      <c r="L401" s="15" t="s">
        <v>591</v>
      </c>
      <c r="M401" s="15" t="s">
        <v>263</v>
      </c>
      <c r="N401" s="15" t="s">
        <v>263</v>
      </c>
      <c r="O401" s="15" t="s">
        <v>263</v>
      </c>
      <c r="P401" s="15" t="s">
        <v>263</v>
      </c>
      <c r="Q401" s="15" t="s">
        <v>263</v>
      </c>
      <c r="AL401" s="14" t="s">
        <v>459</v>
      </c>
      <c r="AM401" s="15" t="s">
        <v>263</v>
      </c>
      <c r="AN401" s="15" t="s">
        <v>263</v>
      </c>
      <c r="AO401" s="15" t="s">
        <v>622</v>
      </c>
      <c r="AP401" s="15" t="s">
        <v>263</v>
      </c>
      <c r="AQ401" s="15" t="s">
        <v>629</v>
      </c>
      <c r="AR401" s="15" t="s">
        <v>623</v>
      </c>
      <c r="AS401" s="15" t="s">
        <v>263</v>
      </c>
      <c r="AT401" s="15" t="s">
        <v>263</v>
      </c>
      <c r="AU401" s="15" t="s">
        <v>622</v>
      </c>
      <c r="AV401" s="15" t="s">
        <v>263</v>
      </c>
      <c r="AW401" s="15" t="s">
        <v>263</v>
      </c>
      <c r="AX401" s="15" t="s">
        <v>263</v>
      </c>
      <c r="AY401" s="15" t="s">
        <v>263</v>
      </c>
      <c r="AZ401" s="15" t="s">
        <v>626</v>
      </c>
      <c r="BA401" s="15" t="s">
        <v>263</v>
      </c>
      <c r="BB401" s="15" t="s">
        <v>263</v>
      </c>
    </row>
    <row r="402" spans="1:54" ht="15" thickBot="1" x14ac:dyDescent="0.35">
      <c r="A402" s="14" t="s">
        <v>460</v>
      </c>
      <c r="B402" s="15" t="s">
        <v>263</v>
      </c>
      <c r="C402" s="15" t="s">
        <v>263</v>
      </c>
      <c r="D402" s="15" t="s">
        <v>263</v>
      </c>
      <c r="E402" s="15" t="s">
        <v>263</v>
      </c>
      <c r="F402" s="15" t="s">
        <v>263</v>
      </c>
      <c r="G402" s="15" t="s">
        <v>263</v>
      </c>
      <c r="H402" s="15" t="s">
        <v>263</v>
      </c>
      <c r="I402" s="15" t="s">
        <v>263</v>
      </c>
      <c r="J402" s="15" t="s">
        <v>263</v>
      </c>
      <c r="K402" s="15" t="s">
        <v>263</v>
      </c>
      <c r="L402" s="15" t="s">
        <v>591</v>
      </c>
      <c r="M402" s="15" t="s">
        <v>263</v>
      </c>
      <c r="N402" s="15" t="s">
        <v>263</v>
      </c>
      <c r="O402" s="15" t="s">
        <v>263</v>
      </c>
      <c r="P402" s="15" t="s">
        <v>263</v>
      </c>
      <c r="Q402" s="15" t="s">
        <v>263</v>
      </c>
      <c r="AL402" s="14" t="s">
        <v>460</v>
      </c>
      <c r="AM402" s="15" t="s">
        <v>263</v>
      </c>
      <c r="AN402" s="15" t="s">
        <v>263</v>
      </c>
      <c r="AO402" s="15" t="s">
        <v>263</v>
      </c>
      <c r="AP402" s="15" t="s">
        <v>263</v>
      </c>
      <c r="AQ402" s="15" t="s">
        <v>629</v>
      </c>
      <c r="AR402" s="15" t="s">
        <v>623</v>
      </c>
      <c r="AS402" s="15" t="s">
        <v>263</v>
      </c>
      <c r="AT402" s="15" t="s">
        <v>263</v>
      </c>
      <c r="AU402" s="15" t="s">
        <v>622</v>
      </c>
      <c r="AV402" s="15" t="s">
        <v>263</v>
      </c>
      <c r="AW402" s="15" t="s">
        <v>263</v>
      </c>
      <c r="AX402" s="15" t="s">
        <v>263</v>
      </c>
      <c r="AY402" s="15" t="s">
        <v>263</v>
      </c>
      <c r="AZ402" s="15" t="s">
        <v>626</v>
      </c>
      <c r="BA402" s="15" t="s">
        <v>263</v>
      </c>
      <c r="BB402" s="15" t="s">
        <v>263</v>
      </c>
    </row>
    <row r="403" spans="1:54" ht="15" thickBot="1" x14ac:dyDescent="0.35">
      <c r="A403" s="14" t="s">
        <v>461</v>
      </c>
      <c r="B403" s="15" t="s">
        <v>263</v>
      </c>
      <c r="C403" s="15" t="s">
        <v>263</v>
      </c>
      <c r="D403" s="15" t="s">
        <v>263</v>
      </c>
      <c r="E403" s="15" t="s">
        <v>263</v>
      </c>
      <c r="F403" s="15" t="s">
        <v>263</v>
      </c>
      <c r="G403" s="15" t="s">
        <v>263</v>
      </c>
      <c r="H403" s="15" t="s">
        <v>263</v>
      </c>
      <c r="I403" s="15" t="s">
        <v>263</v>
      </c>
      <c r="J403" s="15" t="s">
        <v>263</v>
      </c>
      <c r="K403" s="15" t="s">
        <v>263</v>
      </c>
      <c r="L403" s="15" t="s">
        <v>591</v>
      </c>
      <c r="M403" s="15" t="s">
        <v>263</v>
      </c>
      <c r="N403" s="15" t="s">
        <v>263</v>
      </c>
      <c r="O403" s="15" t="s">
        <v>263</v>
      </c>
      <c r="P403" s="15" t="s">
        <v>263</v>
      </c>
      <c r="Q403" s="15" t="s">
        <v>263</v>
      </c>
      <c r="AL403" s="14" t="s">
        <v>461</v>
      </c>
      <c r="AM403" s="15" t="s">
        <v>263</v>
      </c>
      <c r="AN403" s="15" t="s">
        <v>263</v>
      </c>
      <c r="AO403" s="15" t="s">
        <v>263</v>
      </c>
      <c r="AP403" s="15" t="s">
        <v>263</v>
      </c>
      <c r="AQ403" s="15" t="s">
        <v>629</v>
      </c>
      <c r="AR403" s="15" t="s">
        <v>623</v>
      </c>
      <c r="AS403" s="15" t="s">
        <v>263</v>
      </c>
      <c r="AT403" s="15" t="s">
        <v>263</v>
      </c>
      <c r="AU403" s="15" t="s">
        <v>622</v>
      </c>
      <c r="AV403" s="15" t="s">
        <v>263</v>
      </c>
      <c r="AW403" s="15" t="s">
        <v>263</v>
      </c>
      <c r="AX403" s="15" t="s">
        <v>263</v>
      </c>
      <c r="AY403" s="15" t="s">
        <v>263</v>
      </c>
      <c r="AZ403" s="15" t="s">
        <v>626</v>
      </c>
      <c r="BA403" s="15" t="s">
        <v>263</v>
      </c>
      <c r="BB403" s="15" t="s">
        <v>263</v>
      </c>
    </row>
    <row r="404" spans="1:54" ht="15" thickBot="1" x14ac:dyDescent="0.35">
      <c r="A404" s="14" t="s">
        <v>462</v>
      </c>
      <c r="B404" s="15" t="s">
        <v>263</v>
      </c>
      <c r="C404" s="15" t="s">
        <v>263</v>
      </c>
      <c r="D404" s="15" t="s">
        <v>263</v>
      </c>
      <c r="E404" s="15" t="s">
        <v>263</v>
      </c>
      <c r="F404" s="15" t="s">
        <v>263</v>
      </c>
      <c r="G404" s="15" t="s">
        <v>263</v>
      </c>
      <c r="H404" s="15" t="s">
        <v>263</v>
      </c>
      <c r="I404" s="15" t="s">
        <v>263</v>
      </c>
      <c r="J404" s="15" t="s">
        <v>263</v>
      </c>
      <c r="K404" s="15" t="s">
        <v>263</v>
      </c>
      <c r="L404" s="15" t="s">
        <v>591</v>
      </c>
      <c r="M404" s="15" t="s">
        <v>263</v>
      </c>
      <c r="N404" s="15" t="s">
        <v>263</v>
      </c>
      <c r="O404" s="15" t="s">
        <v>263</v>
      </c>
      <c r="P404" s="15" t="s">
        <v>263</v>
      </c>
      <c r="Q404" s="15" t="s">
        <v>263</v>
      </c>
      <c r="AL404" s="14" t="s">
        <v>462</v>
      </c>
      <c r="AM404" s="15" t="s">
        <v>263</v>
      </c>
      <c r="AN404" s="15" t="s">
        <v>263</v>
      </c>
      <c r="AO404" s="15" t="s">
        <v>263</v>
      </c>
      <c r="AP404" s="15" t="s">
        <v>263</v>
      </c>
      <c r="AQ404" s="15" t="s">
        <v>629</v>
      </c>
      <c r="AR404" s="15" t="s">
        <v>623</v>
      </c>
      <c r="AS404" s="15" t="s">
        <v>263</v>
      </c>
      <c r="AT404" s="15" t="s">
        <v>263</v>
      </c>
      <c r="AU404" s="15" t="s">
        <v>622</v>
      </c>
      <c r="AV404" s="15" t="s">
        <v>263</v>
      </c>
      <c r="AW404" s="15" t="s">
        <v>263</v>
      </c>
      <c r="AX404" s="15" t="s">
        <v>263</v>
      </c>
      <c r="AY404" s="15" t="s">
        <v>263</v>
      </c>
      <c r="AZ404" s="15" t="s">
        <v>626</v>
      </c>
      <c r="BA404" s="15" t="s">
        <v>263</v>
      </c>
      <c r="BB404" s="15" t="s">
        <v>263</v>
      </c>
    </row>
    <row r="405" spans="1:54" ht="15" thickBot="1" x14ac:dyDescent="0.35">
      <c r="A405" s="14" t="s">
        <v>463</v>
      </c>
      <c r="B405" s="15" t="s">
        <v>263</v>
      </c>
      <c r="C405" s="15" t="s">
        <v>263</v>
      </c>
      <c r="D405" s="15" t="s">
        <v>263</v>
      </c>
      <c r="E405" s="15" t="s">
        <v>263</v>
      </c>
      <c r="F405" s="15" t="s">
        <v>263</v>
      </c>
      <c r="G405" s="15" t="s">
        <v>263</v>
      </c>
      <c r="H405" s="15" t="s">
        <v>263</v>
      </c>
      <c r="I405" s="15" t="s">
        <v>263</v>
      </c>
      <c r="J405" s="15" t="s">
        <v>263</v>
      </c>
      <c r="K405" s="15" t="s">
        <v>263</v>
      </c>
      <c r="L405" s="15" t="s">
        <v>591</v>
      </c>
      <c r="M405" s="15" t="s">
        <v>263</v>
      </c>
      <c r="N405" s="15" t="s">
        <v>263</v>
      </c>
      <c r="O405" s="15" t="s">
        <v>263</v>
      </c>
      <c r="P405" s="15" t="s">
        <v>263</v>
      </c>
      <c r="Q405" s="15" t="s">
        <v>263</v>
      </c>
      <c r="AL405" s="14" t="s">
        <v>463</v>
      </c>
      <c r="AM405" s="15" t="s">
        <v>263</v>
      </c>
      <c r="AN405" s="15" t="s">
        <v>263</v>
      </c>
      <c r="AO405" s="15" t="s">
        <v>263</v>
      </c>
      <c r="AP405" s="15" t="s">
        <v>263</v>
      </c>
      <c r="AQ405" s="15" t="s">
        <v>629</v>
      </c>
      <c r="AR405" s="15" t="s">
        <v>623</v>
      </c>
      <c r="AS405" s="15" t="s">
        <v>263</v>
      </c>
      <c r="AT405" s="15" t="s">
        <v>263</v>
      </c>
      <c r="AU405" s="15" t="s">
        <v>622</v>
      </c>
      <c r="AV405" s="15" t="s">
        <v>263</v>
      </c>
      <c r="AW405" s="15" t="s">
        <v>263</v>
      </c>
      <c r="AX405" s="15" t="s">
        <v>263</v>
      </c>
      <c r="AY405" s="15" t="s">
        <v>263</v>
      </c>
      <c r="AZ405" s="15" t="s">
        <v>626</v>
      </c>
      <c r="BA405" s="15" t="s">
        <v>263</v>
      </c>
      <c r="BB405" s="15" t="s">
        <v>263</v>
      </c>
    </row>
    <row r="406" spans="1:54" ht="15" thickBot="1" x14ac:dyDescent="0.35">
      <c r="A406" s="14" t="s">
        <v>464</v>
      </c>
      <c r="B406" s="15" t="s">
        <v>263</v>
      </c>
      <c r="C406" s="15" t="s">
        <v>263</v>
      </c>
      <c r="D406" s="15" t="s">
        <v>263</v>
      </c>
      <c r="E406" s="15" t="s">
        <v>263</v>
      </c>
      <c r="F406" s="15" t="s">
        <v>263</v>
      </c>
      <c r="G406" s="15" t="s">
        <v>263</v>
      </c>
      <c r="H406" s="15" t="s">
        <v>263</v>
      </c>
      <c r="I406" s="15" t="s">
        <v>263</v>
      </c>
      <c r="J406" s="15" t="s">
        <v>263</v>
      </c>
      <c r="K406" s="15" t="s">
        <v>263</v>
      </c>
      <c r="L406" s="15" t="s">
        <v>591</v>
      </c>
      <c r="M406" s="15" t="s">
        <v>263</v>
      </c>
      <c r="N406" s="15" t="s">
        <v>263</v>
      </c>
      <c r="O406" s="15" t="s">
        <v>263</v>
      </c>
      <c r="P406" s="15" t="s">
        <v>263</v>
      </c>
      <c r="Q406" s="15" t="s">
        <v>263</v>
      </c>
      <c r="AL406" s="14" t="s">
        <v>464</v>
      </c>
      <c r="AM406" s="15" t="s">
        <v>263</v>
      </c>
      <c r="AN406" s="15" t="s">
        <v>263</v>
      </c>
      <c r="AO406" s="15" t="s">
        <v>263</v>
      </c>
      <c r="AP406" s="15" t="s">
        <v>263</v>
      </c>
      <c r="AQ406" s="15" t="s">
        <v>629</v>
      </c>
      <c r="AR406" s="15" t="s">
        <v>623</v>
      </c>
      <c r="AS406" s="15" t="s">
        <v>263</v>
      </c>
      <c r="AT406" s="15" t="s">
        <v>263</v>
      </c>
      <c r="AU406" s="15" t="s">
        <v>622</v>
      </c>
      <c r="AV406" s="15" t="s">
        <v>263</v>
      </c>
      <c r="AW406" s="15" t="s">
        <v>263</v>
      </c>
      <c r="AX406" s="15" t="s">
        <v>263</v>
      </c>
      <c r="AY406" s="15" t="s">
        <v>263</v>
      </c>
      <c r="AZ406" s="15" t="s">
        <v>626</v>
      </c>
      <c r="BA406" s="15" t="s">
        <v>263</v>
      </c>
      <c r="BB406" s="15" t="s">
        <v>263</v>
      </c>
    </row>
    <row r="407" spans="1:54" ht="15" thickBot="1" x14ac:dyDescent="0.35">
      <c r="A407" s="14" t="s">
        <v>465</v>
      </c>
      <c r="B407" s="15" t="s">
        <v>263</v>
      </c>
      <c r="C407" s="15" t="s">
        <v>263</v>
      </c>
      <c r="D407" s="15" t="s">
        <v>263</v>
      </c>
      <c r="E407" s="15" t="s">
        <v>263</v>
      </c>
      <c r="F407" s="15" t="s">
        <v>263</v>
      </c>
      <c r="G407" s="15" t="s">
        <v>263</v>
      </c>
      <c r="H407" s="15" t="s">
        <v>263</v>
      </c>
      <c r="I407" s="15" t="s">
        <v>263</v>
      </c>
      <c r="J407" s="15" t="s">
        <v>263</v>
      </c>
      <c r="K407" s="15" t="s">
        <v>263</v>
      </c>
      <c r="L407" s="15" t="s">
        <v>591</v>
      </c>
      <c r="M407" s="15" t="s">
        <v>263</v>
      </c>
      <c r="N407" s="15" t="s">
        <v>263</v>
      </c>
      <c r="O407" s="15" t="s">
        <v>263</v>
      </c>
      <c r="P407" s="15" t="s">
        <v>263</v>
      </c>
      <c r="Q407" s="15" t="s">
        <v>263</v>
      </c>
      <c r="AL407" s="14" t="s">
        <v>465</v>
      </c>
      <c r="AM407" s="15" t="s">
        <v>263</v>
      </c>
      <c r="AN407" s="15" t="s">
        <v>263</v>
      </c>
      <c r="AO407" s="15" t="s">
        <v>263</v>
      </c>
      <c r="AP407" s="15" t="s">
        <v>263</v>
      </c>
      <c r="AQ407" s="15" t="s">
        <v>263</v>
      </c>
      <c r="AR407" s="15" t="s">
        <v>623</v>
      </c>
      <c r="AS407" s="15" t="s">
        <v>263</v>
      </c>
      <c r="AT407" s="15" t="s">
        <v>263</v>
      </c>
      <c r="AU407" s="15" t="s">
        <v>622</v>
      </c>
      <c r="AV407" s="15" t="s">
        <v>263</v>
      </c>
      <c r="AW407" s="15" t="s">
        <v>263</v>
      </c>
      <c r="AX407" s="15" t="s">
        <v>263</v>
      </c>
      <c r="AY407" s="15" t="s">
        <v>263</v>
      </c>
      <c r="AZ407" s="15" t="s">
        <v>626</v>
      </c>
      <c r="BA407" s="15" t="s">
        <v>263</v>
      </c>
      <c r="BB407" s="15" t="s">
        <v>263</v>
      </c>
    </row>
    <row r="408" spans="1:54" ht="15" thickBot="1" x14ac:dyDescent="0.35">
      <c r="A408" s="14" t="s">
        <v>466</v>
      </c>
      <c r="B408" s="15" t="s">
        <v>263</v>
      </c>
      <c r="C408" s="15" t="s">
        <v>263</v>
      </c>
      <c r="D408" s="15" t="s">
        <v>263</v>
      </c>
      <c r="E408" s="15" t="s">
        <v>263</v>
      </c>
      <c r="F408" s="15" t="s">
        <v>263</v>
      </c>
      <c r="G408" s="15" t="s">
        <v>263</v>
      </c>
      <c r="H408" s="15" t="s">
        <v>263</v>
      </c>
      <c r="I408" s="15" t="s">
        <v>263</v>
      </c>
      <c r="J408" s="15" t="s">
        <v>263</v>
      </c>
      <c r="K408" s="15" t="s">
        <v>263</v>
      </c>
      <c r="L408" s="15" t="s">
        <v>591</v>
      </c>
      <c r="M408" s="15" t="s">
        <v>263</v>
      </c>
      <c r="N408" s="15" t="s">
        <v>263</v>
      </c>
      <c r="O408" s="15" t="s">
        <v>263</v>
      </c>
      <c r="P408" s="15" t="s">
        <v>263</v>
      </c>
      <c r="Q408" s="15" t="s">
        <v>263</v>
      </c>
      <c r="AL408" s="14" t="s">
        <v>466</v>
      </c>
      <c r="AM408" s="15" t="s">
        <v>263</v>
      </c>
      <c r="AN408" s="15" t="s">
        <v>263</v>
      </c>
      <c r="AO408" s="15" t="s">
        <v>263</v>
      </c>
      <c r="AP408" s="15" t="s">
        <v>263</v>
      </c>
      <c r="AQ408" s="15" t="s">
        <v>263</v>
      </c>
      <c r="AR408" s="15" t="s">
        <v>623</v>
      </c>
      <c r="AS408" s="15" t="s">
        <v>263</v>
      </c>
      <c r="AT408" s="15" t="s">
        <v>263</v>
      </c>
      <c r="AU408" s="15" t="s">
        <v>622</v>
      </c>
      <c r="AV408" s="15" t="s">
        <v>263</v>
      </c>
      <c r="AW408" s="15" t="s">
        <v>263</v>
      </c>
      <c r="AX408" s="15" t="s">
        <v>263</v>
      </c>
      <c r="AY408" s="15" t="s">
        <v>263</v>
      </c>
      <c r="AZ408" s="15" t="s">
        <v>626</v>
      </c>
      <c r="BA408" s="15" t="s">
        <v>263</v>
      </c>
      <c r="BB408" s="15" t="s">
        <v>263</v>
      </c>
    </row>
    <row r="409" spans="1:54" ht="15" thickBot="1" x14ac:dyDescent="0.35">
      <c r="A409" s="14" t="s">
        <v>467</v>
      </c>
      <c r="B409" s="15" t="s">
        <v>263</v>
      </c>
      <c r="C409" s="15" t="s">
        <v>263</v>
      </c>
      <c r="D409" s="15" t="s">
        <v>263</v>
      </c>
      <c r="E409" s="15" t="s">
        <v>263</v>
      </c>
      <c r="F409" s="15" t="s">
        <v>263</v>
      </c>
      <c r="G409" s="15" t="s">
        <v>263</v>
      </c>
      <c r="H409" s="15" t="s">
        <v>263</v>
      </c>
      <c r="I409" s="15" t="s">
        <v>263</v>
      </c>
      <c r="J409" s="15" t="s">
        <v>263</v>
      </c>
      <c r="K409" s="15" t="s">
        <v>263</v>
      </c>
      <c r="L409" s="15" t="s">
        <v>591</v>
      </c>
      <c r="M409" s="15" t="s">
        <v>263</v>
      </c>
      <c r="N409" s="15" t="s">
        <v>263</v>
      </c>
      <c r="O409" s="15" t="s">
        <v>263</v>
      </c>
      <c r="P409" s="15" t="s">
        <v>263</v>
      </c>
      <c r="Q409" s="15" t="s">
        <v>263</v>
      </c>
      <c r="AL409" s="14" t="s">
        <v>467</v>
      </c>
      <c r="AM409" s="15" t="s">
        <v>263</v>
      </c>
      <c r="AN409" s="15" t="s">
        <v>263</v>
      </c>
      <c r="AO409" s="15" t="s">
        <v>263</v>
      </c>
      <c r="AP409" s="15" t="s">
        <v>263</v>
      </c>
      <c r="AQ409" s="15" t="s">
        <v>263</v>
      </c>
      <c r="AR409" s="15" t="s">
        <v>623</v>
      </c>
      <c r="AS409" s="15" t="s">
        <v>263</v>
      </c>
      <c r="AT409" s="15" t="s">
        <v>263</v>
      </c>
      <c r="AU409" s="15" t="s">
        <v>622</v>
      </c>
      <c r="AV409" s="15" t="s">
        <v>263</v>
      </c>
      <c r="AW409" s="15" t="s">
        <v>263</v>
      </c>
      <c r="AX409" s="15" t="s">
        <v>263</v>
      </c>
      <c r="AY409" s="15" t="s">
        <v>263</v>
      </c>
      <c r="AZ409" s="15" t="s">
        <v>626</v>
      </c>
      <c r="BA409" s="15" t="s">
        <v>263</v>
      </c>
      <c r="BB409" s="15" t="s">
        <v>263</v>
      </c>
    </row>
    <row r="410" spans="1:54" ht="15" thickBot="1" x14ac:dyDescent="0.35">
      <c r="A410" s="14" t="s">
        <v>468</v>
      </c>
      <c r="B410" s="15" t="s">
        <v>263</v>
      </c>
      <c r="C410" s="15" t="s">
        <v>263</v>
      </c>
      <c r="D410" s="15" t="s">
        <v>263</v>
      </c>
      <c r="E410" s="15" t="s">
        <v>263</v>
      </c>
      <c r="F410" s="15" t="s">
        <v>263</v>
      </c>
      <c r="G410" s="15" t="s">
        <v>263</v>
      </c>
      <c r="H410" s="15" t="s">
        <v>263</v>
      </c>
      <c r="I410" s="15" t="s">
        <v>263</v>
      </c>
      <c r="J410" s="15" t="s">
        <v>263</v>
      </c>
      <c r="K410" s="15" t="s">
        <v>263</v>
      </c>
      <c r="L410" s="15" t="s">
        <v>591</v>
      </c>
      <c r="M410" s="15" t="s">
        <v>263</v>
      </c>
      <c r="N410" s="15" t="s">
        <v>263</v>
      </c>
      <c r="O410" s="15" t="s">
        <v>263</v>
      </c>
      <c r="P410" s="15" t="s">
        <v>263</v>
      </c>
      <c r="Q410" s="15" t="s">
        <v>263</v>
      </c>
      <c r="AL410" s="14" t="s">
        <v>468</v>
      </c>
      <c r="AM410" s="15" t="s">
        <v>263</v>
      </c>
      <c r="AN410" s="15" t="s">
        <v>263</v>
      </c>
      <c r="AO410" s="15" t="s">
        <v>263</v>
      </c>
      <c r="AP410" s="15" t="s">
        <v>263</v>
      </c>
      <c r="AQ410" s="15" t="s">
        <v>263</v>
      </c>
      <c r="AR410" s="15" t="s">
        <v>623</v>
      </c>
      <c r="AS410" s="15" t="s">
        <v>263</v>
      </c>
      <c r="AT410" s="15" t="s">
        <v>263</v>
      </c>
      <c r="AU410" s="15" t="s">
        <v>622</v>
      </c>
      <c r="AV410" s="15" t="s">
        <v>263</v>
      </c>
      <c r="AW410" s="15" t="s">
        <v>263</v>
      </c>
      <c r="AX410" s="15" t="s">
        <v>263</v>
      </c>
      <c r="AY410" s="15" t="s">
        <v>263</v>
      </c>
      <c r="AZ410" s="15" t="s">
        <v>626</v>
      </c>
      <c r="BA410" s="15" t="s">
        <v>263</v>
      </c>
      <c r="BB410" s="15" t="s">
        <v>263</v>
      </c>
    </row>
    <row r="411" spans="1:54" ht="15" thickBot="1" x14ac:dyDescent="0.35">
      <c r="A411" s="14" t="s">
        <v>469</v>
      </c>
      <c r="B411" s="15" t="s">
        <v>263</v>
      </c>
      <c r="C411" s="15" t="s">
        <v>263</v>
      </c>
      <c r="D411" s="15" t="s">
        <v>263</v>
      </c>
      <c r="E411" s="15" t="s">
        <v>263</v>
      </c>
      <c r="F411" s="15" t="s">
        <v>263</v>
      </c>
      <c r="G411" s="15" t="s">
        <v>263</v>
      </c>
      <c r="H411" s="15" t="s">
        <v>263</v>
      </c>
      <c r="I411" s="15" t="s">
        <v>263</v>
      </c>
      <c r="J411" s="15" t="s">
        <v>263</v>
      </c>
      <c r="K411" s="15" t="s">
        <v>263</v>
      </c>
      <c r="L411" s="15" t="s">
        <v>591</v>
      </c>
      <c r="M411" s="15" t="s">
        <v>263</v>
      </c>
      <c r="N411" s="15" t="s">
        <v>263</v>
      </c>
      <c r="O411" s="15" t="s">
        <v>263</v>
      </c>
      <c r="P411" s="15" t="s">
        <v>263</v>
      </c>
      <c r="Q411" s="15" t="s">
        <v>263</v>
      </c>
      <c r="AL411" s="14" t="s">
        <v>469</v>
      </c>
      <c r="AM411" s="15" t="s">
        <v>263</v>
      </c>
      <c r="AN411" s="15" t="s">
        <v>263</v>
      </c>
      <c r="AO411" s="15" t="s">
        <v>263</v>
      </c>
      <c r="AP411" s="15" t="s">
        <v>263</v>
      </c>
      <c r="AQ411" s="15" t="s">
        <v>263</v>
      </c>
      <c r="AR411" s="15" t="s">
        <v>623</v>
      </c>
      <c r="AS411" s="15" t="s">
        <v>263</v>
      </c>
      <c r="AT411" s="15" t="s">
        <v>263</v>
      </c>
      <c r="AU411" s="15" t="s">
        <v>263</v>
      </c>
      <c r="AV411" s="15" t="s">
        <v>263</v>
      </c>
      <c r="AW411" s="15" t="s">
        <v>263</v>
      </c>
      <c r="AX411" s="15" t="s">
        <v>263</v>
      </c>
      <c r="AY411" s="15" t="s">
        <v>263</v>
      </c>
      <c r="AZ411" s="15" t="s">
        <v>626</v>
      </c>
      <c r="BA411" s="15" t="s">
        <v>263</v>
      </c>
      <c r="BB411" s="15" t="s">
        <v>263</v>
      </c>
    </row>
    <row r="412" spans="1:54" ht="15" thickBot="1" x14ac:dyDescent="0.35">
      <c r="A412" s="14" t="s">
        <v>470</v>
      </c>
      <c r="B412" s="15" t="s">
        <v>263</v>
      </c>
      <c r="C412" s="15" t="s">
        <v>263</v>
      </c>
      <c r="D412" s="15" t="s">
        <v>263</v>
      </c>
      <c r="E412" s="15" t="s">
        <v>263</v>
      </c>
      <c r="F412" s="15" t="s">
        <v>263</v>
      </c>
      <c r="G412" s="15" t="s">
        <v>263</v>
      </c>
      <c r="H412" s="15" t="s">
        <v>263</v>
      </c>
      <c r="I412" s="15" t="s">
        <v>263</v>
      </c>
      <c r="J412" s="15" t="s">
        <v>263</v>
      </c>
      <c r="K412" s="15" t="s">
        <v>263</v>
      </c>
      <c r="L412" s="15" t="s">
        <v>591</v>
      </c>
      <c r="M412" s="15" t="s">
        <v>263</v>
      </c>
      <c r="N412" s="15" t="s">
        <v>263</v>
      </c>
      <c r="O412" s="15" t="s">
        <v>263</v>
      </c>
      <c r="P412" s="15" t="s">
        <v>263</v>
      </c>
      <c r="Q412" s="15" t="s">
        <v>263</v>
      </c>
      <c r="AL412" s="14" t="s">
        <v>470</v>
      </c>
      <c r="AM412" s="15" t="s">
        <v>263</v>
      </c>
      <c r="AN412" s="15" t="s">
        <v>263</v>
      </c>
      <c r="AO412" s="15" t="s">
        <v>263</v>
      </c>
      <c r="AP412" s="15" t="s">
        <v>263</v>
      </c>
      <c r="AQ412" s="15" t="s">
        <v>263</v>
      </c>
      <c r="AR412" s="15" t="s">
        <v>623</v>
      </c>
      <c r="AS412" s="15" t="s">
        <v>263</v>
      </c>
      <c r="AT412" s="15" t="s">
        <v>263</v>
      </c>
      <c r="AU412" s="15" t="s">
        <v>263</v>
      </c>
      <c r="AV412" s="15" t="s">
        <v>263</v>
      </c>
      <c r="AW412" s="15" t="s">
        <v>263</v>
      </c>
      <c r="AX412" s="15" t="s">
        <v>263</v>
      </c>
      <c r="AY412" s="15" t="s">
        <v>263</v>
      </c>
      <c r="AZ412" s="15" t="s">
        <v>626</v>
      </c>
      <c r="BA412" s="15" t="s">
        <v>263</v>
      </c>
      <c r="BB412" s="15" t="s">
        <v>263</v>
      </c>
    </row>
    <row r="413" spans="1:54" ht="15" thickBot="1" x14ac:dyDescent="0.35">
      <c r="A413" s="14" t="s">
        <v>471</v>
      </c>
      <c r="B413" s="15" t="s">
        <v>263</v>
      </c>
      <c r="C413" s="15" t="s">
        <v>263</v>
      </c>
      <c r="D413" s="15" t="s">
        <v>263</v>
      </c>
      <c r="E413" s="15" t="s">
        <v>263</v>
      </c>
      <c r="F413" s="15" t="s">
        <v>263</v>
      </c>
      <c r="G413" s="15" t="s">
        <v>263</v>
      </c>
      <c r="H413" s="15" t="s">
        <v>263</v>
      </c>
      <c r="I413" s="15" t="s">
        <v>263</v>
      </c>
      <c r="J413" s="15" t="s">
        <v>263</v>
      </c>
      <c r="K413" s="15" t="s">
        <v>263</v>
      </c>
      <c r="L413" s="15" t="s">
        <v>263</v>
      </c>
      <c r="M413" s="15" t="s">
        <v>263</v>
      </c>
      <c r="N413" s="15" t="s">
        <v>263</v>
      </c>
      <c r="O413" s="15" t="s">
        <v>263</v>
      </c>
      <c r="P413" s="15" t="s">
        <v>263</v>
      </c>
      <c r="Q413" s="15" t="s">
        <v>263</v>
      </c>
      <c r="AL413" s="14" t="s">
        <v>471</v>
      </c>
      <c r="AM413" s="15" t="s">
        <v>263</v>
      </c>
      <c r="AN413" s="15" t="s">
        <v>263</v>
      </c>
      <c r="AO413" s="15" t="s">
        <v>263</v>
      </c>
      <c r="AP413" s="15" t="s">
        <v>263</v>
      </c>
      <c r="AQ413" s="15" t="s">
        <v>263</v>
      </c>
      <c r="AR413" s="15" t="s">
        <v>623</v>
      </c>
      <c r="AS413" s="15" t="s">
        <v>263</v>
      </c>
      <c r="AT413" s="15" t="s">
        <v>263</v>
      </c>
      <c r="AU413" s="15" t="s">
        <v>263</v>
      </c>
      <c r="AV413" s="15" t="s">
        <v>263</v>
      </c>
      <c r="AW413" s="15" t="s">
        <v>263</v>
      </c>
      <c r="AX413" s="15" t="s">
        <v>263</v>
      </c>
      <c r="AY413" s="15" t="s">
        <v>263</v>
      </c>
      <c r="AZ413" s="15" t="s">
        <v>626</v>
      </c>
      <c r="BA413" s="15" t="s">
        <v>263</v>
      </c>
      <c r="BB413" s="15" t="s">
        <v>263</v>
      </c>
    </row>
    <row r="414" spans="1:54" ht="15" thickBot="1" x14ac:dyDescent="0.35">
      <c r="A414" s="14" t="s">
        <v>472</v>
      </c>
      <c r="B414" s="15" t="s">
        <v>263</v>
      </c>
      <c r="C414" s="15" t="s">
        <v>263</v>
      </c>
      <c r="D414" s="15" t="s">
        <v>263</v>
      </c>
      <c r="E414" s="15" t="s">
        <v>263</v>
      </c>
      <c r="F414" s="15" t="s">
        <v>263</v>
      </c>
      <c r="G414" s="15" t="s">
        <v>263</v>
      </c>
      <c r="H414" s="15" t="s">
        <v>263</v>
      </c>
      <c r="I414" s="15" t="s">
        <v>263</v>
      </c>
      <c r="J414" s="15" t="s">
        <v>263</v>
      </c>
      <c r="K414" s="15" t="s">
        <v>263</v>
      </c>
      <c r="L414" s="15" t="s">
        <v>263</v>
      </c>
      <c r="M414" s="15" t="s">
        <v>263</v>
      </c>
      <c r="N414" s="15" t="s">
        <v>263</v>
      </c>
      <c r="O414" s="15" t="s">
        <v>263</v>
      </c>
      <c r="P414" s="15" t="s">
        <v>263</v>
      </c>
      <c r="Q414" s="15" t="s">
        <v>263</v>
      </c>
      <c r="AL414" s="14" t="s">
        <v>472</v>
      </c>
      <c r="AM414" s="15" t="s">
        <v>263</v>
      </c>
      <c r="AN414" s="15" t="s">
        <v>263</v>
      </c>
      <c r="AO414" s="15" t="s">
        <v>263</v>
      </c>
      <c r="AP414" s="15" t="s">
        <v>263</v>
      </c>
      <c r="AQ414" s="15" t="s">
        <v>263</v>
      </c>
      <c r="AR414" s="15" t="s">
        <v>263</v>
      </c>
      <c r="AS414" s="15" t="s">
        <v>263</v>
      </c>
      <c r="AT414" s="15" t="s">
        <v>263</v>
      </c>
      <c r="AU414" s="15" t="s">
        <v>263</v>
      </c>
      <c r="AV414" s="15" t="s">
        <v>263</v>
      </c>
      <c r="AW414" s="15" t="s">
        <v>263</v>
      </c>
      <c r="AX414" s="15" t="s">
        <v>263</v>
      </c>
      <c r="AY414" s="15" t="s">
        <v>263</v>
      </c>
      <c r="AZ414" s="15" t="s">
        <v>626</v>
      </c>
      <c r="BA414" s="15" t="s">
        <v>263</v>
      </c>
      <c r="BB414" s="15" t="s">
        <v>263</v>
      </c>
    </row>
    <row r="415" spans="1:54" ht="15" thickBot="1" x14ac:dyDescent="0.35">
      <c r="A415" s="14" t="s">
        <v>473</v>
      </c>
      <c r="B415" s="15" t="s">
        <v>263</v>
      </c>
      <c r="C415" s="15" t="s">
        <v>263</v>
      </c>
      <c r="D415" s="15" t="s">
        <v>263</v>
      </c>
      <c r="E415" s="15" t="s">
        <v>263</v>
      </c>
      <c r="F415" s="15" t="s">
        <v>263</v>
      </c>
      <c r="G415" s="15" t="s">
        <v>263</v>
      </c>
      <c r="H415" s="15" t="s">
        <v>263</v>
      </c>
      <c r="I415" s="15" t="s">
        <v>263</v>
      </c>
      <c r="J415" s="15" t="s">
        <v>263</v>
      </c>
      <c r="K415" s="15" t="s">
        <v>263</v>
      </c>
      <c r="L415" s="15" t="s">
        <v>263</v>
      </c>
      <c r="M415" s="15" t="s">
        <v>263</v>
      </c>
      <c r="N415" s="15" t="s">
        <v>263</v>
      </c>
      <c r="O415" s="15" t="s">
        <v>263</v>
      </c>
      <c r="P415" s="15" t="s">
        <v>263</v>
      </c>
      <c r="Q415" s="15" t="s">
        <v>263</v>
      </c>
      <c r="AL415" s="14" t="s">
        <v>473</v>
      </c>
      <c r="AM415" s="15" t="s">
        <v>263</v>
      </c>
      <c r="AN415" s="15" t="s">
        <v>263</v>
      </c>
      <c r="AO415" s="15" t="s">
        <v>263</v>
      </c>
      <c r="AP415" s="15" t="s">
        <v>263</v>
      </c>
      <c r="AQ415" s="15" t="s">
        <v>263</v>
      </c>
      <c r="AR415" s="15" t="s">
        <v>263</v>
      </c>
      <c r="AS415" s="15" t="s">
        <v>263</v>
      </c>
      <c r="AT415" s="15" t="s">
        <v>263</v>
      </c>
      <c r="AU415" s="15" t="s">
        <v>263</v>
      </c>
      <c r="AV415" s="15" t="s">
        <v>263</v>
      </c>
      <c r="AW415" s="15" t="s">
        <v>263</v>
      </c>
      <c r="AX415" s="15" t="s">
        <v>263</v>
      </c>
      <c r="AY415" s="15" t="s">
        <v>263</v>
      </c>
      <c r="AZ415" s="15" t="s">
        <v>626</v>
      </c>
      <c r="BA415" s="15" t="s">
        <v>263</v>
      </c>
      <c r="BB415" s="15" t="s">
        <v>263</v>
      </c>
    </row>
    <row r="416" spans="1:54" ht="15" thickBot="1" x14ac:dyDescent="0.35">
      <c r="A416" s="14" t="s">
        <v>474</v>
      </c>
      <c r="B416" s="15" t="s">
        <v>263</v>
      </c>
      <c r="C416" s="15" t="s">
        <v>263</v>
      </c>
      <c r="D416" s="15" t="s">
        <v>263</v>
      </c>
      <c r="E416" s="15" t="s">
        <v>263</v>
      </c>
      <c r="F416" s="15" t="s">
        <v>263</v>
      </c>
      <c r="G416" s="15" t="s">
        <v>263</v>
      </c>
      <c r="H416" s="15" t="s">
        <v>263</v>
      </c>
      <c r="I416" s="15" t="s">
        <v>263</v>
      </c>
      <c r="J416" s="15" t="s">
        <v>263</v>
      </c>
      <c r="K416" s="15" t="s">
        <v>263</v>
      </c>
      <c r="L416" s="15" t="s">
        <v>263</v>
      </c>
      <c r="M416" s="15" t="s">
        <v>263</v>
      </c>
      <c r="N416" s="15" t="s">
        <v>263</v>
      </c>
      <c r="O416" s="15" t="s">
        <v>263</v>
      </c>
      <c r="P416" s="15" t="s">
        <v>263</v>
      </c>
      <c r="Q416" s="15" t="s">
        <v>263</v>
      </c>
      <c r="AL416" s="14" t="s">
        <v>474</v>
      </c>
      <c r="AM416" s="15" t="s">
        <v>263</v>
      </c>
      <c r="AN416" s="15" t="s">
        <v>263</v>
      </c>
      <c r="AO416" s="15" t="s">
        <v>263</v>
      </c>
      <c r="AP416" s="15" t="s">
        <v>263</v>
      </c>
      <c r="AQ416" s="15" t="s">
        <v>263</v>
      </c>
      <c r="AR416" s="15" t="s">
        <v>263</v>
      </c>
      <c r="AS416" s="15" t="s">
        <v>263</v>
      </c>
      <c r="AT416" s="15" t="s">
        <v>263</v>
      </c>
      <c r="AU416" s="15" t="s">
        <v>263</v>
      </c>
      <c r="AV416" s="15" t="s">
        <v>263</v>
      </c>
      <c r="AW416" s="15" t="s">
        <v>263</v>
      </c>
      <c r="AX416" s="15" t="s">
        <v>263</v>
      </c>
      <c r="AY416" s="15" t="s">
        <v>263</v>
      </c>
      <c r="AZ416" s="15" t="s">
        <v>626</v>
      </c>
      <c r="BA416" s="15" t="s">
        <v>263</v>
      </c>
      <c r="BB416" s="15" t="s">
        <v>263</v>
      </c>
    </row>
    <row r="417" spans="1:54" ht="15" thickBot="1" x14ac:dyDescent="0.35">
      <c r="A417" s="14" t="s">
        <v>475</v>
      </c>
      <c r="B417" s="15" t="s">
        <v>263</v>
      </c>
      <c r="C417" s="15" t="s">
        <v>263</v>
      </c>
      <c r="D417" s="15" t="s">
        <v>263</v>
      </c>
      <c r="E417" s="15" t="s">
        <v>263</v>
      </c>
      <c r="F417" s="15" t="s">
        <v>263</v>
      </c>
      <c r="G417" s="15" t="s">
        <v>263</v>
      </c>
      <c r="H417" s="15" t="s">
        <v>263</v>
      </c>
      <c r="I417" s="15" t="s">
        <v>263</v>
      </c>
      <c r="J417" s="15" t="s">
        <v>263</v>
      </c>
      <c r="K417" s="15" t="s">
        <v>263</v>
      </c>
      <c r="L417" s="15" t="s">
        <v>263</v>
      </c>
      <c r="M417" s="15" t="s">
        <v>263</v>
      </c>
      <c r="N417" s="15" t="s">
        <v>263</v>
      </c>
      <c r="O417" s="15" t="s">
        <v>263</v>
      </c>
      <c r="P417" s="15" t="s">
        <v>263</v>
      </c>
      <c r="Q417" s="15" t="s">
        <v>263</v>
      </c>
      <c r="AL417" s="14" t="s">
        <v>475</v>
      </c>
      <c r="AM417" s="15" t="s">
        <v>263</v>
      </c>
      <c r="AN417" s="15" t="s">
        <v>263</v>
      </c>
      <c r="AO417" s="15" t="s">
        <v>263</v>
      </c>
      <c r="AP417" s="15" t="s">
        <v>263</v>
      </c>
      <c r="AQ417" s="15" t="s">
        <v>263</v>
      </c>
      <c r="AR417" s="15" t="s">
        <v>263</v>
      </c>
      <c r="AS417" s="15" t="s">
        <v>263</v>
      </c>
      <c r="AT417" s="15" t="s">
        <v>263</v>
      </c>
      <c r="AU417" s="15" t="s">
        <v>263</v>
      </c>
      <c r="AV417" s="15" t="s">
        <v>263</v>
      </c>
      <c r="AW417" s="15" t="s">
        <v>263</v>
      </c>
      <c r="AX417" s="15" t="s">
        <v>263</v>
      </c>
      <c r="AY417" s="15" t="s">
        <v>263</v>
      </c>
      <c r="AZ417" s="15" t="s">
        <v>626</v>
      </c>
      <c r="BA417" s="15" t="s">
        <v>263</v>
      </c>
      <c r="BB417" s="15" t="s">
        <v>263</v>
      </c>
    </row>
    <row r="418" spans="1:54" ht="15" thickBot="1" x14ac:dyDescent="0.35">
      <c r="A418" s="14" t="s">
        <v>476</v>
      </c>
      <c r="B418" s="15" t="s">
        <v>263</v>
      </c>
      <c r="C418" s="15" t="s">
        <v>263</v>
      </c>
      <c r="D418" s="15" t="s">
        <v>263</v>
      </c>
      <c r="E418" s="15" t="s">
        <v>263</v>
      </c>
      <c r="F418" s="15" t="s">
        <v>263</v>
      </c>
      <c r="G418" s="15" t="s">
        <v>263</v>
      </c>
      <c r="H418" s="15" t="s">
        <v>263</v>
      </c>
      <c r="I418" s="15" t="s">
        <v>263</v>
      </c>
      <c r="J418" s="15" t="s">
        <v>263</v>
      </c>
      <c r="K418" s="15" t="s">
        <v>263</v>
      </c>
      <c r="L418" s="15" t="s">
        <v>263</v>
      </c>
      <c r="M418" s="15" t="s">
        <v>263</v>
      </c>
      <c r="N418" s="15" t="s">
        <v>263</v>
      </c>
      <c r="O418" s="15" t="s">
        <v>263</v>
      </c>
      <c r="P418" s="15" t="s">
        <v>263</v>
      </c>
      <c r="Q418" s="15" t="s">
        <v>263</v>
      </c>
      <c r="AL418" s="14" t="s">
        <v>476</v>
      </c>
      <c r="AM418" s="15" t="s">
        <v>263</v>
      </c>
      <c r="AN418" s="15" t="s">
        <v>263</v>
      </c>
      <c r="AO418" s="15" t="s">
        <v>263</v>
      </c>
      <c r="AP418" s="15" t="s">
        <v>263</v>
      </c>
      <c r="AQ418" s="15" t="s">
        <v>263</v>
      </c>
      <c r="AR418" s="15" t="s">
        <v>263</v>
      </c>
      <c r="AS418" s="15" t="s">
        <v>263</v>
      </c>
      <c r="AT418" s="15" t="s">
        <v>263</v>
      </c>
      <c r="AU418" s="15" t="s">
        <v>263</v>
      </c>
      <c r="AV418" s="15" t="s">
        <v>263</v>
      </c>
      <c r="AW418" s="15" t="s">
        <v>263</v>
      </c>
      <c r="AX418" s="15" t="s">
        <v>263</v>
      </c>
      <c r="AY418" s="15" t="s">
        <v>263</v>
      </c>
      <c r="AZ418" s="15" t="s">
        <v>626</v>
      </c>
      <c r="BA418" s="15" t="s">
        <v>263</v>
      </c>
      <c r="BB418" s="15" t="s">
        <v>263</v>
      </c>
    </row>
    <row r="419" spans="1:54" ht="15" thickBot="1" x14ac:dyDescent="0.35">
      <c r="A419" s="14" t="s">
        <v>477</v>
      </c>
      <c r="B419" s="15" t="s">
        <v>263</v>
      </c>
      <c r="C419" s="15" t="s">
        <v>263</v>
      </c>
      <c r="D419" s="15" t="s">
        <v>263</v>
      </c>
      <c r="E419" s="15" t="s">
        <v>263</v>
      </c>
      <c r="F419" s="15" t="s">
        <v>263</v>
      </c>
      <c r="G419" s="15" t="s">
        <v>263</v>
      </c>
      <c r="H419" s="15" t="s">
        <v>263</v>
      </c>
      <c r="I419" s="15" t="s">
        <v>263</v>
      </c>
      <c r="J419" s="15" t="s">
        <v>263</v>
      </c>
      <c r="K419" s="15" t="s">
        <v>263</v>
      </c>
      <c r="L419" s="15" t="s">
        <v>263</v>
      </c>
      <c r="M419" s="15" t="s">
        <v>263</v>
      </c>
      <c r="N419" s="15" t="s">
        <v>263</v>
      </c>
      <c r="O419" s="15" t="s">
        <v>263</v>
      </c>
      <c r="P419" s="15" t="s">
        <v>263</v>
      </c>
      <c r="Q419" s="15" t="s">
        <v>263</v>
      </c>
      <c r="AL419" s="14" t="s">
        <v>477</v>
      </c>
      <c r="AM419" s="15" t="s">
        <v>263</v>
      </c>
      <c r="AN419" s="15" t="s">
        <v>263</v>
      </c>
      <c r="AO419" s="15" t="s">
        <v>263</v>
      </c>
      <c r="AP419" s="15" t="s">
        <v>263</v>
      </c>
      <c r="AQ419" s="15" t="s">
        <v>263</v>
      </c>
      <c r="AR419" s="15" t="s">
        <v>263</v>
      </c>
      <c r="AS419" s="15" t="s">
        <v>263</v>
      </c>
      <c r="AT419" s="15" t="s">
        <v>263</v>
      </c>
      <c r="AU419" s="15" t="s">
        <v>263</v>
      </c>
      <c r="AV419" s="15" t="s">
        <v>263</v>
      </c>
      <c r="AW419" s="15" t="s">
        <v>263</v>
      </c>
      <c r="AX419" s="15" t="s">
        <v>263</v>
      </c>
      <c r="AY419" s="15" t="s">
        <v>263</v>
      </c>
      <c r="AZ419" s="15" t="s">
        <v>263</v>
      </c>
      <c r="BA419" s="15" t="s">
        <v>263</v>
      </c>
      <c r="BB419" s="15" t="s">
        <v>263</v>
      </c>
    </row>
    <row r="420" spans="1:54" ht="15" thickBot="1" x14ac:dyDescent="0.35">
      <c r="A420" s="14" t="s">
        <v>478</v>
      </c>
      <c r="B420" s="15" t="s">
        <v>263</v>
      </c>
      <c r="C420" s="15" t="s">
        <v>263</v>
      </c>
      <c r="D420" s="15" t="s">
        <v>263</v>
      </c>
      <c r="E420" s="15" t="s">
        <v>263</v>
      </c>
      <c r="F420" s="15" t="s">
        <v>263</v>
      </c>
      <c r="G420" s="15" t="s">
        <v>263</v>
      </c>
      <c r="H420" s="15" t="s">
        <v>263</v>
      </c>
      <c r="I420" s="15" t="s">
        <v>263</v>
      </c>
      <c r="J420" s="15" t="s">
        <v>263</v>
      </c>
      <c r="K420" s="15" t="s">
        <v>263</v>
      </c>
      <c r="L420" s="15" t="s">
        <v>263</v>
      </c>
      <c r="M420" s="15" t="s">
        <v>263</v>
      </c>
      <c r="N420" s="15" t="s">
        <v>263</v>
      </c>
      <c r="O420" s="15" t="s">
        <v>263</v>
      </c>
      <c r="P420" s="15" t="s">
        <v>263</v>
      </c>
      <c r="Q420" s="15" t="s">
        <v>263</v>
      </c>
      <c r="AL420" s="14" t="s">
        <v>478</v>
      </c>
      <c r="AM420" s="15" t="s">
        <v>263</v>
      </c>
      <c r="AN420" s="15" t="s">
        <v>263</v>
      </c>
      <c r="AO420" s="15" t="s">
        <v>263</v>
      </c>
      <c r="AP420" s="15" t="s">
        <v>263</v>
      </c>
      <c r="AQ420" s="15" t="s">
        <v>263</v>
      </c>
      <c r="AR420" s="15" t="s">
        <v>263</v>
      </c>
      <c r="AS420" s="15" t="s">
        <v>263</v>
      </c>
      <c r="AT420" s="15" t="s">
        <v>263</v>
      </c>
      <c r="AU420" s="15" t="s">
        <v>263</v>
      </c>
      <c r="AV420" s="15" t="s">
        <v>263</v>
      </c>
      <c r="AW420" s="15" t="s">
        <v>263</v>
      </c>
      <c r="AX420" s="15" t="s">
        <v>263</v>
      </c>
      <c r="AY420" s="15" t="s">
        <v>263</v>
      </c>
      <c r="AZ420" s="15" t="s">
        <v>263</v>
      </c>
      <c r="BA420" s="15" t="s">
        <v>263</v>
      </c>
      <c r="BB420" s="15" t="s">
        <v>263</v>
      </c>
    </row>
    <row r="421" spans="1:54" ht="15" thickBot="1" x14ac:dyDescent="0.35">
      <c r="A421" s="14" t="s">
        <v>479</v>
      </c>
      <c r="B421" s="15" t="s">
        <v>263</v>
      </c>
      <c r="C421" s="15" t="s">
        <v>263</v>
      </c>
      <c r="D421" s="15" t="s">
        <v>263</v>
      </c>
      <c r="E421" s="15" t="s">
        <v>263</v>
      </c>
      <c r="F421" s="15" t="s">
        <v>263</v>
      </c>
      <c r="G421" s="15" t="s">
        <v>263</v>
      </c>
      <c r="H421" s="15" t="s">
        <v>263</v>
      </c>
      <c r="I421" s="15" t="s">
        <v>263</v>
      </c>
      <c r="J421" s="15" t="s">
        <v>263</v>
      </c>
      <c r="K421" s="15" t="s">
        <v>263</v>
      </c>
      <c r="L421" s="15" t="s">
        <v>263</v>
      </c>
      <c r="M421" s="15" t="s">
        <v>263</v>
      </c>
      <c r="N421" s="15" t="s">
        <v>263</v>
      </c>
      <c r="O421" s="15" t="s">
        <v>263</v>
      </c>
      <c r="P421" s="15" t="s">
        <v>263</v>
      </c>
      <c r="Q421" s="15" t="s">
        <v>263</v>
      </c>
      <c r="AL421" s="14" t="s">
        <v>479</v>
      </c>
      <c r="AM421" s="15" t="s">
        <v>263</v>
      </c>
      <c r="AN421" s="15" t="s">
        <v>263</v>
      </c>
      <c r="AO421" s="15" t="s">
        <v>263</v>
      </c>
      <c r="AP421" s="15" t="s">
        <v>263</v>
      </c>
      <c r="AQ421" s="15" t="s">
        <v>263</v>
      </c>
      <c r="AR421" s="15" t="s">
        <v>263</v>
      </c>
      <c r="AS421" s="15" t="s">
        <v>263</v>
      </c>
      <c r="AT421" s="15" t="s">
        <v>263</v>
      </c>
      <c r="AU421" s="15" t="s">
        <v>263</v>
      </c>
      <c r="AV421" s="15" t="s">
        <v>263</v>
      </c>
      <c r="AW421" s="15" t="s">
        <v>263</v>
      </c>
      <c r="AX421" s="15" t="s">
        <v>263</v>
      </c>
      <c r="AY421" s="15" t="s">
        <v>263</v>
      </c>
      <c r="AZ421" s="15" t="s">
        <v>263</v>
      </c>
      <c r="BA421" s="15" t="s">
        <v>263</v>
      </c>
      <c r="BB421" s="15" t="s">
        <v>263</v>
      </c>
    </row>
    <row r="422" spans="1:54" ht="15" thickBot="1" x14ac:dyDescent="0.35">
      <c r="A422" s="14" t="s">
        <v>480</v>
      </c>
      <c r="B422" s="15" t="s">
        <v>263</v>
      </c>
      <c r="C422" s="15" t="s">
        <v>263</v>
      </c>
      <c r="D422" s="15" t="s">
        <v>263</v>
      </c>
      <c r="E422" s="15" t="s">
        <v>263</v>
      </c>
      <c r="F422" s="15" t="s">
        <v>263</v>
      </c>
      <c r="G422" s="15" t="s">
        <v>263</v>
      </c>
      <c r="H422" s="15" t="s">
        <v>263</v>
      </c>
      <c r="I422" s="15" t="s">
        <v>263</v>
      </c>
      <c r="J422" s="15" t="s">
        <v>263</v>
      </c>
      <c r="K422" s="15" t="s">
        <v>263</v>
      </c>
      <c r="L422" s="15" t="s">
        <v>263</v>
      </c>
      <c r="M422" s="15" t="s">
        <v>263</v>
      </c>
      <c r="N422" s="15" t="s">
        <v>263</v>
      </c>
      <c r="O422" s="15" t="s">
        <v>263</v>
      </c>
      <c r="P422" s="15" t="s">
        <v>263</v>
      </c>
      <c r="Q422" s="15" t="s">
        <v>263</v>
      </c>
      <c r="AL422" s="14" t="s">
        <v>480</v>
      </c>
      <c r="AM422" s="15" t="s">
        <v>263</v>
      </c>
      <c r="AN422" s="15" t="s">
        <v>263</v>
      </c>
      <c r="AO422" s="15" t="s">
        <v>263</v>
      </c>
      <c r="AP422" s="15" t="s">
        <v>263</v>
      </c>
      <c r="AQ422" s="15" t="s">
        <v>263</v>
      </c>
      <c r="AR422" s="15" t="s">
        <v>263</v>
      </c>
      <c r="AS422" s="15" t="s">
        <v>263</v>
      </c>
      <c r="AT422" s="15" t="s">
        <v>263</v>
      </c>
      <c r="AU422" s="15" t="s">
        <v>263</v>
      </c>
      <c r="AV422" s="15" t="s">
        <v>263</v>
      </c>
      <c r="AW422" s="15" t="s">
        <v>263</v>
      </c>
      <c r="AX422" s="15" t="s">
        <v>263</v>
      </c>
      <c r="AY422" s="15" t="s">
        <v>263</v>
      </c>
      <c r="AZ422" s="15" t="s">
        <v>263</v>
      </c>
      <c r="BA422" s="15" t="s">
        <v>263</v>
      </c>
      <c r="BB422" s="15" t="s">
        <v>263</v>
      </c>
    </row>
    <row r="423" spans="1:54" ht="15" thickBot="1" x14ac:dyDescent="0.35">
      <c r="A423" s="14" t="s">
        <v>481</v>
      </c>
      <c r="B423" s="15" t="s">
        <v>263</v>
      </c>
      <c r="C423" s="15" t="s">
        <v>263</v>
      </c>
      <c r="D423" s="15" t="s">
        <v>263</v>
      </c>
      <c r="E423" s="15" t="s">
        <v>263</v>
      </c>
      <c r="F423" s="15" t="s">
        <v>263</v>
      </c>
      <c r="G423" s="15" t="s">
        <v>263</v>
      </c>
      <c r="H423" s="15" t="s">
        <v>263</v>
      </c>
      <c r="I423" s="15" t="s">
        <v>263</v>
      </c>
      <c r="J423" s="15" t="s">
        <v>263</v>
      </c>
      <c r="K423" s="15" t="s">
        <v>263</v>
      </c>
      <c r="L423" s="15" t="s">
        <v>263</v>
      </c>
      <c r="M423" s="15" t="s">
        <v>263</v>
      </c>
      <c r="N423" s="15" t="s">
        <v>263</v>
      </c>
      <c r="O423" s="15" t="s">
        <v>263</v>
      </c>
      <c r="P423" s="15" t="s">
        <v>263</v>
      </c>
      <c r="Q423" s="15" t="s">
        <v>263</v>
      </c>
      <c r="AL423" s="14" t="s">
        <v>481</v>
      </c>
      <c r="AM423" s="15" t="s">
        <v>263</v>
      </c>
      <c r="AN423" s="15" t="s">
        <v>263</v>
      </c>
      <c r="AO423" s="15" t="s">
        <v>263</v>
      </c>
      <c r="AP423" s="15" t="s">
        <v>263</v>
      </c>
      <c r="AQ423" s="15" t="s">
        <v>263</v>
      </c>
      <c r="AR423" s="15" t="s">
        <v>263</v>
      </c>
      <c r="AS423" s="15" t="s">
        <v>263</v>
      </c>
      <c r="AT423" s="15" t="s">
        <v>263</v>
      </c>
      <c r="AU423" s="15" t="s">
        <v>263</v>
      </c>
      <c r="AV423" s="15" t="s">
        <v>263</v>
      </c>
      <c r="AW423" s="15" t="s">
        <v>263</v>
      </c>
      <c r="AX423" s="15" t="s">
        <v>263</v>
      </c>
      <c r="AY423" s="15" t="s">
        <v>263</v>
      </c>
      <c r="AZ423" s="15" t="s">
        <v>263</v>
      </c>
      <c r="BA423" s="15" t="s">
        <v>263</v>
      </c>
      <c r="BB423" s="15" t="s">
        <v>263</v>
      </c>
    </row>
    <row r="424" spans="1:54" ht="18.600000000000001" thickBot="1" x14ac:dyDescent="0.35">
      <c r="A424" s="10"/>
      <c r="AL424" s="10"/>
    </row>
    <row r="425" spans="1:54" ht="15" thickBot="1" x14ac:dyDescent="0.35">
      <c r="A425" s="14" t="s">
        <v>482</v>
      </c>
      <c r="B425" s="14" t="s">
        <v>31</v>
      </c>
      <c r="C425" s="14" t="s">
        <v>32</v>
      </c>
      <c r="D425" s="14" t="s">
        <v>33</v>
      </c>
      <c r="E425" s="14" t="s">
        <v>34</v>
      </c>
      <c r="F425" s="14" t="s">
        <v>35</v>
      </c>
      <c r="G425" s="14" t="s">
        <v>36</v>
      </c>
      <c r="H425" s="14" t="s">
        <v>37</v>
      </c>
      <c r="I425" s="14" t="s">
        <v>38</v>
      </c>
      <c r="J425" s="14" t="s">
        <v>39</v>
      </c>
      <c r="K425" s="14" t="s">
        <v>40</v>
      </c>
      <c r="L425" s="14" t="s">
        <v>41</v>
      </c>
      <c r="M425" s="14" t="s">
        <v>42</v>
      </c>
      <c r="N425" s="14" t="s">
        <v>43</v>
      </c>
      <c r="O425" s="14" t="s">
        <v>44</v>
      </c>
      <c r="P425" s="14" t="s">
        <v>45</v>
      </c>
      <c r="Q425" s="14" t="s">
        <v>46</v>
      </c>
      <c r="AL425" s="14" t="s">
        <v>482</v>
      </c>
      <c r="AM425" s="14" t="s">
        <v>31</v>
      </c>
      <c r="AN425" s="14" t="s">
        <v>32</v>
      </c>
      <c r="AO425" s="14" t="s">
        <v>33</v>
      </c>
      <c r="AP425" s="14" t="s">
        <v>34</v>
      </c>
      <c r="AQ425" s="14" t="s">
        <v>35</v>
      </c>
      <c r="AR425" s="14" t="s">
        <v>36</v>
      </c>
      <c r="AS425" s="14" t="s">
        <v>37</v>
      </c>
      <c r="AT425" s="14" t="s">
        <v>38</v>
      </c>
      <c r="AU425" s="14" t="s">
        <v>39</v>
      </c>
      <c r="AV425" s="14" t="s">
        <v>40</v>
      </c>
      <c r="AW425" s="14" t="s">
        <v>41</v>
      </c>
      <c r="AX425" s="14" t="s">
        <v>42</v>
      </c>
      <c r="AY425" s="14" t="s">
        <v>43</v>
      </c>
      <c r="AZ425" s="14" t="s">
        <v>44</v>
      </c>
      <c r="BA425" s="14" t="s">
        <v>45</v>
      </c>
      <c r="BB425" s="14" t="s">
        <v>46</v>
      </c>
    </row>
    <row r="426" spans="1:54" ht="15" thickBot="1" x14ac:dyDescent="0.35">
      <c r="A426" s="14" t="s">
        <v>256</v>
      </c>
      <c r="B426" s="15">
        <v>49721.1</v>
      </c>
      <c r="C426" s="15">
        <v>10532.1</v>
      </c>
      <c r="D426" s="15">
        <v>6613.1</v>
      </c>
      <c r="E426" s="15">
        <v>9307.4</v>
      </c>
      <c r="F426" s="15">
        <v>1714.5</v>
      </c>
      <c r="G426" s="15">
        <v>18614.8</v>
      </c>
      <c r="H426" s="15">
        <v>8572.6</v>
      </c>
      <c r="I426" s="15">
        <v>1224.7</v>
      </c>
      <c r="J426" s="15">
        <v>734.8</v>
      </c>
      <c r="K426" s="15">
        <v>979.7</v>
      </c>
      <c r="L426" s="15">
        <v>244.9</v>
      </c>
      <c r="M426" s="15">
        <v>2694.2</v>
      </c>
      <c r="N426" s="15">
        <v>5388.5</v>
      </c>
      <c r="O426" s="15">
        <v>102871.2</v>
      </c>
      <c r="P426" s="15">
        <v>979.7</v>
      </c>
      <c r="Q426" s="15">
        <v>0</v>
      </c>
      <c r="AL426" s="14" t="s">
        <v>256</v>
      </c>
      <c r="AM426" s="15">
        <v>0</v>
      </c>
      <c r="AN426" s="15">
        <v>0</v>
      </c>
      <c r="AO426" s="15">
        <v>43224.1</v>
      </c>
      <c r="AP426" s="15">
        <v>0</v>
      </c>
      <c r="AQ426" s="15">
        <v>43688.800000000003</v>
      </c>
      <c r="AR426" s="15">
        <v>68321.899999999994</v>
      </c>
      <c r="AS426" s="15">
        <v>0</v>
      </c>
      <c r="AT426" s="15">
        <v>0</v>
      </c>
      <c r="AU426" s="15">
        <v>464.8</v>
      </c>
      <c r="AV426" s="15">
        <v>1394.3</v>
      </c>
      <c r="AW426" s="15">
        <v>929.5</v>
      </c>
      <c r="AX426" s="15">
        <v>0</v>
      </c>
      <c r="AY426" s="15">
        <v>2323.9</v>
      </c>
      <c r="AZ426" s="15">
        <v>2788.6</v>
      </c>
      <c r="BA426" s="15">
        <v>1859.1</v>
      </c>
      <c r="BB426" s="15">
        <v>0</v>
      </c>
    </row>
    <row r="427" spans="1:54" ht="15" thickBot="1" x14ac:dyDescent="0.35">
      <c r="A427" s="14" t="s">
        <v>266</v>
      </c>
      <c r="B427" s="15">
        <v>49721.1</v>
      </c>
      <c r="C427" s="15">
        <v>10532.1</v>
      </c>
      <c r="D427" s="15">
        <v>6613.1</v>
      </c>
      <c r="E427" s="15">
        <v>9307.4</v>
      </c>
      <c r="F427" s="15">
        <v>1714.5</v>
      </c>
      <c r="G427" s="15">
        <v>18614.8</v>
      </c>
      <c r="H427" s="15">
        <v>8572.6</v>
      </c>
      <c r="I427" s="15">
        <v>1224.7</v>
      </c>
      <c r="J427" s="15">
        <v>734.8</v>
      </c>
      <c r="K427" s="15">
        <v>979.7</v>
      </c>
      <c r="L427" s="15">
        <v>244.9</v>
      </c>
      <c r="M427" s="15">
        <v>2694.2</v>
      </c>
      <c r="N427" s="15">
        <v>5388.5</v>
      </c>
      <c r="O427" s="15">
        <v>101891.5</v>
      </c>
      <c r="P427" s="15">
        <v>244.9</v>
      </c>
      <c r="Q427" s="15">
        <v>0</v>
      </c>
      <c r="AL427" s="14" t="s">
        <v>266</v>
      </c>
      <c r="AM427" s="15">
        <v>0</v>
      </c>
      <c r="AN427" s="15">
        <v>0</v>
      </c>
      <c r="AO427" s="15">
        <v>43224.1</v>
      </c>
      <c r="AP427" s="15">
        <v>0</v>
      </c>
      <c r="AQ427" s="15">
        <v>43688.800000000003</v>
      </c>
      <c r="AR427" s="15">
        <v>68321.899999999994</v>
      </c>
      <c r="AS427" s="15">
        <v>0</v>
      </c>
      <c r="AT427" s="15">
        <v>0</v>
      </c>
      <c r="AU427" s="15">
        <v>464.8</v>
      </c>
      <c r="AV427" s="15">
        <v>1394.3</v>
      </c>
      <c r="AW427" s="15">
        <v>929.5</v>
      </c>
      <c r="AX427" s="15">
        <v>0</v>
      </c>
      <c r="AY427" s="15">
        <v>2323.9</v>
      </c>
      <c r="AZ427" s="15">
        <v>2788.6</v>
      </c>
      <c r="BA427" s="15">
        <v>1859.1</v>
      </c>
      <c r="BB427" s="15">
        <v>0</v>
      </c>
    </row>
    <row r="428" spans="1:54" ht="15" thickBot="1" x14ac:dyDescent="0.35">
      <c r="A428" s="14" t="s">
        <v>269</v>
      </c>
      <c r="B428" s="15">
        <v>49476.2</v>
      </c>
      <c r="C428" s="15">
        <v>10532.1</v>
      </c>
      <c r="D428" s="15">
        <v>6613.1</v>
      </c>
      <c r="E428" s="15">
        <v>9307.4</v>
      </c>
      <c r="F428" s="15">
        <v>1714.5</v>
      </c>
      <c r="G428" s="15">
        <v>18614.8</v>
      </c>
      <c r="H428" s="15">
        <v>8572.6</v>
      </c>
      <c r="I428" s="15">
        <v>1224.7</v>
      </c>
      <c r="J428" s="15">
        <v>734.8</v>
      </c>
      <c r="K428" s="15">
        <v>979.7</v>
      </c>
      <c r="L428" s="15">
        <v>244.9</v>
      </c>
      <c r="M428" s="15">
        <v>244.9</v>
      </c>
      <c r="N428" s="15">
        <v>5388.5</v>
      </c>
      <c r="O428" s="15">
        <v>96747.9</v>
      </c>
      <c r="P428" s="15">
        <v>244.9</v>
      </c>
      <c r="Q428" s="15">
        <v>0</v>
      </c>
      <c r="AL428" s="14" t="s">
        <v>269</v>
      </c>
      <c r="AM428" s="15">
        <v>0</v>
      </c>
      <c r="AN428" s="15">
        <v>0</v>
      </c>
      <c r="AO428" s="15">
        <v>43224.1</v>
      </c>
      <c r="AP428" s="15">
        <v>0</v>
      </c>
      <c r="AQ428" s="15">
        <v>43688.800000000003</v>
      </c>
      <c r="AR428" s="15">
        <v>68321.899999999994</v>
      </c>
      <c r="AS428" s="15">
        <v>0</v>
      </c>
      <c r="AT428" s="15">
        <v>0</v>
      </c>
      <c r="AU428" s="15">
        <v>464.8</v>
      </c>
      <c r="AV428" s="15">
        <v>1394.3</v>
      </c>
      <c r="AW428" s="15">
        <v>929.5</v>
      </c>
      <c r="AX428" s="15">
        <v>0</v>
      </c>
      <c r="AY428" s="15">
        <v>2323.9</v>
      </c>
      <c r="AZ428" s="15">
        <v>2788.6</v>
      </c>
      <c r="BA428" s="15">
        <v>1859.1</v>
      </c>
      <c r="BB428" s="15">
        <v>0</v>
      </c>
    </row>
    <row r="429" spans="1:54" ht="15" thickBot="1" x14ac:dyDescent="0.35">
      <c r="A429" s="14" t="s">
        <v>272</v>
      </c>
      <c r="B429" s="15">
        <v>26452.6</v>
      </c>
      <c r="C429" s="15">
        <v>10532.1</v>
      </c>
      <c r="D429" s="15">
        <v>6613.1</v>
      </c>
      <c r="E429" s="15">
        <v>9307.4</v>
      </c>
      <c r="F429" s="15">
        <v>1714.5</v>
      </c>
      <c r="G429" s="15">
        <v>18614.8</v>
      </c>
      <c r="H429" s="15">
        <v>8572.6</v>
      </c>
      <c r="I429" s="15">
        <v>1224.7</v>
      </c>
      <c r="J429" s="15">
        <v>734.8</v>
      </c>
      <c r="K429" s="15">
        <v>979.7</v>
      </c>
      <c r="L429" s="15">
        <v>244.9</v>
      </c>
      <c r="M429" s="15">
        <v>0</v>
      </c>
      <c r="N429" s="15">
        <v>5388.5</v>
      </c>
      <c r="O429" s="15">
        <v>96747.9</v>
      </c>
      <c r="P429" s="15">
        <v>244.9</v>
      </c>
      <c r="Q429" s="15">
        <v>0</v>
      </c>
      <c r="AL429" s="14" t="s">
        <v>272</v>
      </c>
      <c r="AM429" s="15">
        <v>0</v>
      </c>
      <c r="AN429" s="15">
        <v>0</v>
      </c>
      <c r="AO429" s="15">
        <v>43224.1</v>
      </c>
      <c r="AP429" s="15">
        <v>0</v>
      </c>
      <c r="AQ429" s="15">
        <v>43688.800000000003</v>
      </c>
      <c r="AR429" s="15">
        <v>68321.899999999994</v>
      </c>
      <c r="AS429" s="15">
        <v>0</v>
      </c>
      <c r="AT429" s="15">
        <v>0</v>
      </c>
      <c r="AU429" s="15">
        <v>464.8</v>
      </c>
      <c r="AV429" s="15">
        <v>1394.3</v>
      </c>
      <c r="AW429" s="15">
        <v>929.5</v>
      </c>
      <c r="AX429" s="15">
        <v>0</v>
      </c>
      <c r="AY429" s="15">
        <v>2323.9</v>
      </c>
      <c r="AZ429" s="15">
        <v>2788.6</v>
      </c>
      <c r="BA429" s="15">
        <v>1859.1</v>
      </c>
      <c r="BB429" s="15">
        <v>0</v>
      </c>
    </row>
    <row r="430" spans="1:54" ht="15" thickBot="1" x14ac:dyDescent="0.35">
      <c r="A430" s="14" t="s">
        <v>274</v>
      </c>
      <c r="B430" s="15">
        <v>26452.6</v>
      </c>
      <c r="C430" s="15">
        <v>244.9</v>
      </c>
      <c r="D430" s="15">
        <v>6613.1</v>
      </c>
      <c r="E430" s="15">
        <v>9307.4</v>
      </c>
      <c r="F430" s="15">
        <v>1714.5</v>
      </c>
      <c r="G430" s="15">
        <v>18614.8</v>
      </c>
      <c r="H430" s="15">
        <v>8572.6</v>
      </c>
      <c r="I430" s="15">
        <v>0</v>
      </c>
      <c r="J430" s="15">
        <v>734.8</v>
      </c>
      <c r="K430" s="15">
        <v>979.7</v>
      </c>
      <c r="L430" s="15">
        <v>244.9</v>
      </c>
      <c r="M430" s="15">
        <v>0</v>
      </c>
      <c r="N430" s="15">
        <v>5388.5</v>
      </c>
      <c r="O430" s="15">
        <v>96747.9</v>
      </c>
      <c r="P430" s="15">
        <v>244.9</v>
      </c>
      <c r="Q430" s="15">
        <v>0</v>
      </c>
      <c r="AL430" s="14" t="s">
        <v>274</v>
      </c>
      <c r="AM430" s="15">
        <v>0</v>
      </c>
      <c r="AN430" s="15">
        <v>0</v>
      </c>
      <c r="AO430" s="15">
        <v>43224.1</v>
      </c>
      <c r="AP430" s="15">
        <v>0</v>
      </c>
      <c r="AQ430" s="15">
        <v>43688.800000000003</v>
      </c>
      <c r="AR430" s="15">
        <v>68321.899999999994</v>
      </c>
      <c r="AS430" s="15">
        <v>0</v>
      </c>
      <c r="AT430" s="15">
        <v>0</v>
      </c>
      <c r="AU430" s="15">
        <v>464.8</v>
      </c>
      <c r="AV430" s="15">
        <v>1394.3</v>
      </c>
      <c r="AW430" s="15">
        <v>929.5</v>
      </c>
      <c r="AX430" s="15">
        <v>0</v>
      </c>
      <c r="AY430" s="15">
        <v>2323.9</v>
      </c>
      <c r="AZ430" s="15">
        <v>2788.6</v>
      </c>
      <c r="BA430" s="15">
        <v>1859.1</v>
      </c>
      <c r="BB430" s="15">
        <v>0</v>
      </c>
    </row>
    <row r="431" spans="1:54" ht="15" thickBot="1" x14ac:dyDescent="0.35">
      <c r="A431" s="14" t="s">
        <v>275</v>
      </c>
      <c r="B431" s="15">
        <v>26452.6</v>
      </c>
      <c r="C431" s="15">
        <v>244.9</v>
      </c>
      <c r="D431" s="15">
        <v>6613.1</v>
      </c>
      <c r="E431" s="15">
        <v>9307.4</v>
      </c>
      <c r="F431" s="15">
        <v>1714.5</v>
      </c>
      <c r="G431" s="15">
        <v>18614.8</v>
      </c>
      <c r="H431" s="15">
        <v>8572.6</v>
      </c>
      <c r="I431" s="15">
        <v>0</v>
      </c>
      <c r="J431" s="15">
        <v>734.8</v>
      </c>
      <c r="K431" s="15">
        <v>979.7</v>
      </c>
      <c r="L431" s="15">
        <v>244.9</v>
      </c>
      <c r="M431" s="15">
        <v>0</v>
      </c>
      <c r="N431" s="15">
        <v>4408.8</v>
      </c>
      <c r="O431" s="15">
        <v>96747.9</v>
      </c>
      <c r="P431" s="15">
        <v>244.9</v>
      </c>
      <c r="Q431" s="15">
        <v>0</v>
      </c>
      <c r="AL431" s="14" t="s">
        <v>275</v>
      </c>
      <c r="AM431" s="15">
        <v>0</v>
      </c>
      <c r="AN431" s="15">
        <v>0</v>
      </c>
      <c r="AO431" s="15">
        <v>43224.1</v>
      </c>
      <c r="AP431" s="15">
        <v>0</v>
      </c>
      <c r="AQ431" s="15">
        <v>42759.3</v>
      </c>
      <c r="AR431" s="15">
        <v>68321.899999999994</v>
      </c>
      <c r="AS431" s="15">
        <v>0</v>
      </c>
      <c r="AT431" s="15">
        <v>0</v>
      </c>
      <c r="AU431" s="15">
        <v>464.8</v>
      </c>
      <c r="AV431" s="15">
        <v>1394.3</v>
      </c>
      <c r="AW431" s="15">
        <v>929.5</v>
      </c>
      <c r="AX431" s="15">
        <v>0</v>
      </c>
      <c r="AY431" s="15">
        <v>2323.9</v>
      </c>
      <c r="AZ431" s="15">
        <v>2788.6</v>
      </c>
      <c r="BA431" s="15">
        <v>464.8</v>
      </c>
      <c r="BB431" s="15">
        <v>0</v>
      </c>
    </row>
    <row r="432" spans="1:54" ht="15" thickBot="1" x14ac:dyDescent="0.35">
      <c r="A432" s="14" t="s">
        <v>277</v>
      </c>
      <c r="B432" s="15">
        <v>26452.6</v>
      </c>
      <c r="C432" s="15">
        <v>244.9</v>
      </c>
      <c r="D432" s="15">
        <v>6613.1</v>
      </c>
      <c r="E432" s="15">
        <v>9307.4</v>
      </c>
      <c r="F432" s="15">
        <v>1714.5</v>
      </c>
      <c r="G432" s="15">
        <v>18614.8</v>
      </c>
      <c r="H432" s="15">
        <v>8572.6</v>
      </c>
      <c r="I432" s="15">
        <v>0</v>
      </c>
      <c r="J432" s="15">
        <v>734.8</v>
      </c>
      <c r="K432" s="15">
        <v>979.7</v>
      </c>
      <c r="L432" s="15">
        <v>244.9</v>
      </c>
      <c r="M432" s="15">
        <v>0</v>
      </c>
      <c r="N432" s="15">
        <v>4408.8</v>
      </c>
      <c r="O432" s="15">
        <v>96747.9</v>
      </c>
      <c r="P432" s="15">
        <v>244.9</v>
      </c>
      <c r="Q432" s="15">
        <v>0</v>
      </c>
      <c r="AL432" s="14" t="s">
        <v>277</v>
      </c>
      <c r="AM432" s="15">
        <v>0</v>
      </c>
      <c r="AN432" s="15">
        <v>0</v>
      </c>
      <c r="AO432" s="15">
        <v>43224.1</v>
      </c>
      <c r="AP432" s="15">
        <v>0</v>
      </c>
      <c r="AQ432" s="15">
        <v>42759.3</v>
      </c>
      <c r="AR432" s="15">
        <v>68321.899999999994</v>
      </c>
      <c r="AS432" s="15">
        <v>0</v>
      </c>
      <c r="AT432" s="15">
        <v>0</v>
      </c>
      <c r="AU432" s="15">
        <v>464.8</v>
      </c>
      <c r="AV432" s="15">
        <v>1394.3</v>
      </c>
      <c r="AW432" s="15">
        <v>929.5</v>
      </c>
      <c r="AX432" s="15">
        <v>0</v>
      </c>
      <c r="AY432" s="15">
        <v>2323.9</v>
      </c>
      <c r="AZ432" s="15">
        <v>2788.6</v>
      </c>
      <c r="BA432" s="15">
        <v>464.8</v>
      </c>
      <c r="BB432" s="15">
        <v>0</v>
      </c>
    </row>
    <row r="433" spans="1:54" ht="15" thickBot="1" x14ac:dyDescent="0.35">
      <c r="A433" s="14" t="s">
        <v>278</v>
      </c>
      <c r="B433" s="15">
        <v>26452.6</v>
      </c>
      <c r="C433" s="15">
        <v>244.9</v>
      </c>
      <c r="D433" s="15">
        <v>6613.1</v>
      </c>
      <c r="E433" s="15">
        <v>9307.4</v>
      </c>
      <c r="F433" s="15">
        <v>1714.5</v>
      </c>
      <c r="G433" s="15">
        <v>18614.8</v>
      </c>
      <c r="H433" s="15">
        <v>8572.6</v>
      </c>
      <c r="I433" s="15">
        <v>0</v>
      </c>
      <c r="J433" s="15">
        <v>734.8</v>
      </c>
      <c r="K433" s="15">
        <v>979.7</v>
      </c>
      <c r="L433" s="15">
        <v>244.9</v>
      </c>
      <c r="M433" s="15">
        <v>0</v>
      </c>
      <c r="N433" s="15">
        <v>4408.8</v>
      </c>
      <c r="O433" s="15">
        <v>89889.8</v>
      </c>
      <c r="P433" s="15">
        <v>244.9</v>
      </c>
      <c r="Q433" s="15">
        <v>0</v>
      </c>
      <c r="AL433" s="14" t="s">
        <v>278</v>
      </c>
      <c r="AM433" s="15">
        <v>0</v>
      </c>
      <c r="AN433" s="15">
        <v>0</v>
      </c>
      <c r="AO433" s="15">
        <v>43224.1</v>
      </c>
      <c r="AP433" s="15">
        <v>0</v>
      </c>
      <c r="AQ433" s="15">
        <v>42759.3</v>
      </c>
      <c r="AR433" s="15">
        <v>68321.899999999994</v>
      </c>
      <c r="AS433" s="15">
        <v>0</v>
      </c>
      <c r="AT433" s="15">
        <v>0</v>
      </c>
      <c r="AU433" s="15">
        <v>464.8</v>
      </c>
      <c r="AV433" s="15">
        <v>1394.3</v>
      </c>
      <c r="AW433" s="15">
        <v>929.5</v>
      </c>
      <c r="AX433" s="15">
        <v>0</v>
      </c>
      <c r="AY433" s="15">
        <v>2323.9</v>
      </c>
      <c r="AZ433" s="15">
        <v>2788.6</v>
      </c>
      <c r="BA433" s="15">
        <v>464.8</v>
      </c>
      <c r="BB433" s="15">
        <v>0</v>
      </c>
    </row>
    <row r="434" spans="1:54" ht="15" thickBot="1" x14ac:dyDescent="0.35">
      <c r="A434" s="14" t="s">
        <v>280</v>
      </c>
      <c r="B434" s="15">
        <v>26452.6</v>
      </c>
      <c r="C434" s="15">
        <v>244.9</v>
      </c>
      <c r="D434" s="15">
        <v>6613.1</v>
      </c>
      <c r="E434" s="15">
        <v>9307.4</v>
      </c>
      <c r="F434" s="15">
        <v>1714.5</v>
      </c>
      <c r="G434" s="15">
        <v>18614.8</v>
      </c>
      <c r="H434" s="15">
        <v>489.9</v>
      </c>
      <c r="I434" s="15">
        <v>0</v>
      </c>
      <c r="J434" s="15">
        <v>734.8</v>
      </c>
      <c r="K434" s="15">
        <v>979.7</v>
      </c>
      <c r="L434" s="15">
        <v>244.9</v>
      </c>
      <c r="M434" s="15">
        <v>0</v>
      </c>
      <c r="N434" s="15">
        <v>4408.8</v>
      </c>
      <c r="O434" s="15">
        <v>85970.9</v>
      </c>
      <c r="P434" s="15">
        <v>244.9</v>
      </c>
      <c r="Q434" s="15">
        <v>0</v>
      </c>
      <c r="AL434" s="14" t="s">
        <v>280</v>
      </c>
      <c r="AM434" s="15">
        <v>0</v>
      </c>
      <c r="AN434" s="15">
        <v>0</v>
      </c>
      <c r="AO434" s="15">
        <v>43224.1</v>
      </c>
      <c r="AP434" s="15">
        <v>0</v>
      </c>
      <c r="AQ434" s="15">
        <v>42759.3</v>
      </c>
      <c r="AR434" s="15">
        <v>68321.899999999994</v>
      </c>
      <c r="AS434" s="15">
        <v>0</v>
      </c>
      <c r="AT434" s="15">
        <v>0</v>
      </c>
      <c r="AU434" s="15">
        <v>464.8</v>
      </c>
      <c r="AV434" s="15">
        <v>1394.3</v>
      </c>
      <c r="AW434" s="15">
        <v>929.5</v>
      </c>
      <c r="AX434" s="15">
        <v>0</v>
      </c>
      <c r="AY434" s="15">
        <v>2323.9</v>
      </c>
      <c r="AZ434" s="15">
        <v>2788.6</v>
      </c>
      <c r="BA434" s="15">
        <v>464.8</v>
      </c>
      <c r="BB434" s="15">
        <v>0</v>
      </c>
    </row>
    <row r="435" spans="1:54" ht="15" thickBot="1" x14ac:dyDescent="0.35">
      <c r="A435" s="14" t="s">
        <v>281</v>
      </c>
      <c r="B435" s="15">
        <v>26452.6</v>
      </c>
      <c r="C435" s="15">
        <v>244.9</v>
      </c>
      <c r="D435" s="15">
        <v>6613.1</v>
      </c>
      <c r="E435" s="15">
        <v>9307.4</v>
      </c>
      <c r="F435" s="15">
        <v>1714.5</v>
      </c>
      <c r="G435" s="15">
        <v>18614.8</v>
      </c>
      <c r="H435" s="15">
        <v>489.9</v>
      </c>
      <c r="I435" s="15">
        <v>0</v>
      </c>
      <c r="J435" s="15">
        <v>734.8</v>
      </c>
      <c r="K435" s="15">
        <v>979.7</v>
      </c>
      <c r="L435" s="15">
        <v>244.9</v>
      </c>
      <c r="M435" s="15">
        <v>0</v>
      </c>
      <c r="N435" s="15">
        <v>4408.8</v>
      </c>
      <c r="O435" s="15">
        <v>85970.9</v>
      </c>
      <c r="P435" s="15">
        <v>244.9</v>
      </c>
      <c r="Q435" s="15">
        <v>0</v>
      </c>
      <c r="AL435" s="14" t="s">
        <v>281</v>
      </c>
      <c r="AM435" s="15">
        <v>0</v>
      </c>
      <c r="AN435" s="15">
        <v>0</v>
      </c>
      <c r="AO435" s="15">
        <v>43224.1</v>
      </c>
      <c r="AP435" s="15">
        <v>0</v>
      </c>
      <c r="AQ435" s="15">
        <v>42759.3</v>
      </c>
      <c r="AR435" s="15">
        <v>68321.899999999994</v>
      </c>
      <c r="AS435" s="15">
        <v>0</v>
      </c>
      <c r="AT435" s="15">
        <v>0</v>
      </c>
      <c r="AU435" s="15">
        <v>464.8</v>
      </c>
      <c r="AV435" s="15">
        <v>1394.3</v>
      </c>
      <c r="AW435" s="15">
        <v>464.8</v>
      </c>
      <c r="AX435" s="15">
        <v>0</v>
      </c>
      <c r="AY435" s="15">
        <v>2323.9</v>
      </c>
      <c r="AZ435" s="15">
        <v>2788.6</v>
      </c>
      <c r="BA435" s="15">
        <v>464.8</v>
      </c>
      <c r="BB435" s="15">
        <v>0</v>
      </c>
    </row>
    <row r="436" spans="1:54" ht="15" thickBot="1" x14ac:dyDescent="0.35">
      <c r="A436" s="14" t="s">
        <v>282</v>
      </c>
      <c r="B436" s="15">
        <v>26452.6</v>
      </c>
      <c r="C436" s="15">
        <v>244.9</v>
      </c>
      <c r="D436" s="15">
        <v>6613.1</v>
      </c>
      <c r="E436" s="15">
        <v>9307.4</v>
      </c>
      <c r="F436" s="15">
        <v>1714.5</v>
      </c>
      <c r="G436" s="15">
        <v>18614.8</v>
      </c>
      <c r="H436" s="15">
        <v>489.9</v>
      </c>
      <c r="I436" s="15">
        <v>0</v>
      </c>
      <c r="J436" s="15">
        <v>734.8</v>
      </c>
      <c r="K436" s="15">
        <v>979.7</v>
      </c>
      <c r="L436" s="15">
        <v>244.9</v>
      </c>
      <c r="M436" s="15">
        <v>0</v>
      </c>
      <c r="N436" s="15">
        <v>4408.8</v>
      </c>
      <c r="O436" s="15">
        <v>79847.7</v>
      </c>
      <c r="P436" s="15">
        <v>244.9</v>
      </c>
      <c r="Q436" s="15">
        <v>0</v>
      </c>
      <c r="AL436" s="14" t="s">
        <v>282</v>
      </c>
      <c r="AM436" s="15">
        <v>0</v>
      </c>
      <c r="AN436" s="15">
        <v>0</v>
      </c>
      <c r="AO436" s="15">
        <v>43224.1</v>
      </c>
      <c r="AP436" s="15">
        <v>0</v>
      </c>
      <c r="AQ436" s="15">
        <v>42759.3</v>
      </c>
      <c r="AR436" s="15">
        <v>68321.899999999994</v>
      </c>
      <c r="AS436" s="15">
        <v>0</v>
      </c>
      <c r="AT436" s="15">
        <v>0</v>
      </c>
      <c r="AU436" s="15">
        <v>464.8</v>
      </c>
      <c r="AV436" s="15">
        <v>1394.3</v>
      </c>
      <c r="AW436" s="15">
        <v>464.8</v>
      </c>
      <c r="AX436" s="15">
        <v>0</v>
      </c>
      <c r="AY436" s="15">
        <v>2323.9</v>
      </c>
      <c r="AZ436" s="15">
        <v>2788.6</v>
      </c>
      <c r="BA436" s="15">
        <v>464.8</v>
      </c>
      <c r="BB436" s="15">
        <v>0</v>
      </c>
    </row>
    <row r="437" spans="1:54" ht="15" thickBot="1" x14ac:dyDescent="0.35">
      <c r="A437" s="14" t="s">
        <v>283</v>
      </c>
      <c r="B437" s="15">
        <v>26452.6</v>
      </c>
      <c r="C437" s="15">
        <v>244.9</v>
      </c>
      <c r="D437" s="15">
        <v>6613.1</v>
      </c>
      <c r="E437" s="15">
        <v>9307.4</v>
      </c>
      <c r="F437" s="15">
        <v>1714.5</v>
      </c>
      <c r="G437" s="15">
        <v>18614.8</v>
      </c>
      <c r="H437" s="15">
        <v>489.9</v>
      </c>
      <c r="I437" s="15">
        <v>0</v>
      </c>
      <c r="J437" s="15">
        <v>734.8</v>
      </c>
      <c r="K437" s="15">
        <v>979.7</v>
      </c>
      <c r="L437" s="15">
        <v>244.9</v>
      </c>
      <c r="M437" s="15">
        <v>0</v>
      </c>
      <c r="N437" s="15">
        <v>4408.8</v>
      </c>
      <c r="O437" s="15">
        <v>79847.7</v>
      </c>
      <c r="P437" s="15">
        <v>244.9</v>
      </c>
      <c r="Q437" s="15">
        <v>0</v>
      </c>
      <c r="AL437" s="14" t="s">
        <v>283</v>
      </c>
      <c r="AM437" s="15">
        <v>0</v>
      </c>
      <c r="AN437" s="15">
        <v>0</v>
      </c>
      <c r="AO437" s="15">
        <v>43224.1</v>
      </c>
      <c r="AP437" s="15">
        <v>0</v>
      </c>
      <c r="AQ437" s="15">
        <v>42759.3</v>
      </c>
      <c r="AR437" s="15">
        <v>68321.899999999994</v>
      </c>
      <c r="AS437" s="15">
        <v>0</v>
      </c>
      <c r="AT437" s="15">
        <v>0</v>
      </c>
      <c r="AU437" s="15">
        <v>464.8</v>
      </c>
      <c r="AV437" s="15">
        <v>1394.3</v>
      </c>
      <c r="AW437" s="15">
        <v>464.8</v>
      </c>
      <c r="AX437" s="15">
        <v>0</v>
      </c>
      <c r="AY437" s="15">
        <v>2323.9</v>
      </c>
      <c r="AZ437" s="15">
        <v>2788.6</v>
      </c>
      <c r="BA437" s="15">
        <v>464.8</v>
      </c>
      <c r="BB437" s="15">
        <v>0</v>
      </c>
    </row>
    <row r="438" spans="1:54" ht="15" thickBot="1" x14ac:dyDescent="0.35">
      <c r="A438" s="14" t="s">
        <v>284</v>
      </c>
      <c r="B438" s="15">
        <v>26452.6</v>
      </c>
      <c r="C438" s="15">
        <v>244.9</v>
      </c>
      <c r="D438" s="15">
        <v>6613.1</v>
      </c>
      <c r="E438" s="15">
        <v>9307.4</v>
      </c>
      <c r="F438" s="15">
        <v>1714.5</v>
      </c>
      <c r="G438" s="15">
        <v>18614.8</v>
      </c>
      <c r="H438" s="15">
        <v>489.9</v>
      </c>
      <c r="I438" s="15">
        <v>0</v>
      </c>
      <c r="J438" s="15">
        <v>734.8</v>
      </c>
      <c r="K438" s="15">
        <v>979.7</v>
      </c>
      <c r="L438" s="15">
        <v>244.9</v>
      </c>
      <c r="M438" s="15">
        <v>0</v>
      </c>
      <c r="N438" s="15">
        <v>4408.8</v>
      </c>
      <c r="O438" s="15">
        <v>79847.7</v>
      </c>
      <c r="P438" s="15">
        <v>244.9</v>
      </c>
      <c r="Q438" s="15">
        <v>0</v>
      </c>
      <c r="AL438" s="14" t="s">
        <v>284</v>
      </c>
      <c r="AM438" s="15">
        <v>0</v>
      </c>
      <c r="AN438" s="15">
        <v>0</v>
      </c>
      <c r="AO438" s="15">
        <v>43224.1</v>
      </c>
      <c r="AP438" s="15">
        <v>0</v>
      </c>
      <c r="AQ438" s="15">
        <v>42759.3</v>
      </c>
      <c r="AR438" s="15">
        <v>68321.899999999994</v>
      </c>
      <c r="AS438" s="15">
        <v>0</v>
      </c>
      <c r="AT438" s="15">
        <v>0</v>
      </c>
      <c r="AU438" s="15">
        <v>464.8</v>
      </c>
      <c r="AV438" s="15">
        <v>1394.3</v>
      </c>
      <c r="AW438" s="15">
        <v>464.8</v>
      </c>
      <c r="AX438" s="15">
        <v>0</v>
      </c>
      <c r="AY438" s="15">
        <v>2323.9</v>
      </c>
      <c r="AZ438" s="15">
        <v>2788.6</v>
      </c>
      <c r="BA438" s="15">
        <v>464.8</v>
      </c>
      <c r="BB438" s="15">
        <v>0</v>
      </c>
    </row>
    <row r="439" spans="1:54" ht="15" thickBot="1" x14ac:dyDescent="0.35">
      <c r="A439" s="14" t="s">
        <v>285</v>
      </c>
      <c r="B439" s="15">
        <v>26452.6</v>
      </c>
      <c r="C439" s="15">
        <v>244.9</v>
      </c>
      <c r="D439" s="15">
        <v>6613.1</v>
      </c>
      <c r="E439" s="15">
        <v>9307.4</v>
      </c>
      <c r="F439" s="15">
        <v>1714.5</v>
      </c>
      <c r="G439" s="15">
        <v>18614.8</v>
      </c>
      <c r="H439" s="15">
        <v>489.9</v>
      </c>
      <c r="I439" s="15">
        <v>0</v>
      </c>
      <c r="J439" s="15">
        <v>734.8</v>
      </c>
      <c r="K439" s="15">
        <v>979.7</v>
      </c>
      <c r="L439" s="15">
        <v>244.9</v>
      </c>
      <c r="M439" s="15">
        <v>0</v>
      </c>
      <c r="N439" s="15">
        <v>4408.8</v>
      </c>
      <c r="O439" s="15">
        <v>79847.7</v>
      </c>
      <c r="P439" s="15">
        <v>244.9</v>
      </c>
      <c r="Q439" s="15">
        <v>0</v>
      </c>
      <c r="AL439" s="14" t="s">
        <v>285</v>
      </c>
      <c r="AM439" s="15">
        <v>0</v>
      </c>
      <c r="AN439" s="15">
        <v>0</v>
      </c>
      <c r="AO439" s="15">
        <v>43224.1</v>
      </c>
      <c r="AP439" s="15">
        <v>0</v>
      </c>
      <c r="AQ439" s="15">
        <v>42759.3</v>
      </c>
      <c r="AR439" s="15">
        <v>68321.899999999994</v>
      </c>
      <c r="AS439" s="15">
        <v>0</v>
      </c>
      <c r="AT439" s="15">
        <v>0</v>
      </c>
      <c r="AU439" s="15">
        <v>464.8</v>
      </c>
      <c r="AV439" s="15">
        <v>1394.3</v>
      </c>
      <c r="AW439" s="15">
        <v>464.8</v>
      </c>
      <c r="AX439" s="15">
        <v>0</v>
      </c>
      <c r="AY439" s="15">
        <v>2323.9</v>
      </c>
      <c r="AZ439" s="15">
        <v>2788.6</v>
      </c>
      <c r="BA439" s="15">
        <v>464.8</v>
      </c>
      <c r="BB439" s="15">
        <v>0</v>
      </c>
    </row>
    <row r="440" spans="1:54" ht="15" thickBot="1" x14ac:dyDescent="0.35">
      <c r="A440" s="14" t="s">
        <v>286</v>
      </c>
      <c r="B440" s="15">
        <v>26452.6</v>
      </c>
      <c r="C440" s="15">
        <v>244.9</v>
      </c>
      <c r="D440" s="15">
        <v>6613.1</v>
      </c>
      <c r="E440" s="15">
        <v>9307.4</v>
      </c>
      <c r="F440" s="15">
        <v>1714.5</v>
      </c>
      <c r="G440" s="15">
        <v>18614.8</v>
      </c>
      <c r="H440" s="15">
        <v>489.9</v>
      </c>
      <c r="I440" s="15">
        <v>0</v>
      </c>
      <c r="J440" s="15">
        <v>734.8</v>
      </c>
      <c r="K440" s="15">
        <v>979.7</v>
      </c>
      <c r="L440" s="15">
        <v>244.9</v>
      </c>
      <c r="M440" s="15">
        <v>0</v>
      </c>
      <c r="N440" s="15">
        <v>4408.8</v>
      </c>
      <c r="O440" s="15">
        <v>79847.7</v>
      </c>
      <c r="P440" s="15">
        <v>244.9</v>
      </c>
      <c r="Q440" s="15">
        <v>0</v>
      </c>
      <c r="AL440" s="14" t="s">
        <v>286</v>
      </c>
      <c r="AM440" s="15">
        <v>0</v>
      </c>
      <c r="AN440" s="15">
        <v>0</v>
      </c>
      <c r="AO440" s="15">
        <v>43224.1</v>
      </c>
      <c r="AP440" s="15">
        <v>0</v>
      </c>
      <c r="AQ440" s="15">
        <v>42759.3</v>
      </c>
      <c r="AR440" s="15">
        <v>68321.899999999994</v>
      </c>
      <c r="AS440" s="15">
        <v>0</v>
      </c>
      <c r="AT440" s="15">
        <v>0</v>
      </c>
      <c r="AU440" s="15">
        <v>464.8</v>
      </c>
      <c r="AV440" s="15">
        <v>1394.3</v>
      </c>
      <c r="AW440" s="15">
        <v>464.8</v>
      </c>
      <c r="AX440" s="15">
        <v>0</v>
      </c>
      <c r="AY440" s="15">
        <v>2323.9</v>
      </c>
      <c r="AZ440" s="15">
        <v>2788.6</v>
      </c>
      <c r="BA440" s="15">
        <v>464.8</v>
      </c>
      <c r="BB440" s="15">
        <v>0</v>
      </c>
    </row>
    <row r="441" spans="1:54" ht="15" thickBot="1" x14ac:dyDescent="0.35">
      <c r="A441" s="14" t="s">
        <v>287</v>
      </c>
      <c r="B441" s="15">
        <v>26452.6</v>
      </c>
      <c r="C441" s="15">
        <v>244.9</v>
      </c>
      <c r="D441" s="15">
        <v>6613.1</v>
      </c>
      <c r="E441" s="15">
        <v>9307.4</v>
      </c>
      <c r="F441" s="15">
        <v>1714.5</v>
      </c>
      <c r="G441" s="15">
        <v>18124.900000000001</v>
      </c>
      <c r="H441" s="15">
        <v>489.9</v>
      </c>
      <c r="I441" s="15">
        <v>0</v>
      </c>
      <c r="J441" s="15">
        <v>734.8</v>
      </c>
      <c r="K441" s="15">
        <v>979.7</v>
      </c>
      <c r="L441" s="15">
        <v>244.9</v>
      </c>
      <c r="M441" s="15">
        <v>0</v>
      </c>
      <c r="N441" s="15">
        <v>4408.8</v>
      </c>
      <c r="O441" s="15">
        <v>79847.7</v>
      </c>
      <c r="P441" s="15">
        <v>244.9</v>
      </c>
      <c r="Q441" s="15">
        <v>0</v>
      </c>
      <c r="AL441" s="14" t="s">
        <v>287</v>
      </c>
      <c r="AM441" s="15">
        <v>0</v>
      </c>
      <c r="AN441" s="15">
        <v>0</v>
      </c>
      <c r="AO441" s="15">
        <v>43224.1</v>
      </c>
      <c r="AP441" s="15">
        <v>0</v>
      </c>
      <c r="AQ441" s="15">
        <v>42759.3</v>
      </c>
      <c r="AR441" s="15">
        <v>68321.899999999994</v>
      </c>
      <c r="AS441" s="15">
        <v>0</v>
      </c>
      <c r="AT441" s="15">
        <v>0</v>
      </c>
      <c r="AU441" s="15">
        <v>464.8</v>
      </c>
      <c r="AV441" s="15">
        <v>1394.3</v>
      </c>
      <c r="AW441" s="15">
        <v>464.8</v>
      </c>
      <c r="AX441" s="15">
        <v>0</v>
      </c>
      <c r="AY441" s="15">
        <v>2323.9</v>
      </c>
      <c r="AZ441" s="15">
        <v>2788.6</v>
      </c>
      <c r="BA441" s="15">
        <v>464.8</v>
      </c>
      <c r="BB441" s="15">
        <v>0</v>
      </c>
    </row>
    <row r="442" spans="1:54" ht="15" thickBot="1" x14ac:dyDescent="0.35">
      <c r="A442" s="14" t="s">
        <v>288</v>
      </c>
      <c r="B442" s="15">
        <v>26452.6</v>
      </c>
      <c r="C442" s="15">
        <v>244.9</v>
      </c>
      <c r="D442" s="15">
        <v>6613.1</v>
      </c>
      <c r="E442" s="15">
        <v>9307.4</v>
      </c>
      <c r="F442" s="15">
        <v>1714.5</v>
      </c>
      <c r="G442" s="15">
        <v>18124.900000000001</v>
      </c>
      <c r="H442" s="15">
        <v>489.9</v>
      </c>
      <c r="I442" s="15">
        <v>0</v>
      </c>
      <c r="J442" s="15">
        <v>734.8</v>
      </c>
      <c r="K442" s="15">
        <v>979.7</v>
      </c>
      <c r="L442" s="15">
        <v>244.9</v>
      </c>
      <c r="M442" s="15">
        <v>0</v>
      </c>
      <c r="N442" s="15">
        <v>4408.8</v>
      </c>
      <c r="O442" s="15">
        <v>79847.7</v>
      </c>
      <c r="P442" s="15">
        <v>244.9</v>
      </c>
      <c r="Q442" s="15">
        <v>0</v>
      </c>
      <c r="AL442" s="14" t="s">
        <v>288</v>
      </c>
      <c r="AM442" s="15">
        <v>0</v>
      </c>
      <c r="AN442" s="15">
        <v>0</v>
      </c>
      <c r="AO442" s="15">
        <v>43224.1</v>
      </c>
      <c r="AP442" s="15">
        <v>0</v>
      </c>
      <c r="AQ442" s="15">
        <v>42759.3</v>
      </c>
      <c r="AR442" s="15">
        <v>68321.899999999994</v>
      </c>
      <c r="AS442" s="15">
        <v>0</v>
      </c>
      <c r="AT442" s="15">
        <v>0</v>
      </c>
      <c r="AU442" s="15">
        <v>464.8</v>
      </c>
      <c r="AV442" s="15">
        <v>1394.3</v>
      </c>
      <c r="AW442" s="15">
        <v>464.8</v>
      </c>
      <c r="AX442" s="15">
        <v>0</v>
      </c>
      <c r="AY442" s="15">
        <v>2323.9</v>
      </c>
      <c r="AZ442" s="15">
        <v>2788.6</v>
      </c>
      <c r="BA442" s="15">
        <v>464.8</v>
      </c>
      <c r="BB442" s="15">
        <v>0</v>
      </c>
    </row>
    <row r="443" spans="1:54" ht="15" thickBot="1" x14ac:dyDescent="0.35">
      <c r="A443" s="14" t="s">
        <v>289</v>
      </c>
      <c r="B443" s="15">
        <v>26452.6</v>
      </c>
      <c r="C443" s="15">
        <v>244.9</v>
      </c>
      <c r="D443" s="15">
        <v>6613.1</v>
      </c>
      <c r="E443" s="15">
        <v>9307.4</v>
      </c>
      <c r="F443" s="15">
        <v>1714.5</v>
      </c>
      <c r="G443" s="15">
        <v>18124.900000000001</v>
      </c>
      <c r="H443" s="15">
        <v>489.9</v>
      </c>
      <c r="I443" s="15">
        <v>0</v>
      </c>
      <c r="J443" s="15">
        <v>734.8</v>
      </c>
      <c r="K443" s="15">
        <v>979.7</v>
      </c>
      <c r="L443" s="15">
        <v>244.9</v>
      </c>
      <c r="M443" s="15">
        <v>0</v>
      </c>
      <c r="N443" s="15">
        <v>4408.8</v>
      </c>
      <c r="O443" s="15">
        <v>79847.7</v>
      </c>
      <c r="P443" s="15">
        <v>244.9</v>
      </c>
      <c r="Q443" s="15">
        <v>0</v>
      </c>
      <c r="AL443" s="14" t="s">
        <v>289</v>
      </c>
      <c r="AM443" s="15">
        <v>0</v>
      </c>
      <c r="AN443" s="15">
        <v>0</v>
      </c>
      <c r="AO443" s="15">
        <v>43224.1</v>
      </c>
      <c r="AP443" s="15">
        <v>0</v>
      </c>
      <c r="AQ443" s="15">
        <v>42759.3</v>
      </c>
      <c r="AR443" s="15">
        <v>68321.899999999994</v>
      </c>
      <c r="AS443" s="15">
        <v>0</v>
      </c>
      <c r="AT443" s="15">
        <v>0</v>
      </c>
      <c r="AU443" s="15">
        <v>464.8</v>
      </c>
      <c r="AV443" s="15">
        <v>1394.3</v>
      </c>
      <c r="AW443" s="15">
        <v>464.8</v>
      </c>
      <c r="AX443" s="15">
        <v>0</v>
      </c>
      <c r="AY443" s="15">
        <v>2323.9</v>
      </c>
      <c r="AZ443" s="15">
        <v>2788.6</v>
      </c>
      <c r="BA443" s="15">
        <v>464.8</v>
      </c>
      <c r="BB443" s="15">
        <v>0</v>
      </c>
    </row>
    <row r="444" spans="1:54" ht="15" thickBot="1" x14ac:dyDescent="0.35">
      <c r="A444" s="14" t="s">
        <v>290</v>
      </c>
      <c r="B444" s="15">
        <v>26452.6</v>
      </c>
      <c r="C444" s="15">
        <v>244.9</v>
      </c>
      <c r="D444" s="15">
        <v>6613.1</v>
      </c>
      <c r="E444" s="15">
        <v>9307.4</v>
      </c>
      <c r="F444" s="15">
        <v>1714.5</v>
      </c>
      <c r="G444" s="15">
        <v>18124.900000000001</v>
      </c>
      <c r="H444" s="15">
        <v>489.9</v>
      </c>
      <c r="I444" s="15">
        <v>0</v>
      </c>
      <c r="J444" s="15">
        <v>734.8</v>
      </c>
      <c r="K444" s="15">
        <v>979.7</v>
      </c>
      <c r="L444" s="15">
        <v>244.9</v>
      </c>
      <c r="M444" s="15">
        <v>0</v>
      </c>
      <c r="N444" s="15">
        <v>4408.8</v>
      </c>
      <c r="O444" s="15">
        <v>79847.7</v>
      </c>
      <c r="P444" s="15">
        <v>244.9</v>
      </c>
      <c r="Q444" s="15">
        <v>0</v>
      </c>
      <c r="AL444" s="14" t="s">
        <v>290</v>
      </c>
      <c r="AM444" s="15">
        <v>0</v>
      </c>
      <c r="AN444" s="15">
        <v>0</v>
      </c>
      <c r="AO444" s="15">
        <v>43224.1</v>
      </c>
      <c r="AP444" s="15">
        <v>0</v>
      </c>
      <c r="AQ444" s="15">
        <v>42759.3</v>
      </c>
      <c r="AR444" s="15">
        <v>68321.899999999994</v>
      </c>
      <c r="AS444" s="15">
        <v>0</v>
      </c>
      <c r="AT444" s="15">
        <v>0</v>
      </c>
      <c r="AU444" s="15">
        <v>464.8</v>
      </c>
      <c r="AV444" s="15">
        <v>1394.3</v>
      </c>
      <c r="AW444" s="15">
        <v>464.8</v>
      </c>
      <c r="AX444" s="15">
        <v>0</v>
      </c>
      <c r="AY444" s="15">
        <v>2323.9</v>
      </c>
      <c r="AZ444" s="15">
        <v>2788.6</v>
      </c>
      <c r="BA444" s="15">
        <v>464.8</v>
      </c>
      <c r="BB444" s="15">
        <v>0</v>
      </c>
    </row>
    <row r="445" spans="1:54" ht="15" thickBot="1" x14ac:dyDescent="0.35">
      <c r="A445" s="14" t="s">
        <v>291</v>
      </c>
      <c r="B445" s="15">
        <v>26452.6</v>
      </c>
      <c r="C445" s="15">
        <v>244.9</v>
      </c>
      <c r="D445" s="15">
        <v>6613.1</v>
      </c>
      <c r="E445" s="15">
        <v>6123.3</v>
      </c>
      <c r="F445" s="15">
        <v>1714.5</v>
      </c>
      <c r="G445" s="15">
        <v>18124.900000000001</v>
      </c>
      <c r="H445" s="15">
        <v>489.9</v>
      </c>
      <c r="I445" s="15">
        <v>0</v>
      </c>
      <c r="J445" s="15">
        <v>734.8</v>
      </c>
      <c r="K445" s="15">
        <v>979.7</v>
      </c>
      <c r="L445" s="15">
        <v>244.9</v>
      </c>
      <c r="M445" s="15">
        <v>0</v>
      </c>
      <c r="N445" s="15">
        <v>4408.8</v>
      </c>
      <c r="O445" s="15">
        <v>79847.7</v>
      </c>
      <c r="P445" s="15">
        <v>244.9</v>
      </c>
      <c r="Q445" s="15">
        <v>0</v>
      </c>
      <c r="AL445" s="14" t="s">
        <v>291</v>
      </c>
      <c r="AM445" s="15">
        <v>0</v>
      </c>
      <c r="AN445" s="15">
        <v>0</v>
      </c>
      <c r="AO445" s="15">
        <v>43224.1</v>
      </c>
      <c r="AP445" s="15">
        <v>0</v>
      </c>
      <c r="AQ445" s="15">
        <v>42759.3</v>
      </c>
      <c r="AR445" s="15">
        <v>68321.899999999994</v>
      </c>
      <c r="AS445" s="15">
        <v>0</v>
      </c>
      <c r="AT445" s="15">
        <v>0</v>
      </c>
      <c r="AU445" s="15">
        <v>464.8</v>
      </c>
      <c r="AV445" s="15">
        <v>1394.3</v>
      </c>
      <c r="AW445" s="15">
        <v>464.8</v>
      </c>
      <c r="AX445" s="15">
        <v>0</v>
      </c>
      <c r="AY445" s="15">
        <v>2323.9</v>
      </c>
      <c r="AZ445" s="15">
        <v>2788.6</v>
      </c>
      <c r="BA445" s="15">
        <v>464.8</v>
      </c>
      <c r="BB445" s="15">
        <v>0</v>
      </c>
    </row>
    <row r="446" spans="1:54" ht="15" thickBot="1" x14ac:dyDescent="0.35">
      <c r="A446" s="14" t="s">
        <v>292</v>
      </c>
      <c r="B446" s="15">
        <v>26452.6</v>
      </c>
      <c r="C446" s="15">
        <v>244.9</v>
      </c>
      <c r="D446" s="15">
        <v>6613.1</v>
      </c>
      <c r="E446" s="15">
        <v>6123.3</v>
      </c>
      <c r="F446" s="15">
        <v>1714.5</v>
      </c>
      <c r="G446" s="15">
        <v>18124.900000000001</v>
      </c>
      <c r="H446" s="15">
        <v>489.9</v>
      </c>
      <c r="I446" s="15">
        <v>0</v>
      </c>
      <c r="J446" s="15">
        <v>734.8</v>
      </c>
      <c r="K446" s="15">
        <v>979.7</v>
      </c>
      <c r="L446" s="15">
        <v>244.9</v>
      </c>
      <c r="M446" s="15">
        <v>0</v>
      </c>
      <c r="N446" s="15">
        <v>4408.8</v>
      </c>
      <c r="O446" s="15">
        <v>79847.7</v>
      </c>
      <c r="P446" s="15">
        <v>244.9</v>
      </c>
      <c r="Q446" s="15">
        <v>0</v>
      </c>
      <c r="AL446" s="14" t="s">
        <v>292</v>
      </c>
      <c r="AM446" s="15">
        <v>0</v>
      </c>
      <c r="AN446" s="15">
        <v>0</v>
      </c>
      <c r="AO446" s="15">
        <v>43224.1</v>
      </c>
      <c r="AP446" s="15">
        <v>0</v>
      </c>
      <c r="AQ446" s="15">
        <v>42759.3</v>
      </c>
      <c r="AR446" s="15">
        <v>68321.899999999994</v>
      </c>
      <c r="AS446" s="15">
        <v>0</v>
      </c>
      <c r="AT446" s="15">
        <v>0</v>
      </c>
      <c r="AU446" s="15">
        <v>464.8</v>
      </c>
      <c r="AV446" s="15">
        <v>1394.3</v>
      </c>
      <c r="AW446" s="15">
        <v>464.8</v>
      </c>
      <c r="AX446" s="15">
        <v>0</v>
      </c>
      <c r="AY446" s="15">
        <v>2323.9</v>
      </c>
      <c r="AZ446" s="15">
        <v>2788.6</v>
      </c>
      <c r="BA446" s="15">
        <v>464.8</v>
      </c>
      <c r="BB446" s="15">
        <v>0</v>
      </c>
    </row>
    <row r="447" spans="1:54" ht="15" thickBot="1" x14ac:dyDescent="0.35">
      <c r="A447" s="14" t="s">
        <v>293</v>
      </c>
      <c r="B447" s="15">
        <v>26452.6</v>
      </c>
      <c r="C447" s="15">
        <v>244.9</v>
      </c>
      <c r="D447" s="15">
        <v>6613.1</v>
      </c>
      <c r="E447" s="15">
        <v>6123.3</v>
      </c>
      <c r="F447" s="15">
        <v>1714.5</v>
      </c>
      <c r="G447" s="15">
        <v>18124.900000000001</v>
      </c>
      <c r="H447" s="15">
        <v>489.9</v>
      </c>
      <c r="I447" s="15">
        <v>0</v>
      </c>
      <c r="J447" s="15">
        <v>734.8</v>
      </c>
      <c r="K447" s="15">
        <v>979.7</v>
      </c>
      <c r="L447" s="15">
        <v>244.9</v>
      </c>
      <c r="M447" s="15">
        <v>0</v>
      </c>
      <c r="N447" s="15">
        <v>4408.8</v>
      </c>
      <c r="O447" s="15">
        <v>79847.7</v>
      </c>
      <c r="P447" s="15">
        <v>244.9</v>
      </c>
      <c r="Q447" s="15">
        <v>0</v>
      </c>
      <c r="AL447" s="14" t="s">
        <v>293</v>
      </c>
      <c r="AM447" s="15">
        <v>0</v>
      </c>
      <c r="AN447" s="15">
        <v>0</v>
      </c>
      <c r="AO447" s="15">
        <v>43224.1</v>
      </c>
      <c r="AP447" s="15">
        <v>0</v>
      </c>
      <c r="AQ447" s="15">
        <v>42759.3</v>
      </c>
      <c r="AR447" s="15">
        <v>68321.899999999994</v>
      </c>
      <c r="AS447" s="15">
        <v>0</v>
      </c>
      <c r="AT447" s="15">
        <v>0</v>
      </c>
      <c r="AU447" s="15">
        <v>464.8</v>
      </c>
      <c r="AV447" s="15">
        <v>1394.3</v>
      </c>
      <c r="AW447" s="15">
        <v>464.8</v>
      </c>
      <c r="AX447" s="15">
        <v>0</v>
      </c>
      <c r="AY447" s="15">
        <v>2323.9</v>
      </c>
      <c r="AZ447" s="15">
        <v>2788.6</v>
      </c>
      <c r="BA447" s="15">
        <v>464.8</v>
      </c>
      <c r="BB447" s="15">
        <v>0</v>
      </c>
    </row>
    <row r="448" spans="1:54" ht="15" thickBot="1" x14ac:dyDescent="0.35">
      <c r="A448" s="14" t="s">
        <v>294</v>
      </c>
      <c r="B448" s="15">
        <v>26452.6</v>
      </c>
      <c r="C448" s="15">
        <v>244.9</v>
      </c>
      <c r="D448" s="15">
        <v>6613.1</v>
      </c>
      <c r="E448" s="15">
        <v>6123.3</v>
      </c>
      <c r="F448" s="15">
        <v>1714.5</v>
      </c>
      <c r="G448" s="15">
        <v>18124.900000000001</v>
      </c>
      <c r="H448" s="15">
        <v>489.9</v>
      </c>
      <c r="I448" s="15">
        <v>0</v>
      </c>
      <c r="J448" s="15">
        <v>734.8</v>
      </c>
      <c r="K448" s="15">
        <v>979.7</v>
      </c>
      <c r="L448" s="15">
        <v>244.9</v>
      </c>
      <c r="M448" s="15">
        <v>0</v>
      </c>
      <c r="N448" s="15">
        <v>244.9</v>
      </c>
      <c r="O448" s="15">
        <v>79847.7</v>
      </c>
      <c r="P448" s="15">
        <v>244.9</v>
      </c>
      <c r="Q448" s="15">
        <v>0</v>
      </c>
      <c r="AL448" s="14" t="s">
        <v>294</v>
      </c>
      <c r="AM448" s="15">
        <v>0</v>
      </c>
      <c r="AN448" s="15">
        <v>0</v>
      </c>
      <c r="AO448" s="15">
        <v>43224.1</v>
      </c>
      <c r="AP448" s="15">
        <v>0</v>
      </c>
      <c r="AQ448" s="15">
        <v>42759.3</v>
      </c>
      <c r="AR448" s="15">
        <v>68321.899999999994</v>
      </c>
      <c r="AS448" s="15">
        <v>0</v>
      </c>
      <c r="AT448" s="15">
        <v>0</v>
      </c>
      <c r="AU448" s="15">
        <v>464.8</v>
      </c>
      <c r="AV448" s="15">
        <v>1394.3</v>
      </c>
      <c r="AW448" s="15">
        <v>464.8</v>
      </c>
      <c r="AX448" s="15">
        <v>0</v>
      </c>
      <c r="AY448" s="15">
        <v>2323.9</v>
      </c>
      <c r="AZ448" s="15">
        <v>2788.6</v>
      </c>
      <c r="BA448" s="15">
        <v>464.8</v>
      </c>
      <c r="BB448" s="15">
        <v>0</v>
      </c>
    </row>
    <row r="449" spans="1:54" ht="15" thickBot="1" x14ac:dyDescent="0.35">
      <c r="A449" s="14" t="s">
        <v>295</v>
      </c>
      <c r="B449" s="15">
        <v>26452.6</v>
      </c>
      <c r="C449" s="15">
        <v>244.9</v>
      </c>
      <c r="D449" s="15">
        <v>6613.1</v>
      </c>
      <c r="E449" s="15">
        <v>6123.3</v>
      </c>
      <c r="F449" s="15">
        <v>1714.5</v>
      </c>
      <c r="G449" s="15">
        <v>18124.900000000001</v>
      </c>
      <c r="H449" s="15">
        <v>489.9</v>
      </c>
      <c r="I449" s="15">
        <v>0</v>
      </c>
      <c r="J449" s="15">
        <v>734.8</v>
      </c>
      <c r="K449" s="15">
        <v>979.7</v>
      </c>
      <c r="L449" s="15">
        <v>244.9</v>
      </c>
      <c r="M449" s="15">
        <v>0</v>
      </c>
      <c r="N449" s="15">
        <v>244.9</v>
      </c>
      <c r="O449" s="15">
        <v>79847.7</v>
      </c>
      <c r="P449" s="15">
        <v>244.9</v>
      </c>
      <c r="Q449" s="15">
        <v>0</v>
      </c>
      <c r="AL449" s="14" t="s">
        <v>295</v>
      </c>
      <c r="AM449" s="15">
        <v>0</v>
      </c>
      <c r="AN449" s="15">
        <v>0</v>
      </c>
      <c r="AO449" s="15">
        <v>43224.1</v>
      </c>
      <c r="AP449" s="15">
        <v>0</v>
      </c>
      <c r="AQ449" s="15">
        <v>42759.3</v>
      </c>
      <c r="AR449" s="15">
        <v>68321.899999999994</v>
      </c>
      <c r="AS449" s="15">
        <v>0</v>
      </c>
      <c r="AT449" s="15">
        <v>0</v>
      </c>
      <c r="AU449" s="15">
        <v>464.8</v>
      </c>
      <c r="AV449" s="15">
        <v>1394.3</v>
      </c>
      <c r="AW449" s="15">
        <v>464.8</v>
      </c>
      <c r="AX449" s="15">
        <v>0</v>
      </c>
      <c r="AY449" s="15">
        <v>2323.9</v>
      </c>
      <c r="AZ449" s="15">
        <v>2788.6</v>
      </c>
      <c r="BA449" s="15">
        <v>464.8</v>
      </c>
      <c r="BB449" s="15">
        <v>0</v>
      </c>
    </row>
    <row r="450" spans="1:54" ht="15" thickBot="1" x14ac:dyDescent="0.35">
      <c r="A450" s="14" t="s">
        <v>296</v>
      </c>
      <c r="B450" s="15">
        <v>26452.6</v>
      </c>
      <c r="C450" s="15">
        <v>244.9</v>
      </c>
      <c r="D450" s="15">
        <v>5388.5</v>
      </c>
      <c r="E450" s="15">
        <v>6123.3</v>
      </c>
      <c r="F450" s="15">
        <v>1714.5</v>
      </c>
      <c r="G450" s="15">
        <v>18124.900000000001</v>
      </c>
      <c r="H450" s="15">
        <v>489.9</v>
      </c>
      <c r="I450" s="15">
        <v>0</v>
      </c>
      <c r="J450" s="15">
        <v>734.8</v>
      </c>
      <c r="K450" s="15">
        <v>979.7</v>
      </c>
      <c r="L450" s="15">
        <v>244.9</v>
      </c>
      <c r="M450" s="15">
        <v>0</v>
      </c>
      <c r="N450" s="15">
        <v>244.9</v>
      </c>
      <c r="O450" s="15">
        <v>79847.7</v>
      </c>
      <c r="P450" s="15">
        <v>244.9</v>
      </c>
      <c r="Q450" s="15">
        <v>0</v>
      </c>
      <c r="AL450" s="14" t="s">
        <v>296</v>
      </c>
      <c r="AM450" s="15">
        <v>0</v>
      </c>
      <c r="AN450" s="15">
        <v>0</v>
      </c>
      <c r="AO450" s="15">
        <v>43224.1</v>
      </c>
      <c r="AP450" s="15">
        <v>0</v>
      </c>
      <c r="AQ450" s="15">
        <v>42759.3</v>
      </c>
      <c r="AR450" s="15">
        <v>68321.899999999994</v>
      </c>
      <c r="AS450" s="15">
        <v>0</v>
      </c>
      <c r="AT450" s="15">
        <v>0</v>
      </c>
      <c r="AU450" s="15">
        <v>464.8</v>
      </c>
      <c r="AV450" s="15">
        <v>1394.3</v>
      </c>
      <c r="AW450" s="15">
        <v>464.8</v>
      </c>
      <c r="AX450" s="15">
        <v>0</v>
      </c>
      <c r="AY450" s="15">
        <v>2323.9</v>
      </c>
      <c r="AZ450" s="15">
        <v>2788.6</v>
      </c>
      <c r="BA450" s="15">
        <v>464.8</v>
      </c>
      <c r="BB450" s="15">
        <v>0</v>
      </c>
    </row>
    <row r="451" spans="1:54" ht="15" thickBot="1" x14ac:dyDescent="0.35">
      <c r="A451" s="14" t="s">
        <v>297</v>
      </c>
      <c r="B451" s="15">
        <v>26452.6</v>
      </c>
      <c r="C451" s="15">
        <v>244.9</v>
      </c>
      <c r="D451" s="15">
        <v>5388.5</v>
      </c>
      <c r="E451" s="15">
        <v>6123.3</v>
      </c>
      <c r="F451" s="15">
        <v>1714.5</v>
      </c>
      <c r="G451" s="15">
        <v>18124.900000000001</v>
      </c>
      <c r="H451" s="15">
        <v>489.9</v>
      </c>
      <c r="I451" s="15">
        <v>0</v>
      </c>
      <c r="J451" s="15">
        <v>734.8</v>
      </c>
      <c r="K451" s="15">
        <v>979.7</v>
      </c>
      <c r="L451" s="15">
        <v>244.9</v>
      </c>
      <c r="M451" s="15">
        <v>0</v>
      </c>
      <c r="N451" s="15">
        <v>244.9</v>
      </c>
      <c r="O451" s="15">
        <v>79847.7</v>
      </c>
      <c r="P451" s="15">
        <v>244.9</v>
      </c>
      <c r="Q451" s="15">
        <v>0</v>
      </c>
      <c r="AL451" s="14" t="s">
        <v>297</v>
      </c>
      <c r="AM451" s="15">
        <v>0</v>
      </c>
      <c r="AN451" s="15">
        <v>0</v>
      </c>
      <c r="AO451" s="15">
        <v>43224.1</v>
      </c>
      <c r="AP451" s="15">
        <v>0</v>
      </c>
      <c r="AQ451" s="15">
        <v>42759.3</v>
      </c>
      <c r="AR451" s="15">
        <v>68321.899999999994</v>
      </c>
      <c r="AS451" s="15">
        <v>0</v>
      </c>
      <c r="AT451" s="15">
        <v>0</v>
      </c>
      <c r="AU451" s="15">
        <v>464.8</v>
      </c>
      <c r="AV451" s="15">
        <v>1394.3</v>
      </c>
      <c r="AW451" s="15">
        <v>464.8</v>
      </c>
      <c r="AX451" s="15">
        <v>0</v>
      </c>
      <c r="AY451" s="15">
        <v>2323.9</v>
      </c>
      <c r="AZ451" s="15">
        <v>2788.6</v>
      </c>
      <c r="BA451" s="15">
        <v>464.8</v>
      </c>
      <c r="BB451" s="15">
        <v>0</v>
      </c>
    </row>
    <row r="452" spans="1:54" ht="15" thickBot="1" x14ac:dyDescent="0.35">
      <c r="A452" s="14" t="s">
        <v>298</v>
      </c>
      <c r="B452" s="15">
        <v>26452.6</v>
      </c>
      <c r="C452" s="15">
        <v>244.9</v>
      </c>
      <c r="D452" s="15">
        <v>5388.5</v>
      </c>
      <c r="E452" s="15">
        <v>6123.3</v>
      </c>
      <c r="F452" s="15">
        <v>1714.5</v>
      </c>
      <c r="G452" s="15">
        <v>18124.900000000001</v>
      </c>
      <c r="H452" s="15">
        <v>489.9</v>
      </c>
      <c r="I452" s="15">
        <v>0</v>
      </c>
      <c r="J452" s="15">
        <v>734.8</v>
      </c>
      <c r="K452" s="15">
        <v>979.7</v>
      </c>
      <c r="L452" s="15">
        <v>244.9</v>
      </c>
      <c r="M452" s="15">
        <v>0</v>
      </c>
      <c r="N452" s="15">
        <v>244.9</v>
      </c>
      <c r="O452" s="15">
        <v>79847.7</v>
      </c>
      <c r="P452" s="15">
        <v>244.9</v>
      </c>
      <c r="Q452" s="15">
        <v>0</v>
      </c>
      <c r="AL452" s="14" t="s">
        <v>298</v>
      </c>
      <c r="AM452" s="15">
        <v>0</v>
      </c>
      <c r="AN452" s="15">
        <v>0</v>
      </c>
      <c r="AO452" s="15">
        <v>43224.1</v>
      </c>
      <c r="AP452" s="15">
        <v>0</v>
      </c>
      <c r="AQ452" s="15">
        <v>42759.3</v>
      </c>
      <c r="AR452" s="15">
        <v>68321.899999999994</v>
      </c>
      <c r="AS452" s="15">
        <v>0</v>
      </c>
      <c r="AT452" s="15">
        <v>0</v>
      </c>
      <c r="AU452" s="15">
        <v>464.8</v>
      </c>
      <c r="AV452" s="15">
        <v>1394.3</v>
      </c>
      <c r="AW452" s="15">
        <v>464.8</v>
      </c>
      <c r="AX452" s="15">
        <v>0</v>
      </c>
      <c r="AY452" s="15">
        <v>2323.9</v>
      </c>
      <c r="AZ452" s="15">
        <v>2788.6</v>
      </c>
      <c r="BA452" s="15">
        <v>464.8</v>
      </c>
      <c r="BB452" s="15">
        <v>0</v>
      </c>
    </row>
    <row r="453" spans="1:54" ht="15" thickBot="1" x14ac:dyDescent="0.35">
      <c r="A453" s="14" t="s">
        <v>299</v>
      </c>
      <c r="B453" s="15">
        <v>26452.6</v>
      </c>
      <c r="C453" s="15">
        <v>244.9</v>
      </c>
      <c r="D453" s="15">
        <v>5388.5</v>
      </c>
      <c r="E453" s="15">
        <v>6123.3</v>
      </c>
      <c r="F453" s="15">
        <v>1714.5</v>
      </c>
      <c r="G453" s="15">
        <v>18124.900000000001</v>
      </c>
      <c r="H453" s="15">
        <v>489.9</v>
      </c>
      <c r="I453" s="15">
        <v>0</v>
      </c>
      <c r="J453" s="15">
        <v>734.8</v>
      </c>
      <c r="K453" s="15">
        <v>979.7</v>
      </c>
      <c r="L453" s="15">
        <v>244.9</v>
      </c>
      <c r="M453" s="15">
        <v>0</v>
      </c>
      <c r="N453" s="15">
        <v>244.9</v>
      </c>
      <c r="O453" s="15">
        <v>79847.7</v>
      </c>
      <c r="P453" s="15">
        <v>244.9</v>
      </c>
      <c r="Q453" s="15">
        <v>0</v>
      </c>
      <c r="AL453" s="14" t="s">
        <v>299</v>
      </c>
      <c r="AM453" s="15">
        <v>0</v>
      </c>
      <c r="AN453" s="15">
        <v>0</v>
      </c>
      <c r="AO453" s="15">
        <v>43224.1</v>
      </c>
      <c r="AP453" s="15">
        <v>0</v>
      </c>
      <c r="AQ453" s="15">
        <v>42759.3</v>
      </c>
      <c r="AR453" s="15">
        <v>68321.899999999994</v>
      </c>
      <c r="AS453" s="15">
        <v>0</v>
      </c>
      <c r="AT453" s="15">
        <v>0</v>
      </c>
      <c r="AU453" s="15">
        <v>464.8</v>
      </c>
      <c r="AV453" s="15">
        <v>1394.3</v>
      </c>
      <c r="AW453" s="15">
        <v>464.8</v>
      </c>
      <c r="AX453" s="15">
        <v>0</v>
      </c>
      <c r="AY453" s="15">
        <v>2323.9</v>
      </c>
      <c r="AZ453" s="15">
        <v>2788.6</v>
      </c>
      <c r="BA453" s="15">
        <v>464.8</v>
      </c>
      <c r="BB453" s="15">
        <v>0</v>
      </c>
    </row>
    <row r="454" spans="1:54" ht="15" thickBot="1" x14ac:dyDescent="0.35">
      <c r="A454" s="14" t="s">
        <v>300</v>
      </c>
      <c r="B454" s="15">
        <v>26452.6</v>
      </c>
      <c r="C454" s="15">
        <v>244.9</v>
      </c>
      <c r="D454" s="15">
        <v>5388.5</v>
      </c>
      <c r="E454" s="15">
        <v>6123.3</v>
      </c>
      <c r="F454" s="15">
        <v>1714.5</v>
      </c>
      <c r="G454" s="15">
        <v>18124.900000000001</v>
      </c>
      <c r="H454" s="15">
        <v>489.9</v>
      </c>
      <c r="I454" s="15">
        <v>0</v>
      </c>
      <c r="J454" s="15">
        <v>734.8</v>
      </c>
      <c r="K454" s="15">
        <v>979.7</v>
      </c>
      <c r="L454" s="15">
        <v>244.9</v>
      </c>
      <c r="M454" s="15">
        <v>0</v>
      </c>
      <c r="N454" s="15">
        <v>244.9</v>
      </c>
      <c r="O454" s="15">
        <v>79847.7</v>
      </c>
      <c r="P454" s="15">
        <v>244.9</v>
      </c>
      <c r="Q454" s="15">
        <v>0</v>
      </c>
      <c r="AL454" s="14" t="s">
        <v>300</v>
      </c>
      <c r="AM454" s="15">
        <v>0</v>
      </c>
      <c r="AN454" s="15">
        <v>0</v>
      </c>
      <c r="AO454" s="15">
        <v>43224.1</v>
      </c>
      <c r="AP454" s="15">
        <v>0</v>
      </c>
      <c r="AQ454" s="15">
        <v>42759.3</v>
      </c>
      <c r="AR454" s="15">
        <v>68321.899999999994</v>
      </c>
      <c r="AS454" s="15">
        <v>0</v>
      </c>
      <c r="AT454" s="15">
        <v>0</v>
      </c>
      <c r="AU454" s="15">
        <v>464.8</v>
      </c>
      <c r="AV454" s="15">
        <v>1394.3</v>
      </c>
      <c r="AW454" s="15">
        <v>464.8</v>
      </c>
      <c r="AX454" s="15">
        <v>0</v>
      </c>
      <c r="AY454" s="15">
        <v>2323.9</v>
      </c>
      <c r="AZ454" s="15">
        <v>2788.6</v>
      </c>
      <c r="BA454" s="15">
        <v>464.8</v>
      </c>
      <c r="BB454" s="15">
        <v>0</v>
      </c>
    </row>
    <row r="455" spans="1:54" ht="15" thickBot="1" x14ac:dyDescent="0.35">
      <c r="A455" s="14" t="s">
        <v>301</v>
      </c>
      <c r="B455" s="15">
        <v>26452.6</v>
      </c>
      <c r="C455" s="15">
        <v>244.9</v>
      </c>
      <c r="D455" s="15">
        <v>5388.5</v>
      </c>
      <c r="E455" s="15">
        <v>6123.3</v>
      </c>
      <c r="F455" s="15">
        <v>1714.5</v>
      </c>
      <c r="G455" s="15">
        <v>18124.900000000001</v>
      </c>
      <c r="H455" s="15">
        <v>489.9</v>
      </c>
      <c r="I455" s="15">
        <v>0</v>
      </c>
      <c r="J455" s="15">
        <v>734.8</v>
      </c>
      <c r="K455" s="15">
        <v>979.7</v>
      </c>
      <c r="L455" s="15">
        <v>244.9</v>
      </c>
      <c r="M455" s="15">
        <v>0</v>
      </c>
      <c r="N455" s="15">
        <v>244.9</v>
      </c>
      <c r="O455" s="15">
        <v>79847.7</v>
      </c>
      <c r="P455" s="15">
        <v>244.9</v>
      </c>
      <c r="Q455" s="15">
        <v>0</v>
      </c>
      <c r="AL455" s="14" t="s">
        <v>301</v>
      </c>
      <c r="AM455" s="15">
        <v>0</v>
      </c>
      <c r="AN455" s="15">
        <v>0</v>
      </c>
      <c r="AO455" s="15">
        <v>43224.1</v>
      </c>
      <c r="AP455" s="15">
        <v>0</v>
      </c>
      <c r="AQ455" s="15">
        <v>42759.3</v>
      </c>
      <c r="AR455" s="15">
        <v>68321.899999999994</v>
      </c>
      <c r="AS455" s="15">
        <v>0</v>
      </c>
      <c r="AT455" s="15">
        <v>0</v>
      </c>
      <c r="AU455" s="15">
        <v>464.8</v>
      </c>
      <c r="AV455" s="15">
        <v>1394.3</v>
      </c>
      <c r="AW455" s="15">
        <v>464.8</v>
      </c>
      <c r="AX455" s="15">
        <v>0</v>
      </c>
      <c r="AY455" s="15">
        <v>2323.9</v>
      </c>
      <c r="AZ455" s="15">
        <v>2788.6</v>
      </c>
      <c r="BA455" s="15">
        <v>464.8</v>
      </c>
      <c r="BB455" s="15">
        <v>0</v>
      </c>
    </row>
    <row r="456" spans="1:54" ht="15" thickBot="1" x14ac:dyDescent="0.35">
      <c r="A456" s="14" t="s">
        <v>302</v>
      </c>
      <c r="B456" s="15">
        <v>26452.6</v>
      </c>
      <c r="C456" s="15">
        <v>244.9</v>
      </c>
      <c r="D456" s="15">
        <v>5388.5</v>
      </c>
      <c r="E456" s="15">
        <v>6123.3</v>
      </c>
      <c r="F456" s="15">
        <v>1714.5</v>
      </c>
      <c r="G456" s="15">
        <v>18124.900000000001</v>
      </c>
      <c r="H456" s="15">
        <v>489.9</v>
      </c>
      <c r="I456" s="15">
        <v>0</v>
      </c>
      <c r="J456" s="15">
        <v>734.8</v>
      </c>
      <c r="K456" s="15">
        <v>979.7</v>
      </c>
      <c r="L456" s="15">
        <v>244.9</v>
      </c>
      <c r="M456" s="15">
        <v>0</v>
      </c>
      <c r="N456" s="15">
        <v>244.9</v>
      </c>
      <c r="O456" s="15">
        <v>79847.7</v>
      </c>
      <c r="P456" s="15">
        <v>244.9</v>
      </c>
      <c r="Q456" s="15">
        <v>0</v>
      </c>
      <c r="AL456" s="14" t="s">
        <v>302</v>
      </c>
      <c r="AM456" s="15">
        <v>0</v>
      </c>
      <c r="AN456" s="15">
        <v>0</v>
      </c>
      <c r="AO456" s="15">
        <v>43224.1</v>
      </c>
      <c r="AP456" s="15">
        <v>0</v>
      </c>
      <c r="AQ456" s="15">
        <v>42759.3</v>
      </c>
      <c r="AR456" s="15">
        <v>68321.899999999994</v>
      </c>
      <c r="AS456" s="15">
        <v>0</v>
      </c>
      <c r="AT456" s="15">
        <v>0</v>
      </c>
      <c r="AU456" s="15">
        <v>464.8</v>
      </c>
      <c r="AV456" s="15">
        <v>1394.3</v>
      </c>
      <c r="AW456" s="15">
        <v>464.8</v>
      </c>
      <c r="AX456" s="15">
        <v>0</v>
      </c>
      <c r="AY456" s="15">
        <v>2323.9</v>
      </c>
      <c r="AZ456" s="15">
        <v>2788.6</v>
      </c>
      <c r="BA456" s="15">
        <v>464.8</v>
      </c>
      <c r="BB456" s="15">
        <v>0</v>
      </c>
    </row>
    <row r="457" spans="1:54" ht="15" thickBot="1" x14ac:dyDescent="0.35">
      <c r="A457" s="14" t="s">
        <v>303</v>
      </c>
      <c r="B457" s="15">
        <v>26452.6</v>
      </c>
      <c r="C457" s="15">
        <v>244.9</v>
      </c>
      <c r="D457" s="15">
        <v>5388.5</v>
      </c>
      <c r="E457" s="15">
        <v>6123.3</v>
      </c>
      <c r="F457" s="15">
        <v>1714.5</v>
      </c>
      <c r="G457" s="15">
        <v>18124.900000000001</v>
      </c>
      <c r="H457" s="15">
        <v>489.9</v>
      </c>
      <c r="I457" s="15">
        <v>0</v>
      </c>
      <c r="J457" s="15">
        <v>734.8</v>
      </c>
      <c r="K457" s="15">
        <v>979.7</v>
      </c>
      <c r="L457" s="15">
        <v>244.9</v>
      </c>
      <c r="M457" s="15">
        <v>0</v>
      </c>
      <c r="N457" s="15">
        <v>244.9</v>
      </c>
      <c r="O457" s="15">
        <v>79847.7</v>
      </c>
      <c r="P457" s="15">
        <v>244.9</v>
      </c>
      <c r="Q457" s="15">
        <v>0</v>
      </c>
      <c r="AL457" s="14" t="s">
        <v>303</v>
      </c>
      <c r="AM457" s="15">
        <v>0</v>
      </c>
      <c r="AN457" s="15">
        <v>0</v>
      </c>
      <c r="AO457" s="15">
        <v>43224.1</v>
      </c>
      <c r="AP457" s="15">
        <v>0</v>
      </c>
      <c r="AQ457" s="15">
        <v>42759.3</v>
      </c>
      <c r="AR457" s="15">
        <v>68321.899999999994</v>
      </c>
      <c r="AS457" s="15">
        <v>0</v>
      </c>
      <c r="AT457" s="15">
        <v>0</v>
      </c>
      <c r="AU457" s="15">
        <v>464.8</v>
      </c>
      <c r="AV457" s="15">
        <v>1394.3</v>
      </c>
      <c r="AW457" s="15">
        <v>464.8</v>
      </c>
      <c r="AX457" s="15">
        <v>0</v>
      </c>
      <c r="AY457" s="15">
        <v>2323.9</v>
      </c>
      <c r="AZ457" s="15">
        <v>2788.6</v>
      </c>
      <c r="BA457" s="15">
        <v>464.8</v>
      </c>
      <c r="BB457" s="15">
        <v>0</v>
      </c>
    </row>
    <row r="458" spans="1:54" ht="15" thickBot="1" x14ac:dyDescent="0.35">
      <c r="A458" s="14" t="s">
        <v>304</v>
      </c>
      <c r="B458" s="15">
        <v>26452.6</v>
      </c>
      <c r="C458" s="15">
        <v>244.9</v>
      </c>
      <c r="D458" s="15">
        <v>5388.5</v>
      </c>
      <c r="E458" s="15">
        <v>6123.3</v>
      </c>
      <c r="F458" s="15">
        <v>1714.5</v>
      </c>
      <c r="G458" s="15">
        <v>18124.900000000001</v>
      </c>
      <c r="H458" s="15">
        <v>489.9</v>
      </c>
      <c r="I458" s="15">
        <v>0</v>
      </c>
      <c r="J458" s="15">
        <v>734.8</v>
      </c>
      <c r="K458" s="15">
        <v>979.7</v>
      </c>
      <c r="L458" s="15">
        <v>244.9</v>
      </c>
      <c r="M458" s="15">
        <v>0</v>
      </c>
      <c r="N458" s="15">
        <v>244.9</v>
      </c>
      <c r="O458" s="15">
        <v>79847.7</v>
      </c>
      <c r="P458" s="15">
        <v>244.9</v>
      </c>
      <c r="Q458" s="15">
        <v>0</v>
      </c>
      <c r="AL458" s="14" t="s">
        <v>304</v>
      </c>
      <c r="AM458" s="15">
        <v>0</v>
      </c>
      <c r="AN458" s="15">
        <v>0</v>
      </c>
      <c r="AO458" s="15">
        <v>43224.1</v>
      </c>
      <c r="AP458" s="15">
        <v>0</v>
      </c>
      <c r="AQ458" s="15">
        <v>42759.3</v>
      </c>
      <c r="AR458" s="15">
        <v>68321.899999999994</v>
      </c>
      <c r="AS458" s="15">
        <v>0</v>
      </c>
      <c r="AT458" s="15">
        <v>0</v>
      </c>
      <c r="AU458" s="15">
        <v>464.8</v>
      </c>
      <c r="AV458" s="15">
        <v>1394.3</v>
      </c>
      <c r="AW458" s="15">
        <v>464.8</v>
      </c>
      <c r="AX458" s="15">
        <v>0</v>
      </c>
      <c r="AY458" s="15">
        <v>2323.9</v>
      </c>
      <c r="AZ458" s="15">
        <v>2788.6</v>
      </c>
      <c r="BA458" s="15">
        <v>464.8</v>
      </c>
      <c r="BB458" s="15">
        <v>0</v>
      </c>
    </row>
    <row r="459" spans="1:54" ht="15" thickBot="1" x14ac:dyDescent="0.35">
      <c r="A459" s="14" t="s">
        <v>305</v>
      </c>
      <c r="B459" s="15">
        <v>26452.6</v>
      </c>
      <c r="C459" s="15">
        <v>244.9</v>
      </c>
      <c r="D459" s="15">
        <v>5388.5</v>
      </c>
      <c r="E459" s="15">
        <v>6123.3</v>
      </c>
      <c r="F459" s="15">
        <v>1714.5</v>
      </c>
      <c r="G459" s="15">
        <v>18124.900000000001</v>
      </c>
      <c r="H459" s="15">
        <v>489.9</v>
      </c>
      <c r="I459" s="15">
        <v>0</v>
      </c>
      <c r="J459" s="15">
        <v>734.8</v>
      </c>
      <c r="K459" s="15">
        <v>979.7</v>
      </c>
      <c r="L459" s="15">
        <v>244.9</v>
      </c>
      <c r="M459" s="15">
        <v>0</v>
      </c>
      <c r="N459" s="15">
        <v>244.9</v>
      </c>
      <c r="O459" s="15">
        <v>79847.7</v>
      </c>
      <c r="P459" s="15">
        <v>244.9</v>
      </c>
      <c r="Q459" s="15">
        <v>0</v>
      </c>
      <c r="AL459" s="14" t="s">
        <v>305</v>
      </c>
      <c r="AM459" s="15">
        <v>0</v>
      </c>
      <c r="AN459" s="15">
        <v>0</v>
      </c>
      <c r="AO459" s="15">
        <v>43224.1</v>
      </c>
      <c r="AP459" s="15">
        <v>0</v>
      </c>
      <c r="AQ459" s="15">
        <v>42759.3</v>
      </c>
      <c r="AR459" s="15">
        <v>68321.899999999994</v>
      </c>
      <c r="AS459" s="15">
        <v>0</v>
      </c>
      <c r="AT459" s="15">
        <v>0</v>
      </c>
      <c r="AU459" s="15">
        <v>464.8</v>
      </c>
      <c r="AV459" s="15">
        <v>1394.3</v>
      </c>
      <c r="AW459" s="15">
        <v>464.8</v>
      </c>
      <c r="AX459" s="15">
        <v>0</v>
      </c>
      <c r="AY459" s="15">
        <v>2323.9</v>
      </c>
      <c r="AZ459" s="15">
        <v>2788.6</v>
      </c>
      <c r="BA459" s="15">
        <v>464.8</v>
      </c>
      <c r="BB459" s="15">
        <v>0</v>
      </c>
    </row>
    <row r="460" spans="1:54" ht="15" thickBot="1" x14ac:dyDescent="0.35">
      <c r="A460" s="14" t="s">
        <v>306</v>
      </c>
      <c r="B460" s="15">
        <v>26452.6</v>
      </c>
      <c r="C460" s="15">
        <v>244.9</v>
      </c>
      <c r="D460" s="15">
        <v>5388.5</v>
      </c>
      <c r="E460" s="15">
        <v>6123.3</v>
      </c>
      <c r="F460" s="15">
        <v>1714.5</v>
      </c>
      <c r="G460" s="15">
        <v>18124.900000000001</v>
      </c>
      <c r="H460" s="15">
        <v>489.9</v>
      </c>
      <c r="I460" s="15">
        <v>0</v>
      </c>
      <c r="J460" s="15">
        <v>734.8</v>
      </c>
      <c r="K460" s="15">
        <v>979.7</v>
      </c>
      <c r="L460" s="15">
        <v>244.9</v>
      </c>
      <c r="M460" s="15">
        <v>0</v>
      </c>
      <c r="N460" s="15">
        <v>244.9</v>
      </c>
      <c r="O460" s="15">
        <v>79847.7</v>
      </c>
      <c r="P460" s="15">
        <v>244.9</v>
      </c>
      <c r="Q460" s="15">
        <v>0</v>
      </c>
      <c r="AL460" s="14" t="s">
        <v>306</v>
      </c>
      <c r="AM460" s="15">
        <v>0</v>
      </c>
      <c r="AN460" s="15">
        <v>0</v>
      </c>
      <c r="AO460" s="15">
        <v>43224.1</v>
      </c>
      <c r="AP460" s="15">
        <v>0</v>
      </c>
      <c r="AQ460" s="15">
        <v>42759.3</v>
      </c>
      <c r="AR460" s="15">
        <v>68321.899999999994</v>
      </c>
      <c r="AS460" s="15">
        <v>0</v>
      </c>
      <c r="AT460" s="15">
        <v>0</v>
      </c>
      <c r="AU460" s="15">
        <v>464.8</v>
      </c>
      <c r="AV460" s="15">
        <v>1394.3</v>
      </c>
      <c r="AW460" s="15">
        <v>464.8</v>
      </c>
      <c r="AX460" s="15">
        <v>0</v>
      </c>
      <c r="AY460" s="15">
        <v>2323.9</v>
      </c>
      <c r="AZ460" s="15">
        <v>2788.6</v>
      </c>
      <c r="BA460" s="15">
        <v>464.8</v>
      </c>
      <c r="BB460" s="15">
        <v>0</v>
      </c>
    </row>
    <row r="461" spans="1:54" ht="15" thickBot="1" x14ac:dyDescent="0.35">
      <c r="A461" s="14" t="s">
        <v>307</v>
      </c>
      <c r="B461" s="15">
        <v>26452.6</v>
      </c>
      <c r="C461" s="15">
        <v>244.9</v>
      </c>
      <c r="D461" s="15">
        <v>5388.5</v>
      </c>
      <c r="E461" s="15">
        <v>6123.3</v>
      </c>
      <c r="F461" s="15">
        <v>1714.5</v>
      </c>
      <c r="G461" s="15">
        <v>18124.900000000001</v>
      </c>
      <c r="H461" s="15">
        <v>489.9</v>
      </c>
      <c r="I461" s="15">
        <v>0</v>
      </c>
      <c r="J461" s="15">
        <v>734.8</v>
      </c>
      <c r="K461" s="15">
        <v>979.7</v>
      </c>
      <c r="L461" s="15">
        <v>244.9</v>
      </c>
      <c r="M461" s="15">
        <v>0</v>
      </c>
      <c r="N461" s="15">
        <v>244.9</v>
      </c>
      <c r="O461" s="15">
        <v>79847.7</v>
      </c>
      <c r="P461" s="15">
        <v>244.9</v>
      </c>
      <c r="Q461" s="15">
        <v>0</v>
      </c>
      <c r="AL461" s="14" t="s">
        <v>307</v>
      </c>
      <c r="AM461" s="15">
        <v>0</v>
      </c>
      <c r="AN461" s="15">
        <v>0</v>
      </c>
      <c r="AO461" s="15">
        <v>43224.1</v>
      </c>
      <c r="AP461" s="15">
        <v>0</v>
      </c>
      <c r="AQ461" s="15">
        <v>42759.3</v>
      </c>
      <c r="AR461" s="15">
        <v>68321.899999999994</v>
      </c>
      <c r="AS461" s="15">
        <v>0</v>
      </c>
      <c r="AT461" s="15">
        <v>0</v>
      </c>
      <c r="AU461" s="15">
        <v>464.8</v>
      </c>
      <c r="AV461" s="15">
        <v>1394.3</v>
      </c>
      <c r="AW461" s="15">
        <v>464.8</v>
      </c>
      <c r="AX461" s="15">
        <v>0</v>
      </c>
      <c r="AY461" s="15">
        <v>2323.9</v>
      </c>
      <c r="AZ461" s="15">
        <v>2788.6</v>
      </c>
      <c r="BA461" s="15">
        <v>464.8</v>
      </c>
      <c r="BB461" s="15">
        <v>0</v>
      </c>
    </row>
    <row r="462" spans="1:54" ht="15" thickBot="1" x14ac:dyDescent="0.35">
      <c r="A462" s="14" t="s">
        <v>308</v>
      </c>
      <c r="B462" s="15">
        <v>26452.6</v>
      </c>
      <c r="C462" s="15">
        <v>244.9</v>
      </c>
      <c r="D462" s="15">
        <v>5388.5</v>
      </c>
      <c r="E462" s="15">
        <v>6123.3</v>
      </c>
      <c r="F462" s="15">
        <v>1714.5</v>
      </c>
      <c r="G462" s="15">
        <v>18124.900000000001</v>
      </c>
      <c r="H462" s="15">
        <v>489.9</v>
      </c>
      <c r="I462" s="15">
        <v>0</v>
      </c>
      <c r="J462" s="15">
        <v>734.8</v>
      </c>
      <c r="K462" s="15">
        <v>979.7</v>
      </c>
      <c r="L462" s="15">
        <v>244.9</v>
      </c>
      <c r="M462" s="15">
        <v>0</v>
      </c>
      <c r="N462" s="15">
        <v>244.9</v>
      </c>
      <c r="O462" s="15">
        <v>79847.7</v>
      </c>
      <c r="P462" s="15">
        <v>244.9</v>
      </c>
      <c r="Q462" s="15">
        <v>0</v>
      </c>
      <c r="AL462" s="14" t="s">
        <v>308</v>
      </c>
      <c r="AM462" s="15">
        <v>0</v>
      </c>
      <c r="AN462" s="15">
        <v>0</v>
      </c>
      <c r="AO462" s="15">
        <v>43224.1</v>
      </c>
      <c r="AP462" s="15">
        <v>0</v>
      </c>
      <c r="AQ462" s="15">
        <v>42759.3</v>
      </c>
      <c r="AR462" s="15">
        <v>68321.899999999994</v>
      </c>
      <c r="AS462" s="15">
        <v>0</v>
      </c>
      <c r="AT462" s="15">
        <v>0</v>
      </c>
      <c r="AU462" s="15">
        <v>464.8</v>
      </c>
      <c r="AV462" s="15">
        <v>1394.3</v>
      </c>
      <c r="AW462" s="15">
        <v>464.8</v>
      </c>
      <c r="AX462" s="15">
        <v>0</v>
      </c>
      <c r="AY462" s="15">
        <v>2323.9</v>
      </c>
      <c r="AZ462" s="15">
        <v>2788.6</v>
      </c>
      <c r="BA462" s="15">
        <v>464.8</v>
      </c>
      <c r="BB462" s="15">
        <v>0</v>
      </c>
    </row>
    <row r="463" spans="1:54" ht="15" thickBot="1" x14ac:dyDescent="0.35">
      <c r="A463" s="14" t="s">
        <v>309</v>
      </c>
      <c r="B463" s="15">
        <v>26452.6</v>
      </c>
      <c r="C463" s="15">
        <v>244.9</v>
      </c>
      <c r="D463" s="15">
        <v>5388.5</v>
      </c>
      <c r="E463" s="15">
        <v>6123.3</v>
      </c>
      <c r="F463" s="15">
        <v>1714.5</v>
      </c>
      <c r="G463" s="15">
        <v>16410.400000000001</v>
      </c>
      <c r="H463" s="15">
        <v>489.9</v>
      </c>
      <c r="I463" s="15">
        <v>0</v>
      </c>
      <c r="J463" s="15">
        <v>244.9</v>
      </c>
      <c r="K463" s="15">
        <v>979.7</v>
      </c>
      <c r="L463" s="15">
        <v>244.9</v>
      </c>
      <c r="M463" s="15">
        <v>0</v>
      </c>
      <c r="N463" s="15">
        <v>244.9</v>
      </c>
      <c r="O463" s="15">
        <v>79847.7</v>
      </c>
      <c r="P463" s="15">
        <v>244.9</v>
      </c>
      <c r="Q463" s="15">
        <v>0</v>
      </c>
      <c r="AL463" s="14" t="s">
        <v>309</v>
      </c>
      <c r="AM463" s="15">
        <v>0</v>
      </c>
      <c r="AN463" s="15">
        <v>0</v>
      </c>
      <c r="AO463" s="15">
        <v>43224.1</v>
      </c>
      <c r="AP463" s="15">
        <v>0</v>
      </c>
      <c r="AQ463" s="15">
        <v>42759.3</v>
      </c>
      <c r="AR463" s="15">
        <v>68321.899999999994</v>
      </c>
      <c r="AS463" s="15">
        <v>0</v>
      </c>
      <c r="AT463" s="15">
        <v>0</v>
      </c>
      <c r="AU463" s="15">
        <v>464.8</v>
      </c>
      <c r="AV463" s="15">
        <v>1394.3</v>
      </c>
      <c r="AW463" s="15">
        <v>464.8</v>
      </c>
      <c r="AX463" s="15">
        <v>0</v>
      </c>
      <c r="AY463" s="15">
        <v>2323.9</v>
      </c>
      <c r="AZ463" s="15">
        <v>2788.6</v>
      </c>
      <c r="BA463" s="15">
        <v>464.8</v>
      </c>
      <c r="BB463" s="15">
        <v>0</v>
      </c>
    </row>
    <row r="464" spans="1:54" ht="15" thickBot="1" x14ac:dyDescent="0.35">
      <c r="A464" s="14" t="s">
        <v>310</v>
      </c>
      <c r="B464" s="15">
        <v>26452.6</v>
      </c>
      <c r="C464" s="15">
        <v>244.9</v>
      </c>
      <c r="D464" s="15">
        <v>5388.5</v>
      </c>
      <c r="E464" s="15">
        <v>6123.3</v>
      </c>
      <c r="F464" s="15">
        <v>1714.5</v>
      </c>
      <c r="G464" s="15">
        <v>16410.400000000001</v>
      </c>
      <c r="H464" s="15">
        <v>489.9</v>
      </c>
      <c r="I464" s="15">
        <v>0</v>
      </c>
      <c r="J464" s="15">
        <v>244.9</v>
      </c>
      <c r="K464" s="15">
        <v>979.7</v>
      </c>
      <c r="L464" s="15">
        <v>244.9</v>
      </c>
      <c r="M464" s="15">
        <v>0</v>
      </c>
      <c r="N464" s="15">
        <v>244.9</v>
      </c>
      <c r="O464" s="15">
        <v>79847.7</v>
      </c>
      <c r="P464" s="15">
        <v>244.9</v>
      </c>
      <c r="Q464" s="15">
        <v>0</v>
      </c>
      <c r="AL464" s="14" t="s">
        <v>310</v>
      </c>
      <c r="AM464" s="15">
        <v>0</v>
      </c>
      <c r="AN464" s="15">
        <v>0</v>
      </c>
      <c r="AO464" s="15">
        <v>43224.1</v>
      </c>
      <c r="AP464" s="15">
        <v>0</v>
      </c>
      <c r="AQ464" s="15">
        <v>42759.3</v>
      </c>
      <c r="AR464" s="15">
        <v>68321.899999999994</v>
      </c>
      <c r="AS464" s="15">
        <v>0</v>
      </c>
      <c r="AT464" s="15">
        <v>0</v>
      </c>
      <c r="AU464" s="15">
        <v>464.8</v>
      </c>
      <c r="AV464" s="15">
        <v>1394.3</v>
      </c>
      <c r="AW464" s="15">
        <v>464.8</v>
      </c>
      <c r="AX464" s="15">
        <v>0</v>
      </c>
      <c r="AY464" s="15">
        <v>2323.9</v>
      </c>
      <c r="AZ464" s="15">
        <v>2788.6</v>
      </c>
      <c r="BA464" s="15">
        <v>464.8</v>
      </c>
      <c r="BB464" s="15">
        <v>0</v>
      </c>
    </row>
    <row r="465" spans="1:54" ht="15" thickBot="1" x14ac:dyDescent="0.35">
      <c r="A465" s="14" t="s">
        <v>311</v>
      </c>
      <c r="B465" s="15">
        <v>26452.6</v>
      </c>
      <c r="C465" s="15">
        <v>244.9</v>
      </c>
      <c r="D465" s="15">
        <v>5388.5</v>
      </c>
      <c r="E465" s="15">
        <v>6123.3</v>
      </c>
      <c r="F465" s="15">
        <v>1714.5</v>
      </c>
      <c r="G465" s="15">
        <v>16410.400000000001</v>
      </c>
      <c r="H465" s="15">
        <v>489.9</v>
      </c>
      <c r="I465" s="15">
        <v>0</v>
      </c>
      <c r="J465" s="15">
        <v>244.9</v>
      </c>
      <c r="K465" s="15">
        <v>979.7</v>
      </c>
      <c r="L465" s="15">
        <v>244.9</v>
      </c>
      <c r="M465" s="15">
        <v>0</v>
      </c>
      <c r="N465" s="15">
        <v>244.9</v>
      </c>
      <c r="O465" s="15">
        <v>79847.7</v>
      </c>
      <c r="P465" s="15">
        <v>244.9</v>
      </c>
      <c r="Q465" s="15">
        <v>0</v>
      </c>
      <c r="AL465" s="14" t="s">
        <v>311</v>
      </c>
      <c r="AM465" s="15">
        <v>0</v>
      </c>
      <c r="AN465" s="15">
        <v>0</v>
      </c>
      <c r="AO465" s="15">
        <v>43224.1</v>
      </c>
      <c r="AP465" s="15">
        <v>0</v>
      </c>
      <c r="AQ465" s="15">
        <v>42759.3</v>
      </c>
      <c r="AR465" s="15">
        <v>68321.899999999994</v>
      </c>
      <c r="AS465" s="15">
        <v>0</v>
      </c>
      <c r="AT465" s="15">
        <v>0</v>
      </c>
      <c r="AU465" s="15">
        <v>464.8</v>
      </c>
      <c r="AV465" s="15">
        <v>1394.3</v>
      </c>
      <c r="AW465" s="15">
        <v>464.8</v>
      </c>
      <c r="AX465" s="15">
        <v>0</v>
      </c>
      <c r="AY465" s="15">
        <v>2323.9</v>
      </c>
      <c r="AZ465" s="15">
        <v>2788.6</v>
      </c>
      <c r="BA465" s="15">
        <v>464.8</v>
      </c>
      <c r="BB465" s="15">
        <v>0</v>
      </c>
    </row>
    <row r="466" spans="1:54" ht="15" thickBot="1" x14ac:dyDescent="0.35">
      <c r="A466" s="14" t="s">
        <v>312</v>
      </c>
      <c r="B466" s="15">
        <v>26452.6</v>
      </c>
      <c r="C466" s="15">
        <v>244.9</v>
      </c>
      <c r="D466" s="15">
        <v>5388.5</v>
      </c>
      <c r="E466" s="15">
        <v>6123.3</v>
      </c>
      <c r="F466" s="15">
        <v>1714.5</v>
      </c>
      <c r="G466" s="15">
        <v>16410.400000000001</v>
      </c>
      <c r="H466" s="15">
        <v>489.9</v>
      </c>
      <c r="I466" s="15">
        <v>0</v>
      </c>
      <c r="J466" s="15">
        <v>244.9</v>
      </c>
      <c r="K466" s="15">
        <v>979.7</v>
      </c>
      <c r="L466" s="15">
        <v>244.9</v>
      </c>
      <c r="M466" s="15">
        <v>0</v>
      </c>
      <c r="N466" s="15">
        <v>244.9</v>
      </c>
      <c r="O466" s="15">
        <v>79847.7</v>
      </c>
      <c r="P466" s="15">
        <v>244.9</v>
      </c>
      <c r="Q466" s="15">
        <v>0</v>
      </c>
      <c r="AL466" s="14" t="s">
        <v>312</v>
      </c>
      <c r="AM466" s="15">
        <v>0</v>
      </c>
      <c r="AN466" s="15">
        <v>0</v>
      </c>
      <c r="AO466" s="15">
        <v>43224.1</v>
      </c>
      <c r="AP466" s="15">
        <v>0</v>
      </c>
      <c r="AQ466" s="15">
        <v>42759.3</v>
      </c>
      <c r="AR466" s="15">
        <v>68321.899999999994</v>
      </c>
      <c r="AS466" s="15">
        <v>0</v>
      </c>
      <c r="AT466" s="15">
        <v>0</v>
      </c>
      <c r="AU466" s="15">
        <v>464.8</v>
      </c>
      <c r="AV466" s="15">
        <v>1394.3</v>
      </c>
      <c r="AW466" s="15">
        <v>464.8</v>
      </c>
      <c r="AX466" s="15">
        <v>0</v>
      </c>
      <c r="AY466" s="15">
        <v>2323.9</v>
      </c>
      <c r="AZ466" s="15">
        <v>2788.6</v>
      </c>
      <c r="BA466" s="15">
        <v>464.8</v>
      </c>
      <c r="BB466" s="15">
        <v>0</v>
      </c>
    </row>
    <row r="467" spans="1:54" ht="15" thickBot="1" x14ac:dyDescent="0.35">
      <c r="A467" s="14" t="s">
        <v>313</v>
      </c>
      <c r="B467" s="15">
        <v>26452.6</v>
      </c>
      <c r="C467" s="15">
        <v>244.9</v>
      </c>
      <c r="D467" s="15">
        <v>5388.5</v>
      </c>
      <c r="E467" s="15">
        <v>6123.3</v>
      </c>
      <c r="F467" s="15">
        <v>1714.5</v>
      </c>
      <c r="G467" s="15">
        <v>16410.400000000001</v>
      </c>
      <c r="H467" s="15">
        <v>489.9</v>
      </c>
      <c r="I467" s="15">
        <v>0</v>
      </c>
      <c r="J467" s="15">
        <v>244.9</v>
      </c>
      <c r="K467" s="15">
        <v>979.7</v>
      </c>
      <c r="L467" s="15">
        <v>244.9</v>
      </c>
      <c r="M467" s="15">
        <v>0</v>
      </c>
      <c r="N467" s="15">
        <v>244.9</v>
      </c>
      <c r="O467" s="15">
        <v>79847.7</v>
      </c>
      <c r="P467" s="15">
        <v>244.9</v>
      </c>
      <c r="Q467" s="15">
        <v>0</v>
      </c>
      <c r="AL467" s="14" t="s">
        <v>313</v>
      </c>
      <c r="AM467" s="15">
        <v>0</v>
      </c>
      <c r="AN467" s="15">
        <v>0</v>
      </c>
      <c r="AO467" s="15">
        <v>43224.1</v>
      </c>
      <c r="AP467" s="15">
        <v>0</v>
      </c>
      <c r="AQ467" s="15">
        <v>42759.3</v>
      </c>
      <c r="AR467" s="15">
        <v>68321.899999999994</v>
      </c>
      <c r="AS467" s="15">
        <v>0</v>
      </c>
      <c r="AT467" s="15">
        <v>0</v>
      </c>
      <c r="AU467" s="15">
        <v>464.8</v>
      </c>
      <c r="AV467" s="15">
        <v>1394.3</v>
      </c>
      <c r="AW467" s="15">
        <v>464.8</v>
      </c>
      <c r="AX467" s="15">
        <v>0</v>
      </c>
      <c r="AY467" s="15">
        <v>2323.9</v>
      </c>
      <c r="AZ467" s="15">
        <v>2788.6</v>
      </c>
      <c r="BA467" s="15">
        <v>464.8</v>
      </c>
      <c r="BB467" s="15">
        <v>0</v>
      </c>
    </row>
    <row r="468" spans="1:54" ht="15" thickBot="1" x14ac:dyDescent="0.35">
      <c r="A468" s="14" t="s">
        <v>314</v>
      </c>
      <c r="B468" s="15">
        <v>26452.6</v>
      </c>
      <c r="C468" s="15">
        <v>244.9</v>
      </c>
      <c r="D468" s="15">
        <v>5388.5</v>
      </c>
      <c r="E468" s="15">
        <v>6123.3</v>
      </c>
      <c r="F468" s="15">
        <v>1714.5</v>
      </c>
      <c r="G468" s="15">
        <v>16410.400000000001</v>
      </c>
      <c r="H468" s="15">
        <v>489.9</v>
      </c>
      <c r="I468" s="15">
        <v>0</v>
      </c>
      <c r="J468" s="15">
        <v>244.9</v>
      </c>
      <c r="K468" s="15">
        <v>979.7</v>
      </c>
      <c r="L468" s="15">
        <v>244.9</v>
      </c>
      <c r="M468" s="15">
        <v>0</v>
      </c>
      <c r="N468" s="15">
        <v>244.9</v>
      </c>
      <c r="O468" s="15">
        <v>79847.7</v>
      </c>
      <c r="P468" s="15">
        <v>244.9</v>
      </c>
      <c r="Q468" s="15">
        <v>0</v>
      </c>
      <c r="AL468" s="14" t="s">
        <v>314</v>
      </c>
      <c r="AM468" s="15">
        <v>0</v>
      </c>
      <c r="AN468" s="15">
        <v>0</v>
      </c>
      <c r="AO468" s="15">
        <v>43224.1</v>
      </c>
      <c r="AP468" s="15">
        <v>0</v>
      </c>
      <c r="AQ468" s="15">
        <v>42759.3</v>
      </c>
      <c r="AR468" s="15">
        <v>68321.899999999994</v>
      </c>
      <c r="AS468" s="15">
        <v>0</v>
      </c>
      <c r="AT468" s="15">
        <v>0</v>
      </c>
      <c r="AU468" s="15">
        <v>464.8</v>
      </c>
      <c r="AV468" s="15">
        <v>1394.3</v>
      </c>
      <c r="AW468" s="15">
        <v>464.8</v>
      </c>
      <c r="AX468" s="15">
        <v>0</v>
      </c>
      <c r="AY468" s="15">
        <v>2323.9</v>
      </c>
      <c r="AZ468" s="15">
        <v>2788.6</v>
      </c>
      <c r="BA468" s="15">
        <v>464.8</v>
      </c>
      <c r="BB468" s="15">
        <v>0</v>
      </c>
    </row>
    <row r="469" spans="1:54" ht="15" thickBot="1" x14ac:dyDescent="0.35">
      <c r="A469" s="14" t="s">
        <v>315</v>
      </c>
      <c r="B469" s="15">
        <v>26452.6</v>
      </c>
      <c r="C469" s="15">
        <v>244.9</v>
      </c>
      <c r="D469" s="15">
        <v>5388.5</v>
      </c>
      <c r="E469" s="15">
        <v>6123.3</v>
      </c>
      <c r="F469" s="15">
        <v>1714.5</v>
      </c>
      <c r="G469" s="15">
        <v>16410.400000000001</v>
      </c>
      <c r="H469" s="15">
        <v>489.9</v>
      </c>
      <c r="I469" s="15">
        <v>0</v>
      </c>
      <c r="J469" s="15">
        <v>244.9</v>
      </c>
      <c r="K469" s="15">
        <v>979.7</v>
      </c>
      <c r="L469" s="15">
        <v>244.9</v>
      </c>
      <c r="M469" s="15">
        <v>0</v>
      </c>
      <c r="N469" s="15">
        <v>244.9</v>
      </c>
      <c r="O469" s="15">
        <v>79847.7</v>
      </c>
      <c r="P469" s="15">
        <v>244.9</v>
      </c>
      <c r="Q469" s="15">
        <v>0</v>
      </c>
      <c r="AL469" s="14" t="s">
        <v>315</v>
      </c>
      <c r="AM469" s="15">
        <v>0</v>
      </c>
      <c r="AN469" s="15">
        <v>0</v>
      </c>
      <c r="AO469" s="15">
        <v>43224.1</v>
      </c>
      <c r="AP469" s="15">
        <v>0</v>
      </c>
      <c r="AQ469" s="15">
        <v>42759.3</v>
      </c>
      <c r="AR469" s="15">
        <v>68321.899999999994</v>
      </c>
      <c r="AS469" s="15">
        <v>0</v>
      </c>
      <c r="AT469" s="15">
        <v>0</v>
      </c>
      <c r="AU469" s="15">
        <v>464.8</v>
      </c>
      <c r="AV469" s="15">
        <v>1394.3</v>
      </c>
      <c r="AW469" s="15">
        <v>464.8</v>
      </c>
      <c r="AX469" s="15">
        <v>0</v>
      </c>
      <c r="AY469" s="15">
        <v>2323.9</v>
      </c>
      <c r="AZ469" s="15">
        <v>2788.6</v>
      </c>
      <c r="BA469" s="15">
        <v>464.8</v>
      </c>
      <c r="BB469" s="15">
        <v>0</v>
      </c>
    </row>
    <row r="470" spans="1:54" ht="15" thickBot="1" x14ac:dyDescent="0.35">
      <c r="A470" s="14" t="s">
        <v>316</v>
      </c>
      <c r="B470" s="15">
        <v>26452.6</v>
      </c>
      <c r="C470" s="15">
        <v>244.9</v>
      </c>
      <c r="D470" s="15">
        <v>5388.5</v>
      </c>
      <c r="E470" s="15">
        <v>6123.3</v>
      </c>
      <c r="F470" s="15">
        <v>1714.5</v>
      </c>
      <c r="G470" s="15">
        <v>16410.400000000001</v>
      </c>
      <c r="H470" s="15">
        <v>489.9</v>
      </c>
      <c r="I470" s="15">
        <v>0</v>
      </c>
      <c r="J470" s="15">
        <v>244.9</v>
      </c>
      <c r="K470" s="15">
        <v>979.7</v>
      </c>
      <c r="L470" s="15">
        <v>244.9</v>
      </c>
      <c r="M470" s="15">
        <v>0</v>
      </c>
      <c r="N470" s="15">
        <v>0</v>
      </c>
      <c r="O470" s="15">
        <v>79847.7</v>
      </c>
      <c r="P470" s="15">
        <v>244.9</v>
      </c>
      <c r="Q470" s="15">
        <v>0</v>
      </c>
      <c r="AL470" s="14" t="s">
        <v>316</v>
      </c>
      <c r="AM470" s="15">
        <v>0</v>
      </c>
      <c r="AN470" s="15">
        <v>0</v>
      </c>
      <c r="AO470" s="15">
        <v>43224.1</v>
      </c>
      <c r="AP470" s="15">
        <v>0</v>
      </c>
      <c r="AQ470" s="15">
        <v>42759.3</v>
      </c>
      <c r="AR470" s="15">
        <v>68321.899999999994</v>
      </c>
      <c r="AS470" s="15">
        <v>0</v>
      </c>
      <c r="AT470" s="15">
        <v>0</v>
      </c>
      <c r="AU470" s="15">
        <v>464.8</v>
      </c>
      <c r="AV470" s="15">
        <v>1394.3</v>
      </c>
      <c r="AW470" s="15">
        <v>464.8</v>
      </c>
      <c r="AX470" s="15">
        <v>0</v>
      </c>
      <c r="AY470" s="15">
        <v>2323.9</v>
      </c>
      <c r="AZ470" s="15">
        <v>2788.6</v>
      </c>
      <c r="BA470" s="15">
        <v>464.8</v>
      </c>
      <c r="BB470" s="15">
        <v>0</v>
      </c>
    </row>
    <row r="471" spans="1:54" ht="15" thickBot="1" x14ac:dyDescent="0.35">
      <c r="A471" s="14" t="s">
        <v>317</v>
      </c>
      <c r="B471" s="15">
        <v>26452.6</v>
      </c>
      <c r="C471" s="15">
        <v>244.9</v>
      </c>
      <c r="D471" s="15">
        <v>5388.5</v>
      </c>
      <c r="E471" s="15">
        <v>6123.3</v>
      </c>
      <c r="F471" s="15">
        <v>1714.5</v>
      </c>
      <c r="G471" s="15">
        <v>16410.400000000001</v>
      </c>
      <c r="H471" s="15">
        <v>489.9</v>
      </c>
      <c r="I471" s="15">
        <v>0</v>
      </c>
      <c r="J471" s="15">
        <v>244.9</v>
      </c>
      <c r="K471" s="15">
        <v>979.7</v>
      </c>
      <c r="L471" s="15">
        <v>244.9</v>
      </c>
      <c r="M471" s="15">
        <v>0</v>
      </c>
      <c r="N471" s="15">
        <v>0</v>
      </c>
      <c r="O471" s="15">
        <v>79847.7</v>
      </c>
      <c r="P471" s="15">
        <v>244.9</v>
      </c>
      <c r="Q471" s="15">
        <v>0</v>
      </c>
      <c r="AL471" s="14" t="s">
        <v>317</v>
      </c>
      <c r="AM471" s="15">
        <v>0</v>
      </c>
      <c r="AN471" s="15">
        <v>0</v>
      </c>
      <c r="AO471" s="15">
        <v>43224.1</v>
      </c>
      <c r="AP471" s="15">
        <v>0</v>
      </c>
      <c r="AQ471" s="15">
        <v>42759.3</v>
      </c>
      <c r="AR471" s="15">
        <v>68321.899999999994</v>
      </c>
      <c r="AS471" s="15">
        <v>0</v>
      </c>
      <c r="AT471" s="15">
        <v>0</v>
      </c>
      <c r="AU471" s="15">
        <v>464.8</v>
      </c>
      <c r="AV471" s="15">
        <v>1394.3</v>
      </c>
      <c r="AW471" s="15">
        <v>464.8</v>
      </c>
      <c r="AX471" s="15">
        <v>0</v>
      </c>
      <c r="AY471" s="15">
        <v>2323.9</v>
      </c>
      <c r="AZ471" s="15">
        <v>2788.6</v>
      </c>
      <c r="BA471" s="15">
        <v>464.8</v>
      </c>
      <c r="BB471" s="15">
        <v>0</v>
      </c>
    </row>
    <row r="472" spans="1:54" ht="15" thickBot="1" x14ac:dyDescent="0.35">
      <c r="A472" s="14" t="s">
        <v>318</v>
      </c>
      <c r="B472" s="15">
        <v>25717.8</v>
      </c>
      <c r="C472" s="15">
        <v>244.9</v>
      </c>
      <c r="D472" s="15">
        <v>5388.5</v>
      </c>
      <c r="E472" s="15">
        <v>6123.3</v>
      </c>
      <c r="F472" s="15">
        <v>1714.5</v>
      </c>
      <c r="G472" s="15">
        <v>16410.400000000001</v>
      </c>
      <c r="H472" s="15">
        <v>489.9</v>
      </c>
      <c r="I472" s="15">
        <v>0</v>
      </c>
      <c r="J472" s="15">
        <v>244.9</v>
      </c>
      <c r="K472" s="15">
        <v>979.7</v>
      </c>
      <c r="L472" s="15">
        <v>244.9</v>
      </c>
      <c r="M472" s="15">
        <v>0</v>
      </c>
      <c r="N472" s="15">
        <v>0</v>
      </c>
      <c r="O472" s="15">
        <v>79847.7</v>
      </c>
      <c r="P472" s="15">
        <v>244.9</v>
      </c>
      <c r="Q472" s="15">
        <v>0</v>
      </c>
      <c r="AL472" s="14" t="s">
        <v>318</v>
      </c>
      <c r="AM472" s="15">
        <v>0</v>
      </c>
      <c r="AN472" s="15">
        <v>0</v>
      </c>
      <c r="AO472" s="15">
        <v>43224.1</v>
      </c>
      <c r="AP472" s="15">
        <v>0</v>
      </c>
      <c r="AQ472" s="15">
        <v>42759.3</v>
      </c>
      <c r="AR472" s="15">
        <v>68321.899999999994</v>
      </c>
      <c r="AS472" s="15">
        <v>0</v>
      </c>
      <c r="AT472" s="15">
        <v>0</v>
      </c>
      <c r="AU472" s="15">
        <v>464.8</v>
      </c>
      <c r="AV472" s="15">
        <v>1394.3</v>
      </c>
      <c r="AW472" s="15">
        <v>464.8</v>
      </c>
      <c r="AX472" s="15">
        <v>0</v>
      </c>
      <c r="AY472" s="15">
        <v>2323.9</v>
      </c>
      <c r="AZ472" s="15">
        <v>2788.6</v>
      </c>
      <c r="BA472" s="15">
        <v>464.8</v>
      </c>
      <c r="BB472" s="15">
        <v>0</v>
      </c>
    </row>
    <row r="473" spans="1:54" ht="15" thickBot="1" x14ac:dyDescent="0.35">
      <c r="A473" s="14" t="s">
        <v>319</v>
      </c>
      <c r="B473" s="15">
        <v>25717.8</v>
      </c>
      <c r="C473" s="15">
        <v>244.9</v>
      </c>
      <c r="D473" s="15">
        <v>5388.5</v>
      </c>
      <c r="E473" s="15">
        <v>6123.3</v>
      </c>
      <c r="F473" s="15">
        <v>1714.5</v>
      </c>
      <c r="G473" s="15">
        <v>16410.400000000001</v>
      </c>
      <c r="H473" s="15">
        <v>489.9</v>
      </c>
      <c r="I473" s="15">
        <v>0</v>
      </c>
      <c r="J473" s="15">
        <v>244.9</v>
      </c>
      <c r="K473" s="15">
        <v>979.7</v>
      </c>
      <c r="L473" s="15">
        <v>244.9</v>
      </c>
      <c r="M473" s="15">
        <v>0</v>
      </c>
      <c r="N473" s="15">
        <v>0</v>
      </c>
      <c r="O473" s="15">
        <v>79847.7</v>
      </c>
      <c r="P473" s="15">
        <v>244.9</v>
      </c>
      <c r="Q473" s="15">
        <v>0</v>
      </c>
      <c r="AL473" s="14" t="s">
        <v>319</v>
      </c>
      <c r="AM473" s="15">
        <v>0</v>
      </c>
      <c r="AN473" s="15">
        <v>0</v>
      </c>
      <c r="AO473" s="15">
        <v>43224.1</v>
      </c>
      <c r="AP473" s="15">
        <v>0</v>
      </c>
      <c r="AQ473" s="15">
        <v>42759.3</v>
      </c>
      <c r="AR473" s="15">
        <v>68321.899999999994</v>
      </c>
      <c r="AS473" s="15">
        <v>0</v>
      </c>
      <c r="AT473" s="15">
        <v>0</v>
      </c>
      <c r="AU473" s="15">
        <v>464.8</v>
      </c>
      <c r="AV473" s="15">
        <v>1394.3</v>
      </c>
      <c r="AW473" s="15">
        <v>464.8</v>
      </c>
      <c r="AX473" s="15">
        <v>0</v>
      </c>
      <c r="AY473" s="15">
        <v>2323.9</v>
      </c>
      <c r="AZ473" s="15">
        <v>2788.6</v>
      </c>
      <c r="BA473" s="15">
        <v>464.8</v>
      </c>
      <c r="BB473" s="15">
        <v>0</v>
      </c>
    </row>
    <row r="474" spans="1:54" ht="15" thickBot="1" x14ac:dyDescent="0.35">
      <c r="A474" s="14" t="s">
        <v>320</v>
      </c>
      <c r="B474" s="15">
        <v>25717.8</v>
      </c>
      <c r="C474" s="15">
        <v>244.9</v>
      </c>
      <c r="D474" s="15">
        <v>5388.5</v>
      </c>
      <c r="E474" s="15">
        <v>6123.3</v>
      </c>
      <c r="F474" s="15">
        <v>1714.5</v>
      </c>
      <c r="G474" s="15">
        <v>16410.400000000001</v>
      </c>
      <c r="H474" s="15">
        <v>489.9</v>
      </c>
      <c r="I474" s="15">
        <v>0</v>
      </c>
      <c r="J474" s="15">
        <v>244.9</v>
      </c>
      <c r="K474" s="15">
        <v>979.7</v>
      </c>
      <c r="L474" s="15">
        <v>244.9</v>
      </c>
      <c r="M474" s="15">
        <v>0</v>
      </c>
      <c r="N474" s="15">
        <v>0</v>
      </c>
      <c r="O474" s="15">
        <v>79847.7</v>
      </c>
      <c r="P474" s="15">
        <v>244.9</v>
      </c>
      <c r="Q474" s="15">
        <v>0</v>
      </c>
      <c r="AL474" s="14" t="s">
        <v>320</v>
      </c>
      <c r="AM474" s="15">
        <v>0</v>
      </c>
      <c r="AN474" s="15">
        <v>0</v>
      </c>
      <c r="AO474" s="15">
        <v>43224.1</v>
      </c>
      <c r="AP474" s="15">
        <v>0</v>
      </c>
      <c r="AQ474" s="15">
        <v>42759.3</v>
      </c>
      <c r="AR474" s="15">
        <v>68321.899999999994</v>
      </c>
      <c r="AS474" s="15">
        <v>0</v>
      </c>
      <c r="AT474" s="15">
        <v>0</v>
      </c>
      <c r="AU474" s="15">
        <v>464.8</v>
      </c>
      <c r="AV474" s="15">
        <v>1394.3</v>
      </c>
      <c r="AW474" s="15">
        <v>464.8</v>
      </c>
      <c r="AX474" s="15">
        <v>0</v>
      </c>
      <c r="AY474" s="15">
        <v>2323.9</v>
      </c>
      <c r="AZ474" s="15">
        <v>2788.6</v>
      </c>
      <c r="BA474" s="15">
        <v>464.8</v>
      </c>
      <c r="BB474" s="15">
        <v>0</v>
      </c>
    </row>
    <row r="475" spans="1:54" ht="15" thickBot="1" x14ac:dyDescent="0.35">
      <c r="A475" s="14" t="s">
        <v>321</v>
      </c>
      <c r="B475" s="15">
        <v>25717.8</v>
      </c>
      <c r="C475" s="15">
        <v>244.9</v>
      </c>
      <c r="D475" s="15">
        <v>5388.5</v>
      </c>
      <c r="E475" s="15">
        <v>6123.3</v>
      </c>
      <c r="F475" s="15">
        <v>1714.5</v>
      </c>
      <c r="G475" s="15">
        <v>16410.400000000001</v>
      </c>
      <c r="H475" s="15">
        <v>489.9</v>
      </c>
      <c r="I475" s="15">
        <v>0</v>
      </c>
      <c r="J475" s="15">
        <v>244.9</v>
      </c>
      <c r="K475" s="15">
        <v>979.7</v>
      </c>
      <c r="L475" s="15">
        <v>244.9</v>
      </c>
      <c r="M475" s="15">
        <v>0</v>
      </c>
      <c r="N475" s="15">
        <v>0</v>
      </c>
      <c r="O475" s="15">
        <v>79847.7</v>
      </c>
      <c r="P475" s="15">
        <v>244.9</v>
      </c>
      <c r="Q475" s="15">
        <v>0</v>
      </c>
      <c r="AL475" s="14" t="s">
        <v>321</v>
      </c>
      <c r="AM475" s="15">
        <v>0</v>
      </c>
      <c r="AN475" s="15">
        <v>0</v>
      </c>
      <c r="AO475" s="15">
        <v>43224.1</v>
      </c>
      <c r="AP475" s="15">
        <v>0</v>
      </c>
      <c r="AQ475" s="15">
        <v>42759.3</v>
      </c>
      <c r="AR475" s="15">
        <v>68321.899999999994</v>
      </c>
      <c r="AS475" s="15">
        <v>0</v>
      </c>
      <c r="AT475" s="15">
        <v>0</v>
      </c>
      <c r="AU475" s="15">
        <v>464.8</v>
      </c>
      <c r="AV475" s="15">
        <v>1394.3</v>
      </c>
      <c r="AW475" s="15">
        <v>464.8</v>
      </c>
      <c r="AX475" s="15">
        <v>0</v>
      </c>
      <c r="AY475" s="15">
        <v>2323.9</v>
      </c>
      <c r="AZ475" s="15">
        <v>2788.6</v>
      </c>
      <c r="BA475" s="15">
        <v>464.8</v>
      </c>
      <c r="BB475" s="15">
        <v>0</v>
      </c>
    </row>
    <row r="476" spans="1:54" ht="15" thickBot="1" x14ac:dyDescent="0.35">
      <c r="A476" s="14" t="s">
        <v>322</v>
      </c>
      <c r="B476" s="15">
        <v>25717.8</v>
      </c>
      <c r="C476" s="15">
        <v>244.9</v>
      </c>
      <c r="D476" s="15">
        <v>5388.5</v>
      </c>
      <c r="E476" s="15">
        <v>6123.3</v>
      </c>
      <c r="F476" s="15">
        <v>1714.5</v>
      </c>
      <c r="G476" s="15">
        <v>16410.400000000001</v>
      </c>
      <c r="H476" s="15">
        <v>489.9</v>
      </c>
      <c r="I476" s="15">
        <v>0</v>
      </c>
      <c r="J476" s="15">
        <v>244.9</v>
      </c>
      <c r="K476" s="15">
        <v>979.7</v>
      </c>
      <c r="L476" s="15">
        <v>244.9</v>
      </c>
      <c r="M476" s="15">
        <v>0</v>
      </c>
      <c r="N476" s="15">
        <v>0</v>
      </c>
      <c r="O476" s="15">
        <v>79847.7</v>
      </c>
      <c r="P476" s="15">
        <v>244.9</v>
      </c>
      <c r="Q476" s="15">
        <v>0</v>
      </c>
      <c r="AL476" s="14" t="s">
        <v>322</v>
      </c>
      <c r="AM476" s="15">
        <v>0</v>
      </c>
      <c r="AN476" s="15">
        <v>0</v>
      </c>
      <c r="AO476" s="15">
        <v>43224.1</v>
      </c>
      <c r="AP476" s="15">
        <v>0</v>
      </c>
      <c r="AQ476" s="15">
        <v>42759.3</v>
      </c>
      <c r="AR476" s="15">
        <v>68321.899999999994</v>
      </c>
      <c r="AS476" s="15">
        <v>0</v>
      </c>
      <c r="AT476" s="15">
        <v>0</v>
      </c>
      <c r="AU476" s="15">
        <v>464.8</v>
      </c>
      <c r="AV476" s="15">
        <v>1394.3</v>
      </c>
      <c r="AW476" s="15">
        <v>464.8</v>
      </c>
      <c r="AX476" s="15">
        <v>0</v>
      </c>
      <c r="AY476" s="15">
        <v>2323.9</v>
      </c>
      <c r="AZ476" s="15">
        <v>2788.6</v>
      </c>
      <c r="BA476" s="15">
        <v>464.8</v>
      </c>
      <c r="BB476" s="15">
        <v>0</v>
      </c>
    </row>
    <row r="477" spans="1:54" ht="15" thickBot="1" x14ac:dyDescent="0.35">
      <c r="A477" s="14" t="s">
        <v>323</v>
      </c>
      <c r="B477" s="15">
        <v>25717.8</v>
      </c>
      <c r="C477" s="15">
        <v>244.9</v>
      </c>
      <c r="D477" s="15">
        <v>4898.6000000000004</v>
      </c>
      <c r="E477" s="15">
        <v>6123.3</v>
      </c>
      <c r="F477" s="15">
        <v>1714.5</v>
      </c>
      <c r="G477" s="15">
        <v>16410.400000000001</v>
      </c>
      <c r="H477" s="15">
        <v>489.9</v>
      </c>
      <c r="I477" s="15">
        <v>0</v>
      </c>
      <c r="J477" s="15">
        <v>244.9</v>
      </c>
      <c r="K477" s="15">
        <v>979.7</v>
      </c>
      <c r="L477" s="15">
        <v>244.9</v>
      </c>
      <c r="M477" s="15">
        <v>0</v>
      </c>
      <c r="N477" s="15">
        <v>0</v>
      </c>
      <c r="O477" s="15">
        <v>79847.7</v>
      </c>
      <c r="P477" s="15">
        <v>244.9</v>
      </c>
      <c r="Q477" s="15">
        <v>0</v>
      </c>
      <c r="AL477" s="14" t="s">
        <v>323</v>
      </c>
      <c r="AM477" s="15">
        <v>0</v>
      </c>
      <c r="AN477" s="15">
        <v>0</v>
      </c>
      <c r="AO477" s="15">
        <v>43224.1</v>
      </c>
      <c r="AP477" s="15">
        <v>0</v>
      </c>
      <c r="AQ477" s="15">
        <v>42759.3</v>
      </c>
      <c r="AR477" s="15">
        <v>68321.899999999994</v>
      </c>
      <c r="AS477" s="15">
        <v>0</v>
      </c>
      <c r="AT477" s="15">
        <v>0</v>
      </c>
      <c r="AU477" s="15">
        <v>464.8</v>
      </c>
      <c r="AV477" s="15">
        <v>1394.3</v>
      </c>
      <c r="AW477" s="15">
        <v>464.8</v>
      </c>
      <c r="AX477" s="15">
        <v>0</v>
      </c>
      <c r="AY477" s="15">
        <v>2323.9</v>
      </c>
      <c r="AZ477" s="15">
        <v>2788.6</v>
      </c>
      <c r="BA477" s="15">
        <v>464.8</v>
      </c>
      <c r="BB477" s="15">
        <v>0</v>
      </c>
    </row>
    <row r="478" spans="1:54" ht="15" thickBot="1" x14ac:dyDescent="0.35">
      <c r="A478" s="14" t="s">
        <v>325</v>
      </c>
      <c r="B478" s="15">
        <v>25717.8</v>
      </c>
      <c r="C478" s="15">
        <v>244.9</v>
      </c>
      <c r="D478" s="15">
        <v>4898.6000000000004</v>
      </c>
      <c r="E478" s="15">
        <v>6123.3</v>
      </c>
      <c r="F478" s="15">
        <v>1714.5</v>
      </c>
      <c r="G478" s="15">
        <v>16410.400000000001</v>
      </c>
      <c r="H478" s="15">
        <v>489.9</v>
      </c>
      <c r="I478" s="15">
        <v>0</v>
      </c>
      <c r="J478" s="15">
        <v>244.9</v>
      </c>
      <c r="K478" s="15">
        <v>979.7</v>
      </c>
      <c r="L478" s="15">
        <v>244.9</v>
      </c>
      <c r="M478" s="15">
        <v>0</v>
      </c>
      <c r="N478" s="15">
        <v>0</v>
      </c>
      <c r="O478" s="15">
        <v>79847.7</v>
      </c>
      <c r="P478" s="15">
        <v>244.9</v>
      </c>
      <c r="Q478" s="15">
        <v>0</v>
      </c>
      <c r="AL478" s="14" t="s">
        <v>325</v>
      </c>
      <c r="AM478" s="15">
        <v>0</v>
      </c>
      <c r="AN478" s="15">
        <v>0</v>
      </c>
      <c r="AO478" s="15">
        <v>43224.1</v>
      </c>
      <c r="AP478" s="15">
        <v>0</v>
      </c>
      <c r="AQ478" s="15">
        <v>42759.3</v>
      </c>
      <c r="AR478" s="15">
        <v>68321.899999999994</v>
      </c>
      <c r="AS478" s="15">
        <v>0</v>
      </c>
      <c r="AT478" s="15">
        <v>0</v>
      </c>
      <c r="AU478" s="15">
        <v>464.8</v>
      </c>
      <c r="AV478" s="15">
        <v>1394.3</v>
      </c>
      <c r="AW478" s="15">
        <v>464.8</v>
      </c>
      <c r="AX478" s="15">
        <v>0</v>
      </c>
      <c r="AY478" s="15">
        <v>2323.9</v>
      </c>
      <c r="AZ478" s="15">
        <v>2788.6</v>
      </c>
      <c r="BA478" s="15">
        <v>464.8</v>
      </c>
      <c r="BB478" s="15">
        <v>0</v>
      </c>
    </row>
    <row r="479" spans="1:54" ht="15" thickBot="1" x14ac:dyDescent="0.35">
      <c r="A479" s="14" t="s">
        <v>326</v>
      </c>
      <c r="B479" s="15">
        <v>25717.8</v>
      </c>
      <c r="C479" s="15">
        <v>244.9</v>
      </c>
      <c r="D479" s="15">
        <v>4898.6000000000004</v>
      </c>
      <c r="E479" s="15">
        <v>6123.3</v>
      </c>
      <c r="F479" s="15">
        <v>1714.5</v>
      </c>
      <c r="G479" s="15">
        <v>16410.400000000001</v>
      </c>
      <c r="H479" s="15">
        <v>489.9</v>
      </c>
      <c r="I479" s="15">
        <v>0</v>
      </c>
      <c r="J479" s="15">
        <v>244.9</v>
      </c>
      <c r="K479" s="15">
        <v>979.7</v>
      </c>
      <c r="L479" s="15">
        <v>244.9</v>
      </c>
      <c r="M479" s="15">
        <v>0</v>
      </c>
      <c r="N479" s="15">
        <v>0</v>
      </c>
      <c r="O479" s="15">
        <v>79847.7</v>
      </c>
      <c r="P479" s="15">
        <v>244.9</v>
      </c>
      <c r="Q479" s="15">
        <v>0</v>
      </c>
      <c r="AL479" s="14" t="s">
        <v>326</v>
      </c>
      <c r="AM479" s="15">
        <v>0</v>
      </c>
      <c r="AN479" s="15">
        <v>0</v>
      </c>
      <c r="AO479" s="15">
        <v>43224.1</v>
      </c>
      <c r="AP479" s="15">
        <v>0</v>
      </c>
      <c r="AQ479" s="15">
        <v>42759.3</v>
      </c>
      <c r="AR479" s="15">
        <v>68321.899999999994</v>
      </c>
      <c r="AS479" s="15">
        <v>0</v>
      </c>
      <c r="AT479" s="15">
        <v>0</v>
      </c>
      <c r="AU479" s="15">
        <v>464.8</v>
      </c>
      <c r="AV479" s="15">
        <v>1394.3</v>
      </c>
      <c r="AW479" s="15">
        <v>464.8</v>
      </c>
      <c r="AX479" s="15">
        <v>0</v>
      </c>
      <c r="AY479" s="15">
        <v>2323.9</v>
      </c>
      <c r="AZ479" s="15">
        <v>2788.6</v>
      </c>
      <c r="BA479" s="15">
        <v>464.8</v>
      </c>
      <c r="BB479" s="15">
        <v>0</v>
      </c>
    </row>
    <row r="480" spans="1:54" ht="15" thickBot="1" x14ac:dyDescent="0.35">
      <c r="A480" s="14" t="s">
        <v>327</v>
      </c>
      <c r="B480" s="15">
        <v>25717.8</v>
      </c>
      <c r="C480" s="15">
        <v>244.9</v>
      </c>
      <c r="D480" s="15">
        <v>4898.6000000000004</v>
      </c>
      <c r="E480" s="15">
        <v>6123.3</v>
      </c>
      <c r="F480" s="15">
        <v>1714.5</v>
      </c>
      <c r="G480" s="15">
        <v>16410.400000000001</v>
      </c>
      <c r="H480" s="15">
        <v>489.9</v>
      </c>
      <c r="I480" s="15">
        <v>0</v>
      </c>
      <c r="J480" s="15">
        <v>244.9</v>
      </c>
      <c r="K480" s="15">
        <v>979.7</v>
      </c>
      <c r="L480" s="15">
        <v>244.9</v>
      </c>
      <c r="M480" s="15">
        <v>0</v>
      </c>
      <c r="N480" s="15">
        <v>0</v>
      </c>
      <c r="O480" s="15">
        <v>79847.7</v>
      </c>
      <c r="P480" s="15">
        <v>244.9</v>
      </c>
      <c r="Q480" s="15">
        <v>0</v>
      </c>
      <c r="AL480" s="14" t="s">
        <v>327</v>
      </c>
      <c r="AM480" s="15">
        <v>0</v>
      </c>
      <c r="AN480" s="15">
        <v>0</v>
      </c>
      <c r="AO480" s="15">
        <v>43224.1</v>
      </c>
      <c r="AP480" s="15">
        <v>0</v>
      </c>
      <c r="AQ480" s="15">
        <v>42759.3</v>
      </c>
      <c r="AR480" s="15">
        <v>42294.5</v>
      </c>
      <c r="AS480" s="15">
        <v>0</v>
      </c>
      <c r="AT480" s="15">
        <v>0</v>
      </c>
      <c r="AU480" s="15">
        <v>464.8</v>
      </c>
      <c r="AV480" s="15">
        <v>1394.3</v>
      </c>
      <c r="AW480" s="15">
        <v>464.8</v>
      </c>
      <c r="AX480" s="15">
        <v>0</v>
      </c>
      <c r="AY480" s="15">
        <v>2323.9</v>
      </c>
      <c r="AZ480" s="15">
        <v>2788.6</v>
      </c>
      <c r="BA480" s="15">
        <v>464.8</v>
      </c>
      <c r="BB480" s="15">
        <v>0</v>
      </c>
    </row>
    <row r="481" spans="1:54" ht="15" thickBot="1" x14ac:dyDescent="0.35">
      <c r="A481" s="14" t="s">
        <v>328</v>
      </c>
      <c r="B481" s="15">
        <v>25717.8</v>
      </c>
      <c r="C481" s="15">
        <v>244.9</v>
      </c>
      <c r="D481" s="15">
        <v>4898.6000000000004</v>
      </c>
      <c r="E481" s="15">
        <v>6123.3</v>
      </c>
      <c r="F481" s="15">
        <v>1714.5</v>
      </c>
      <c r="G481" s="15">
        <v>16410.400000000001</v>
      </c>
      <c r="H481" s="15">
        <v>489.9</v>
      </c>
      <c r="I481" s="15">
        <v>0</v>
      </c>
      <c r="J481" s="15">
        <v>244.9</v>
      </c>
      <c r="K481" s="15">
        <v>979.7</v>
      </c>
      <c r="L481" s="15">
        <v>244.9</v>
      </c>
      <c r="M481" s="15">
        <v>0</v>
      </c>
      <c r="N481" s="15">
        <v>0</v>
      </c>
      <c r="O481" s="15">
        <v>79847.7</v>
      </c>
      <c r="P481" s="15">
        <v>244.9</v>
      </c>
      <c r="Q481" s="15">
        <v>0</v>
      </c>
      <c r="AL481" s="14" t="s">
        <v>328</v>
      </c>
      <c r="AM481" s="15">
        <v>0</v>
      </c>
      <c r="AN481" s="15">
        <v>0</v>
      </c>
      <c r="AO481" s="15">
        <v>43224.1</v>
      </c>
      <c r="AP481" s="15">
        <v>0</v>
      </c>
      <c r="AQ481" s="15">
        <v>42759.3</v>
      </c>
      <c r="AR481" s="15">
        <v>42294.5</v>
      </c>
      <c r="AS481" s="15">
        <v>0</v>
      </c>
      <c r="AT481" s="15">
        <v>0</v>
      </c>
      <c r="AU481" s="15">
        <v>464.8</v>
      </c>
      <c r="AV481" s="15">
        <v>1394.3</v>
      </c>
      <c r="AW481" s="15">
        <v>464.8</v>
      </c>
      <c r="AX481" s="15">
        <v>0</v>
      </c>
      <c r="AY481" s="15">
        <v>2323.9</v>
      </c>
      <c r="AZ481" s="15">
        <v>2788.6</v>
      </c>
      <c r="BA481" s="15">
        <v>464.8</v>
      </c>
      <c r="BB481" s="15">
        <v>0</v>
      </c>
    </row>
    <row r="482" spans="1:54" ht="15" thickBot="1" x14ac:dyDescent="0.35">
      <c r="A482" s="14" t="s">
        <v>329</v>
      </c>
      <c r="B482" s="15">
        <v>25717.8</v>
      </c>
      <c r="C482" s="15">
        <v>244.9</v>
      </c>
      <c r="D482" s="15">
        <v>4898.6000000000004</v>
      </c>
      <c r="E482" s="15">
        <v>6123.3</v>
      </c>
      <c r="F482" s="15">
        <v>1714.5</v>
      </c>
      <c r="G482" s="15">
        <v>16410.400000000001</v>
      </c>
      <c r="H482" s="15">
        <v>489.9</v>
      </c>
      <c r="I482" s="15">
        <v>0</v>
      </c>
      <c r="J482" s="15">
        <v>244.9</v>
      </c>
      <c r="K482" s="15">
        <v>979.7</v>
      </c>
      <c r="L482" s="15">
        <v>244.9</v>
      </c>
      <c r="M482" s="15">
        <v>0</v>
      </c>
      <c r="N482" s="15">
        <v>0</v>
      </c>
      <c r="O482" s="15">
        <v>79847.7</v>
      </c>
      <c r="P482" s="15">
        <v>244.9</v>
      </c>
      <c r="Q482" s="15">
        <v>0</v>
      </c>
      <c r="AL482" s="14" t="s">
        <v>329</v>
      </c>
      <c r="AM482" s="15">
        <v>0</v>
      </c>
      <c r="AN482" s="15">
        <v>0</v>
      </c>
      <c r="AO482" s="15">
        <v>43224.1</v>
      </c>
      <c r="AP482" s="15">
        <v>0</v>
      </c>
      <c r="AQ482" s="15">
        <v>42759.3</v>
      </c>
      <c r="AR482" s="15">
        <v>42294.5</v>
      </c>
      <c r="AS482" s="15">
        <v>0</v>
      </c>
      <c r="AT482" s="15">
        <v>0</v>
      </c>
      <c r="AU482" s="15">
        <v>464.8</v>
      </c>
      <c r="AV482" s="15">
        <v>1394.3</v>
      </c>
      <c r="AW482" s="15">
        <v>464.8</v>
      </c>
      <c r="AX482" s="15">
        <v>0</v>
      </c>
      <c r="AY482" s="15">
        <v>2323.9</v>
      </c>
      <c r="AZ482" s="15">
        <v>2788.6</v>
      </c>
      <c r="BA482" s="15">
        <v>464.8</v>
      </c>
      <c r="BB482" s="15">
        <v>0</v>
      </c>
    </row>
    <row r="483" spans="1:54" ht="15" thickBot="1" x14ac:dyDescent="0.35">
      <c r="A483" s="14" t="s">
        <v>330</v>
      </c>
      <c r="B483" s="15">
        <v>25717.8</v>
      </c>
      <c r="C483" s="15">
        <v>244.9</v>
      </c>
      <c r="D483" s="15">
        <v>4898.6000000000004</v>
      </c>
      <c r="E483" s="15">
        <v>6123.3</v>
      </c>
      <c r="F483" s="15">
        <v>1714.5</v>
      </c>
      <c r="G483" s="15">
        <v>16410.400000000001</v>
      </c>
      <c r="H483" s="15">
        <v>489.9</v>
      </c>
      <c r="I483" s="15">
        <v>0</v>
      </c>
      <c r="J483" s="15">
        <v>244.9</v>
      </c>
      <c r="K483" s="15">
        <v>979.7</v>
      </c>
      <c r="L483" s="15">
        <v>244.9</v>
      </c>
      <c r="M483" s="15">
        <v>0</v>
      </c>
      <c r="N483" s="15">
        <v>0</v>
      </c>
      <c r="O483" s="15">
        <v>79847.7</v>
      </c>
      <c r="P483" s="15">
        <v>244.9</v>
      </c>
      <c r="Q483" s="15">
        <v>0</v>
      </c>
      <c r="AL483" s="14" t="s">
        <v>330</v>
      </c>
      <c r="AM483" s="15">
        <v>0</v>
      </c>
      <c r="AN483" s="15">
        <v>0</v>
      </c>
      <c r="AO483" s="15">
        <v>43224.1</v>
      </c>
      <c r="AP483" s="15">
        <v>0</v>
      </c>
      <c r="AQ483" s="15">
        <v>42759.3</v>
      </c>
      <c r="AR483" s="15">
        <v>42294.5</v>
      </c>
      <c r="AS483" s="15">
        <v>0</v>
      </c>
      <c r="AT483" s="15">
        <v>0</v>
      </c>
      <c r="AU483" s="15">
        <v>464.8</v>
      </c>
      <c r="AV483" s="15">
        <v>1394.3</v>
      </c>
      <c r="AW483" s="15">
        <v>464.8</v>
      </c>
      <c r="AX483" s="15">
        <v>0</v>
      </c>
      <c r="AY483" s="15">
        <v>2323.9</v>
      </c>
      <c r="AZ483" s="15">
        <v>2788.6</v>
      </c>
      <c r="BA483" s="15">
        <v>464.8</v>
      </c>
      <c r="BB483" s="15">
        <v>0</v>
      </c>
    </row>
    <row r="484" spans="1:54" ht="15" thickBot="1" x14ac:dyDescent="0.35">
      <c r="A484" s="14" t="s">
        <v>331</v>
      </c>
      <c r="B484" s="15">
        <v>25717.8</v>
      </c>
      <c r="C484" s="15">
        <v>244.9</v>
      </c>
      <c r="D484" s="15">
        <v>4898.6000000000004</v>
      </c>
      <c r="E484" s="15">
        <v>6123.3</v>
      </c>
      <c r="F484" s="15">
        <v>1714.5</v>
      </c>
      <c r="G484" s="15">
        <v>16410.400000000001</v>
      </c>
      <c r="H484" s="15">
        <v>489.9</v>
      </c>
      <c r="I484" s="15">
        <v>0</v>
      </c>
      <c r="J484" s="15">
        <v>244.9</v>
      </c>
      <c r="K484" s="15">
        <v>979.7</v>
      </c>
      <c r="L484" s="15">
        <v>244.9</v>
      </c>
      <c r="M484" s="15">
        <v>0</v>
      </c>
      <c r="N484" s="15">
        <v>0</v>
      </c>
      <c r="O484" s="15">
        <v>79847.7</v>
      </c>
      <c r="P484" s="15">
        <v>244.9</v>
      </c>
      <c r="Q484" s="15">
        <v>0</v>
      </c>
      <c r="AL484" s="14" t="s">
        <v>331</v>
      </c>
      <c r="AM484" s="15">
        <v>0</v>
      </c>
      <c r="AN484" s="15">
        <v>0</v>
      </c>
      <c r="AO484" s="15">
        <v>43224.1</v>
      </c>
      <c r="AP484" s="15">
        <v>0</v>
      </c>
      <c r="AQ484" s="15">
        <v>42759.3</v>
      </c>
      <c r="AR484" s="15">
        <v>42294.5</v>
      </c>
      <c r="AS484" s="15">
        <v>0</v>
      </c>
      <c r="AT484" s="15">
        <v>0</v>
      </c>
      <c r="AU484" s="15">
        <v>464.8</v>
      </c>
      <c r="AV484" s="15">
        <v>1394.3</v>
      </c>
      <c r="AW484" s="15">
        <v>464.8</v>
      </c>
      <c r="AX484" s="15">
        <v>0</v>
      </c>
      <c r="AY484" s="15">
        <v>2323.9</v>
      </c>
      <c r="AZ484" s="15">
        <v>2788.6</v>
      </c>
      <c r="BA484" s="15">
        <v>464.8</v>
      </c>
      <c r="BB484" s="15">
        <v>0</v>
      </c>
    </row>
    <row r="485" spans="1:54" ht="15" thickBot="1" x14ac:dyDescent="0.35">
      <c r="A485" s="14" t="s">
        <v>332</v>
      </c>
      <c r="B485" s="15">
        <v>25717.8</v>
      </c>
      <c r="C485" s="15">
        <v>244.9</v>
      </c>
      <c r="D485" s="15">
        <v>4898.6000000000004</v>
      </c>
      <c r="E485" s="15">
        <v>6123.3</v>
      </c>
      <c r="F485" s="15">
        <v>1714.5</v>
      </c>
      <c r="G485" s="15">
        <v>16410.400000000001</v>
      </c>
      <c r="H485" s="15">
        <v>489.9</v>
      </c>
      <c r="I485" s="15">
        <v>0</v>
      </c>
      <c r="J485" s="15">
        <v>244.9</v>
      </c>
      <c r="K485" s="15">
        <v>979.7</v>
      </c>
      <c r="L485" s="15">
        <v>244.9</v>
      </c>
      <c r="M485" s="15">
        <v>0</v>
      </c>
      <c r="N485" s="15">
        <v>0</v>
      </c>
      <c r="O485" s="15">
        <v>79847.7</v>
      </c>
      <c r="P485" s="15">
        <v>244.9</v>
      </c>
      <c r="Q485" s="15">
        <v>0</v>
      </c>
      <c r="AL485" s="14" t="s">
        <v>332</v>
      </c>
      <c r="AM485" s="15">
        <v>0</v>
      </c>
      <c r="AN485" s="15">
        <v>0</v>
      </c>
      <c r="AO485" s="15">
        <v>43224.1</v>
      </c>
      <c r="AP485" s="15">
        <v>0</v>
      </c>
      <c r="AQ485" s="15">
        <v>42759.3</v>
      </c>
      <c r="AR485" s="15">
        <v>42294.5</v>
      </c>
      <c r="AS485" s="15">
        <v>0</v>
      </c>
      <c r="AT485" s="15">
        <v>0</v>
      </c>
      <c r="AU485" s="15">
        <v>464.8</v>
      </c>
      <c r="AV485" s="15">
        <v>1394.3</v>
      </c>
      <c r="AW485" s="15">
        <v>464.8</v>
      </c>
      <c r="AX485" s="15">
        <v>0</v>
      </c>
      <c r="AY485" s="15">
        <v>2323.9</v>
      </c>
      <c r="AZ485" s="15">
        <v>2788.6</v>
      </c>
      <c r="BA485" s="15">
        <v>464.8</v>
      </c>
      <c r="BB485" s="15">
        <v>0</v>
      </c>
    </row>
    <row r="486" spans="1:54" ht="15" thickBot="1" x14ac:dyDescent="0.35">
      <c r="A486" s="14" t="s">
        <v>333</v>
      </c>
      <c r="B486" s="15">
        <v>25717.8</v>
      </c>
      <c r="C486" s="15">
        <v>244.9</v>
      </c>
      <c r="D486" s="15">
        <v>4898.6000000000004</v>
      </c>
      <c r="E486" s="15">
        <v>6123.3</v>
      </c>
      <c r="F486" s="15">
        <v>1714.5</v>
      </c>
      <c r="G486" s="15">
        <v>16410.400000000001</v>
      </c>
      <c r="H486" s="15">
        <v>489.9</v>
      </c>
      <c r="I486" s="15">
        <v>0</v>
      </c>
      <c r="J486" s="15">
        <v>244.9</v>
      </c>
      <c r="K486" s="15">
        <v>979.7</v>
      </c>
      <c r="L486" s="15">
        <v>244.9</v>
      </c>
      <c r="M486" s="15">
        <v>0</v>
      </c>
      <c r="N486" s="15">
        <v>0</v>
      </c>
      <c r="O486" s="15">
        <v>79847.7</v>
      </c>
      <c r="P486" s="15">
        <v>244.9</v>
      </c>
      <c r="Q486" s="15">
        <v>0</v>
      </c>
      <c r="AL486" s="14" t="s">
        <v>333</v>
      </c>
      <c r="AM486" s="15">
        <v>0</v>
      </c>
      <c r="AN486" s="15">
        <v>0</v>
      </c>
      <c r="AO486" s="15">
        <v>43224.1</v>
      </c>
      <c r="AP486" s="15">
        <v>0</v>
      </c>
      <c r="AQ486" s="15">
        <v>42759.3</v>
      </c>
      <c r="AR486" s="15">
        <v>42294.5</v>
      </c>
      <c r="AS486" s="15">
        <v>0</v>
      </c>
      <c r="AT486" s="15">
        <v>0</v>
      </c>
      <c r="AU486" s="15">
        <v>464.8</v>
      </c>
      <c r="AV486" s="15">
        <v>1394.3</v>
      </c>
      <c r="AW486" s="15">
        <v>464.8</v>
      </c>
      <c r="AX486" s="15">
        <v>0</v>
      </c>
      <c r="AY486" s="15">
        <v>2323.9</v>
      </c>
      <c r="AZ486" s="15">
        <v>2788.6</v>
      </c>
      <c r="BA486" s="15">
        <v>464.8</v>
      </c>
      <c r="BB486" s="15">
        <v>0</v>
      </c>
    </row>
    <row r="487" spans="1:54" ht="15" thickBot="1" x14ac:dyDescent="0.35">
      <c r="A487" s="14" t="s">
        <v>334</v>
      </c>
      <c r="B487" s="15">
        <v>25717.8</v>
      </c>
      <c r="C487" s="15">
        <v>244.9</v>
      </c>
      <c r="D487" s="15">
        <v>4898.6000000000004</v>
      </c>
      <c r="E487" s="15">
        <v>6123.3</v>
      </c>
      <c r="F487" s="15">
        <v>1714.5</v>
      </c>
      <c r="G487" s="15">
        <v>16410.400000000001</v>
      </c>
      <c r="H487" s="15">
        <v>489.9</v>
      </c>
      <c r="I487" s="15">
        <v>0</v>
      </c>
      <c r="J487" s="15">
        <v>244.9</v>
      </c>
      <c r="K487" s="15">
        <v>979.7</v>
      </c>
      <c r="L487" s="15">
        <v>244.9</v>
      </c>
      <c r="M487" s="15">
        <v>0</v>
      </c>
      <c r="N487" s="15">
        <v>0</v>
      </c>
      <c r="O487" s="15">
        <v>79847.7</v>
      </c>
      <c r="P487" s="15">
        <v>244.9</v>
      </c>
      <c r="Q487" s="15">
        <v>0</v>
      </c>
      <c r="AL487" s="14" t="s">
        <v>334</v>
      </c>
      <c r="AM487" s="15">
        <v>0</v>
      </c>
      <c r="AN487" s="15">
        <v>0</v>
      </c>
      <c r="AO487" s="15">
        <v>43224.1</v>
      </c>
      <c r="AP487" s="15">
        <v>0</v>
      </c>
      <c r="AQ487" s="15">
        <v>42759.3</v>
      </c>
      <c r="AR487" s="15">
        <v>42294.5</v>
      </c>
      <c r="AS487" s="15">
        <v>0</v>
      </c>
      <c r="AT487" s="15">
        <v>0</v>
      </c>
      <c r="AU487" s="15">
        <v>464.8</v>
      </c>
      <c r="AV487" s="15">
        <v>1394.3</v>
      </c>
      <c r="AW487" s="15">
        <v>464.8</v>
      </c>
      <c r="AX487" s="15">
        <v>0</v>
      </c>
      <c r="AY487" s="15">
        <v>2323.9</v>
      </c>
      <c r="AZ487" s="15">
        <v>2788.6</v>
      </c>
      <c r="BA487" s="15">
        <v>464.8</v>
      </c>
      <c r="BB487" s="15">
        <v>0</v>
      </c>
    </row>
    <row r="488" spans="1:54" ht="15" thickBot="1" x14ac:dyDescent="0.35">
      <c r="A488" s="14" t="s">
        <v>335</v>
      </c>
      <c r="B488" s="15">
        <v>25717.8</v>
      </c>
      <c r="C488" s="15">
        <v>244.9</v>
      </c>
      <c r="D488" s="15">
        <v>4898.6000000000004</v>
      </c>
      <c r="E488" s="15">
        <v>6123.3</v>
      </c>
      <c r="F488" s="15">
        <v>1714.5</v>
      </c>
      <c r="G488" s="15">
        <v>16410.400000000001</v>
      </c>
      <c r="H488" s="15">
        <v>489.9</v>
      </c>
      <c r="I488" s="15">
        <v>0</v>
      </c>
      <c r="J488" s="15">
        <v>244.9</v>
      </c>
      <c r="K488" s="15">
        <v>979.7</v>
      </c>
      <c r="L488" s="15">
        <v>244.9</v>
      </c>
      <c r="M488" s="15">
        <v>0</v>
      </c>
      <c r="N488" s="15">
        <v>0</v>
      </c>
      <c r="O488" s="15">
        <v>79847.7</v>
      </c>
      <c r="P488" s="15">
        <v>244.9</v>
      </c>
      <c r="Q488" s="15">
        <v>0</v>
      </c>
      <c r="AL488" s="14" t="s">
        <v>335</v>
      </c>
      <c r="AM488" s="15">
        <v>0</v>
      </c>
      <c r="AN488" s="15">
        <v>0</v>
      </c>
      <c r="AO488" s="15">
        <v>43224.1</v>
      </c>
      <c r="AP488" s="15">
        <v>0</v>
      </c>
      <c r="AQ488" s="15">
        <v>42759.3</v>
      </c>
      <c r="AR488" s="15">
        <v>42294.5</v>
      </c>
      <c r="AS488" s="15">
        <v>0</v>
      </c>
      <c r="AT488" s="15">
        <v>0</v>
      </c>
      <c r="AU488" s="15">
        <v>464.8</v>
      </c>
      <c r="AV488" s="15">
        <v>1394.3</v>
      </c>
      <c r="AW488" s="15">
        <v>464.8</v>
      </c>
      <c r="AX488" s="15">
        <v>0</v>
      </c>
      <c r="AY488" s="15">
        <v>2323.9</v>
      </c>
      <c r="AZ488" s="15">
        <v>2788.6</v>
      </c>
      <c r="BA488" s="15">
        <v>464.8</v>
      </c>
      <c r="BB488" s="15">
        <v>0</v>
      </c>
    </row>
    <row r="489" spans="1:54" ht="15" thickBot="1" x14ac:dyDescent="0.35">
      <c r="A489" s="14" t="s">
        <v>336</v>
      </c>
      <c r="B489" s="15">
        <v>25717.8</v>
      </c>
      <c r="C489" s="15">
        <v>244.9</v>
      </c>
      <c r="D489" s="15">
        <v>4898.6000000000004</v>
      </c>
      <c r="E489" s="15">
        <v>6123.3</v>
      </c>
      <c r="F489" s="15">
        <v>1714.5</v>
      </c>
      <c r="G489" s="15">
        <v>16410.400000000001</v>
      </c>
      <c r="H489" s="15">
        <v>489.9</v>
      </c>
      <c r="I489" s="15">
        <v>0</v>
      </c>
      <c r="J489" s="15">
        <v>244.9</v>
      </c>
      <c r="K489" s="15">
        <v>979.7</v>
      </c>
      <c r="L489" s="15">
        <v>244.9</v>
      </c>
      <c r="M489" s="15">
        <v>0</v>
      </c>
      <c r="N489" s="15">
        <v>0</v>
      </c>
      <c r="O489" s="15">
        <v>79847.7</v>
      </c>
      <c r="P489" s="15">
        <v>244.9</v>
      </c>
      <c r="Q489" s="15">
        <v>0</v>
      </c>
      <c r="AL489" s="14" t="s">
        <v>336</v>
      </c>
      <c r="AM489" s="15">
        <v>0</v>
      </c>
      <c r="AN489" s="15">
        <v>0</v>
      </c>
      <c r="AO489" s="15">
        <v>43224.1</v>
      </c>
      <c r="AP489" s="15">
        <v>0</v>
      </c>
      <c r="AQ489" s="15">
        <v>42759.3</v>
      </c>
      <c r="AR489" s="15">
        <v>42294.5</v>
      </c>
      <c r="AS489" s="15">
        <v>0</v>
      </c>
      <c r="AT489" s="15">
        <v>0</v>
      </c>
      <c r="AU489" s="15">
        <v>464.8</v>
      </c>
      <c r="AV489" s="15">
        <v>1394.3</v>
      </c>
      <c r="AW489" s="15">
        <v>464.8</v>
      </c>
      <c r="AX489" s="15">
        <v>0</v>
      </c>
      <c r="AY489" s="15">
        <v>2323.9</v>
      </c>
      <c r="AZ489" s="15">
        <v>2788.6</v>
      </c>
      <c r="BA489" s="15">
        <v>464.8</v>
      </c>
      <c r="BB489" s="15">
        <v>0</v>
      </c>
    </row>
    <row r="490" spans="1:54" ht="15" thickBot="1" x14ac:dyDescent="0.35">
      <c r="A490" s="14" t="s">
        <v>337</v>
      </c>
      <c r="B490" s="15">
        <v>25717.8</v>
      </c>
      <c r="C490" s="15">
        <v>244.9</v>
      </c>
      <c r="D490" s="15">
        <v>4898.6000000000004</v>
      </c>
      <c r="E490" s="15">
        <v>6123.3</v>
      </c>
      <c r="F490" s="15">
        <v>1714.5</v>
      </c>
      <c r="G490" s="15">
        <v>16410.400000000001</v>
      </c>
      <c r="H490" s="15">
        <v>489.9</v>
      </c>
      <c r="I490" s="15">
        <v>0</v>
      </c>
      <c r="J490" s="15">
        <v>244.9</v>
      </c>
      <c r="K490" s="15">
        <v>979.7</v>
      </c>
      <c r="L490" s="15">
        <v>244.9</v>
      </c>
      <c r="M490" s="15">
        <v>0</v>
      </c>
      <c r="N490" s="15">
        <v>0</v>
      </c>
      <c r="O490" s="15">
        <v>79847.7</v>
      </c>
      <c r="P490" s="15">
        <v>244.9</v>
      </c>
      <c r="Q490" s="15">
        <v>0</v>
      </c>
      <c r="AL490" s="14" t="s">
        <v>337</v>
      </c>
      <c r="AM490" s="15">
        <v>0</v>
      </c>
      <c r="AN490" s="15">
        <v>0</v>
      </c>
      <c r="AO490" s="15">
        <v>43224.1</v>
      </c>
      <c r="AP490" s="15">
        <v>0</v>
      </c>
      <c r="AQ490" s="15">
        <v>42759.3</v>
      </c>
      <c r="AR490" s="15">
        <v>42294.5</v>
      </c>
      <c r="AS490" s="15">
        <v>0</v>
      </c>
      <c r="AT490" s="15">
        <v>0</v>
      </c>
      <c r="AU490" s="15">
        <v>464.8</v>
      </c>
      <c r="AV490" s="15">
        <v>1394.3</v>
      </c>
      <c r="AW490" s="15">
        <v>464.8</v>
      </c>
      <c r="AX490" s="15">
        <v>0</v>
      </c>
      <c r="AY490" s="15">
        <v>2323.9</v>
      </c>
      <c r="AZ490" s="15">
        <v>2788.6</v>
      </c>
      <c r="BA490" s="15">
        <v>464.8</v>
      </c>
      <c r="BB490" s="15">
        <v>0</v>
      </c>
    </row>
    <row r="491" spans="1:54" ht="15" thickBot="1" x14ac:dyDescent="0.35">
      <c r="A491" s="14" t="s">
        <v>338</v>
      </c>
      <c r="B491" s="15">
        <v>25717.8</v>
      </c>
      <c r="C491" s="15">
        <v>244.9</v>
      </c>
      <c r="D491" s="15">
        <v>4898.6000000000004</v>
      </c>
      <c r="E491" s="15">
        <v>6123.3</v>
      </c>
      <c r="F491" s="15">
        <v>1714.5</v>
      </c>
      <c r="G491" s="15">
        <v>16410.400000000001</v>
      </c>
      <c r="H491" s="15">
        <v>489.9</v>
      </c>
      <c r="I491" s="15">
        <v>0</v>
      </c>
      <c r="J491" s="15">
        <v>244.9</v>
      </c>
      <c r="K491" s="15">
        <v>979.7</v>
      </c>
      <c r="L491" s="15">
        <v>244.9</v>
      </c>
      <c r="M491" s="15">
        <v>0</v>
      </c>
      <c r="N491" s="15">
        <v>0</v>
      </c>
      <c r="O491" s="15">
        <v>79847.7</v>
      </c>
      <c r="P491" s="15">
        <v>244.9</v>
      </c>
      <c r="Q491" s="15">
        <v>0</v>
      </c>
      <c r="AL491" s="14" t="s">
        <v>338</v>
      </c>
      <c r="AM491" s="15">
        <v>0</v>
      </c>
      <c r="AN491" s="15">
        <v>0</v>
      </c>
      <c r="AO491" s="15">
        <v>43224.1</v>
      </c>
      <c r="AP491" s="15">
        <v>0</v>
      </c>
      <c r="AQ491" s="15">
        <v>42759.3</v>
      </c>
      <c r="AR491" s="15">
        <v>42294.5</v>
      </c>
      <c r="AS491" s="15">
        <v>0</v>
      </c>
      <c r="AT491" s="15">
        <v>0</v>
      </c>
      <c r="AU491" s="15">
        <v>464.8</v>
      </c>
      <c r="AV491" s="15">
        <v>1394.3</v>
      </c>
      <c r="AW491" s="15">
        <v>464.8</v>
      </c>
      <c r="AX491" s="15">
        <v>0</v>
      </c>
      <c r="AY491" s="15">
        <v>2323.9</v>
      </c>
      <c r="AZ491" s="15">
        <v>2788.6</v>
      </c>
      <c r="BA491" s="15">
        <v>464.8</v>
      </c>
      <c r="BB491" s="15">
        <v>0</v>
      </c>
    </row>
    <row r="492" spans="1:54" ht="15" thickBot="1" x14ac:dyDescent="0.35">
      <c r="A492" s="14" t="s">
        <v>339</v>
      </c>
      <c r="B492" s="15">
        <v>25717.8</v>
      </c>
      <c r="C492" s="15">
        <v>244.9</v>
      </c>
      <c r="D492" s="15">
        <v>4898.6000000000004</v>
      </c>
      <c r="E492" s="15">
        <v>6123.3</v>
      </c>
      <c r="F492" s="15">
        <v>1714.5</v>
      </c>
      <c r="G492" s="15">
        <v>16410.400000000001</v>
      </c>
      <c r="H492" s="15">
        <v>489.9</v>
      </c>
      <c r="I492" s="15">
        <v>0</v>
      </c>
      <c r="J492" s="15">
        <v>244.9</v>
      </c>
      <c r="K492" s="15">
        <v>979.7</v>
      </c>
      <c r="L492" s="15">
        <v>244.9</v>
      </c>
      <c r="M492" s="15">
        <v>0</v>
      </c>
      <c r="N492" s="15">
        <v>0</v>
      </c>
      <c r="O492" s="15">
        <v>79847.7</v>
      </c>
      <c r="P492" s="15">
        <v>244.9</v>
      </c>
      <c r="Q492" s="15">
        <v>0</v>
      </c>
      <c r="AL492" s="14" t="s">
        <v>339</v>
      </c>
      <c r="AM492" s="15">
        <v>0</v>
      </c>
      <c r="AN492" s="15">
        <v>0</v>
      </c>
      <c r="AO492" s="15">
        <v>43224.1</v>
      </c>
      <c r="AP492" s="15">
        <v>0</v>
      </c>
      <c r="AQ492" s="15">
        <v>42759.3</v>
      </c>
      <c r="AR492" s="15">
        <v>42294.5</v>
      </c>
      <c r="AS492" s="15">
        <v>0</v>
      </c>
      <c r="AT492" s="15">
        <v>0</v>
      </c>
      <c r="AU492" s="15">
        <v>464.8</v>
      </c>
      <c r="AV492" s="15">
        <v>1394.3</v>
      </c>
      <c r="AW492" s="15">
        <v>464.8</v>
      </c>
      <c r="AX492" s="15">
        <v>0</v>
      </c>
      <c r="AY492" s="15">
        <v>2323.9</v>
      </c>
      <c r="AZ492" s="15">
        <v>2788.6</v>
      </c>
      <c r="BA492" s="15">
        <v>464.8</v>
      </c>
      <c r="BB492" s="15">
        <v>0</v>
      </c>
    </row>
    <row r="493" spans="1:54" ht="15" thickBot="1" x14ac:dyDescent="0.35">
      <c r="A493" s="14" t="s">
        <v>340</v>
      </c>
      <c r="B493" s="15">
        <v>25717.8</v>
      </c>
      <c r="C493" s="15">
        <v>244.9</v>
      </c>
      <c r="D493" s="15">
        <v>4898.6000000000004</v>
      </c>
      <c r="E493" s="15">
        <v>6123.3</v>
      </c>
      <c r="F493" s="15">
        <v>1714.5</v>
      </c>
      <c r="G493" s="15">
        <v>16410.400000000001</v>
      </c>
      <c r="H493" s="15">
        <v>489.9</v>
      </c>
      <c r="I493" s="15">
        <v>0</v>
      </c>
      <c r="J493" s="15">
        <v>244.9</v>
      </c>
      <c r="K493" s="15">
        <v>979.7</v>
      </c>
      <c r="L493" s="15">
        <v>244.9</v>
      </c>
      <c r="M493" s="15">
        <v>0</v>
      </c>
      <c r="N493" s="15">
        <v>0</v>
      </c>
      <c r="O493" s="15">
        <v>79847.7</v>
      </c>
      <c r="P493" s="15">
        <v>244.9</v>
      </c>
      <c r="Q493" s="15">
        <v>0</v>
      </c>
      <c r="AL493" s="14" t="s">
        <v>340</v>
      </c>
      <c r="AM493" s="15">
        <v>0</v>
      </c>
      <c r="AN493" s="15">
        <v>0</v>
      </c>
      <c r="AO493" s="15">
        <v>43224.1</v>
      </c>
      <c r="AP493" s="15">
        <v>0</v>
      </c>
      <c r="AQ493" s="15">
        <v>42759.3</v>
      </c>
      <c r="AR493" s="15">
        <v>42294.5</v>
      </c>
      <c r="AS493" s="15">
        <v>0</v>
      </c>
      <c r="AT493" s="15">
        <v>0</v>
      </c>
      <c r="AU493" s="15">
        <v>464.8</v>
      </c>
      <c r="AV493" s="15">
        <v>1394.3</v>
      </c>
      <c r="AW493" s="15">
        <v>464.8</v>
      </c>
      <c r="AX493" s="15">
        <v>0</v>
      </c>
      <c r="AY493" s="15">
        <v>2323.9</v>
      </c>
      <c r="AZ493" s="15">
        <v>2788.6</v>
      </c>
      <c r="BA493" s="15">
        <v>464.8</v>
      </c>
      <c r="BB493" s="15">
        <v>0</v>
      </c>
    </row>
    <row r="494" spans="1:54" ht="15" thickBot="1" x14ac:dyDescent="0.35">
      <c r="A494" s="14" t="s">
        <v>341</v>
      </c>
      <c r="B494" s="15">
        <v>25717.8</v>
      </c>
      <c r="C494" s="15">
        <v>244.9</v>
      </c>
      <c r="D494" s="15">
        <v>4898.6000000000004</v>
      </c>
      <c r="E494" s="15">
        <v>6123.3</v>
      </c>
      <c r="F494" s="15">
        <v>1714.5</v>
      </c>
      <c r="G494" s="15">
        <v>16410.400000000001</v>
      </c>
      <c r="H494" s="15">
        <v>489.9</v>
      </c>
      <c r="I494" s="15">
        <v>0</v>
      </c>
      <c r="J494" s="15">
        <v>244.9</v>
      </c>
      <c r="K494" s="15">
        <v>979.7</v>
      </c>
      <c r="L494" s="15">
        <v>244.9</v>
      </c>
      <c r="M494" s="15">
        <v>0</v>
      </c>
      <c r="N494" s="15">
        <v>0</v>
      </c>
      <c r="O494" s="15">
        <v>79847.7</v>
      </c>
      <c r="P494" s="15">
        <v>244.9</v>
      </c>
      <c r="Q494" s="15">
        <v>0</v>
      </c>
      <c r="AL494" s="14" t="s">
        <v>341</v>
      </c>
      <c r="AM494" s="15">
        <v>0</v>
      </c>
      <c r="AN494" s="15">
        <v>0</v>
      </c>
      <c r="AO494" s="15">
        <v>43224.1</v>
      </c>
      <c r="AP494" s="15">
        <v>0</v>
      </c>
      <c r="AQ494" s="15">
        <v>42759.3</v>
      </c>
      <c r="AR494" s="15">
        <v>42294.5</v>
      </c>
      <c r="AS494" s="15">
        <v>0</v>
      </c>
      <c r="AT494" s="15">
        <v>0</v>
      </c>
      <c r="AU494" s="15">
        <v>464.8</v>
      </c>
      <c r="AV494" s="15">
        <v>1394.3</v>
      </c>
      <c r="AW494" s="15">
        <v>464.8</v>
      </c>
      <c r="AX494" s="15">
        <v>0</v>
      </c>
      <c r="AY494" s="15">
        <v>2323.9</v>
      </c>
      <c r="AZ494" s="15">
        <v>2788.6</v>
      </c>
      <c r="BA494" s="15">
        <v>464.8</v>
      </c>
      <c r="BB494" s="15">
        <v>0</v>
      </c>
    </row>
    <row r="495" spans="1:54" ht="15" thickBot="1" x14ac:dyDescent="0.35">
      <c r="A495" s="14" t="s">
        <v>342</v>
      </c>
      <c r="B495" s="15">
        <v>25717.8</v>
      </c>
      <c r="C495" s="15">
        <v>244.9</v>
      </c>
      <c r="D495" s="15">
        <v>4898.6000000000004</v>
      </c>
      <c r="E495" s="15">
        <v>6123.3</v>
      </c>
      <c r="F495" s="15">
        <v>1714.5</v>
      </c>
      <c r="G495" s="15">
        <v>16410.400000000001</v>
      </c>
      <c r="H495" s="15">
        <v>489.9</v>
      </c>
      <c r="I495" s="15">
        <v>0</v>
      </c>
      <c r="J495" s="15">
        <v>244.9</v>
      </c>
      <c r="K495" s="15">
        <v>979.7</v>
      </c>
      <c r="L495" s="15">
        <v>244.9</v>
      </c>
      <c r="M495" s="15">
        <v>0</v>
      </c>
      <c r="N495" s="15">
        <v>0</v>
      </c>
      <c r="O495" s="15">
        <v>79847.7</v>
      </c>
      <c r="P495" s="15">
        <v>244.9</v>
      </c>
      <c r="Q495" s="15">
        <v>0</v>
      </c>
      <c r="AL495" s="14" t="s">
        <v>342</v>
      </c>
      <c r="AM495" s="15">
        <v>0</v>
      </c>
      <c r="AN495" s="15">
        <v>0</v>
      </c>
      <c r="AO495" s="15">
        <v>43224.1</v>
      </c>
      <c r="AP495" s="15">
        <v>0</v>
      </c>
      <c r="AQ495" s="15">
        <v>42759.3</v>
      </c>
      <c r="AR495" s="15">
        <v>42294.5</v>
      </c>
      <c r="AS495" s="15">
        <v>0</v>
      </c>
      <c r="AT495" s="15">
        <v>0</v>
      </c>
      <c r="AU495" s="15">
        <v>464.8</v>
      </c>
      <c r="AV495" s="15">
        <v>1394.3</v>
      </c>
      <c r="AW495" s="15">
        <v>464.8</v>
      </c>
      <c r="AX495" s="15">
        <v>0</v>
      </c>
      <c r="AY495" s="15">
        <v>2323.9</v>
      </c>
      <c r="AZ495" s="15">
        <v>2788.6</v>
      </c>
      <c r="BA495" s="15">
        <v>464.8</v>
      </c>
      <c r="BB495" s="15">
        <v>0</v>
      </c>
    </row>
    <row r="496" spans="1:54" ht="15" thickBot="1" x14ac:dyDescent="0.35">
      <c r="A496" s="14" t="s">
        <v>343</v>
      </c>
      <c r="B496" s="15">
        <v>25717.8</v>
      </c>
      <c r="C496" s="15">
        <v>244.9</v>
      </c>
      <c r="D496" s="15">
        <v>4898.6000000000004</v>
      </c>
      <c r="E496" s="15">
        <v>6123.3</v>
      </c>
      <c r="F496" s="15">
        <v>1714.5</v>
      </c>
      <c r="G496" s="15">
        <v>16410.400000000001</v>
      </c>
      <c r="H496" s="15">
        <v>489.9</v>
      </c>
      <c r="I496" s="15">
        <v>0</v>
      </c>
      <c r="J496" s="15">
        <v>244.9</v>
      </c>
      <c r="K496" s="15">
        <v>979.7</v>
      </c>
      <c r="L496" s="15">
        <v>244.9</v>
      </c>
      <c r="M496" s="15">
        <v>0</v>
      </c>
      <c r="N496" s="15">
        <v>0</v>
      </c>
      <c r="O496" s="15">
        <v>79847.7</v>
      </c>
      <c r="P496" s="15">
        <v>244.9</v>
      </c>
      <c r="Q496" s="15">
        <v>0</v>
      </c>
      <c r="AL496" s="14" t="s">
        <v>343</v>
      </c>
      <c r="AM496" s="15">
        <v>0</v>
      </c>
      <c r="AN496" s="15">
        <v>0</v>
      </c>
      <c r="AO496" s="15">
        <v>43224.1</v>
      </c>
      <c r="AP496" s="15">
        <v>0</v>
      </c>
      <c r="AQ496" s="15">
        <v>42759.3</v>
      </c>
      <c r="AR496" s="15">
        <v>42294.5</v>
      </c>
      <c r="AS496" s="15">
        <v>0</v>
      </c>
      <c r="AT496" s="15">
        <v>0</v>
      </c>
      <c r="AU496" s="15">
        <v>464.8</v>
      </c>
      <c r="AV496" s="15">
        <v>1394.3</v>
      </c>
      <c r="AW496" s="15">
        <v>464.8</v>
      </c>
      <c r="AX496" s="15">
        <v>0</v>
      </c>
      <c r="AY496" s="15">
        <v>2323.9</v>
      </c>
      <c r="AZ496" s="15">
        <v>2788.6</v>
      </c>
      <c r="BA496" s="15">
        <v>464.8</v>
      </c>
      <c r="BB496" s="15">
        <v>0</v>
      </c>
    </row>
    <row r="497" spans="1:54" ht="15" thickBot="1" x14ac:dyDescent="0.35">
      <c r="A497" s="14" t="s">
        <v>344</v>
      </c>
      <c r="B497" s="15">
        <v>25717.8</v>
      </c>
      <c r="C497" s="15">
        <v>244.9</v>
      </c>
      <c r="D497" s="15">
        <v>4898.6000000000004</v>
      </c>
      <c r="E497" s="15">
        <v>6123.3</v>
      </c>
      <c r="F497" s="15">
        <v>1714.5</v>
      </c>
      <c r="G497" s="15">
        <v>16410.400000000001</v>
      </c>
      <c r="H497" s="15">
        <v>489.9</v>
      </c>
      <c r="I497" s="15">
        <v>0</v>
      </c>
      <c r="J497" s="15">
        <v>244.9</v>
      </c>
      <c r="K497" s="15">
        <v>979.7</v>
      </c>
      <c r="L497" s="15">
        <v>244.9</v>
      </c>
      <c r="M497" s="15">
        <v>0</v>
      </c>
      <c r="N497" s="15">
        <v>0</v>
      </c>
      <c r="O497" s="15">
        <v>79847.7</v>
      </c>
      <c r="P497" s="15">
        <v>244.9</v>
      </c>
      <c r="Q497" s="15">
        <v>0</v>
      </c>
      <c r="AL497" s="14" t="s">
        <v>344</v>
      </c>
      <c r="AM497" s="15">
        <v>0</v>
      </c>
      <c r="AN497" s="15">
        <v>0</v>
      </c>
      <c r="AO497" s="15">
        <v>43224.1</v>
      </c>
      <c r="AP497" s="15">
        <v>0</v>
      </c>
      <c r="AQ497" s="15">
        <v>42759.3</v>
      </c>
      <c r="AR497" s="15">
        <v>42294.5</v>
      </c>
      <c r="AS497" s="15">
        <v>0</v>
      </c>
      <c r="AT497" s="15">
        <v>0</v>
      </c>
      <c r="AU497" s="15">
        <v>464.8</v>
      </c>
      <c r="AV497" s="15">
        <v>1394.3</v>
      </c>
      <c r="AW497" s="15">
        <v>464.8</v>
      </c>
      <c r="AX497" s="15">
        <v>0</v>
      </c>
      <c r="AY497" s="15">
        <v>2323.9</v>
      </c>
      <c r="AZ497" s="15">
        <v>2788.6</v>
      </c>
      <c r="BA497" s="15">
        <v>464.8</v>
      </c>
      <c r="BB497" s="15">
        <v>0</v>
      </c>
    </row>
    <row r="498" spans="1:54" ht="15" thickBot="1" x14ac:dyDescent="0.35">
      <c r="A498" s="14" t="s">
        <v>345</v>
      </c>
      <c r="B498" s="15">
        <v>25717.8</v>
      </c>
      <c r="C498" s="15">
        <v>244.9</v>
      </c>
      <c r="D498" s="15">
        <v>4898.6000000000004</v>
      </c>
      <c r="E498" s="15">
        <v>6123.3</v>
      </c>
      <c r="F498" s="15">
        <v>1714.5</v>
      </c>
      <c r="G498" s="15">
        <v>16410.400000000001</v>
      </c>
      <c r="H498" s="15">
        <v>489.9</v>
      </c>
      <c r="I498" s="15">
        <v>0</v>
      </c>
      <c r="J498" s="15">
        <v>244.9</v>
      </c>
      <c r="K498" s="15">
        <v>979.7</v>
      </c>
      <c r="L498" s="15">
        <v>244.9</v>
      </c>
      <c r="M498" s="15">
        <v>0</v>
      </c>
      <c r="N498" s="15">
        <v>0</v>
      </c>
      <c r="O498" s="15">
        <v>79847.7</v>
      </c>
      <c r="P498" s="15">
        <v>244.9</v>
      </c>
      <c r="Q498" s="15">
        <v>0</v>
      </c>
      <c r="AL498" s="14" t="s">
        <v>345</v>
      </c>
      <c r="AM498" s="15">
        <v>0</v>
      </c>
      <c r="AN498" s="15">
        <v>0</v>
      </c>
      <c r="AO498" s="15">
        <v>43224.1</v>
      </c>
      <c r="AP498" s="15">
        <v>0</v>
      </c>
      <c r="AQ498" s="15">
        <v>42759.3</v>
      </c>
      <c r="AR498" s="15">
        <v>42294.5</v>
      </c>
      <c r="AS498" s="15">
        <v>0</v>
      </c>
      <c r="AT498" s="15">
        <v>0</v>
      </c>
      <c r="AU498" s="15">
        <v>464.8</v>
      </c>
      <c r="AV498" s="15">
        <v>1394.3</v>
      </c>
      <c r="AW498" s="15">
        <v>464.8</v>
      </c>
      <c r="AX498" s="15">
        <v>0</v>
      </c>
      <c r="AY498" s="15">
        <v>2323.9</v>
      </c>
      <c r="AZ498" s="15">
        <v>2788.6</v>
      </c>
      <c r="BA498" s="15">
        <v>464.8</v>
      </c>
      <c r="BB498" s="15">
        <v>0</v>
      </c>
    </row>
    <row r="499" spans="1:54" ht="15" thickBot="1" x14ac:dyDescent="0.35">
      <c r="A499" s="14" t="s">
        <v>346</v>
      </c>
      <c r="B499" s="15">
        <v>25717.8</v>
      </c>
      <c r="C499" s="15">
        <v>244.9</v>
      </c>
      <c r="D499" s="15">
        <v>4898.6000000000004</v>
      </c>
      <c r="E499" s="15">
        <v>6123.3</v>
      </c>
      <c r="F499" s="15">
        <v>1714.5</v>
      </c>
      <c r="G499" s="15">
        <v>16410.400000000001</v>
      </c>
      <c r="H499" s="15">
        <v>489.9</v>
      </c>
      <c r="I499" s="15">
        <v>0</v>
      </c>
      <c r="J499" s="15">
        <v>244.9</v>
      </c>
      <c r="K499" s="15">
        <v>979.7</v>
      </c>
      <c r="L499" s="15">
        <v>244.9</v>
      </c>
      <c r="M499" s="15">
        <v>0</v>
      </c>
      <c r="N499" s="15">
        <v>0</v>
      </c>
      <c r="O499" s="15">
        <v>79847.7</v>
      </c>
      <c r="P499" s="15">
        <v>244.9</v>
      </c>
      <c r="Q499" s="15">
        <v>0</v>
      </c>
      <c r="AL499" s="14" t="s">
        <v>346</v>
      </c>
      <c r="AM499" s="15">
        <v>0</v>
      </c>
      <c r="AN499" s="15">
        <v>0</v>
      </c>
      <c r="AO499" s="15">
        <v>43224.1</v>
      </c>
      <c r="AP499" s="15">
        <v>0</v>
      </c>
      <c r="AQ499" s="15">
        <v>42759.3</v>
      </c>
      <c r="AR499" s="15">
        <v>42294.5</v>
      </c>
      <c r="AS499" s="15">
        <v>0</v>
      </c>
      <c r="AT499" s="15">
        <v>0</v>
      </c>
      <c r="AU499" s="15">
        <v>464.8</v>
      </c>
      <c r="AV499" s="15">
        <v>1394.3</v>
      </c>
      <c r="AW499" s="15">
        <v>464.8</v>
      </c>
      <c r="AX499" s="15">
        <v>0</v>
      </c>
      <c r="AY499" s="15">
        <v>2323.9</v>
      </c>
      <c r="AZ499" s="15">
        <v>2788.6</v>
      </c>
      <c r="BA499" s="15">
        <v>464.8</v>
      </c>
      <c r="BB499" s="15">
        <v>0</v>
      </c>
    </row>
    <row r="500" spans="1:54" ht="15" thickBot="1" x14ac:dyDescent="0.35">
      <c r="A500" s="14" t="s">
        <v>347</v>
      </c>
      <c r="B500" s="15">
        <v>25717.8</v>
      </c>
      <c r="C500" s="15">
        <v>244.9</v>
      </c>
      <c r="D500" s="15">
        <v>4898.6000000000004</v>
      </c>
      <c r="E500" s="15">
        <v>6123.3</v>
      </c>
      <c r="F500" s="15">
        <v>1714.5</v>
      </c>
      <c r="G500" s="15">
        <v>16410.400000000001</v>
      </c>
      <c r="H500" s="15">
        <v>489.9</v>
      </c>
      <c r="I500" s="15">
        <v>0</v>
      </c>
      <c r="J500" s="15">
        <v>244.9</v>
      </c>
      <c r="K500" s="15">
        <v>979.7</v>
      </c>
      <c r="L500" s="15">
        <v>244.9</v>
      </c>
      <c r="M500" s="15">
        <v>0</v>
      </c>
      <c r="N500" s="15">
        <v>0</v>
      </c>
      <c r="O500" s="15">
        <v>79847.7</v>
      </c>
      <c r="P500" s="15">
        <v>244.9</v>
      </c>
      <c r="Q500" s="15">
        <v>0</v>
      </c>
      <c r="AL500" s="14" t="s">
        <v>347</v>
      </c>
      <c r="AM500" s="15">
        <v>0</v>
      </c>
      <c r="AN500" s="15">
        <v>0</v>
      </c>
      <c r="AO500" s="15">
        <v>43224.1</v>
      </c>
      <c r="AP500" s="15">
        <v>0</v>
      </c>
      <c r="AQ500" s="15">
        <v>42759.3</v>
      </c>
      <c r="AR500" s="15">
        <v>42294.5</v>
      </c>
      <c r="AS500" s="15">
        <v>0</v>
      </c>
      <c r="AT500" s="15">
        <v>0</v>
      </c>
      <c r="AU500" s="15">
        <v>464.8</v>
      </c>
      <c r="AV500" s="15">
        <v>1394.3</v>
      </c>
      <c r="AW500" s="15">
        <v>464.8</v>
      </c>
      <c r="AX500" s="15">
        <v>0</v>
      </c>
      <c r="AY500" s="15">
        <v>2323.9</v>
      </c>
      <c r="AZ500" s="15">
        <v>2788.6</v>
      </c>
      <c r="BA500" s="15">
        <v>464.8</v>
      </c>
      <c r="BB500" s="15">
        <v>0</v>
      </c>
    </row>
    <row r="501" spans="1:54" ht="15" thickBot="1" x14ac:dyDescent="0.35">
      <c r="A501" s="14" t="s">
        <v>348</v>
      </c>
      <c r="B501" s="15">
        <v>25717.8</v>
      </c>
      <c r="C501" s="15">
        <v>244.9</v>
      </c>
      <c r="D501" s="15">
        <v>4898.6000000000004</v>
      </c>
      <c r="E501" s="15">
        <v>6123.3</v>
      </c>
      <c r="F501" s="15">
        <v>1714.5</v>
      </c>
      <c r="G501" s="15">
        <v>16410.400000000001</v>
      </c>
      <c r="H501" s="15">
        <v>489.9</v>
      </c>
      <c r="I501" s="15">
        <v>0</v>
      </c>
      <c r="J501" s="15">
        <v>244.9</v>
      </c>
      <c r="K501" s="15">
        <v>979.7</v>
      </c>
      <c r="L501" s="15">
        <v>244.9</v>
      </c>
      <c r="M501" s="15">
        <v>0</v>
      </c>
      <c r="N501" s="15">
        <v>0</v>
      </c>
      <c r="O501" s="15">
        <v>79847.7</v>
      </c>
      <c r="P501" s="15">
        <v>244.9</v>
      </c>
      <c r="Q501" s="15">
        <v>0</v>
      </c>
      <c r="AL501" s="14" t="s">
        <v>348</v>
      </c>
      <c r="AM501" s="15">
        <v>0</v>
      </c>
      <c r="AN501" s="15">
        <v>0</v>
      </c>
      <c r="AO501" s="15">
        <v>43224.1</v>
      </c>
      <c r="AP501" s="15">
        <v>0</v>
      </c>
      <c r="AQ501" s="15">
        <v>42294.5</v>
      </c>
      <c r="AR501" s="15">
        <v>42294.5</v>
      </c>
      <c r="AS501" s="15">
        <v>0</v>
      </c>
      <c r="AT501" s="15">
        <v>0</v>
      </c>
      <c r="AU501" s="15">
        <v>464.8</v>
      </c>
      <c r="AV501" s="15">
        <v>464.8</v>
      </c>
      <c r="AW501" s="15">
        <v>464.8</v>
      </c>
      <c r="AX501" s="15">
        <v>0</v>
      </c>
      <c r="AY501" s="15">
        <v>2323.9</v>
      </c>
      <c r="AZ501" s="15">
        <v>2788.6</v>
      </c>
      <c r="BA501" s="15">
        <v>464.8</v>
      </c>
      <c r="BB501" s="15">
        <v>0</v>
      </c>
    </row>
    <row r="502" spans="1:54" ht="15" thickBot="1" x14ac:dyDescent="0.35">
      <c r="A502" s="14" t="s">
        <v>349</v>
      </c>
      <c r="B502" s="15">
        <v>25717.8</v>
      </c>
      <c r="C502" s="15">
        <v>244.9</v>
      </c>
      <c r="D502" s="15">
        <v>4898.6000000000004</v>
      </c>
      <c r="E502" s="15">
        <v>6123.3</v>
      </c>
      <c r="F502" s="15">
        <v>1714.5</v>
      </c>
      <c r="G502" s="15">
        <v>16410.400000000001</v>
      </c>
      <c r="H502" s="15">
        <v>489.9</v>
      </c>
      <c r="I502" s="15">
        <v>0</v>
      </c>
      <c r="J502" s="15">
        <v>244.9</v>
      </c>
      <c r="K502" s="15">
        <v>979.7</v>
      </c>
      <c r="L502" s="15">
        <v>244.9</v>
      </c>
      <c r="M502" s="15">
        <v>0</v>
      </c>
      <c r="N502" s="15">
        <v>0</v>
      </c>
      <c r="O502" s="15">
        <v>79847.7</v>
      </c>
      <c r="P502" s="15">
        <v>244.9</v>
      </c>
      <c r="Q502" s="15">
        <v>0</v>
      </c>
      <c r="AL502" s="14" t="s">
        <v>349</v>
      </c>
      <c r="AM502" s="15">
        <v>0</v>
      </c>
      <c r="AN502" s="15">
        <v>0</v>
      </c>
      <c r="AO502" s="15">
        <v>43224.1</v>
      </c>
      <c r="AP502" s="15">
        <v>0</v>
      </c>
      <c r="AQ502" s="15">
        <v>42294.5</v>
      </c>
      <c r="AR502" s="15">
        <v>42294.5</v>
      </c>
      <c r="AS502" s="15">
        <v>0</v>
      </c>
      <c r="AT502" s="15">
        <v>0</v>
      </c>
      <c r="AU502" s="15">
        <v>464.8</v>
      </c>
      <c r="AV502" s="15">
        <v>464.8</v>
      </c>
      <c r="AW502" s="15">
        <v>464.8</v>
      </c>
      <c r="AX502" s="15">
        <v>0</v>
      </c>
      <c r="AY502" s="15">
        <v>2323.9</v>
      </c>
      <c r="AZ502" s="15">
        <v>2788.6</v>
      </c>
      <c r="BA502" s="15">
        <v>464.8</v>
      </c>
      <c r="BB502" s="15">
        <v>0</v>
      </c>
    </row>
    <row r="503" spans="1:54" ht="15" thickBot="1" x14ac:dyDescent="0.35">
      <c r="A503" s="14" t="s">
        <v>350</v>
      </c>
      <c r="B503" s="15">
        <v>25717.8</v>
      </c>
      <c r="C503" s="15">
        <v>244.9</v>
      </c>
      <c r="D503" s="15">
        <v>4898.6000000000004</v>
      </c>
      <c r="E503" s="15">
        <v>6123.3</v>
      </c>
      <c r="F503" s="15">
        <v>1714.5</v>
      </c>
      <c r="G503" s="15">
        <v>16410.400000000001</v>
      </c>
      <c r="H503" s="15">
        <v>489.9</v>
      </c>
      <c r="I503" s="15">
        <v>0</v>
      </c>
      <c r="J503" s="15">
        <v>244.9</v>
      </c>
      <c r="K503" s="15">
        <v>979.7</v>
      </c>
      <c r="L503" s="15">
        <v>244.9</v>
      </c>
      <c r="M503" s="15">
        <v>0</v>
      </c>
      <c r="N503" s="15">
        <v>0</v>
      </c>
      <c r="O503" s="15">
        <v>79847.7</v>
      </c>
      <c r="P503" s="15">
        <v>244.9</v>
      </c>
      <c r="Q503" s="15">
        <v>0</v>
      </c>
      <c r="AL503" s="14" t="s">
        <v>350</v>
      </c>
      <c r="AM503" s="15">
        <v>0</v>
      </c>
      <c r="AN503" s="15">
        <v>0</v>
      </c>
      <c r="AO503" s="15">
        <v>43224.1</v>
      </c>
      <c r="AP503" s="15">
        <v>0</v>
      </c>
      <c r="AQ503" s="15">
        <v>42294.5</v>
      </c>
      <c r="AR503" s="15">
        <v>42294.5</v>
      </c>
      <c r="AS503" s="15">
        <v>0</v>
      </c>
      <c r="AT503" s="15">
        <v>0</v>
      </c>
      <c r="AU503" s="15">
        <v>464.8</v>
      </c>
      <c r="AV503" s="15">
        <v>464.8</v>
      </c>
      <c r="AW503" s="15">
        <v>464.8</v>
      </c>
      <c r="AX503" s="15">
        <v>0</v>
      </c>
      <c r="AY503" s="15">
        <v>2323.9</v>
      </c>
      <c r="AZ503" s="15">
        <v>2788.6</v>
      </c>
      <c r="BA503" s="15">
        <v>464.8</v>
      </c>
      <c r="BB503" s="15">
        <v>0</v>
      </c>
    </row>
    <row r="504" spans="1:54" ht="15" thickBot="1" x14ac:dyDescent="0.35">
      <c r="A504" s="14" t="s">
        <v>351</v>
      </c>
      <c r="B504" s="15">
        <v>25717.8</v>
      </c>
      <c r="C504" s="15">
        <v>244.9</v>
      </c>
      <c r="D504" s="15">
        <v>4898.6000000000004</v>
      </c>
      <c r="E504" s="15">
        <v>6123.3</v>
      </c>
      <c r="F504" s="15">
        <v>1714.5</v>
      </c>
      <c r="G504" s="15">
        <v>16410.400000000001</v>
      </c>
      <c r="H504" s="15">
        <v>489.9</v>
      </c>
      <c r="I504" s="15">
        <v>0</v>
      </c>
      <c r="J504" s="15">
        <v>244.9</v>
      </c>
      <c r="K504" s="15">
        <v>979.7</v>
      </c>
      <c r="L504" s="15">
        <v>244.9</v>
      </c>
      <c r="M504" s="15">
        <v>0</v>
      </c>
      <c r="N504" s="15">
        <v>0</v>
      </c>
      <c r="O504" s="15">
        <v>79847.7</v>
      </c>
      <c r="P504" s="15">
        <v>244.9</v>
      </c>
      <c r="Q504" s="15">
        <v>0</v>
      </c>
      <c r="AL504" s="14" t="s">
        <v>351</v>
      </c>
      <c r="AM504" s="15">
        <v>0</v>
      </c>
      <c r="AN504" s="15">
        <v>0</v>
      </c>
      <c r="AO504" s="15">
        <v>43224.1</v>
      </c>
      <c r="AP504" s="15">
        <v>0</v>
      </c>
      <c r="AQ504" s="15">
        <v>42294.5</v>
      </c>
      <c r="AR504" s="15">
        <v>42294.5</v>
      </c>
      <c r="AS504" s="15">
        <v>0</v>
      </c>
      <c r="AT504" s="15">
        <v>0</v>
      </c>
      <c r="AU504" s="15">
        <v>464.8</v>
      </c>
      <c r="AV504" s="15">
        <v>464.8</v>
      </c>
      <c r="AW504" s="15">
        <v>464.8</v>
      </c>
      <c r="AX504" s="15">
        <v>0</v>
      </c>
      <c r="AY504" s="15">
        <v>2323.9</v>
      </c>
      <c r="AZ504" s="15">
        <v>2788.6</v>
      </c>
      <c r="BA504" s="15">
        <v>464.8</v>
      </c>
      <c r="BB504" s="15">
        <v>0</v>
      </c>
    </row>
    <row r="505" spans="1:54" ht="15" thickBot="1" x14ac:dyDescent="0.35">
      <c r="A505" s="14" t="s">
        <v>352</v>
      </c>
      <c r="B505" s="15">
        <v>25717.8</v>
      </c>
      <c r="C505" s="15">
        <v>244.9</v>
      </c>
      <c r="D505" s="15">
        <v>4898.6000000000004</v>
      </c>
      <c r="E505" s="15">
        <v>6123.3</v>
      </c>
      <c r="F505" s="15">
        <v>1714.5</v>
      </c>
      <c r="G505" s="15">
        <v>16410.400000000001</v>
      </c>
      <c r="H505" s="15">
        <v>489.9</v>
      </c>
      <c r="I505" s="15">
        <v>0</v>
      </c>
      <c r="J505" s="15">
        <v>244.9</v>
      </c>
      <c r="K505" s="15">
        <v>979.7</v>
      </c>
      <c r="L505" s="15">
        <v>244.9</v>
      </c>
      <c r="M505" s="15">
        <v>0</v>
      </c>
      <c r="N505" s="15">
        <v>0</v>
      </c>
      <c r="O505" s="15">
        <v>79847.7</v>
      </c>
      <c r="P505" s="15">
        <v>244.9</v>
      </c>
      <c r="Q505" s="15">
        <v>0</v>
      </c>
      <c r="AL505" s="14" t="s">
        <v>352</v>
      </c>
      <c r="AM505" s="15">
        <v>0</v>
      </c>
      <c r="AN505" s="15">
        <v>0</v>
      </c>
      <c r="AO505" s="15">
        <v>43224.1</v>
      </c>
      <c r="AP505" s="15">
        <v>0</v>
      </c>
      <c r="AQ505" s="15">
        <v>42294.5</v>
      </c>
      <c r="AR505" s="15">
        <v>42294.5</v>
      </c>
      <c r="AS505" s="15">
        <v>0</v>
      </c>
      <c r="AT505" s="15">
        <v>0</v>
      </c>
      <c r="AU505" s="15">
        <v>464.8</v>
      </c>
      <c r="AV505" s="15">
        <v>464.8</v>
      </c>
      <c r="AW505" s="15">
        <v>464.8</v>
      </c>
      <c r="AX505" s="15">
        <v>0</v>
      </c>
      <c r="AY505" s="15">
        <v>2323.9</v>
      </c>
      <c r="AZ505" s="15">
        <v>2788.6</v>
      </c>
      <c r="BA505" s="15">
        <v>464.8</v>
      </c>
      <c r="BB505" s="15">
        <v>0</v>
      </c>
    </row>
    <row r="506" spans="1:54" ht="15" thickBot="1" x14ac:dyDescent="0.35">
      <c r="A506" s="14" t="s">
        <v>353</v>
      </c>
      <c r="B506" s="15">
        <v>25717.8</v>
      </c>
      <c r="C506" s="15">
        <v>244.9</v>
      </c>
      <c r="D506" s="15">
        <v>4898.6000000000004</v>
      </c>
      <c r="E506" s="15">
        <v>6123.3</v>
      </c>
      <c r="F506" s="15">
        <v>1714.5</v>
      </c>
      <c r="G506" s="15">
        <v>16410.400000000001</v>
      </c>
      <c r="H506" s="15">
        <v>489.9</v>
      </c>
      <c r="I506" s="15">
        <v>0</v>
      </c>
      <c r="J506" s="15">
        <v>244.9</v>
      </c>
      <c r="K506" s="15">
        <v>979.7</v>
      </c>
      <c r="L506" s="15">
        <v>244.9</v>
      </c>
      <c r="M506" s="15">
        <v>0</v>
      </c>
      <c r="N506" s="15">
        <v>0</v>
      </c>
      <c r="O506" s="15">
        <v>79847.7</v>
      </c>
      <c r="P506" s="15">
        <v>244.9</v>
      </c>
      <c r="Q506" s="15">
        <v>0</v>
      </c>
      <c r="AL506" s="14" t="s">
        <v>353</v>
      </c>
      <c r="AM506" s="15">
        <v>0</v>
      </c>
      <c r="AN506" s="15">
        <v>0</v>
      </c>
      <c r="AO506" s="15">
        <v>43224.1</v>
      </c>
      <c r="AP506" s="15">
        <v>0</v>
      </c>
      <c r="AQ506" s="15">
        <v>42294.5</v>
      </c>
      <c r="AR506" s="15">
        <v>42294.5</v>
      </c>
      <c r="AS506" s="15">
        <v>0</v>
      </c>
      <c r="AT506" s="15">
        <v>0</v>
      </c>
      <c r="AU506" s="15">
        <v>464.8</v>
      </c>
      <c r="AV506" s="15">
        <v>464.8</v>
      </c>
      <c r="AW506" s="15">
        <v>464.8</v>
      </c>
      <c r="AX506" s="15">
        <v>0</v>
      </c>
      <c r="AY506" s="15">
        <v>2323.9</v>
      </c>
      <c r="AZ506" s="15">
        <v>2788.6</v>
      </c>
      <c r="BA506" s="15">
        <v>464.8</v>
      </c>
      <c r="BB506" s="15">
        <v>0</v>
      </c>
    </row>
    <row r="507" spans="1:54" ht="15" thickBot="1" x14ac:dyDescent="0.35">
      <c r="A507" s="14" t="s">
        <v>354</v>
      </c>
      <c r="B507" s="15">
        <v>25717.8</v>
      </c>
      <c r="C507" s="15">
        <v>244.9</v>
      </c>
      <c r="D507" s="15">
        <v>4898.6000000000004</v>
      </c>
      <c r="E507" s="15">
        <v>6123.3</v>
      </c>
      <c r="F507" s="15">
        <v>1714.5</v>
      </c>
      <c r="G507" s="15">
        <v>16410.400000000001</v>
      </c>
      <c r="H507" s="15">
        <v>489.9</v>
      </c>
      <c r="I507" s="15">
        <v>0</v>
      </c>
      <c r="J507" s="15">
        <v>244.9</v>
      </c>
      <c r="K507" s="15">
        <v>979.7</v>
      </c>
      <c r="L507" s="15">
        <v>244.9</v>
      </c>
      <c r="M507" s="15">
        <v>0</v>
      </c>
      <c r="N507" s="15">
        <v>0</v>
      </c>
      <c r="O507" s="15">
        <v>79847.7</v>
      </c>
      <c r="P507" s="15">
        <v>244.9</v>
      </c>
      <c r="Q507" s="15">
        <v>0</v>
      </c>
      <c r="AL507" s="14" t="s">
        <v>354</v>
      </c>
      <c r="AM507" s="15">
        <v>0</v>
      </c>
      <c r="AN507" s="15">
        <v>0</v>
      </c>
      <c r="AO507" s="15">
        <v>43224.1</v>
      </c>
      <c r="AP507" s="15">
        <v>0</v>
      </c>
      <c r="AQ507" s="15">
        <v>42294.5</v>
      </c>
      <c r="AR507" s="15">
        <v>42294.5</v>
      </c>
      <c r="AS507" s="15">
        <v>0</v>
      </c>
      <c r="AT507" s="15">
        <v>0</v>
      </c>
      <c r="AU507" s="15">
        <v>464.8</v>
      </c>
      <c r="AV507" s="15">
        <v>464.8</v>
      </c>
      <c r="AW507" s="15">
        <v>464.8</v>
      </c>
      <c r="AX507" s="15">
        <v>0</v>
      </c>
      <c r="AY507" s="15">
        <v>2323.9</v>
      </c>
      <c r="AZ507" s="15">
        <v>2788.6</v>
      </c>
      <c r="BA507" s="15">
        <v>464.8</v>
      </c>
      <c r="BB507" s="15">
        <v>0</v>
      </c>
    </row>
    <row r="508" spans="1:54" ht="15" thickBot="1" x14ac:dyDescent="0.35">
      <c r="A508" s="14" t="s">
        <v>355</v>
      </c>
      <c r="B508" s="15">
        <v>25717.8</v>
      </c>
      <c r="C508" s="15">
        <v>244.9</v>
      </c>
      <c r="D508" s="15">
        <v>4898.6000000000004</v>
      </c>
      <c r="E508" s="15">
        <v>6123.3</v>
      </c>
      <c r="F508" s="15">
        <v>1714.5</v>
      </c>
      <c r="G508" s="15">
        <v>16410.400000000001</v>
      </c>
      <c r="H508" s="15">
        <v>489.9</v>
      </c>
      <c r="I508" s="15">
        <v>0</v>
      </c>
      <c r="J508" s="15">
        <v>244.9</v>
      </c>
      <c r="K508" s="15">
        <v>979.7</v>
      </c>
      <c r="L508" s="15">
        <v>244.9</v>
      </c>
      <c r="M508" s="15">
        <v>0</v>
      </c>
      <c r="N508" s="15">
        <v>0</v>
      </c>
      <c r="O508" s="15">
        <v>79847.7</v>
      </c>
      <c r="P508" s="15">
        <v>244.9</v>
      </c>
      <c r="Q508" s="15">
        <v>0</v>
      </c>
      <c r="AL508" s="14" t="s">
        <v>355</v>
      </c>
      <c r="AM508" s="15">
        <v>0</v>
      </c>
      <c r="AN508" s="15">
        <v>0</v>
      </c>
      <c r="AO508" s="15">
        <v>43224.1</v>
      </c>
      <c r="AP508" s="15">
        <v>0</v>
      </c>
      <c r="AQ508" s="15">
        <v>42294.5</v>
      </c>
      <c r="AR508" s="15">
        <v>42294.5</v>
      </c>
      <c r="AS508" s="15">
        <v>0</v>
      </c>
      <c r="AT508" s="15">
        <v>0</v>
      </c>
      <c r="AU508" s="15">
        <v>464.8</v>
      </c>
      <c r="AV508" s="15">
        <v>464.8</v>
      </c>
      <c r="AW508" s="15">
        <v>464.8</v>
      </c>
      <c r="AX508" s="15">
        <v>0</v>
      </c>
      <c r="AY508" s="15">
        <v>2323.9</v>
      </c>
      <c r="AZ508" s="15">
        <v>2788.6</v>
      </c>
      <c r="BA508" s="15">
        <v>464.8</v>
      </c>
      <c r="BB508" s="15">
        <v>0</v>
      </c>
    </row>
    <row r="509" spans="1:54" ht="15" thickBot="1" x14ac:dyDescent="0.35">
      <c r="A509" s="14" t="s">
        <v>356</v>
      </c>
      <c r="B509" s="15">
        <v>25717.8</v>
      </c>
      <c r="C509" s="15">
        <v>244.9</v>
      </c>
      <c r="D509" s="15">
        <v>4898.6000000000004</v>
      </c>
      <c r="E509" s="15">
        <v>6123.3</v>
      </c>
      <c r="F509" s="15">
        <v>1714.5</v>
      </c>
      <c r="G509" s="15">
        <v>16410.400000000001</v>
      </c>
      <c r="H509" s="15">
        <v>489.9</v>
      </c>
      <c r="I509" s="15">
        <v>0</v>
      </c>
      <c r="J509" s="15">
        <v>244.9</v>
      </c>
      <c r="K509" s="15">
        <v>979.7</v>
      </c>
      <c r="L509" s="15">
        <v>244.9</v>
      </c>
      <c r="M509" s="15">
        <v>0</v>
      </c>
      <c r="N509" s="15">
        <v>0</v>
      </c>
      <c r="O509" s="15">
        <v>79847.7</v>
      </c>
      <c r="P509" s="15">
        <v>244.9</v>
      </c>
      <c r="Q509" s="15">
        <v>0</v>
      </c>
      <c r="AL509" s="14" t="s">
        <v>356</v>
      </c>
      <c r="AM509" s="15">
        <v>0</v>
      </c>
      <c r="AN509" s="15">
        <v>0</v>
      </c>
      <c r="AO509" s="15">
        <v>43224.1</v>
      </c>
      <c r="AP509" s="15">
        <v>0</v>
      </c>
      <c r="AQ509" s="15">
        <v>42294.5</v>
      </c>
      <c r="AR509" s="15">
        <v>42294.5</v>
      </c>
      <c r="AS509" s="15">
        <v>0</v>
      </c>
      <c r="AT509" s="15">
        <v>0</v>
      </c>
      <c r="AU509" s="15">
        <v>464.8</v>
      </c>
      <c r="AV509" s="15">
        <v>464.8</v>
      </c>
      <c r="AW509" s="15">
        <v>464.8</v>
      </c>
      <c r="AX509" s="15">
        <v>0</v>
      </c>
      <c r="AY509" s="15">
        <v>2323.9</v>
      </c>
      <c r="AZ509" s="15">
        <v>2788.6</v>
      </c>
      <c r="BA509" s="15">
        <v>464.8</v>
      </c>
      <c r="BB509" s="15">
        <v>0</v>
      </c>
    </row>
    <row r="510" spans="1:54" ht="15" thickBot="1" x14ac:dyDescent="0.35">
      <c r="A510" s="14" t="s">
        <v>357</v>
      </c>
      <c r="B510" s="15">
        <v>24983</v>
      </c>
      <c r="C510" s="15">
        <v>244.9</v>
      </c>
      <c r="D510" s="15">
        <v>4898.6000000000004</v>
      </c>
      <c r="E510" s="15">
        <v>6123.3</v>
      </c>
      <c r="F510" s="15">
        <v>1714.5</v>
      </c>
      <c r="G510" s="15">
        <v>16410.400000000001</v>
      </c>
      <c r="H510" s="15">
        <v>489.9</v>
      </c>
      <c r="I510" s="15">
        <v>0</v>
      </c>
      <c r="J510" s="15">
        <v>244.9</v>
      </c>
      <c r="K510" s="15">
        <v>979.7</v>
      </c>
      <c r="L510" s="15">
        <v>244.9</v>
      </c>
      <c r="M510" s="15">
        <v>0</v>
      </c>
      <c r="N510" s="15">
        <v>0</v>
      </c>
      <c r="O510" s="15">
        <v>79847.7</v>
      </c>
      <c r="P510" s="15">
        <v>244.9</v>
      </c>
      <c r="Q510" s="15">
        <v>0</v>
      </c>
      <c r="AL510" s="14" t="s">
        <v>357</v>
      </c>
      <c r="AM510" s="15">
        <v>0</v>
      </c>
      <c r="AN510" s="15">
        <v>0</v>
      </c>
      <c r="AO510" s="15">
        <v>43224.1</v>
      </c>
      <c r="AP510" s="15">
        <v>0</v>
      </c>
      <c r="AQ510" s="15">
        <v>42294.5</v>
      </c>
      <c r="AR510" s="15">
        <v>42294.5</v>
      </c>
      <c r="AS510" s="15">
        <v>0</v>
      </c>
      <c r="AT510" s="15">
        <v>0</v>
      </c>
      <c r="AU510" s="15">
        <v>464.8</v>
      </c>
      <c r="AV510" s="15">
        <v>464.8</v>
      </c>
      <c r="AW510" s="15">
        <v>464.8</v>
      </c>
      <c r="AX510" s="15">
        <v>0</v>
      </c>
      <c r="AY510" s="15">
        <v>2323.9</v>
      </c>
      <c r="AZ510" s="15">
        <v>2788.6</v>
      </c>
      <c r="BA510" s="15">
        <v>464.8</v>
      </c>
      <c r="BB510" s="15">
        <v>0</v>
      </c>
    </row>
    <row r="511" spans="1:54" ht="15" thickBot="1" x14ac:dyDescent="0.35">
      <c r="A511" s="14" t="s">
        <v>359</v>
      </c>
      <c r="B511" s="15">
        <v>24983</v>
      </c>
      <c r="C511" s="15">
        <v>244.9</v>
      </c>
      <c r="D511" s="15">
        <v>4898.6000000000004</v>
      </c>
      <c r="E511" s="15">
        <v>6123.3</v>
      </c>
      <c r="F511" s="15">
        <v>1714.5</v>
      </c>
      <c r="G511" s="15">
        <v>16410.400000000001</v>
      </c>
      <c r="H511" s="15">
        <v>489.9</v>
      </c>
      <c r="I511" s="15">
        <v>0</v>
      </c>
      <c r="J511" s="15">
        <v>244.9</v>
      </c>
      <c r="K511" s="15">
        <v>734.8</v>
      </c>
      <c r="L511" s="15">
        <v>244.9</v>
      </c>
      <c r="M511" s="15">
        <v>0</v>
      </c>
      <c r="N511" s="15">
        <v>0</v>
      </c>
      <c r="O511" s="15">
        <v>79847.7</v>
      </c>
      <c r="P511" s="15">
        <v>244.9</v>
      </c>
      <c r="Q511" s="15">
        <v>0</v>
      </c>
      <c r="AL511" s="14" t="s">
        <v>359</v>
      </c>
      <c r="AM511" s="15">
        <v>0</v>
      </c>
      <c r="AN511" s="15">
        <v>0</v>
      </c>
      <c r="AO511" s="15">
        <v>43224.1</v>
      </c>
      <c r="AP511" s="15">
        <v>0</v>
      </c>
      <c r="AQ511" s="15">
        <v>42294.5</v>
      </c>
      <c r="AR511" s="15">
        <v>42294.5</v>
      </c>
      <c r="AS511" s="15">
        <v>0</v>
      </c>
      <c r="AT511" s="15">
        <v>0</v>
      </c>
      <c r="AU511" s="15">
        <v>464.8</v>
      </c>
      <c r="AV511" s="15">
        <v>464.8</v>
      </c>
      <c r="AW511" s="15">
        <v>464.8</v>
      </c>
      <c r="AX511" s="15">
        <v>0</v>
      </c>
      <c r="AY511" s="15">
        <v>2323.9</v>
      </c>
      <c r="AZ511" s="15">
        <v>2788.6</v>
      </c>
      <c r="BA511" s="15">
        <v>464.8</v>
      </c>
      <c r="BB511" s="15">
        <v>0</v>
      </c>
    </row>
    <row r="512" spans="1:54" ht="15" thickBot="1" x14ac:dyDescent="0.35">
      <c r="A512" s="14" t="s">
        <v>360</v>
      </c>
      <c r="B512" s="15">
        <v>24983</v>
      </c>
      <c r="C512" s="15">
        <v>244.9</v>
      </c>
      <c r="D512" s="15">
        <v>4898.6000000000004</v>
      </c>
      <c r="E512" s="15">
        <v>6123.3</v>
      </c>
      <c r="F512" s="15">
        <v>1714.5</v>
      </c>
      <c r="G512" s="15">
        <v>16410.400000000001</v>
      </c>
      <c r="H512" s="15">
        <v>489.9</v>
      </c>
      <c r="I512" s="15">
        <v>0</v>
      </c>
      <c r="J512" s="15">
        <v>244.9</v>
      </c>
      <c r="K512" s="15">
        <v>734.8</v>
      </c>
      <c r="L512" s="15">
        <v>244.9</v>
      </c>
      <c r="M512" s="15">
        <v>0</v>
      </c>
      <c r="N512" s="15">
        <v>0</v>
      </c>
      <c r="O512" s="15">
        <v>79847.7</v>
      </c>
      <c r="P512" s="15">
        <v>244.9</v>
      </c>
      <c r="Q512" s="15">
        <v>0</v>
      </c>
      <c r="AL512" s="14" t="s">
        <v>360</v>
      </c>
      <c r="AM512" s="15">
        <v>0</v>
      </c>
      <c r="AN512" s="15">
        <v>0</v>
      </c>
      <c r="AO512" s="15">
        <v>43224.1</v>
      </c>
      <c r="AP512" s="15">
        <v>0</v>
      </c>
      <c r="AQ512" s="15">
        <v>42294.5</v>
      </c>
      <c r="AR512" s="15">
        <v>42294.5</v>
      </c>
      <c r="AS512" s="15">
        <v>0</v>
      </c>
      <c r="AT512" s="15">
        <v>0</v>
      </c>
      <c r="AU512" s="15">
        <v>464.8</v>
      </c>
      <c r="AV512" s="15">
        <v>464.8</v>
      </c>
      <c r="AW512" s="15">
        <v>464.8</v>
      </c>
      <c r="AX512" s="15">
        <v>0</v>
      </c>
      <c r="AY512" s="15">
        <v>2323.9</v>
      </c>
      <c r="AZ512" s="15">
        <v>2788.6</v>
      </c>
      <c r="BA512" s="15">
        <v>464.8</v>
      </c>
      <c r="BB512" s="15">
        <v>0</v>
      </c>
    </row>
    <row r="513" spans="1:54" ht="15" thickBot="1" x14ac:dyDescent="0.35">
      <c r="A513" s="14" t="s">
        <v>361</v>
      </c>
      <c r="B513" s="15">
        <v>24983</v>
      </c>
      <c r="C513" s="15">
        <v>244.9</v>
      </c>
      <c r="D513" s="15">
        <v>4898.6000000000004</v>
      </c>
      <c r="E513" s="15">
        <v>6123.3</v>
      </c>
      <c r="F513" s="15">
        <v>1714.5</v>
      </c>
      <c r="G513" s="15">
        <v>16410.400000000001</v>
      </c>
      <c r="H513" s="15">
        <v>489.9</v>
      </c>
      <c r="I513" s="15">
        <v>0</v>
      </c>
      <c r="J513" s="15">
        <v>244.9</v>
      </c>
      <c r="K513" s="15">
        <v>734.8</v>
      </c>
      <c r="L513" s="15">
        <v>244.9</v>
      </c>
      <c r="M513" s="15">
        <v>0</v>
      </c>
      <c r="N513" s="15">
        <v>0</v>
      </c>
      <c r="O513" s="15">
        <v>79847.7</v>
      </c>
      <c r="P513" s="15">
        <v>244.9</v>
      </c>
      <c r="Q513" s="15">
        <v>0</v>
      </c>
      <c r="AL513" s="14" t="s">
        <v>361</v>
      </c>
      <c r="AM513" s="15">
        <v>0</v>
      </c>
      <c r="AN513" s="15">
        <v>0</v>
      </c>
      <c r="AO513" s="15">
        <v>43224.1</v>
      </c>
      <c r="AP513" s="15">
        <v>0</v>
      </c>
      <c r="AQ513" s="15">
        <v>42294.5</v>
      </c>
      <c r="AR513" s="15">
        <v>42294.5</v>
      </c>
      <c r="AS513" s="15">
        <v>0</v>
      </c>
      <c r="AT513" s="15">
        <v>0</v>
      </c>
      <c r="AU513" s="15">
        <v>464.8</v>
      </c>
      <c r="AV513" s="15">
        <v>464.8</v>
      </c>
      <c r="AW513" s="15">
        <v>464.8</v>
      </c>
      <c r="AX513" s="15">
        <v>0</v>
      </c>
      <c r="AY513" s="15">
        <v>2323.9</v>
      </c>
      <c r="AZ513" s="15">
        <v>2788.6</v>
      </c>
      <c r="BA513" s="15">
        <v>464.8</v>
      </c>
      <c r="BB513" s="15">
        <v>0</v>
      </c>
    </row>
    <row r="514" spans="1:54" ht="15" thickBot="1" x14ac:dyDescent="0.35">
      <c r="A514" s="14" t="s">
        <v>362</v>
      </c>
      <c r="B514" s="15">
        <v>24983</v>
      </c>
      <c r="C514" s="15">
        <v>244.9</v>
      </c>
      <c r="D514" s="15">
        <v>4898.6000000000004</v>
      </c>
      <c r="E514" s="15">
        <v>6123.3</v>
      </c>
      <c r="F514" s="15">
        <v>1714.5</v>
      </c>
      <c r="G514" s="15">
        <v>16410.400000000001</v>
      </c>
      <c r="H514" s="15">
        <v>489.9</v>
      </c>
      <c r="I514" s="15">
        <v>0</v>
      </c>
      <c r="J514" s="15">
        <v>244.9</v>
      </c>
      <c r="K514" s="15">
        <v>734.8</v>
      </c>
      <c r="L514" s="15">
        <v>244.9</v>
      </c>
      <c r="M514" s="15">
        <v>0</v>
      </c>
      <c r="N514" s="15">
        <v>0</v>
      </c>
      <c r="O514" s="15">
        <v>79847.7</v>
      </c>
      <c r="P514" s="15">
        <v>244.9</v>
      </c>
      <c r="Q514" s="15">
        <v>0</v>
      </c>
      <c r="AL514" s="14" t="s">
        <v>362</v>
      </c>
      <c r="AM514" s="15">
        <v>0</v>
      </c>
      <c r="AN514" s="15">
        <v>0</v>
      </c>
      <c r="AO514" s="15">
        <v>43224.1</v>
      </c>
      <c r="AP514" s="15">
        <v>0</v>
      </c>
      <c r="AQ514" s="15">
        <v>42294.5</v>
      </c>
      <c r="AR514" s="15">
        <v>42294.5</v>
      </c>
      <c r="AS514" s="15">
        <v>0</v>
      </c>
      <c r="AT514" s="15">
        <v>0</v>
      </c>
      <c r="AU514" s="15">
        <v>464.8</v>
      </c>
      <c r="AV514" s="15">
        <v>464.8</v>
      </c>
      <c r="AW514" s="15">
        <v>464.8</v>
      </c>
      <c r="AX514" s="15">
        <v>0</v>
      </c>
      <c r="AY514" s="15">
        <v>2323.9</v>
      </c>
      <c r="AZ514" s="15">
        <v>2788.6</v>
      </c>
      <c r="BA514" s="15">
        <v>464.8</v>
      </c>
      <c r="BB514" s="15">
        <v>0</v>
      </c>
    </row>
    <row r="515" spans="1:54" ht="15" thickBot="1" x14ac:dyDescent="0.35">
      <c r="A515" s="14" t="s">
        <v>363</v>
      </c>
      <c r="B515" s="15">
        <v>24983</v>
      </c>
      <c r="C515" s="15">
        <v>244.9</v>
      </c>
      <c r="D515" s="15">
        <v>4898.6000000000004</v>
      </c>
      <c r="E515" s="15">
        <v>6123.3</v>
      </c>
      <c r="F515" s="15">
        <v>1714.5</v>
      </c>
      <c r="G515" s="15">
        <v>16410.400000000001</v>
      </c>
      <c r="H515" s="15">
        <v>489.9</v>
      </c>
      <c r="I515" s="15">
        <v>0</v>
      </c>
      <c r="J515" s="15">
        <v>244.9</v>
      </c>
      <c r="K515" s="15">
        <v>734.8</v>
      </c>
      <c r="L515" s="15">
        <v>244.9</v>
      </c>
      <c r="M515" s="15">
        <v>0</v>
      </c>
      <c r="N515" s="15">
        <v>0</v>
      </c>
      <c r="O515" s="15">
        <v>79847.7</v>
      </c>
      <c r="P515" s="15">
        <v>244.9</v>
      </c>
      <c r="Q515" s="15">
        <v>0</v>
      </c>
      <c r="AL515" s="14" t="s">
        <v>363</v>
      </c>
      <c r="AM515" s="15">
        <v>0</v>
      </c>
      <c r="AN515" s="15">
        <v>0</v>
      </c>
      <c r="AO515" s="15">
        <v>43224.1</v>
      </c>
      <c r="AP515" s="15">
        <v>0</v>
      </c>
      <c r="AQ515" s="15">
        <v>42294.5</v>
      </c>
      <c r="AR515" s="15">
        <v>42294.5</v>
      </c>
      <c r="AS515" s="15">
        <v>0</v>
      </c>
      <c r="AT515" s="15">
        <v>0</v>
      </c>
      <c r="AU515" s="15">
        <v>464.8</v>
      </c>
      <c r="AV515" s="15">
        <v>464.8</v>
      </c>
      <c r="AW515" s="15">
        <v>464.8</v>
      </c>
      <c r="AX515" s="15">
        <v>0</v>
      </c>
      <c r="AY515" s="15">
        <v>2323.9</v>
      </c>
      <c r="AZ515" s="15">
        <v>2788.6</v>
      </c>
      <c r="BA515" s="15">
        <v>464.8</v>
      </c>
      <c r="BB515" s="15">
        <v>0</v>
      </c>
    </row>
    <row r="516" spans="1:54" ht="15" thickBot="1" x14ac:dyDescent="0.35">
      <c r="A516" s="14" t="s">
        <v>364</v>
      </c>
      <c r="B516" s="15">
        <v>24983</v>
      </c>
      <c r="C516" s="15">
        <v>244.9</v>
      </c>
      <c r="D516" s="15">
        <v>4898.6000000000004</v>
      </c>
      <c r="E516" s="15">
        <v>6123.3</v>
      </c>
      <c r="F516" s="15">
        <v>1714.5</v>
      </c>
      <c r="G516" s="15">
        <v>16410.400000000001</v>
      </c>
      <c r="H516" s="15">
        <v>489.9</v>
      </c>
      <c r="I516" s="15">
        <v>0</v>
      </c>
      <c r="J516" s="15">
        <v>244.9</v>
      </c>
      <c r="K516" s="15">
        <v>734.8</v>
      </c>
      <c r="L516" s="15">
        <v>244.9</v>
      </c>
      <c r="M516" s="15">
        <v>0</v>
      </c>
      <c r="N516" s="15">
        <v>0</v>
      </c>
      <c r="O516" s="15">
        <v>79847.7</v>
      </c>
      <c r="P516" s="15">
        <v>244.9</v>
      </c>
      <c r="Q516" s="15">
        <v>0</v>
      </c>
      <c r="AL516" s="14" t="s">
        <v>364</v>
      </c>
      <c r="AM516" s="15">
        <v>0</v>
      </c>
      <c r="AN516" s="15">
        <v>0</v>
      </c>
      <c r="AO516" s="15">
        <v>43224.1</v>
      </c>
      <c r="AP516" s="15">
        <v>0</v>
      </c>
      <c r="AQ516" s="15">
        <v>42294.5</v>
      </c>
      <c r="AR516" s="15">
        <v>42294.5</v>
      </c>
      <c r="AS516" s="15">
        <v>0</v>
      </c>
      <c r="AT516" s="15">
        <v>0</v>
      </c>
      <c r="AU516" s="15">
        <v>464.8</v>
      </c>
      <c r="AV516" s="15">
        <v>464.8</v>
      </c>
      <c r="AW516" s="15">
        <v>464.8</v>
      </c>
      <c r="AX516" s="15">
        <v>0</v>
      </c>
      <c r="AY516" s="15">
        <v>2323.9</v>
      </c>
      <c r="AZ516" s="15">
        <v>2788.6</v>
      </c>
      <c r="BA516" s="15">
        <v>464.8</v>
      </c>
      <c r="BB516" s="15">
        <v>0</v>
      </c>
    </row>
    <row r="517" spans="1:54" ht="15" thickBot="1" x14ac:dyDescent="0.35">
      <c r="A517" s="14" t="s">
        <v>365</v>
      </c>
      <c r="B517" s="15">
        <v>24983</v>
      </c>
      <c r="C517" s="15">
        <v>244.9</v>
      </c>
      <c r="D517" s="15">
        <v>4898.6000000000004</v>
      </c>
      <c r="E517" s="15">
        <v>6123.3</v>
      </c>
      <c r="F517" s="15">
        <v>1714.5</v>
      </c>
      <c r="G517" s="15">
        <v>16410.400000000001</v>
      </c>
      <c r="H517" s="15">
        <v>489.9</v>
      </c>
      <c r="I517" s="15">
        <v>0</v>
      </c>
      <c r="J517" s="15">
        <v>244.9</v>
      </c>
      <c r="K517" s="15">
        <v>734.8</v>
      </c>
      <c r="L517" s="15">
        <v>244.9</v>
      </c>
      <c r="M517" s="15">
        <v>0</v>
      </c>
      <c r="N517" s="15">
        <v>0</v>
      </c>
      <c r="O517" s="15">
        <v>79847.7</v>
      </c>
      <c r="P517" s="15">
        <v>244.9</v>
      </c>
      <c r="Q517" s="15">
        <v>0</v>
      </c>
      <c r="AL517" s="14" t="s">
        <v>365</v>
      </c>
      <c r="AM517" s="15">
        <v>0</v>
      </c>
      <c r="AN517" s="15">
        <v>0</v>
      </c>
      <c r="AO517" s="15">
        <v>43224.1</v>
      </c>
      <c r="AP517" s="15">
        <v>0</v>
      </c>
      <c r="AQ517" s="15">
        <v>42294.5</v>
      </c>
      <c r="AR517" s="15">
        <v>42294.5</v>
      </c>
      <c r="AS517" s="15">
        <v>0</v>
      </c>
      <c r="AT517" s="15">
        <v>0</v>
      </c>
      <c r="AU517" s="15">
        <v>464.8</v>
      </c>
      <c r="AV517" s="15">
        <v>464.8</v>
      </c>
      <c r="AW517" s="15">
        <v>464.8</v>
      </c>
      <c r="AX517" s="15">
        <v>0</v>
      </c>
      <c r="AY517" s="15">
        <v>2323.9</v>
      </c>
      <c r="AZ517" s="15">
        <v>2788.6</v>
      </c>
      <c r="BA517" s="15">
        <v>464.8</v>
      </c>
      <c r="BB517" s="15">
        <v>0</v>
      </c>
    </row>
    <row r="518" spans="1:54" ht="15" thickBot="1" x14ac:dyDescent="0.35">
      <c r="A518" s="14" t="s">
        <v>366</v>
      </c>
      <c r="B518" s="15">
        <v>24983</v>
      </c>
      <c r="C518" s="15">
        <v>244.9</v>
      </c>
      <c r="D518" s="15">
        <v>4898.6000000000004</v>
      </c>
      <c r="E518" s="15">
        <v>6123.3</v>
      </c>
      <c r="F518" s="15">
        <v>1714.5</v>
      </c>
      <c r="G518" s="15">
        <v>16410.400000000001</v>
      </c>
      <c r="H518" s="15">
        <v>489.9</v>
      </c>
      <c r="I518" s="15">
        <v>0</v>
      </c>
      <c r="J518" s="15">
        <v>244.9</v>
      </c>
      <c r="K518" s="15">
        <v>734.8</v>
      </c>
      <c r="L518" s="15">
        <v>244.9</v>
      </c>
      <c r="M518" s="15">
        <v>0</v>
      </c>
      <c r="N518" s="15">
        <v>0</v>
      </c>
      <c r="O518" s="15">
        <v>79847.7</v>
      </c>
      <c r="P518" s="15">
        <v>244.9</v>
      </c>
      <c r="Q518" s="15">
        <v>0</v>
      </c>
      <c r="AL518" s="14" t="s">
        <v>366</v>
      </c>
      <c r="AM518" s="15">
        <v>0</v>
      </c>
      <c r="AN518" s="15">
        <v>0</v>
      </c>
      <c r="AO518" s="15">
        <v>43224.1</v>
      </c>
      <c r="AP518" s="15">
        <v>0</v>
      </c>
      <c r="AQ518" s="15">
        <v>42294.5</v>
      </c>
      <c r="AR518" s="15">
        <v>42294.5</v>
      </c>
      <c r="AS518" s="15">
        <v>0</v>
      </c>
      <c r="AT518" s="15">
        <v>0</v>
      </c>
      <c r="AU518" s="15">
        <v>464.8</v>
      </c>
      <c r="AV518" s="15">
        <v>464.8</v>
      </c>
      <c r="AW518" s="15">
        <v>464.8</v>
      </c>
      <c r="AX518" s="15">
        <v>0</v>
      </c>
      <c r="AY518" s="15">
        <v>2323.9</v>
      </c>
      <c r="AZ518" s="15">
        <v>2788.6</v>
      </c>
      <c r="BA518" s="15">
        <v>464.8</v>
      </c>
      <c r="BB518" s="15">
        <v>0</v>
      </c>
    </row>
    <row r="519" spans="1:54" ht="15" thickBot="1" x14ac:dyDescent="0.35">
      <c r="A519" s="14" t="s">
        <v>367</v>
      </c>
      <c r="B519" s="15">
        <v>24983</v>
      </c>
      <c r="C519" s="15">
        <v>244.9</v>
      </c>
      <c r="D519" s="15">
        <v>4898.6000000000004</v>
      </c>
      <c r="E519" s="15">
        <v>6123.3</v>
      </c>
      <c r="F519" s="15">
        <v>1714.5</v>
      </c>
      <c r="G519" s="15">
        <v>16410.400000000001</v>
      </c>
      <c r="H519" s="15">
        <v>489.9</v>
      </c>
      <c r="I519" s="15">
        <v>0</v>
      </c>
      <c r="J519" s="15">
        <v>244.9</v>
      </c>
      <c r="K519" s="15">
        <v>734.8</v>
      </c>
      <c r="L519" s="15">
        <v>244.9</v>
      </c>
      <c r="M519" s="15">
        <v>0</v>
      </c>
      <c r="N519" s="15">
        <v>0</v>
      </c>
      <c r="O519" s="15">
        <v>79847.7</v>
      </c>
      <c r="P519" s="15">
        <v>244.9</v>
      </c>
      <c r="Q519" s="15">
        <v>0</v>
      </c>
      <c r="AL519" s="14" t="s">
        <v>367</v>
      </c>
      <c r="AM519" s="15">
        <v>0</v>
      </c>
      <c r="AN519" s="15">
        <v>0</v>
      </c>
      <c r="AO519" s="15">
        <v>43224.1</v>
      </c>
      <c r="AP519" s="15">
        <v>0</v>
      </c>
      <c r="AQ519" s="15">
        <v>42294.5</v>
      </c>
      <c r="AR519" s="15">
        <v>42294.5</v>
      </c>
      <c r="AS519" s="15">
        <v>0</v>
      </c>
      <c r="AT519" s="15">
        <v>0</v>
      </c>
      <c r="AU519" s="15">
        <v>464.8</v>
      </c>
      <c r="AV519" s="15">
        <v>464.8</v>
      </c>
      <c r="AW519" s="15">
        <v>464.8</v>
      </c>
      <c r="AX519" s="15">
        <v>0</v>
      </c>
      <c r="AY519" s="15">
        <v>2323.9</v>
      </c>
      <c r="AZ519" s="15">
        <v>2788.6</v>
      </c>
      <c r="BA519" s="15">
        <v>464.8</v>
      </c>
      <c r="BB519" s="15">
        <v>0</v>
      </c>
    </row>
    <row r="520" spans="1:54" ht="15" thickBot="1" x14ac:dyDescent="0.35">
      <c r="A520" s="14" t="s">
        <v>368</v>
      </c>
      <c r="B520" s="15">
        <v>24983</v>
      </c>
      <c r="C520" s="15">
        <v>244.9</v>
      </c>
      <c r="D520" s="15">
        <v>4898.6000000000004</v>
      </c>
      <c r="E520" s="15">
        <v>6123.3</v>
      </c>
      <c r="F520" s="15">
        <v>1714.5</v>
      </c>
      <c r="G520" s="15">
        <v>16410.400000000001</v>
      </c>
      <c r="H520" s="15">
        <v>489.9</v>
      </c>
      <c r="I520" s="15">
        <v>0</v>
      </c>
      <c r="J520" s="15">
        <v>244.9</v>
      </c>
      <c r="K520" s="15">
        <v>0</v>
      </c>
      <c r="L520" s="15">
        <v>244.9</v>
      </c>
      <c r="M520" s="15">
        <v>0</v>
      </c>
      <c r="N520" s="15">
        <v>0</v>
      </c>
      <c r="O520" s="15">
        <v>79847.7</v>
      </c>
      <c r="P520" s="15">
        <v>244.9</v>
      </c>
      <c r="Q520" s="15">
        <v>0</v>
      </c>
      <c r="AL520" s="14" t="s">
        <v>368</v>
      </c>
      <c r="AM520" s="15">
        <v>0</v>
      </c>
      <c r="AN520" s="15">
        <v>0</v>
      </c>
      <c r="AO520" s="15">
        <v>43224.1</v>
      </c>
      <c r="AP520" s="15">
        <v>0</v>
      </c>
      <c r="AQ520" s="15">
        <v>42294.5</v>
      </c>
      <c r="AR520" s="15">
        <v>42294.5</v>
      </c>
      <c r="AS520" s="15">
        <v>0</v>
      </c>
      <c r="AT520" s="15">
        <v>0</v>
      </c>
      <c r="AU520" s="15">
        <v>464.8</v>
      </c>
      <c r="AV520" s="15">
        <v>464.8</v>
      </c>
      <c r="AW520" s="15">
        <v>464.8</v>
      </c>
      <c r="AX520" s="15">
        <v>0</v>
      </c>
      <c r="AY520" s="15">
        <v>2323.9</v>
      </c>
      <c r="AZ520" s="15">
        <v>2788.6</v>
      </c>
      <c r="BA520" s="15">
        <v>464.8</v>
      </c>
      <c r="BB520" s="15">
        <v>0</v>
      </c>
    </row>
    <row r="521" spans="1:54" ht="15" thickBot="1" x14ac:dyDescent="0.35">
      <c r="A521" s="14" t="s">
        <v>369</v>
      </c>
      <c r="B521" s="15">
        <v>24983</v>
      </c>
      <c r="C521" s="15">
        <v>244.9</v>
      </c>
      <c r="D521" s="15">
        <v>4898.6000000000004</v>
      </c>
      <c r="E521" s="15">
        <v>6123.3</v>
      </c>
      <c r="F521" s="15">
        <v>1714.5</v>
      </c>
      <c r="G521" s="15">
        <v>16410.400000000001</v>
      </c>
      <c r="H521" s="15">
        <v>489.9</v>
      </c>
      <c r="I521" s="15">
        <v>0</v>
      </c>
      <c r="J521" s="15">
        <v>244.9</v>
      </c>
      <c r="K521" s="15">
        <v>0</v>
      </c>
      <c r="L521" s="15">
        <v>244.9</v>
      </c>
      <c r="M521" s="15">
        <v>0</v>
      </c>
      <c r="N521" s="15">
        <v>0</v>
      </c>
      <c r="O521" s="15">
        <v>79847.7</v>
      </c>
      <c r="P521" s="15">
        <v>244.9</v>
      </c>
      <c r="Q521" s="15">
        <v>0</v>
      </c>
      <c r="AL521" s="14" t="s">
        <v>369</v>
      </c>
      <c r="AM521" s="15">
        <v>0</v>
      </c>
      <c r="AN521" s="15">
        <v>0</v>
      </c>
      <c r="AO521" s="15">
        <v>43224.1</v>
      </c>
      <c r="AP521" s="15">
        <v>0</v>
      </c>
      <c r="AQ521" s="15">
        <v>42294.5</v>
      </c>
      <c r="AR521" s="15">
        <v>42294.5</v>
      </c>
      <c r="AS521" s="15">
        <v>0</v>
      </c>
      <c r="AT521" s="15">
        <v>0</v>
      </c>
      <c r="AU521" s="15">
        <v>464.8</v>
      </c>
      <c r="AV521" s="15">
        <v>464.8</v>
      </c>
      <c r="AW521" s="15">
        <v>464.8</v>
      </c>
      <c r="AX521" s="15">
        <v>0</v>
      </c>
      <c r="AY521" s="15">
        <v>2323.9</v>
      </c>
      <c r="AZ521" s="15">
        <v>2788.6</v>
      </c>
      <c r="BA521" s="15">
        <v>464.8</v>
      </c>
      <c r="BB521" s="15">
        <v>0</v>
      </c>
    </row>
    <row r="522" spans="1:54" ht="15" thickBot="1" x14ac:dyDescent="0.35">
      <c r="A522" s="14" t="s">
        <v>370</v>
      </c>
      <c r="B522" s="15">
        <v>24983</v>
      </c>
      <c r="C522" s="15">
        <v>244.9</v>
      </c>
      <c r="D522" s="15">
        <v>4898.6000000000004</v>
      </c>
      <c r="E522" s="15">
        <v>6123.3</v>
      </c>
      <c r="F522" s="15">
        <v>1714.5</v>
      </c>
      <c r="G522" s="15">
        <v>16410.400000000001</v>
      </c>
      <c r="H522" s="15">
        <v>489.9</v>
      </c>
      <c r="I522" s="15">
        <v>0</v>
      </c>
      <c r="J522" s="15">
        <v>244.9</v>
      </c>
      <c r="K522" s="15">
        <v>0</v>
      </c>
      <c r="L522" s="15">
        <v>244.9</v>
      </c>
      <c r="M522" s="15">
        <v>0</v>
      </c>
      <c r="N522" s="15">
        <v>0</v>
      </c>
      <c r="O522" s="15">
        <v>79847.7</v>
      </c>
      <c r="P522" s="15">
        <v>244.9</v>
      </c>
      <c r="Q522" s="15">
        <v>0</v>
      </c>
      <c r="AL522" s="14" t="s">
        <v>370</v>
      </c>
      <c r="AM522" s="15">
        <v>0</v>
      </c>
      <c r="AN522" s="15">
        <v>0</v>
      </c>
      <c r="AO522" s="15">
        <v>43224.1</v>
      </c>
      <c r="AP522" s="15">
        <v>0</v>
      </c>
      <c r="AQ522" s="15">
        <v>42294.5</v>
      </c>
      <c r="AR522" s="15">
        <v>42294.5</v>
      </c>
      <c r="AS522" s="15">
        <v>0</v>
      </c>
      <c r="AT522" s="15">
        <v>0</v>
      </c>
      <c r="AU522" s="15">
        <v>464.8</v>
      </c>
      <c r="AV522" s="15">
        <v>464.8</v>
      </c>
      <c r="AW522" s="15">
        <v>464.8</v>
      </c>
      <c r="AX522" s="15">
        <v>0</v>
      </c>
      <c r="AY522" s="15">
        <v>2323.9</v>
      </c>
      <c r="AZ522" s="15">
        <v>2788.6</v>
      </c>
      <c r="BA522" s="15">
        <v>464.8</v>
      </c>
      <c r="BB522" s="15">
        <v>0</v>
      </c>
    </row>
    <row r="523" spans="1:54" ht="15" thickBot="1" x14ac:dyDescent="0.35">
      <c r="A523" s="14" t="s">
        <v>371</v>
      </c>
      <c r="B523" s="15">
        <v>24983</v>
      </c>
      <c r="C523" s="15">
        <v>0</v>
      </c>
      <c r="D523" s="15">
        <v>4898.6000000000004</v>
      </c>
      <c r="E523" s="15">
        <v>6123.3</v>
      </c>
      <c r="F523" s="15">
        <v>1714.5</v>
      </c>
      <c r="G523" s="15">
        <v>16410.400000000001</v>
      </c>
      <c r="H523" s="15">
        <v>489.9</v>
      </c>
      <c r="I523" s="15">
        <v>0</v>
      </c>
      <c r="J523" s="15">
        <v>244.9</v>
      </c>
      <c r="K523" s="15">
        <v>0</v>
      </c>
      <c r="L523" s="15">
        <v>244.9</v>
      </c>
      <c r="M523" s="15">
        <v>0</v>
      </c>
      <c r="N523" s="15">
        <v>0</v>
      </c>
      <c r="O523" s="15">
        <v>79847.7</v>
      </c>
      <c r="P523" s="15">
        <v>244.9</v>
      </c>
      <c r="Q523" s="15">
        <v>0</v>
      </c>
      <c r="AL523" s="14" t="s">
        <v>371</v>
      </c>
      <c r="AM523" s="15">
        <v>0</v>
      </c>
      <c r="AN523" s="15">
        <v>0</v>
      </c>
      <c r="AO523" s="15">
        <v>43224.1</v>
      </c>
      <c r="AP523" s="15">
        <v>0</v>
      </c>
      <c r="AQ523" s="15">
        <v>42294.5</v>
      </c>
      <c r="AR523" s="15">
        <v>42294.5</v>
      </c>
      <c r="AS523" s="15">
        <v>0</v>
      </c>
      <c r="AT523" s="15">
        <v>0</v>
      </c>
      <c r="AU523" s="15">
        <v>464.8</v>
      </c>
      <c r="AV523" s="15">
        <v>464.8</v>
      </c>
      <c r="AW523" s="15">
        <v>464.8</v>
      </c>
      <c r="AX523" s="15">
        <v>0</v>
      </c>
      <c r="AY523" s="15">
        <v>2323.9</v>
      </c>
      <c r="AZ523" s="15">
        <v>2788.6</v>
      </c>
      <c r="BA523" s="15">
        <v>464.8</v>
      </c>
      <c r="BB523" s="15">
        <v>0</v>
      </c>
    </row>
    <row r="524" spans="1:54" ht="15" thickBot="1" x14ac:dyDescent="0.35">
      <c r="A524" s="14" t="s">
        <v>372</v>
      </c>
      <c r="B524" s="15">
        <v>24983</v>
      </c>
      <c r="C524" s="15">
        <v>0</v>
      </c>
      <c r="D524" s="15">
        <v>4898.6000000000004</v>
      </c>
      <c r="E524" s="15">
        <v>6123.3</v>
      </c>
      <c r="F524" s="15">
        <v>1714.5</v>
      </c>
      <c r="G524" s="15">
        <v>16410.400000000001</v>
      </c>
      <c r="H524" s="15">
        <v>489.9</v>
      </c>
      <c r="I524" s="15">
        <v>0</v>
      </c>
      <c r="J524" s="15">
        <v>244.9</v>
      </c>
      <c r="K524" s="15">
        <v>0</v>
      </c>
      <c r="L524" s="15">
        <v>244.9</v>
      </c>
      <c r="M524" s="15">
        <v>0</v>
      </c>
      <c r="N524" s="15">
        <v>0</v>
      </c>
      <c r="O524" s="15">
        <v>79847.7</v>
      </c>
      <c r="P524" s="15">
        <v>244.9</v>
      </c>
      <c r="Q524" s="15">
        <v>0</v>
      </c>
      <c r="AL524" s="14" t="s">
        <v>372</v>
      </c>
      <c r="AM524" s="15">
        <v>0</v>
      </c>
      <c r="AN524" s="15">
        <v>0</v>
      </c>
      <c r="AO524" s="15">
        <v>43224.1</v>
      </c>
      <c r="AP524" s="15">
        <v>0</v>
      </c>
      <c r="AQ524" s="15">
        <v>42294.5</v>
      </c>
      <c r="AR524" s="15">
        <v>42294.5</v>
      </c>
      <c r="AS524" s="15">
        <v>0</v>
      </c>
      <c r="AT524" s="15">
        <v>0</v>
      </c>
      <c r="AU524" s="15">
        <v>464.8</v>
      </c>
      <c r="AV524" s="15">
        <v>464.8</v>
      </c>
      <c r="AW524" s="15">
        <v>464.8</v>
      </c>
      <c r="AX524" s="15">
        <v>0</v>
      </c>
      <c r="AY524" s="15">
        <v>2323.9</v>
      </c>
      <c r="AZ524" s="15">
        <v>2788.6</v>
      </c>
      <c r="BA524" s="15">
        <v>464.8</v>
      </c>
      <c r="BB524" s="15">
        <v>0</v>
      </c>
    </row>
    <row r="525" spans="1:54" ht="15" thickBot="1" x14ac:dyDescent="0.35">
      <c r="A525" s="14" t="s">
        <v>373</v>
      </c>
      <c r="B525" s="15">
        <v>24983</v>
      </c>
      <c r="C525" s="15">
        <v>0</v>
      </c>
      <c r="D525" s="15">
        <v>4898.6000000000004</v>
      </c>
      <c r="E525" s="15">
        <v>6123.3</v>
      </c>
      <c r="F525" s="15">
        <v>1714.5</v>
      </c>
      <c r="G525" s="15">
        <v>16410.400000000001</v>
      </c>
      <c r="H525" s="15">
        <v>489.9</v>
      </c>
      <c r="I525" s="15">
        <v>0</v>
      </c>
      <c r="J525" s="15">
        <v>244.9</v>
      </c>
      <c r="K525" s="15">
        <v>0</v>
      </c>
      <c r="L525" s="15">
        <v>244.9</v>
      </c>
      <c r="M525" s="15">
        <v>0</v>
      </c>
      <c r="N525" s="15">
        <v>0</v>
      </c>
      <c r="O525" s="15">
        <v>79847.7</v>
      </c>
      <c r="P525" s="15">
        <v>244.9</v>
      </c>
      <c r="Q525" s="15">
        <v>0</v>
      </c>
      <c r="AL525" s="14" t="s">
        <v>373</v>
      </c>
      <c r="AM525" s="15">
        <v>0</v>
      </c>
      <c r="AN525" s="15">
        <v>0</v>
      </c>
      <c r="AO525" s="15">
        <v>43224.1</v>
      </c>
      <c r="AP525" s="15">
        <v>0</v>
      </c>
      <c r="AQ525" s="15">
        <v>42294.5</v>
      </c>
      <c r="AR525" s="15">
        <v>42294.5</v>
      </c>
      <c r="AS525" s="15">
        <v>0</v>
      </c>
      <c r="AT525" s="15">
        <v>0</v>
      </c>
      <c r="AU525" s="15">
        <v>464.8</v>
      </c>
      <c r="AV525" s="15">
        <v>464.8</v>
      </c>
      <c r="AW525" s="15">
        <v>464.8</v>
      </c>
      <c r="AX525" s="15">
        <v>0</v>
      </c>
      <c r="AY525" s="15">
        <v>2323.9</v>
      </c>
      <c r="AZ525" s="15">
        <v>2788.6</v>
      </c>
      <c r="BA525" s="15">
        <v>464.8</v>
      </c>
      <c r="BB525" s="15">
        <v>0</v>
      </c>
    </row>
    <row r="526" spans="1:54" ht="15" thickBot="1" x14ac:dyDescent="0.35">
      <c r="A526" s="14" t="s">
        <v>374</v>
      </c>
      <c r="B526" s="15">
        <v>24983</v>
      </c>
      <c r="C526" s="15">
        <v>0</v>
      </c>
      <c r="D526" s="15">
        <v>4898.6000000000004</v>
      </c>
      <c r="E526" s="15">
        <v>0</v>
      </c>
      <c r="F526" s="15">
        <v>1714.5</v>
      </c>
      <c r="G526" s="15">
        <v>16410.400000000001</v>
      </c>
      <c r="H526" s="15">
        <v>489.9</v>
      </c>
      <c r="I526" s="15">
        <v>0</v>
      </c>
      <c r="J526" s="15">
        <v>244.9</v>
      </c>
      <c r="K526" s="15">
        <v>0</v>
      </c>
      <c r="L526" s="15">
        <v>244.9</v>
      </c>
      <c r="M526" s="15">
        <v>0</v>
      </c>
      <c r="N526" s="15">
        <v>0</v>
      </c>
      <c r="O526" s="15">
        <v>79847.7</v>
      </c>
      <c r="P526" s="15">
        <v>244.9</v>
      </c>
      <c r="Q526" s="15">
        <v>0</v>
      </c>
      <c r="AL526" s="14" t="s">
        <v>374</v>
      </c>
      <c r="AM526" s="15">
        <v>0</v>
      </c>
      <c r="AN526" s="15">
        <v>0</v>
      </c>
      <c r="AO526" s="15">
        <v>43224.1</v>
      </c>
      <c r="AP526" s="15">
        <v>0</v>
      </c>
      <c r="AQ526" s="15">
        <v>42294.5</v>
      </c>
      <c r="AR526" s="15">
        <v>42294.5</v>
      </c>
      <c r="AS526" s="15">
        <v>0</v>
      </c>
      <c r="AT526" s="15">
        <v>0</v>
      </c>
      <c r="AU526" s="15">
        <v>464.8</v>
      </c>
      <c r="AV526" s="15">
        <v>464.8</v>
      </c>
      <c r="AW526" s="15">
        <v>464.8</v>
      </c>
      <c r="AX526" s="15">
        <v>0</v>
      </c>
      <c r="AY526" s="15">
        <v>2323.9</v>
      </c>
      <c r="AZ526" s="15">
        <v>2788.6</v>
      </c>
      <c r="BA526" s="15">
        <v>464.8</v>
      </c>
      <c r="BB526" s="15">
        <v>0</v>
      </c>
    </row>
    <row r="527" spans="1:54" ht="15" thickBot="1" x14ac:dyDescent="0.35">
      <c r="A527" s="14" t="s">
        <v>375</v>
      </c>
      <c r="B527" s="15">
        <v>24983</v>
      </c>
      <c r="C527" s="15">
        <v>0</v>
      </c>
      <c r="D527" s="15">
        <v>4898.6000000000004</v>
      </c>
      <c r="E527" s="15">
        <v>0</v>
      </c>
      <c r="F527" s="15">
        <v>1714.5</v>
      </c>
      <c r="G527" s="15">
        <v>14940.8</v>
      </c>
      <c r="H527" s="15">
        <v>489.9</v>
      </c>
      <c r="I527" s="15">
        <v>0</v>
      </c>
      <c r="J527" s="15">
        <v>244.9</v>
      </c>
      <c r="K527" s="15">
        <v>0</v>
      </c>
      <c r="L527" s="15">
        <v>244.9</v>
      </c>
      <c r="M527" s="15">
        <v>0</v>
      </c>
      <c r="N527" s="15">
        <v>0</v>
      </c>
      <c r="O527" s="15">
        <v>79847.7</v>
      </c>
      <c r="P527" s="15">
        <v>244.9</v>
      </c>
      <c r="Q527" s="15">
        <v>0</v>
      </c>
      <c r="AL527" s="14" t="s">
        <v>375</v>
      </c>
      <c r="AM527" s="15">
        <v>0</v>
      </c>
      <c r="AN527" s="15">
        <v>0</v>
      </c>
      <c r="AO527" s="15">
        <v>43224.1</v>
      </c>
      <c r="AP527" s="15">
        <v>0</v>
      </c>
      <c r="AQ527" s="15">
        <v>42294.5</v>
      </c>
      <c r="AR527" s="15">
        <v>42294.5</v>
      </c>
      <c r="AS527" s="15">
        <v>0</v>
      </c>
      <c r="AT527" s="15">
        <v>0</v>
      </c>
      <c r="AU527" s="15">
        <v>464.8</v>
      </c>
      <c r="AV527" s="15">
        <v>464.8</v>
      </c>
      <c r="AW527" s="15">
        <v>464.8</v>
      </c>
      <c r="AX527" s="15">
        <v>0</v>
      </c>
      <c r="AY527" s="15">
        <v>2323.9</v>
      </c>
      <c r="AZ527" s="15">
        <v>2788.6</v>
      </c>
      <c r="BA527" s="15">
        <v>464.8</v>
      </c>
      <c r="BB527" s="15">
        <v>0</v>
      </c>
    </row>
    <row r="528" spans="1:54" ht="15" thickBot="1" x14ac:dyDescent="0.35">
      <c r="A528" s="14" t="s">
        <v>376</v>
      </c>
      <c r="B528" s="15">
        <v>24248.2</v>
      </c>
      <c r="C528" s="15">
        <v>0</v>
      </c>
      <c r="D528" s="15">
        <v>4898.6000000000004</v>
      </c>
      <c r="E528" s="15">
        <v>0</v>
      </c>
      <c r="F528" s="15">
        <v>1714.5</v>
      </c>
      <c r="G528" s="15">
        <v>14940.8</v>
      </c>
      <c r="H528" s="15">
        <v>489.9</v>
      </c>
      <c r="I528" s="15">
        <v>0</v>
      </c>
      <c r="J528" s="15">
        <v>244.9</v>
      </c>
      <c r="K528" s="15">
        <v>0</v>
      </c>
      <c r="L528" s="15">
        <v>244.9</v>
      </c>
      <c r="M528" s="15">
        <v>0</v>
      </c>
      <c r="N528" s="15">
        <v>0</v>
      </c>
      <c r="O528" s="15">
        <v>79847.7</v>
      </c>
      <c r="P528" s="15">
        <v>244.9</v>
      </c>
      <c r="Q528" s="15">
        <v>0</v>
      </c>
      <c r="AL528" s="14" t="s">
        <v>376</v>
      </c>
      <c r="AM528" s="15">
        <v>0</v>
      </c>
      <c r="AN528" s="15">
        <v>0</v>
      </c>
      <c r="AO528" s="15">
        <v>43224.1</v>
      </c>
      <c r="AP528" s="15">
        <v>0</v>
      </c>
      <c r="AQ528" s="15">
        <v>42294.5</v>
      </c>
      <c r="AR528" s="15">
        <v>42294.5</v>
      </c>
      <c r="AS528" s="15">
        <v>0</v>
      </c>
      <c r="AT528" s="15">
        <v>0</v>
      </c>
      <c r="AU528" s="15">
        <v>464.8</v>
      </c>
      <c r="AV528" s="15">
        <v>464.8</v>
      </c>
      <c r="AW528" s="15">
        <v>464.8</v>
      </c>
      <c r="AX528" s="15">
        <v>0</v>
      </c>
      <c r="AY528" s="15">
        <v>2323.9</v>
      </c>
      <c r="AZ528" s="15">
        <v>2788.6</v>
      </c>
      <c r="BA528" s="15">
        <v>464.8</v>
      </c>
      <c r="BB528" s="15">
        <v>0</v>
      </c>
    </row>
    <row r="529" spans="1:54" ht="15" thickBot="1" x14ac:dyDescent="0.35">
      <c r="A529" s="14" t="s">
        <v>378</v>
      </c>
      <c r="B529" s="15">
        <v>15185.8</v>
      </c>
      <c r="C529" s="15">
        <v>0</v>
      </c>
      <c r="D529" s="15">
        <v>4898.6000000000004</v>
      </c>
      <c r="E529" s="15">
        <v>0</v>
      </c>
      <c r="F529" s="15">
        <v>1714.5</v>
      </c>
      <c r="G529" s="15">
        <v>14940.8</v>
      </c>
      <c r="H529" s="15">
        <v>489.9</v>
      </c>
      <c r="I529" s="15">
        <v>0</v>
      </c>
      <c r="J529" s="15">
        <v>244.9</v>
      </c>
      <c r="K529" s="15">
        <v>0</v>
      </c>
      <c r="L529" s="15">
        <v>244.9</v>
      </c>
      <c r="M529" s="15">
        <v>0</v>
      </c>
      <c r="N529" s="15">
        <v>0</v>
      </c>
      <c r="O529" s="15">
        <v>79847.7</v>
      </c>
      <c r="P529" s="15">
        <v>244.9</v>
      </c>
      <c r="Q529" s="15">
        <v>0</v>
      </c>
      <c r="AL529" s="14" t="s">
        <v>378</v>
      </c>
      <c r="AM529" s="15">
        <v>0</v>
      </c>
      <c r="AN529" s="15">
        <v>0</v>
      </c>
      <c r="AO529" s="15">
        <v>43224.1</v>
      </c>
      <c r="AP529" s="15">
        <v>0</v>
      </c>
      <c r="AQ529" s="15">
        <v>42294.5</v>
      </c>
      <c r="AR529" s="15">
        <v>6971.6</v>
      </c>
      <c r="AS529" s="15">
        <v>0</v>
      </c>
      <c r="AT529" s="15">
        <v>0</v>
      </c>
      <c r="AU529" s="15">
        <v>464.8</v>
      </c>
      <c r="AV529" s="15">
        <v>464.8</v>
      </c>
      <c r="AW529" s="15">
        <v>464.8</v>
      </c>
      <c r="AX529" s="15">
        <v>0</v>
      </c>
      <c r="AY529" s="15">
        <v>2323.9</v>
      </c>
      <c r="AZ529" s="15">
        <v>2788.6</v>
      </c>
      <c r="BA529" s="15">
        <v>464.8</v>
      </c>
      <c r="BB529" s="15">
        <v>0</v>
      </c>
    </row>
    <row r="530" spans="1:54" ht="15" thickBot="1" x14ac:dyDescent="0.35">
      <c r="A530" s="14" t="s">
        <v>379</v>
      </c>
      <c r="B530" s="15">
        <v>10287.1</v>
      </c>
      <c r="C530" s="15">
        <v>0</v>
      </c>
      <c r="D530" s="15">
        <v>4898.6000000000004</v>
      </c>
      <c r="E530" s="15">
        <v>0</v>
      </c>
      <c r="F530" s="15">
        <v>489.9</v>
      </c>
      <c r="G530" s="15">
        <v>14940.8</v>
      </c>
      <c r="H530" s="15">
        <v>489.9</v>
      </c>
      <c r="I530" s="15">
        <v>0</v>
      </c>
      <c r="J530" s="15">
        <v>244.9</v>
      </c>
      <c r="K530" s="15">
        <v>0</v>
      </c>
      <c r="L530" s="15">
        <v>244.9</v>
      </c>
      <c r="M530" s="15">
        <v>0</v>
      </c>
      <c r="N530" s="15">
        <v>0</v>
      </c>
      <c r="O530" s="15">
        <v>79847.7</v>
      </c>
      <c r="P530" s="15">
        <v>244.9</v>
      </c>
      <c r="Q530" s="15">
        <v>0</v>
      </c>
      <c r="AL530" s="14" t="s">
        <v>379</v>
      </c>
      <c r="AM530" s="15">
        <v>0</v>
      </c>
      <c r="AN530" s="15">
        <v>0</v>
      </c>
      <c r="AO530" s="15">
        <v>43224.1</v>
      </c>
      <c r="AP530" s="15">
        <v>0</v>
      </c>
      <c r="AQ530" s="15">
        <v>42294.5</v>
      </c>
      <c r="AR530" s="15">
        <v>6971.6</v>
      </c>
      <c r="AS530" s="15">
        <v>0</v>
      </c>
      <c r="AT530" s="15">
        <v>0</v>
      </c>
      <c r="AU530" s="15">
        <v>464.8</v>
      </c>
      <c r="AV530" s="15">
        <v>464.8</v>
      </c>
      <c r="AW530" s="15">
        <v>464.8</v>
      </c>
      <c r="AX530" s="15">
        <v>0</v>
      </c>
      <c r="AY530" s="15">
        <v>2323.9</v>
      </c>
      <c r="AZ530" s="15">
        <v>2788.6</v>
      </c>
      <c r="BA530" s="15">
        <v>464.8</v>
      </c>
      <c r="BB530" s="15">
        <v>0</v>
      </c>
    </row>
    <row r="531" spans="1:54" ht="15" thickBot="1" x14ac:dyDescent="0.35">
      <c r="A531" s="14" t="s">
        <v>380</v>
      </c>
      <c r="B531" s="15">
        <v>10287.1</v>
      </c>
      <c r="C531" s="15">
        <v>0</v>
      </c>
      <c r="D531" s="15">
        <v>4898.6000000000004</v>
      </c>
      <c r="E531" s="15">
        <v>0</v>
      </c>
      <c r="F531" s="15">
        <v>489.9</v>
      </c>
      <c r="G531" s="15">
        <v>14940.8</v>
      </c>
      <c r="H531" s="15">
        <v>489.9</v>
      </c>
      <c r="I531" s="15">
        <v>0</v>
      </c>
      <c r="J531" s="15">
        <v>244.9</v>
      </c>
      <c r="K531" s="15">
        <v>0</v>
      </c>
      <c r="L531" s="15">
        <v>244.9</v>
      </c>
      <c r="M531" s="15">
        <v>0</v>
      </c>
      <c r="N531" s="15">
        <v>0</v>
      </c>
      <c r="O531" s="15">
        <v>79847.7</v>
      </c>
      <c r="P531" s="15">
        <v>244.9</v>
      </c>
      <c r="Q531" s="15">
        <v>0</v>
      </c>
      <c r="AL531" s="14" t="s">
        <v>380</v>
      </c>
      <c r="AM531" s="15">
        <v>0</v>
      </c>
      <c r="AN531" s="15">
        <v>0</v>
      </c>
      <c r="AO531" s="15">
        <v>43224.1</v>
      </c>
      <c r="AP531" s="15">
        <v>0</v>
      </c>
      <c r="AQ531" s="15">
        <v>42294.5</v>
      </c>
      <c r="AR531" s="15">
        <v>6971.6</v>
      </c>
      <c r="AS531" s="15">
        <v>0</v>
      </c>
      <c r="AT531" s="15">
        <v>0</v>
      </c>
      <c r="AU531" s="15">
        <v>464.8</v>
      </c>
      <c r="AV531" s="15">
        <v>464.8</v>
      </c>
      <c r="AW531" s="15">
        <v>464.8</v>
      </c>
      <c r="AX531" s="15">
        <v>0</v>
      </c>
      <c r="AY531" s="15">
        <v>2323.9</v>
      </c>
      <c r="AZ531" s="15">
        <v>2788.6</v>
      </c>
      <c r="BA531" s="15">
        <v>464.8</v>
      </c>
      <c r="BB531" s="15">
        <v>0</v>
      </c>
    </row>
    <row r="532" spans="1:54" ht="15" thickBot="1" x14ac:dyDescent="0.35">
      <c r="A532" s="14" t="s">
        <v>381</v>
      </c>
      <c r="B532" s="15">
        <v>10287.1</v>
      </c>
      <c r="C532" s="15">
        <v>0</v>
      </c>
      <c r="D532" s="15">
        <v>734.8</v>
      </c>
      <c r="E532" s="15">
        <v>0</v>
      </c>
      <c r="F532" s="15">
        <v>489.9</v>
      </c>
      <c r="G532" s="15">
        <v>14940.8</v>
      </c>
      <c r="H532" s="15">
        <v>489.9</v>
      </c>
      <c r="I532" s="15">
        <v>0</v>
      </c>
      <c r="J532" s="15">
        <v>244.9</v>
      </c>
      <c r="K532" s="15">
        <v>0</v>
      </c>
      <c r="L532" s="15">
        <v>244.9</v>
      </c>
      <c r="M532" s="15">
        <v>0</v>
      </c>
      <c r="N532" s="15">
        <v>0</v>
      </c>
      <c r="O532" s="15">
        <v>79847.7</v>
      </c>
      <c r="P532" s="15">
        <v>244.9</v>
      </c>
      <c r="Q532" s="15">
        <v>0</v>
      </c>
      <c r="AL532" s="14" t="s">
        <v>381</v>
      </c>
      <c r="AM532" s="15">
        <v>0</v>
      </c>
      <c r="AN532" s="15">
        <v>0</v>
      </c>
      <c r="AO532" s="15">
        <v>43224.1</v>
      </c>
      <c r="AP532" s="15">
        <v>0</v>
      </c>
      <c r="AQ532" s="15">
        <v>42294.5</v>
      </c>
      <c r="AR532" s="15">
        <v>6971.6</v>
      </c>
      <c r="AS532" s="15">
        <v>0</v>
      </c>
      <c r="AT532" s="15">
        <v>0</v>
      </c>
      <c r="AU532" s="15">
        <v>464.8</v>
      </c>
      <c r="AV532" s="15">
        <v>464.8</v>
      </c>
      <c r="AW532" s="15">
        <v>464.8</v>
      </c>
      <c r="AX532" s="15">
        <v>0</v>
      </c>
      <c r="AY532" s="15">
        <v>2323.9</v>
      </c>
      <c r="AZ532" s="15">
        <v>2788.6</v>
      </c>
      <c r="BA532" s="15">
        <v>464.8</v>
      </c>
      <c r="BB532" s="15">
        <v>0</v>
      </c>
    </row>
    <row r="533" spans="1:54" ht="15" thickBot="1" x14ac:dyDescent="0.35">
      <c r="A533" s="14" t="s">
        <v>382</v>
      </c>
      <c r="B533" s="15">
        <v>734.8</v>
      </c>
      <c r="C533" s="15">
        <v>0</v>
      </c>
      <c r="D533" s="15">
        <v>734.8</v>
      </c>
      <c r="E533" s="15">
        <v>0</v>
      </c>
      <c r="F533" s="15">
        <v>489.9</v>
      </c>
      <c r="G533" s="15">
        <v>14940.8</v>
      </c>
      <c r="H533" s="15">
        <v>489.9</v>
      </c>
      <c r="I533" s="15">
        <v>0</v>
      </c>
      <c r="J533" s="15">
        <v>244.9</v>
      </c>
      <c r="K533" s="15">
        <v>0</v>
      </c>
      <c r="L533" s="15">
        <v>244.9</v>
      </c>
      <c r="M533" s="15">
        <v>0</v>
      </c>
      <c r="N533" s="15">
        <v>0</v>
      </c>
      <c r="O533" s="15">
        <v>79847.7</v>
      </c>
      <c r="P533" s="15">
        <v>244.9</v>
      </c>
      <c r="Q533" s="15">
        <v>0</v>
      </c>
      <c r="AL533" s="14" t="s">
        <v>382</v>
      </c>
      <c r="AM533" s="15">
        <v>0</v>
      </c>
      <c r="AN533" s="15">
        <v>0</v>
      </c>
      <c r="AO533" s="15">
        <v>43224.1</v>
      </c>
      <c r="AP533" s="15">
        <v>0</v>
      </c>
      <c r="AQ533" s="15">
        <v>42294.5</v>
      </c>
      <c r="AR533" s="15">
        <v>6971.6</v>
      </c>
      <c r="AS533" s="15">
        <v>0</v>
      </c>
      <c r="AT533" s="15">
        <v>0</v>
      </c>
      <c r="AU533" s="15">
        <v>464.8</v>
      </c>
      <c r="AV533" s="15">
        <v>464.8</v>
      </c>
      <c r="AW533" s="15">
        <v>464.8</v>
      </c>
      <c r="AX533" s="15">
        <v>0</v>
      </c>
      <c r="AY533" s="15">
        <v>2323.9</v>
      </c>
      <c r="AZ533" s="15">
        <v>2788.6</v>
      </c>
      <c r="BA533" s="15">
        <v>464.8</v>
      </c>
      <c r="BB533" s="15">
        <v>0</v>
      </c>
    </row>
    <row r="534" spans="1:54" ht="15" thickBot="1" x14ac:dyDescent="0.35">
      <c r="A534" s="14" t="s">
        <v>383</v>
      </c>
      <c r="B534" s="15">
        <v>244.9</v>
      </c>
      <c r="C534" s="15">
        <v>0</v>
      </c>
      <c r="D534" s="15">
        <v>734.8</v>
      </c>
      <c r="E534" s="15">
        <v>0</v>
      </c>
      <c r="F534" s="15">
        <v>489.9</v>
      </c>
      <c r="G534" s="15">
        <v>14940.8</v>
      </c>
      <c r="H534" s="15">
        <v>489.9</v>
      </c>
      <c r="I534" s="15">
        <v>0</v>
      </c>
      <c r="J534" s="15">
        <v>244.9</v>
      </c>
      <c r="K534" s="15">
        <v>0</v>
      </c>
      <c r="L534" s="15">
        <v>244.9</v>
      </c>
      <c r="M534" s="15">
        <v>0</v>
      </c>
      <c r="N534" s="15">
        <v>0</v>
      </c>
      <c r="O534" s="15">
        <v>79847.7</v>
      </c>
      <c r="P534" s="15">
        <v>244.9</v>
      </c>
      <c r="Q534" s="15">
        <v>0</v>
      </c>
      <c r="AL534" s="14" t="s">
        <v>383</v>
      </c>
      <c r="AM534" s="15">
        <v>0</v>
      </c>
      <c r="AN534" s="15">
        <v>0</v>
      </c>
      <c r="AO534" s="15">
        <v>43224.1</v>
      </c>
      <c r="AP534" s="15">
        <v>0</v>
      </c>
      <c r="AQ534" s="15">
        <v>42294.5</v>
      </c>
      <c r="AR534" s="15">
        <v>6971.6</v>
      </c>
      <c r="AS534" s="15">
        <v>0</v>
      </c>
      <c r="AT534" s="15">
        <v>0</v>
      </c>
      <c r="AU534" s="15">
        <v>464.8</v>
      </c>
      <c r="AV534" s="15">
        <v>464.8</v>
      </c>
      <c r="AW534" s="15">
        <v>464.8</v>
      </c>
      <c r="AX534" s="15">
        <v>0</v>
      </c>
      <c r="AY534" s="15">
        <v>2323.9</v>
      </c>
      <c r="AZ534" s="15">
        <v>2788.6</v>
      </c>
      <c r="BA534" s="15">
        <v>464.8</v>
      </c>
      <c r="BB534" s="15">
        <v>0</v>
      </c>
    </row>
    <row r="535" spans="1:54" ht="15" thickBot="1" x14ac:dyDescent="0.35">
      <c r="A535" s="14" t="s">
        <v>384</v>
      </c>
      <c r="B535" s="15">
        <v>244.9</v>
      </c>
      <c r="C535" s="15">
        <v>0</v>
      </c>
      <c r="D535" s="15">
        <v>734.8</v>
      </c>
      <c r="E535" s="15">
        <v>0</v>
      </c>
      <c r="F535" s="15">
        <v>489.9</v>
      </c>
      <c r="G535" s="15">
        <v>14940.8</v>
      </c>
      <c r="H535" s="15">
        <v>489.9</v>
      </c>
      <c r="I535" s="15">
        <v>0</v>
      </c>
      <c r="J535" s="15">
        <v>244.9</v>
      </c>
      <c r="K535" s="15">
        <v>0</v>
      </c>
      <c r="L535" s="15">
        <v>244.9</v>
      </c>
      <c r="M535" s="15">
        <v>0</v>
      </c>
      <c r="N535" s="15">
        <v>0</v>
      </c>
      <c r="O535" s="15">
        <v>79847.7</v>
      </c>
      <c r="P535" s="15">
        <v>244.9</v>
      </c>
      <c r="Q535" s="15">
        <v>0</v>
      </c>
      <c r="AL535" s="14" t="s">
        <v>384</v>
      </c>
      <c r="AM535" s="15">
        <v>0</v>
      </c>
      <c r="AN535" s="15">
        <v>0</v>
      </c>
      <c r="AO535" s="15">
        <v>43224.1</v>
      </c>
      <c r="AP535" s="15">
        <v>0</v>
      </c>
      <c r="AQ535" s="15">
        <v>42294.5</v>
      </c>
      <c r="AR535" s="15">
        <v>2323.9</v>
      </c>
      <c r="AS535" s="15">
        <v>0</v>
      </c>
      <c r="AT535" s="15">
        <v>0</v>
      </c>
      <c r="AU535" s="15">
        <v>464.8</v>
      </c>
      <c r="AV535" s="15">
        <v>464.8</v>
      </c>
      <c r="AW535" s="15">
        <v>464.8</v>
      </c>
      <c r="AX535" s="15">
        <v>0</v>
      </c>
      <c r="AY535" s="15">
        <v>2323.9</v>
      </c>
      <c r="AZ535" s="15">
        <v>2788.6</v>
      </c>
      <c r="BA535" s="15">
        <v>464.8</v>
      </c>
      <c r="BB535" s="15">
        <v>0</v>
      </c>
    </row>
    <row r="536" spans="1:54" ht="15" thickBot="1" x14ac:dyDescent="0.35">
      <c r="A536" s="14" t="s">
        <v>385</v>
      </c>
      <c r="B536" s="15">
        <v>244.9</v>
      </c>
      <c r="C536" s="15">
        <v>0</v>
      </c>
      <c r="D536" s="15">
        <v>734.8</v>
      </c>
      <c r="E536" s="15">
        <v>0</v>
      </c>
      <c r="F536" s="15">
        <v>489.9</v>
      </c>
      <c r="G536" s="15">
        <v>11756.7</v>
      </c>
      <c r="H536" s="15">
        <v>489.9</v>
      </c>
      <c r="I536" s="15">
        <v>0</v>
      </c>
      <c r="J536" s="15">
        <v>244.9</v>
      </c>
      <c r="K536" s="15">
        <v>0</v>
      </c>
      <c r="L536" s="15">
        <v>244.9</v>
      </c>
      <c r="M536" s="15">
        <v>0</v>
      </c>
      <c r="N536" s="15">
        <v>0</v>
      </c>
      <c r="O536" s="15">
        <v>79847.7</v>
      </c>
      <c r="P536" s="15">
        <v>244.9</v>
      </c>
      <c r="Q536" s="15">
        <v>0</v>
      </c>
      <c r="AL536" s="14" t="s">
        <v>385</v>
      </c>
      <c r="AM536" s="15">
        <v>0</v>
      </c>
      <c r="AN536" s="15">
        <v>0</v>
      </c>
      <c r="AO536" s="15">
        <v>43224.1</v>
      </c>
      <c r="AP536" s="15">
        <v>0</v>
      </c>
      <c r="AQ536" s="15">
        <v>42294.5</v>
      </c>
      <c r="AR536" s="15">
        <v>2323.9</v>
      </c>
      <c r="AS536" s="15">
        <v>0</v>
      </c>
      <c r="AT536" s="15">
        <v>0</v>
      </c>
      <c r="AU536" s="15">
        <v>464.8</v>
      </c>
      <c r="AV536" s="15">
        <v>464.8</v>
      </c>
      <c r="AW536" s="15">
        <v>464.8</v>
      </c>
      <c r="AX536" s="15">
        <v>0</v>
      </c>
      <c r="AY536" s="15">
        <v>2323.9</v>
      </c>
      <c r="AZ536" s="15">
        <v>2788.6</v>
      </c>
      <c r="BA536" s="15">
        <v>464.8</v>
      </c>
      <c r="BB536" s="15">
        <v>0</v>
      </c>
    </row>
    <row r="537" spans="1:54" ht="15" thickBot="1" x14ac:dyDescent="0.35">
      <c r="A537" s="14" t="s">
        <v>386</v>
      </c>
      <c r="B537" s="15">
        <v>244.9</v>
      </c>
      <c r="C537" s="15">
        <v>0</v>
      </c>
      <c r="D537" s="15">
        <v>734.8</v>
      </c>
      <c r="E537" s="15">
        <v>0</v>
      </c>
      <c r="F537" s="15">
        <v>489.9</v>
      </c>
      <c r="G537" s="15">
        <v>11756.7</v>
      </c>
      <c r="H537" s="15">
        <v>489.9</v>
      </c>
      <c r="I537" s="15">
        <v>0</v>
      </c>
      <c r="J537" s="15">
        <v>244.9</v>
      </c>
      <c r="K537" s="15">
        <v>0</v>
      </c>
      <c r="L537" s="15">
        <v>244.9</v>
      </c>
      <c r="M537" s="15">
        <v>0</v>
      </c>
      <c r="N537" s="15">
        <v>0</v>
      </c>
      <c r="O537" s="15">
        <v>79847.7</v>
      </c>
      <c r="P537" s="15">
        <v>244.9</v>
      </c>
      <c r="Q537" s="15">
        <v>0</v>
      </c>
      <c r="AL537" s="14" t="s">
        <v>386</v>
      </c>
      <c r="AM537" s="15">
        <v>0</v>
      </c>
      <c r="AN537" s="15">
        <v>0</v>
      </c>
      <c r="AO537" s="15">
        <v>43224.1</v>
      </c>
      <c r="AP537" s="15">
        <v>0</v>
      </c>
      <c r="AQ537" s="15">
        <v>42294.5</v>
      </c>
      <c r="AR537" s="15">
        <v>2323.9</v>
      </c>
      <c r="AS537" s="15">
        <v>0</v>
      </c>
      <c r="AT537" s="15">
        <v>0</v>
      </c>
      <c r="AU537" s="15">
        <v>464.8</v>
      </c>
      <c r="AV537" s="15">
        <v>464.8</v>
      </c>
      <c r="AW537" s="15">
        <v>464.8</v>
      </c>
      <c r="AX537" s="15">
        <v>0</v>
      </c>
      <c r="AY537" s="15">
        <v>2323.9</v>
      </c>
      <c r="AZ537" s="15">
        <v>2788.6</v>
      </c>
      <c r="BA537" s="15">
        <v>464.8</v>
      </c>
      <c r="BB537" s="15">
        <v>0</v>
      </c>
    </row>
    <row r="538" spans="1:54" ht="15" thickBot="1" x14ac:dyDescent="0.35">
      <c r="A538" s="14" t="s">
        <v>387</v>
      </c>
      <c r="B538" s="15">
        <v>244.9</v>
      </c>
      <c r="C538" s="15">
        <v>0</v>
      </c>
      <c r="D538" s="15">
        <v>0</v>
      </c>
      <c r="E538" s="15">
        <v>0</v>
      </c>
      <c r="F538" s="15">
        <v>489.9</v>
      </c>
      <c r="G538" s="15">
        <v>11756.7</v>
      </c>
      <c r="H538" s="15">
        <v>489.9</v>
      </c>
      <c r="I538" s="15">
        <v>0</v>
      </c>
      <c r="J538" s="15">
        <v>244.9</v>
      </c>
      <c r="K538" s="15">
        <v>0</v>
      </c>
      <c r="L538" s="15">
        <v>244.9</v>
      </c>
      <c r="M538" s="15">
        <v>0</v>
      </c>
      <c r="N538" s="15">
        <v>0</v>
      </c>
      <c r="O538" s="15">
        <v>79847.7</v>
      </c>
      <c r="P538" s="15">
        <v>244.9</v>
      </c>
      <c r="Q538" s="15">
        <v>0</v>
      </c>
      <c r="AL538" s="14" t="s">
        <v>387</v>
      </c>
      <c r="AM538" s="15">
        <v>0</v>
      </c>
      <c r="AN538" s="15">
        <v>0</v>
      </c>
      <c r="AO538" s="15">
        <v>43224.1</v>
      </c>
      <c r="AP538" s="15">
        <v>0</v>
      </c>
      <c r="AQ538" s="15">
        <v>42294.5</v>
      </c>
      <c r="AR538" s="15">
        <v>2323.9</v>
      </c>
      <c r="AS538" s="15">
        <v>0</v>
      </c>
      <c r="AT538" s="15">
        <v>0</v>
      </c>
      <c r="AU538" s="15">
        <v>464.8</v>
      </c>
      <c r="AV538" s="15">
        <v>464.8</v>
      </c>
      <c r="AW538" s="15">
        <v>464.8</v>
      </c>
      <c r="AX538" s="15">
        <v>0</v>
      </c>
      <c r="AY538" s="15">
        <v>2323.9</v>
      </c>
      <c r="AZ538" s="15">
        <v>2788.6</v>
      </c>
      <c r="BA538" s="15">
        <v>464.8</v>
      </c>
      <c r="BB538" s="15">
        <v>0</v>
      </c>
    </row>
    <row r="539" spans="1:54" ht="15" thickBot="1" x14ac:dyDescent="0.35">
      <c r="A539" s="14" t="s">
        <v>388</v>
      </c>
      <c r="B539" s="15">
        <v>244.9</v>
      </c>
      <c r="C539" s="15">
        <v>0</v>
      </c>
      <c r="D539" s="15">
        <v>0</v>
      </c>
      <c r="E539" s="15">
        <v>0</v>
      </c>
      <c r="F539" s="15">
        <v>489.9</v>
      </c>
      <c r="G539" s="15">
        <v>11756.7</v>
      </c>
      <c r="H539" s="15">
        <v>0</v>
      </c>
      <c r="I539" s="15">
        <v>0</v>
      </c>
      <c r="J539" s="15">
        <v>244.9</v>
      </c>
      <c r="K539" s="15">
        <v>0</v>
      </c>
      <c r="L539" s="15">
        <v>244.9</v>
      </c>
      <c r="M539" s="15">
        <v>0</v>
      </c>
      <c r="N539" s="15">
        <v>0</v>
      </c>
      <c r="O539" s="15">
        <v>79847.7</v>
      </c>
      <c r="P539" s="15">
        <v>244.9</v>
      </c>
      <c r="Q539" s="15">
        <v>0</v>
      </c>
      <c r="AL539" s="14" t="s">
        <v>388</v>
      </c>
      <c r="AM539" s="15">
        <v>0</v>
      </c>
      <c r="AN539" s="15">
        <v>0</v>
      </c>
      <c r="AO539" s="15">
        <v>43224.1</v>
      </c>
      <c r="AP539" s="15">
        <v>0</v>
      </c>
      <c r="AQ539" s="15">
        <v>42294.5</v>
      </c>
      <c r="AR539" s="15">
        <v>2323.9</v>
      </c>
      <c r="AS539" s="15">
        <v>0</v>
      </c>
      <c r="AT539" s="15">
        <v>0</v>
      </c>
      <c r="AU539" s="15">
        <v>464.8</v>
      </c>
      <c r="AV539" s="15">
        <v>464.8</v>
      </c>
      <c r="AW539" s="15">
        <v>464.8</v>
      </c>
      <c r="AX539" s="15">
        <v>0</v>
      </c>
      <c r="AY539" s="15">
        <v>2323.9</v>
      </c>
      <c r="AZ539" s="15">
        <v>2788.6</v>
      </c>
      <c r="BA539" s="15">
        <v>464.8</v>
      </c>
      <c r="BB539" s="15">
        <v>0</v>
      </c>
    </row>
    <row r="540" spans="1:54" ht="15" thickBot="1" x14ac:dyDescent="0.35">
      <c r="A540" s="14" t="s">
        <v>389</v>
      </c>
      <c r="B540" s="15">
        <v>244.9</v>
      </c>
      <c r="C540" s="15">
        <v>0</v>
      </c>
      <c r="D540" s="15">
        <v>0</v>
      </c>
      <c r="E540" s="15">
        <v>0</v>
      </c>
      <c r="F540" s="15">
        <v>489.9</v>
      </c>
      <c r="G540" s="15">
        <v>11756.7</v>
      </c>
      <c r="H540" s="15">
        <v>0</v>
      </c>
      <c r="I540" s="15">
        <v>0</v>
      </c>
      <c r="J540" s="15">
        <v>244.9</v>
      </c>
      <c r="K540" s="15">
        <v>0</v>
      </c>
      <c r="L540" s="15">
        <v>244.9</v>
      </c>
      <c r="M540" s="15">
        <v>0</v>
      </c>
      <c r="N540" s="15">
        <v>0</v>
      </c>
      <c r="O540" s="15">
        <v>79847.7</v>
      </c>
      <c r="P540" s="15">
        <v>244.9</v>
      </c>
      <c r="Q540" s="15">
        <v>0</v>
      </c>
      <c r="AL540" s="14" t="s">
        <v>389</v>
      </c>
      <c r="AM540" s="15">
        <v>0</v>
      </c>
      <c r="AN540" s="15">
        <v>0</v>
      </c>
      <c r="AO540" s="15">
        <v>43224.1</v>
      </c>
      <c r="AP540" s="15">
        <v>0</v>
      </c>
      <c r="AQ540" s="15">
        <v>42294.5</v>
      </c>
      <c r="AR540" s="15">
        <v>2323.9</v>
      </c>
      <c r="AS540" s="15">
        <v>0</v>
      </c>
      <c r="AT540" s="15">
        <v>0</v>
      </c>
      <c r="AU540" s="15">
        <v>464.8</v>
      </c>
      <c r="AV540" s="15">
        <v>464.8</v>
      </c>
      <c r="AW540" s="15">
        <v>464.8</v>
      </c>
      <c r="AX540" s="15">
        <v>0</v>
      </c>
      <c r="AY540" s="15">
        <v>2323.9</v>
      </c>
      <c r="AZ540" s="15">
        <v>2788.6</v>
      </c>
      <c r="BA540" s="15">
        <v>464.8</v>
      </c>
      <c r="BB540" s="15">
        <v>0</v>
      </c>
    </row>
    <row r="541" spans="1:54" ht="15" thickBot="1" x14ac:dyDescent="0.35">
      <c r="A541" s="14" t="s">
        <v>390</v>
      </c>
      <c r="B541" s="15">
        <v>244.9</v>
      </c>
      <c r="C541" s="15">
        <v>0</v>
      </c>
      <c r="D541" s="15">
        <v>0</v>
      </c>
      <c r="E541" s="15">
        <v>0</v>
      </c>
      <c r="F541" s="15">
        <v>489.9</v>
      </c>
      <c r="G541" s="15">
        <v>11756.7</v>
      </c>
      <c r="H541" s="15">
        <v>0</v>
      </c>
      <c r="I541" s="15">
        <v>0</v>
      </c>
      <c r="J541" s="15">
        <v>244.9</v>
      </c>
      <c r="K541" s="15">
        <v>0</v>
      </c>
      <c r="L541" s="15">
        <v>244.9</v>
      </c>
      <c r="M541" s="15">
        <v>0</v>
      </c>
      <c r="N541" s="15">
        <v>0</v>
      </c>
      <c r="O541" s="15">
        <v>79847.7</v>
      </c>
      <c r="P541" s="15">
        <v>244.9</v>
      </c>
      <c r="Q541" s="15">
        <v>0</v>
      </c>
      <c r="AL541" s="14" t="s">
        <v>390</v>
      </c>
      <c r="AM541" s="15">
        <v>0</v>
      </c>
      <c r="AN541" s="15">
        <v>0</v>
      </c>
      <c r="AO541" s="15">
        <v>43224.1</v>
      </c>
      <c r="AP541" s="15">
        <v>0</v>
      </c>
      <c r="AQ541" s="15">
        <v>42294.5</v>
      </c>
      <c r="AR541" s="15">
        <v>2323.9</v>
      </c>
      <c r="AS541" s="15">
        <v>0</v>
      </c>
      <c r="AT541" s="15">
        <v>0</v>
      </c>
      <c r="AU541" s="15">
        <v>464.8</v>
      </c>
      <c r="AV541" s="15">
        <v>464.8</v>
      </c>
      <c r="AW541" s="15">
        <v>464.8</v>
      </c>
      <c r="AX541" s="15">
        <v>0</v>
      </c>
      <c r="AY541" s="15">
        <v>2323.9</v>
      </c>
      <c r="AZ541" s="15">
        <v>2788.6</v>
      </c>
      <c r="BA541" s="15">
        <v>464.8</v>
      </c>
      <c r="BB541" s="15">
        <v>0</v>
      </c>
    </row>
    <row r="542" spans="1:54" ht="15" thickBot="1" x14ac:dyDescent="0.35">
      <c r="A542" s="14" t="s">
        <v>391</v>
      </c>
      <c r="B542" s="15">
        <v>244.9</v>
      </c>
      <c r="C542" s="15">
        <v>0</v>
      </c>
      <c r="D542" s="15">
        <v>0</v>
      </c>
      <c r="E542" s="15">
        <v>0</v>
      </c>
      <c r="F542" s="15">
        <v>489.9</v>
      </c>
      <c r="G542" s="15">
        <v>11756.7</v>
      </c>
      <c r="H542" s="15">
        <v>0</v>
      </c>
      <c r="I542" s="15">
        <v>0</v>
      </c>
      <c r="J542" s="15">
        <v>244.9</v>
      </c>
      <c r="K542" s="15">
        <v>0</v>
      </c>
      <c r="L542" s="15">
        <v>244.9</v>
      </c>
      <c r="M542" s="15">
        <v>0</v>
      </c>
      <c r="N542" s="15">
        <v>0</v>
      </c>
      <c r="O542" s="15">
        <v>79847.7</v>
      </c>
      <c r="P542" s="15">
        <v>244.9</v>
      </c>
      <c r="Q542" s="15">
        <v>0</v>
      </c>
      <c r="AL542" s="14" t="s">
        <v>391</v>
      </c>
      <c r="AM542" s="15">
        <v>0</v>
      </c>
      <c r="AN542" s="15">
        <v>0</v>
      </c>
      <c r="AO542" s="15">
        <v>43224.1</v>
      </c>
      <c r="AP542" s="15">
        <v>0</v>
      </c>
      <c r="AQ542" s="15">
        <v>42294.5</v>
      </c>
      <c r="AR542" s="15">
        <v>1394.3</v>
      </c>
      <c r="AS542" s="15">
        <v>0</v>
      </c>
      <c r="AT542" s="15">
        <v>0</v>
      </c>
      <c r="AU542" s="15">
        <v>464.8</v>
      </c>
      <c r="AV542" s="15">
        <v>464.8</v>
      </c>
      <c r="AW542" s="15">
        <v>464.8</v>
      </c>
      <c r="AX542" s="15">
        <v>0</v>
      </c>
      <c r="AY542" s="15">
        <v>2323.9</v>
      </c>
      <c r="AZ542" s="15">
        <v>2788.6</v>
      </c>
      <c r="BA542" s="15">
        <v>464.8</v>
      </c>
      <c r="BB542" s="15">
        <v>0</v>
      </c>
    </row>
    <row r="543" spans="1:54" ht="15" thickBot="1" x14ac:dyDescent="0.35">
      <c r="A543" s="14" t="s">
        <v>392</v>
      </c>
      <c r="B543" s="15">
        <v>244.9</v>
      </c>
      <c r="C543" s="15">
        <v>0</v>
      </c>
      <c r="D543" s="15">
        <v>0</v>
      </c>
      <c r="E543" s="15">
        <v>0</v>
      </c>
      <c r="F543" s="15">
        <v>489.9</v>
      </c>
      <c r="G543" s="15">
        <v>11756.7</v>
      </c>
      <c r="H543" s="15">
        <v>0</v>
      </c>
      <c r="I543" s="15">
        <v>0</v>
      </c>
      <c r="J543" s="15">
        <v>244.9</v>
      </c>
      <c r="K543" s="15">
        <v>0</v>
      </c>
      <c r="L543" s="15">
        <v>244.9</v>
      </c>
      <c r="M543" s="15">
        <v>0</v>
      </c>
      <c r="N543" s="15">
        <v>0</v>
      </c>
      <c r="O543" s="15">
        <v>79847.7</v>
      </c>
      <c r="P543" s="15">
        <v>244.9</v>
      </c>
      <c r="Q543" s="15">
        <v>0</v>
      </c>
      <c r="AL543" s="14" t="s">
        <v>392</v>
      </c>
      <c r="AM543" s="15">
        <v>0</v>
      </c>
      <c r="AN543" s="15">
        <v>0</v>
      </c>
      <c r="AO543" s="15">
        <v>43224.1</v>
      </c>
      <c r="AP543" s="15">
        <v>0</v>
      </c>
      <c r="AQ543" s="15">
        <v>42294.5</v>
      </c>
      <c r="AR543" s="15">
        <v>1394.3</v>
      </c>
      <c r="AS543" s="15">
        <v>0</v>
      </c>
      <c r="AT543" s="15">
        <v>0</v>
      </c>
      <c r="AU543" s="15">
        <v>464.8</v>
      </c>
      <c r="AV543" s="15">
        <v>464.8</v>
      </c>
      <c r="AW543" s="15">
        <v>464.8</v>
      </c>
      <c r="AX543" s="15">
        <v>0</v>
      </c>
      <c r="AY543" s="15">
        <v>2323.9</v>
      </c>
      <c r="AZ543" s="15">
        <v>2788.6</v>
      </c>
      <c r="BA543" s="15">
        <v>464.8</v>
      </c>
      <c r="BB543" s="15">
        <v>0</v>
      </c>
    </row>
    <row r="544" spans="1:54" ht="15" thickBot="1" x14ac:dyDescent="0.35">
      <c r="A544" s="14" t="s">
        <v>393</v>
      </c>
      <c r="B544" s="15">
        <v>244.9</v>
      </c>
      <c r="C544" s="15">
        <v>0</v>
      </c>
      <c r="D544" s="15">
        <v>0</v>
      </c>
      <c r="E544" s="15">
        <v>0</v>
      </c>
      <c r="F544" s="15">
        <v>489.9</v>
      </c>
      <c r="G544" s="15">
        <v>11756.7</v>
      </c>
      <c r="H544" s="15">
        <v>0</v>
      </c>
      <c r="I544" s="15">
        <v>0</v>
      </c>
      <c r="J544" s="15">
        <v>244.9</v>
      </c>
      <c r="K544" s="15">
        <v>0</v>
      </c>
      <c r="L544" s="15">
        <v>244.9</v>
      </c>
      <c r="M544" s="15">
        <v>0</v>
      </c>
      <c r="N544" s="15">
        <v>0</v>
      </c>
      <c r="O544" s="15">
        <v>79847.7</v>
      </c>
      <c r="P544" s="15">
        <v>244.9</v>
      </c>
      <c r="Q544" s="15">
        <v>0</v>
      </c>
      <c r="AL544" s="14" t="s">
        <v>393</v>
      </c>
      <c r="AM544" s="15">
        <v>0</v>
      </c>
      <c r="AN544" s="15">
        <v>0</v>
      </c>
      <c r="AO544" s="15">
        <v>43224.1</v>
      </c>
      <c r="AP544" s="15">
        <v>0</v>
      </c>
      <c r="AQ544" s="15">
        <v>42294.5</v>
      </c>
      <c r="AR544" s="15">
        <v>1394.3</v>
      </c>
      <c r="AS544" s="15">
        <v>0</v>
      </c>
      <c r="AT544" s="15">
        <v>0</v>
      </c>
      <c r="AU544" s="15">
        <v>464.8</v>
      </c>
      <c r="AV544" s="15">
        <v>464.8</v>
      </c>
      <c r="AW544" s="15">
        <v>464.8</v>
      </c>
      <c r="AX544" s="15">
        <v>0</v>
      </c>
      <c r="AY544" s="15">
        <v>2323.9</v>
      </c>
      <c r="AZ544" s="15">
        <v>2788.6</v>
      </c>
      <c r="BA544" s="15">
        <v>464.8</v>
      </c>
      <c r="BB544" s="15">
        <v>0</v>
      </c>
    </row>
    <row r="545" spans="1:54" ht="15" thickBot="1" x14ac:dyDescent="0.35">
      <c r="A545" s="14" t="s">
        <v>394</v>
      </c>
      <c r="B545" s="15">
        <v>244.9</v>
      </c>
      <c r="C545" s="15">
        <v>0</v>
      </c>
      <c r="D545" s="15">
        <v>0</v>
      </c>
      <c r="E545" s="15">
        <v>0</v>
      </c>
      <c r="F545" s="15">
        <v>489.9</v>
      </c>
      <c r="G545" s="15">
        <v>11756.7</v>
      </c>
      <c r="H545" s="15">
        <v>0</v>
      </c>
      <c r="I545" s="15">
        <v>0</v>
      </c>
      <c r="J545" s="15">
        <v>244.9</v>
      </c>
      <c r="K545" s="15">
        <v>0</v>
      </c>
      <c r="L545" s="15">
        <v>244.9</v>
      </c>
      <c r="M545" s="15">
        <v>0</v>
      </c>
      <c r="N545" s="15">
        <v>0</v>
      </c>
      <c r="O545" s="15">
        <v>79847.7</v>
      </c>
      <c r="P545" s="15">
        <v>244.9</v>
      </c>
      <c r="Q545" s="15">
        <v>0</v>
      </c>
      <c r="AL545" s="14" t="s">
        <v>394</v>
      </c>
      <c r="AM545" s="15">
        <v>0</v>
      </c>
      <c r="AN545" s="15">
        <v>0</v>
      </c>
      <c r="AO545" s="15">
        <v>43224.1</v>
      </c>
      <c r="AP545" s="15">
        <v>0</v>
      </c>
      <c r="AQ545" s="15">
        <v>42294.5</v>
      </c>
      <c r="AR545" s="15">
        <v>1394.3</v>
      </c>
      <c r="AS545" s="15">
        <v>0</v>
      </c>
      <c r="AT545" s="15">
        <v>0</v>
      </c>
      <c r="AU545" s="15">
        <v>464.8</v>
      </c>
      <c r="AV545" s="15">
        <v>464.8</v>
      </c>
      <c r="AW545" s="15">
        <v>464.8</v>
      </c>
      <c r="AX545" s="15">
        <v>0</v>
      </c>
      <c r="AY545" s="15">
        <v>2323.9</v>
      </c>
      <c r="AZ545" s="15">
        <v>2788.6</v>
      </c>
      <c r="BA545" s="15">
        <v>464.8</v>
      </c>
      <c r="BB545" s="15">
        <v>0</v>
      </c>
    </row>
    <row r="546" spans="1:54" ht="15" thickBot="1" x14ac:dyDescent="0.35">
      <c r="A546" s="14" t="s">
        <v>395</v>
      </c>
      <c r="B546" s="15">
        <v>244.9</v>
      </c>
      <c r="C546" s="15">
        <v>0</v>
      </c>
      <c r="D546" s="15">
        <v>0</v>
      </c>
      <c r="E546" s="15">
        <v>0</v>
      </c>
      <c r="F546" s="15">
        <v>489.9</v>
      </c>
      <c r="G546" s="15">
        <v>11756.7</v>
      </c>
      <c r="H546" s="15">
        <v>0</v>
      </c>
      <c r="I546" s="15">
        <v>0</v>
      </c>
      <c r="J546" s="15">
        <v>244.9</v>
      </c>
      <c r="K546" s="15">
        <v>0</v>
      </c>
      <c r="L546" s="15">
        <v>244.9</v>
      </c>
      <c r="M546" s="15">
        <v>0</v>
      </c>
      <c r="N546" s="15">
        <v>0</v>
      </c>
      <c r="O546" s="15">
        <v>79847.7</v>
      </c>
      <c r="P546" s="15">
        <v>244.9</v>
      </c>
      <c r="Q546" s="15">
        <v>0</v>
      </c>
      <c r="AL546" s="14" t="s">
        <v>395</v>
      </c>
      <c r="AM546" s="15">
        <v>0</v>
      </c>
      <c r="AN546" s="15">
        <v>0</v>
      </c>
      <c r="AO546" s="15">
        <v>43224.1</v>
      </c>
      <c r="AP546" s="15">
        <v>0</v>
      </c>
      <c r="AQ546" s="15">
        <v>42294.5</v>
      </c>
      <c r="AR546" s="15">
        <v>1394.3</v>
      </c>
      <c r="AS546" s="15">
        <v>0</v>
      </c>
      <c r="AT546" s="15">
        <v>0</v>
      </c>
      <c r="AU546" s="15">
        <v>464.8</v>
      </c>
      <c r="AV546" s="15">
        <v>464.8</v>
      </c>
      <c r="AW546" s="15">
        <v>464.8</v>
      </c>
      <c r="AX546" s="15">
        <v>0</v>
      </c>
      <c r="AY546" s="15">
        <v>2323.9</v>
      </c>
      <c r="AZ546" s="15">
        <v>2788.6</v>
      </c>
      <c r="BA546" s="15">
        <v>464.8</v>
      </c>
      <c r="BB546" s="15">
        <v>0</v>
      </c>
    </row>
    <row r="547" spans="1:54" ht="15" thickBot="1" x14ac:dyDescent="0.35">
      <c r="A547" s="14" t="s">
        <v>396</v>
      </c>
      <c r="B547" s="15">
        <v>244.9</v>
      </c>
      <c r="C547" s="15">
        <v>0</v>
      </c>
      <c r="D547" s="15">
        <v>0</v>
      </c>
      <c r="E547" s="15">
        <v>0</v>
      </c>
      <c r="F547" s="15">
        <v>489.9</v>
      </c>
      <c r="G547" s="15">
        <v>11756.7</v>
      </c>
      <c r="H547" s="15">
        <v>0</v>
      </c>
      <c r="I547" s="15">
        <v>0</v>
      </c>
      <c r="J547" s="15">
        <v>244.9</v>
      </c>
      <c r="K547" s="15">
        <v>0</v>
      </c>
      <c r="L547" s="15">
        <v>244.9</v>
      </c>
      <c r="M547" s="15">
        <v>0</v>
      </c>
      <c r="N547" s="15">
        <v>0</v>
      </c>
      <c r="O547" s="15">
        <v>79847.7</v>
      </c>
      <c r="P547" s="15">
        <v>244.9</v>
      </c>
      <c r="Q547" s="15">
        <v>0</v>
      </c>
      <c r="AL547" s="14" t="s">
        <v>396</v>
      </c>
      <c r="AM547" s="15">
        <v>0</v>
      </c>
      <c r="AN547" s="15">
        <v>0</v>
      </c>
      <c r="AO547" s="15">
        <v>43224.1</v>
      </c>
      <c r="AP547" s="15">
        <v>0</v>
      </c>
      <c r="AQ547" s="15">
        <v>42294.5</v>
      </c>
      <c r="AR547" s="15">
        <v>1394.3</v>
      </c>
      <c r="AS547" s="15">
        <v>0</v>
      </c>
      <c r="AT547" s="15">
        <v>0</v>
      </c>
      <c r="AU547" s="15">
        <v>464.8</v>
      </c>
      <c r="AV547" s="15">
        <v>464.8</v>
      </c>
      <c r="AW547" s="15">
        <v>464.8</v>
      </c>
      <c r="AX547" s="15">
        <v>0</v>
      </c>
      <c r="AY547" s="15">
        <v>2323.9</v>
      </c>
      <c r="AZ547" s="15">
        <v>2788.6</v>
      </c>
      <c r="BA547" s="15">
        <v>464.8</v>
      </c>
      <c r="BB547" s="15">
        <v>0</v>
      </c>
    </row>
    <row r="548" spans="1:54" ht="15" thickBot="1" x14ac:dyDescent="0.35">
      <c r="A548" s="14" t="s">
        <v>397</v>
      </c>
      <c r="B548" s="15">
        <v>244.9</v>
      </c>
      <c r="C548" s="15">
        <v>0</v>
      </c>
      <c r="D548" s="15">
        <v>0</v>
      </c>
      <c r="E548" s="15">
        <v>0</v>
      </c>
      <c r="F548" s="15">
        <v>489.9</v>
      </c>
      <c r="G548" s="15">
        <v>11756.7</v>
      </c>
      <c r="H548" s="15">
        <v>0</v>
      </c>
      <c r="I548" s="15">
        <v>0</v>
      </c>
      <c r="J548" s="15">
        <v>244.9</v>
      </c>
      <c r="K548" s="15">
        <v>0</v>
      </c>
      <c r="L548" s="15">
        <v>244.9</v>
      </c>
      <c r="M548" s="15">
        <v>0</v>
      </c>
      <c r="N548" s="15">
        <v>0</v>
      </c>
      <c r="O548" s="15">
        <v>79847.7</v>
      </c>
      <c r="P548" s="15">
        <v>244.9</v>
      </c>
      <c r="Q548" s="15">
        <v>0</v>
      </c>
      <c r="AL548" s="14" t="s">
        <v>397</v>
      </c>
      <c r="AM548" s="15">
        <v>0</v>
      </c>
      <c r="AN548" s="15">
        <v>0</v>
      </c>
      <c r="AO548" s="15">
        <v>43224.1</v>
      </c>
      <c r="AP548" s="15">
        <v>0</v>
      </c>
      <c r="AQ548" s="15">
        <v>42294.5</v>
      </c>
      <c r="AR548" s="15">
        <v>1394.3</v>
      </c>
      <c r="AS548" s="15">
        <v>0</v>
      </c>
      <c r="AT548" s="15">
        <v>0</v>
      </c>
      <c r="AU548" s="15">
        <v>464.8</v>
      </c>
      <c r="AV548" s="15">
        <v>464.8</v>
      </c>
      <c r="AW548" s="15">
        <v>464.8</v>
      </c>
      <c r="AX548" s="15">
        <v>0</v>
      </c>
      <c r="AY548" s="15">
        <v>2323.9</v>
      </c>
      <c r="AZ548" s="15">
        <v>2788.6</v>
      </c>
      <c r="BA548" s="15">
        <v>464.8</v>
      </c>
      <c r="BB548" s="15">
        <v>0</v>
      </c>
    </row>
    <row r="549" spans="1:54" ht="15" thickBot="1" x14ac:dyDescent="0.35">
      <c r="A549" s="14" t="s">
        <v>398</v>
      </c>
      <c r="B549" s="15">
        <v>244.9</v>
      </c>
      <c r="C549" s="15">
        <v>0</v>
      </c>
      <c r="D549" s="15">
        <v>0</v>
      </c>
      <c r="E549" s="15">
        <v>0</v>
      </c>
      <c r="F549" s="15">
        <v>489.9</v>
      </c>
      <c r="G549" s="15">
        <v>11756.7</v>
      </c>
      <c r="H549" s="15">
        <v>0</v>
      </c>
      <c r="I549" s="15">
        <v>0</v>
      </c>
      <c r="J549" s="15">
        <v>244.9</v>
      </c>
      <c r="K549" s="15">
        <v>0</v>
      </c>
      <c r="L549" s="15">
        <v>244.9</v>
      </c>
      <c r="M549" s="15">
        <v>0</v>
      </c>
      <c r="N549" s="15">
        <v>0</v>
      </c>
      <c r="O549" s="15">
        <v>79847.7</v>
      </c>
      <c r="P549" s="15">
        <v>244.9</v>
      </c>
      <c r="Q549" s="15">
        <v>0</v>
      </c>
      <c r="AL549" s="14" t="s">
        <v>398</v>
      </c>
      <c r="AM549" s="15">
        <v>0</v>
      </c>
      <c r="AN549" s="15">
        <v>0</v>
      </c>
      <c r="AO549" s="15">
        <v>43224.1</v>
      </c>
      <c r="AP549" s="15">
        <v>0</v>
      </c>
      <c r="AQ549" s="15">
        <v>42294.5</v>
      </c>
      <c r="AR549" s="15">
        <v>1394.3</v>
      </c>
      <c r="AS549" s="15">
        <v>0</v>
      </c>
      <c r="AT549" s="15">
        <v>0</v>
      </c>
      <c r="AU549" s="15">
        <v>464.8</v>
      </c>
      <c r="AV549" s="15">
        <v>464.8</v>
      </c>
      <c r="AW549" s="15">
        <v>464.8</v>
      </c>
      <c r="AX549" s="15">
        <v>0</v>
      </c>
      <c r="AY549" s="15">
        <v>2323.9</v>
      </c>
      <c r="AZ549" s="15">
        <v>2788.6</v>
      </c>
      <c r="BA549" s="15">
        <v>464.8</v>
      </c>
      <c r="BB549" s="15">
        <v>0</v>
      </c>
    </row>
    <row r="550" spans="1:54" ht="15" thickBot="1" x14ac:dyDescent="0.35">
      <c r="A550" s="14" t="s">
        <v>399</v>
      </c>
      <c r="B550" s="15">
        <v>244.9</v>
      </c>
      <c r="C550" s="15">
        <v>0</v>
      </c>
      <c r="D550" s="15">
        <v>0</v>
      </c>
      <c r="E550" s="15">
        <v>0</v>
      </c>
      <c r="F550" s="15">
        <v>489.9</v>
      </c>
      <c r="G550" s="15">
        <v>11756.7</v>
      </c>
      <c r="H550" s="15">
        <v>0</v>
      </c>
      <c r="I550" s="15">
        <v>0</v>
      </c>
      <c r="J550" s="15">
        <v>244.9</v>
      </c>
      <c r="K550" s="15">
        <v>0</v>
      </c>
      <c r="L550" s="15">
        <v>244.9</v>
      </c>
      <c r="M550" s="15">
        <v>0</v>
      </c>
      <c r="N550" s="15">
        <v>0</v>
      </c>
      <c r="O550" s="15">
        <v>79847.7</v>
      </c>
      <c r="P550" s="15">
        <v>244.9</v>
      </c>
      <c r="Q550" s="15">
        <v>0</v>
      </c>
      <c r="AL550" s="14" t="s">
        <v>399</v>
      </c>
      <c r="AM550" s="15">
        <v>0</v>
      </c>
      <c r="AN550" s="15">
        <v>0</v>
      </c>
      <c r="AO550" s="15">
        <v>43224.1</v>
      </c>
      <c r="AP550" s="15">
        <v>0</v>
      </c>
      <c r="AQ550" s="15">
        <v>42294.5</v>
      </c>
      <c r="AR550" s="15">
        <v>1394.3</v>
      </c>
      <c r="AS550" s="15">
        <v>0</v>
      </c>
      <c r="AT550" s="15">
        <v>0</v>
      </c>
      <c r="AU550" s="15">
        <v>464.8</v>
      </c>
      <c r="AV550" s="15">
        <v>464.8</v>
      </c>
      <c r="AW550" s="15">
        <v>464.8</v>
      </c>
      <c r="AX550" s="15">
        <v>0</v>
      </c>
      <c r="AY550" s="15">
        <v>2323.9</v>
      </c>
      <c r="AZ550" s="15">
        <v>2788.6</v>
      </c>
      <c r="BA550" s="15">
        <v>464.8</v>
      </c>
      <c r="BB550" s="15">
        <v>0</v>
      </c>
    </row>
    <row r="551" spans="1:54" ht="15" thickBot="1" x14ac:dyDescent="0.35">
      <c r="A551" s="14" t="s">
        <v>400</v>
      </c>
      <c r="B551" s="15">
        <v>244.9</v>
      </c>
      <c r="C551" s="15">
        <v>0</v>
      </c>
      <c r="D551" s="15">
        <v>0</v>
      </c>
      <c r="E551" s="15">
        <v>0</v>
      </c>
      <c r="F551" s="15">
        <v>489.9</v>
      </c>
      <c r="G551" s="15">
        <v>11756.7</v>
      </c>
      <c r="H551" s="15">
        <v>0</v>
      </c>
      <c r="I551" s="15">
        <v>0</v>
      </c>
      <c r="J551" s="15">
        <v>244.9</v>
      </c>
      <c r="K551" s="15">
        <v>0</v>
      </c>
      <c r="L551" s="15">
        <v>244.9</v>
      </c>
      <c r="M551" s="15">
        <v>0</v>
      </c>
      <c r="N551" s="15">
        <v>0</v>
      </c>
      <c r="O551" s="15">
        <v>79847.7</v>
      </c>
      <c r="P551" s="15">
        <v>244.9</v>
      </c>
      <c r="Q551" s="15">
        <v>0</v>
      </c>
      <c r="AL551" s="14" t="s">
        <v>400</v>
      </c>
      <c r="AM551" s="15">
        <v>0</v>
      </c>
      <c r="AN551" s="15">
        <v>0</v>
      </c>
      <c r="AO551" s="15">
        <v>43224.1</v>
      </c>
      <c r="AP551" s="15">
        <v>0</v>
      </c>
      <c r="AQ551" s="15">
        <v>42294.5</v>
      </c>
      <c r="AR551" s="15">
        <v>1394.3</v>
      </c>
      <c r="AS551" s="15">
        <v>0</v>
      </c>
      <c r="AT551" s="15">
        <v>0</v>
      </c>
      <c r="AU551" s="15">
        <v>464.8</v>
      </c>
      <c r="AV551" s="15">
        <v>464.8</v>
      </c>
      <c r="AW551" s="15">
        <v>464.8</v>
      </c>
      <c r="AX551" s="15">
        <v>0</v>
      </c>
      <c r="AY551" s="15">
        <v>2323.9</v>
      </c>
      <c r="AZ551" s="15">
        <v>2788.6</v>
      </c>
      <c r="BA551" s="15">
        <v>464.8</v>
      </c>
      <c r="BB551" s="15">
        <v>0</v>
      </c>
    </row>
    <row r="552" spans="1:54" ht="15" thickBot="1" x14ac:dyDescent="0.35">
      <c r="A552" s="14" t="s">
        <v>401</v>
      </c>
      <c r="B552" s="15">
        <v>0</v>
      </c>
      <c r="C552" s="15">
        <v>0</v>
      </c>
      <c r="D552" s="15">
        <v>0</v>
      </c>
      <c r="E552" s="15">
        <v>0</v>
      </c>
      <c r="F552" s="15">
        <v>489.9</v>
      </c>
      <c r="G552" s="15">
        <v>11756.7</v>
      </c>
      <c r="H552" s="15">
        <v>0</v>
      </c>
      <c r="I552" s="15">
        <v>0</v>
      </c>
      <c r="J552" s="15">
        <v>244.9</v>
      </c>
      <c r="K552" s="15">
        <v>0</v>
      </c>
      <c r="L552" s="15">
        <v>244.9</v>
      </c>
      <c r="M552" s="15">
        <v>0</v>
      </c>
      <c r="N552" s="15">
        <v>0</v>
      </c>
      <c r="O552" s="15">
        <v>79847.7</v>
      </c>
      <c r="P552" s="15">
        <v>244.9</v>
      </c>
      <c r="Q552" s="15">
        <v>0</v>
      </c>
      <c r="AL552" s="14" t="s">
        <v>401</v>
      </c>
      <c r="AM552" s="15">
        <v>0</v>
      </c>
      <c r="AN552" s="15">
        <v>0</v>
      </c>
      <c r="AO552" s="15">
        <v>43224.1</v>
      </c>
      <c r="AP552" s="15">
        <v>0</v>
      </c>
      <c r="AQ552" s="15">
        <v>42294.5</v>
      </c>
      <c r="AR552" s="15">
        <v>1394.3</v>
      </c>
      <c r="AS552" s="15">
        <v>0</v>
      </c>
      <c r="AT552" s="15">
        <v>0</v>
      </c>
      <c r="AU552" s="15">
        <v>464.8</v>
      </c>
      <c r="AV552" s="15">
        <v>464.8</v>
      </c>
      <c r="AW552" s="15">
        <v>464.8</v>
      </c>
      <c r="AX552" s="15">
        <v>0</v>
      </c>
      <c r="AY552" s="15">
        <v>2323.9</v>
      </c>
      <c r="AZ552" s="15">
        <v>2788.6</v>
      </c>
      <c r="BA552" s="15">
        <v>464.8</v>
      </c>
      <c r="BB552" s="15">
        <v>0</v>
      </c>
    </row>
    <row r="553" spans="1:54" ht="15" thickBot="1" x14ac:dyDescent="0.35">
      <c r="A553" s="14" t="s">
        <v>402</v>
      </c>
      <c r="B553" s="15">
        <v>0</v>
      </c>
      <c r="C553" s="15">
        <v>0</v>
      </c>
      <c r="D553" s="15">
        <v>0</v>
      </c>
      <c r="E553" s="15">
        <v>0</v>
      </c>
      <c r="F553" s="15">
        <v>489.9</v>
      </c>
      <c r="G553" s="15">
        <v>7347.9</v>
      </c>
      <c r="H553" s="15">
        <v>0</v>
      </c>
      <c r="I553" s="15">
        <v>0</v>
      </c>
      <c r="J553" s="15">
        <v>244.9</v>
      </c>
      <c r="K553" s="15">
        <v>0</v>
      </c>
      <c r="L553" s="15">
        <v>244.9</v>
      </c>
      <c r="M553" s="15">
        <v>0</v>
      </c>
      <c r="N553" s="15">
        <v>0</v>
      </c>
      <c r="O553" s="15">
        <v>79847.7</v>
      </c>
      <c r="P553" s="15">
        <v>244.9</v>
      </c>
      <c r="Q553" s="15">
        <v>0</v>
      </c>
      <c r="AL553" s="14" t="s">
        <v>402</v>
      </c>
      <c r="AM553" s="15">
        <v>0</v>
      </c>
      <c r="AN553" s="15">
        <v>0</v>
      </c>
      <c r="AO553" s="15">
        <v>43224.1</v>
      </c>
      <c r="AP553" s="15">
        <v>0</v>
      </c>
      <c r="AQ553" s="15">
        <v>42294.5</v>
      </c>
      <c r="AR553" s="15">
        <v>1394.3</v>
      </c>
      <c r="AS553" s="15">
        <v>0</v>
      </c>
      <c r="AT553" s="15">
        <v>0</v>
      </c>
      <c r="AU553" s="15">
        <v>464.8</v>
      </c>
      <c r="AV553" s="15">
        <v>464.8</v>
      </c>
      <c r="AW553" s="15">
        <v>464.8</v>
      </c>
      <c r="AX553" s="15">
        <v>0</v>
      </c>
      <c r="AY553" s="15">
        <v>2323.9</v>
      </c>
      <c r="AZ553" s="15">
        <v>2788.6</v>
      </c>
      <c r="BA553" s="15">
        <v>464.8</v>
      </c>
      <c r="BB553" s="15">
        <v>0</v>
      </c>
    </row>
    <row r="554" spans="1:54" ht="15" thickBot="1" x14ac:dyDescent="0.35">
      <c r="A554" s="14" t="s">
        <v>403</v>
      </c>
      <c r="B554" s="15">
        <v>0</v>
      </c>
      <c r="C554" s="15">
        <v>0</v>
      </c>
      <c r="D554" s="15">
        <v>0</v>
      </c>
      <c r="E554" s="15">
        <v>0</v>
      </c>
      <c r="F554" s="15">
        <v>489.9</v>
      </c>
      <c r="G554" s="15">
        <v>7347.9</v>
      </c>
      <c r="H554" s="15">
        <v>0</v>
      </c>
      <c r="I554" s="15">
        <v>0</v>
      </c>
      <c r="J554" s="15">
        <v>244.9</v>
      </c>
      <c r="K554" s="15">
        <v>0</v>
      </c>
      <c r="L554" s="15">
        <v>244.9</v>
      </c>
      <c r="M554" s="15">
        <v>0</v>
      </c>
      <c r="N554" s="15">
        <v>0</v>
      </c>
      <c r="O554" s="15">
        <v>79847.7</v>
      </c>
      <c r="P554" s="15">
        <v>244.9</v>
      </c>
      <c r="Q554" s="15">
        <v>0</v>
      </c>
      <c r="AL554" s="14" t="s">
        <v>403</v>
      </c>
      <c r="AM554" s="15">
        <v>0</v>
      </c>
      <c r="AN554" s="15">
        <v>0</v>
      </c>
      <c r="AO554" s="15">
        <v>43224.1</v>
      </c>
      <c r="AP554" s="15">
        <v>0</v>
      </c>
      <c r="AQ554" s="15">
        <v>42294.5</v>
      </c>
      <c r="AR554" s="15">
        <v>1394.3</v>
      </c>
      <c r="AS554" s="15">
        <v>0</v>
      </c>
      <c r="AT554" s="15">
        <v>0</v>
      </c>
      <c r="AU554" s="15">
        <v>464.8</v>
      </c>
      <c r="AV554" s="15">
        <v>464.8</v>
      </c>
      <c r="AW554" s="15">
        <v>464.8</v>
      </c>
      <c r="AX554" s="15">
        <v>0</v>
      </c>
      <c r="AY554" s="15">
        <v>2323.9</v>
      </c>
      <c r="AZ554" s="15">
        <v>2788.6</v>
      </c>
      <c r="BA554" s="15">
        <v>464.8</v>
      </c>
      <c r="BB554" s="15">
        <v>0</v>
      </c>
    </row>
    <row r="555" spans="1:54" ht="15" thickBot="1" x14ac:dyDescent="0.35">
      <c r="A555" s="14" t="s">
        <v>404</v>
      </c>
      <c r="B555" s="15">
        <v>0</v>
      </c>
      <c r="C555" s="15">
        <v>0</v>
      </c>
      <c r="D555" s="15">
        <v>0</v>
      </c>
      <c r="E555" s="15">
        <v>0</v>
      </c>
      <c r="F555" s="15">
        <v>489.9</v>
      </c>
      <c r="G555" s="15">
        <v>7347.9</v>
      </c>
      <c r="H555" s="15">
        <v>0</v>
      </c>
      <c r="I555" s="15">
        <v>0</v>
      </c>
      <c r="J555" s="15">
        <v>244.9</v>
      </c>
      <c r="K555" s="15">
        <v>0</v>
      </c>
      <c r="L555" s="15">
        <v>244.9</v>
      </c>
      <c r="M555" s="15">
        <v>0</v>
      </c>
      <c r="N555" s="15">
        <v>0</v>
      </c>
      <c r="O555" s="15">
        <v>79847.7</v>
      </c>
      <c r="P555" s="15">
        <v>244.9</v>
      </c>
      <c r="Q555" s="15">
        <v>0</v>
      </c>
      <c r="AL555" s="14" t="s">
        <v>404</v>
      </c>
      <c r="AM555" s="15">
        <v>0</v>
      </c>
      <c r="AN555" s="15">
        <v>0</v>
      </c>
      <c r="AO555" s="15">
        <v>43224.1</v>
      </c>
      <c r="AP555" s="15">
        <v>0</v>
      </c>
      <c r="AQ555" s="15">
        <v>42294.5</v>
      </c>
      <c r="AR555" s="15">
        <v>1394.3</v>
      </c>
      <c r="AS555" s="15">
        <v>0</v>
      </c>
      <c r="AT555" s="15">
        <v>0</v>
      </c>
      <c r="AU555" s="15">
        <v>464.8</v>
      </c>
      <c r="AV555" s="15">
        <v>464.8</v>
      </c>
      <c r="AW555" s="15">
        <v>464.8</v>
      </c>
      <c r="AX555" s="15">
        <v>0</v>
      </c>
      <c r="AY555" s="15">
        <v>2323.9</v>
      </c>
      <c r="AZ555" s="15">
        <v>2788.6</v>
      </c>
      <c r="BA555" s="15">
        <v>464.8</v>
      </c>
      <c r="BB555" s="15">
        <v>0</v>
      </c>
    </row>
    <row r="556" spans="1:54" ht="15" thickBot="1" x14ac:dyDescent="0.35">
      <c r="A556" s="14" t="s">
        <v>405</v>
      </c>
      <c r="B556" s="15">
        <v>0</v>
      </c>
      <c r="C556" s="15">
        <v>0</v>
      </c>
      <c r="D556" s="15">
        <v>0</v>
      </c>
      <c r="E556" s="15">
        <v>0</v>
      </c>
      <c r="F556" s="15">
        <v>489.9</v>
      </c>
      <c r="G556" s="15">
        <v>7347.9</v>
      </c>
      <c r="H556" s="15">
        <v>0</v>
      </c>
      <c r="I556" s="15">
        <v>0</v>
      </c>
      <c r="J556" s="15">
        <v>244.9</v>
      </c>
      <c r="K556" s="15">
        <v>0</v>
      </c>
      <c r="L556" s="15">
        <v>244.9</v>
      </c>
      <c r="M556" s="15">
        <v>0</v>
      </c>
      <c r="N556" s="15">
        <v>0</v>
      </c>
      <c r="O556" s="15">
        <v>79847.7</v>
      </c>
      <c r="P556" s="15">
        <v>244.9</v>
      </c>
      <c r="Q556" s="15">
        <v>0</v>
      </c>
      <c r="AL556" s="14" t="s">
        <v>405</v>
      </c>
      <c r="AM556" s="15">
        <v>0</v>
      </c>
      <c r="AN556" s="15">
        <v>0</v>
      </c>
      <c r="AO556" s="15">
        <v>43224.1</v>
      </c>
      <c r="AP556" s="15">
        <v>0</v>
      </c>
      <c r="AQ556" s="15">
        <v>42294.5</v>
      </c>
      <c r="AR556" s="15">
        <v>1394.3</v>
      </c>
      <c r="AS556" s="15">
        <v>0</v>
      </c>
      <c r="AT556" s="15">
        <v>0</v>
      </c>
      <c r="AU556" s="15">
        <v>464.8</v>
      </c>
      <c r="AV556" s="15">
        <v>464.8</v>
      </c>
      <c r="AW556" s="15">
        <v>464.8</v>
      </c>
      <c r="AX556" s="15">
        <v>0</v>
      </c>
      <c r="AY556" s="15">
        <v>2323.9</v>
      </c>
      <c r="AZ556" s="15">
        <v>2788.6</v>
      </c>
      <c r="BA556" s="15">
        <v>464.8</v>
      </c>
      <c r="BB556" s="15">
        <v>0</v>
      </c>
    </row>
    <row r="557" spans="1:54" ht="15" thickBot="1" x14ac:dyDescent="0.35">
      <c r="A557" s="14" t="s">
        <v>406</v>
      </c>
      <c r="B557" s="15">
        <v>0</v>
      </c>
      <c r="C557" s="15">
        <v>0</v>
      </c>
      <c r="D557" s="15">
        <v>0</v>
      </c>
      <c r="E557" s="15">
        <v>0</v>
      </c>
      <c r="F557" s="15">
        <v>489.9</v>
      </c>
      <c r="G557" s="15">
        <v>7347.9</v>
      </c>
      <c r="H557" s="15">
        <v>0</v>
      </c>
      <c r="I557" s="15">
        <v>0</v>
      </c>
      <c r="J557" s="15">
        <v>244.9</v>
      </c>
      <c r="K557" s="15">
        <v>0</v>
      </c>
      <c r="L557" s="15">
        <v>244.9</v>
      </c>
      <c r="M557" s="15">
        <v>0</v>
      </c>
      <c r="N557" s="15">
        <v>0</v>
      </c>
      <c r="O557" s="15">
        <v>79847.7</v>
      </c>
      <c r="P557" s="15">
        <v>244.9</v>
      </c>
      <c r="Q557" s="15">
        <v>0</v>
      </c>
      <c r="AL557" s="14" t="s">
        <v>406</v>
      </c>
      <c r="AM557" s="15">
        <v>0</v>
      </c>
      <c r="AN557" s="15">
        <v>0</v>
      </c>
      <c r="AO557" s="15">
        <v>43224.1</v>
      </c>
      <c r="AP557" s="15">
        <v>0</v>
      </c>
      <c r="AQ557" s="15">
        <v>42294.5</v>
      </c>
      <c r="AR557" s="15">
        <v>1394.3</v>
      </c>
      <c r="AS557" s="15">
        <v>0</v>
      </c>
      <c r="AT557" s="15">
        <v>0</v>
      </c>
      <c r="AU557" s="15">
        <v>464.8</v>
      </c>
      <c r="AV557" s="15">
        <v>464.8</v>
      </c>
      <c r="AW557" s="15">
        <v>464.8</v>
      </c>
      <c r="AX557" s="15">
        <v>0</v>
      </c>
      <c r="AY557" s="15">
        <v>2323.9</v>
      </c>
      <c r="AZ557" s="15">
        <v>2788.6</v>
      </c>
      <c r="BA557" s="15">
        <v>464.8</v>
      </c>
      <c r="BB557" s="15">
        <v>0</v>
      </c>
    </row>
    <row r="558" spans="1:54" ht="15" thickBot="1" x14ac:dyDescent="0.35">
      <c r="A558" s="14" t="s">
        <v>407</v>
      </c>
      <c r="B558" s="15">
        <v>0</v>
      </c>
      <c r="C558" s="15">
        <v>0</v>
      </c>
      <c r="D558" s="15">
        <v>0</v>
      </c>
      <c r="E558" s="15">
        <v>0</v>
      </c>
      <c r="F558" s="15">
        <v>489.9</v>
      </c>
      <c r="G558" s="15">
        <v>7347.9</v>
      </c>
      <c r="H558" s="15">
        <v>0</v>
      </c>
      <c r="I558" s="15">
        <v>0</v>
      </c>
      <c r="J558" s="15">
        <v>244.9</v>
      </c>
      <c r="K558" s="15">
        <v>0</v>
      </c>
      <c r="L558" s="15">
        <v>244.9</v>
      </c>
      <c r="M558" s="15">
        <v>0</v>
      </c>
      <c r="N558" s="15">
        <v>0</v>
      </c>
      <c r="O558" s="15">
        <v>79847.7</v>
      </c>
      <c r="P558" s="15">
        <v>244.9</v>
      </c>
      <c r="Q558" s="15">
        <v>0</v>
      </c>
      <c r="AL558" s="14" t="s">
        <v>407</v>
      </c>
      <c r="AM558" s="15">
        <v>0</v>
      </c>
      <c r="AN558" s="15">
        <v>0</v>
      </c>
      <c r="AO558" s="15">
        <v>43224.1</v>
      </c>
      <c r="AP558" s="15">
        <v>0</v>
      </c>
      <c r="AQ558" s="15">
        <v>42294.5</v>
      </c>
      <c r="AR558" s="15">
        <v>1394.3</v>
      </c>
      <c r="AS558" s="15">
        <v>0</v>
      </c>
      <c r="AT558" s="15">
        <v>0</v>
      </c>
      <c r="AU558" s="15">
        <v>464.8</v>
      </c>
      <c r="AV558" s="15">
        <v>464.8</v>
      </c>
      <c r="AW558" s="15">
        <v>464.8</v>
      </c>
      <c r="AX558" s="15">
        <v>0</v>
      </c>
      <c r="AY558" s="15">
        <v>2323.9</v>
      </c>
      <c r="AZ558" s="15">
        <v>2788.6</v>
      </c>
      <c r="BA558" s="15">
        <v>464.8</v>
      </c>
      <c r="BB558" s="15">
        <v>0</v>
      </c>
    </row>
    <row r="559" spans="1:54" ht="15" thickBot="1" x14ac:dyDescent="0.35">
      <c r="A559" s="14" t="s">
        <v>408</v>
      </c>
      <c r="B559" s="15">
        <v>0</v>
      </c>
      <c r="C559" s="15">
        <v>0</v>
      </c>
      <c r="D559" s="15">
        <v>0</v>
      </c>
      <c r="E559" s="15">
        <v>0</v>
      </c>
      <c r="F559" s="15">
        <v>489.9</v>
      </c>
      <c r="G559" s="15">
        <v>7347.9</v>
      </c>
      <c r="H559" s="15">
        <v>0</v>
      </c>
      <c r="I559" s="15">
        <v>0</v>
      </c>
      <c r="J559" s="15">
        <v>244.9</v>
      </c>
      <c r="K559" s="15">
        <v>0</v>
      </c>
      <c r="L559" s="15">
        <v>244.9</v>
      </c>
      <c r="M559" s="15">
        <v>0</v>
      </c>
      <c r="N559" s="15">
        <v>0</v>
      </c>
      <c r="O559" s="15">
        <v>79847.7</v>
      </c>
      <c r="P559" s="15">
        <v>244.9</v>
      </c>
      <c r="Q559" s="15">
        <v>0</v>
      </c>
      <c r="AL559" s="14" t="s">
        <v>408</v>
      </c>
      <c r="AM559" s="15">
        <v>0</v>
      </c>
      <c r="AN559" s="15">
        <v>0</v>
      </c>
      <c r="AO559" s="15">
        <v>43224.1</v>
      </c>
      <c r="AP559" s="15">
        <v>0</v>
      </c>
      <c r="AQ559" s="15">
        <v>42294.5</v>
      </c>
      <c r="AR559" s="15">
        <v>1394.3</v>
      </c>
      <c r="AS559" s="15">
        <v>0</v>
      </c>
      <c r="AT559" s="15">
        <v>0</v>
      </c>
      <c r="AU559" s="15">
        <v>464.8</v>
      </c>
      <c r="AV559" s="15">
        <v>464.8</v>
      </c>
      <c r="AW559" s="15">
        <v>464.8</v>
      </c>
      <c r="AX559" s="15">
        <v>0</v>
      </c>
      <c r="AY559" s="15">
        <v>2323.9</v>
      </c>
      <c r="AZ559" s="15">
        <v>2788.6</v>
      </c>
      <c r="BA559" s="15">
        <v>464.8</v>
      </c>
      <c r="BB559" s="15">
        <v>0</v>
      </c>
    </row>
    <row r="560" spans="1:54" ht="15" thickBot="1" x14ac:dyDescent="0.35">
      <c r="A560" s="14" t="s">
        <v>409</v>
      </c>
      <c r="B560" s="15">
        <v>0</v>
      </c>
      <c r="C560" s="15">
        <v>0</v>
      </c>
      <c r="D560" s="15">
        <v>0</v>
      </c>
      <c r="E560" s="15">
        <v>0</v>
      </c>
      <c r="F560" s="15">
        <v>489.9</v>
      </c>
      <c r="G560" s="15">
        <v>7347.9</v>
      </c>
      <c r="H560" s="15">
        <v>0</v>
      </c>
      <c r="I560" s="15">
        <v>0</v>
      </c>
      <c r="J560" s="15">
        <v>244.9</v>
      </c>
      <c r="K560" s="15">
        <v>0</v>
      </c>
      <c r="L560" s="15">
        <v>244.9</v>
      </c>
      <c r="M560" s="15">
        <v>0</v>
      </c>
      <c r="N560" s="15">
        <v>0</v>
      </c>
      <c r="O560" s="15">
        <v>79847.7</v>
      </c>
      <c r="P560" s="15">
        <v>244.9</v>
      </c>
      <c r="Q560" s="15">
        <v>0</v>
      </c>
      <c r="AL560" s="14" t="s">
        <v>409</v>
      </c>
      <c r="AM560" s="15">
        <v>0</v>
      </c>
      <c r="AN560" s="15">
        <v>0</v>
      </c>
      <c r="AO560" s="15">
        <v>43224.1</v>
      </c>
      <c r="AP560" s="15">
        <v>0</v>
      </c>
      <c r="AQ560" s="15">
        <v>42294.5</v>
      </c>
      <c r="AR560" s="15">
        <v>1394.3</v>
      </c>
      <c r="AS560" s="15">
        <v>0</v>
      </c>
      <c r="AT560" s="15">
        <v>0</v>
      </c>
      <c r="AU560" s="15">
        <v>464.8</v>
      </c>
      <c r="AV560" s="15">
        <v>464.8</v>
      </c>
      <c r="AW560" s="15">
        <v>464.8</v>
      </c>
      <c r="AX560" s="15">
        <v>0</v>
      </c>
      <c r="AY560" s="15">
        <v>2323.9</v>
      </c>
      <c r="AZ560" s="15">
        <v>2788.6</v>
      </c>
      <c r="BA560" s="15">
        <v>464.8</v>
      </c>
      <c r="BB560" s="15">
        <v>0</v>
      </c>
    </row>
    <row r="561" spans="1:54" ht="15" thickBot="1" x14ac:dyDescent="0.35">
      <c r="A561" s="14" t="s">
        <v>410</v>
      </c>
      <c r="B561" s="15">
        <v>0</v>
      </c>
      <c r="C561" s="15">
        <v>0</v>
      </c>
      <c r="D561" s="15">
        <v>0</v>
      </c>
      <c r="E561" s="15">
        <v>0</v>
      </c>
      <c r="F561" s="15">
        <v>489.9</v>
      </c>
      <c r="G561" s="15">
        <v>7347.9</v>
      </c>
      <c r="H561" s="15">
        <v>0</v>
      </c>
      <c r="I561" s="15">
        <v>0</v>
      </c>
      <c r="J561" s="15">
        <v>244.9</v>
      </c>
      <c r="K561" s="15">
        <v>0</v>
      </c>
      <c r="L561" s="15">
        <v>244.9</v>
      </c>
      <c r="M561" s="15">
        <v>0</v>
      </c>
      <c r="N561" s="15">
        <v>0</v>
      </c>
      <c r="O561" s="15">
        <v>79847.7</v>
      </c>
      <c r="P561" s="15">
        <v>244.9</v>
      </c>
      <c r="Q561" s="15">
        <v>0</v>
      </c>
      <c r="AL561" s="14" t="s">
        <v>410</v>
      </c>
      <c r="AM561" s="15">
        <v>0</v>
      </c>
      <c r="AN561" s="15">
        <v>0</v>
      </c>
      <c r="AO561" s="15">
        <v>43224.1</v>
      </c>
      <c r="AP561" s="15">
        <v>0</v>
      </c>
      <c r="AQ561" s="15">
        <v>42294.5</v>
      </c>
      <c r="AR561" s="15">
        <v>1394.3</v>
      </c>
      <c r="AS561" s="15">
        <v>0</v>
      </c>
      <c r="AT561" s="15">
        <v>0</v>
      </c>
      <c r="AU561" s="15">
        <v>464.8</v>
      </c>
      <c r="AV561" s="15">
        <v>464.8</v>
      </c>
      <c r="AW561" s="15">
        <v>464.8</v>
      </c>
      <c r="AX561" s="15">
        <v>0</v>
      </c>
      <c r="AY561" s="15">
        <v>2323.9</v>
      </c>
      <c r="AZ561" s="15">
        <v>2788.6</v>
      </c>
      <c r="BA561" s="15">
        <v>464.8</v>
      </c>
      <c r="BB561" s="15">
        <v>0</v>
      </c>
    </row>
    <row r="562" spans="1:54" ht="15" thickBot="1" x14ac:dyDescent="0.35">
      <c r="A562" s="14" t="s">
        <v>411</v>
      </c>
      <c r="B562" s="15">
        <v>0</v>
      </c>
      <c r="C562" s="15">
        <v>0</v>
      </c>
      <c r="D562" s="15">
        <v>0</v>
      </c>
      <c r="E562" s="15">
        <v>0</v>
      </c>
      <c r="F562" s="15">
        <v>489.9</v>
      </c>
      <c r="G562" s="15">
        <v>7347.9</v>
      </c>
      <c r="H562" s="15">
        <v>0</v>
      </c>
      <c r="I562" s="15">
        <v>0</v>
      </c>
      <c r="J562" s="15">
        <v>244.9</v>
      </c>
      <c r="K562" s="15">
        <v>0</v>
      </c>
      <c r="L562" s="15">
        <v>244.9</v>
      </c>
      <c r="M562" s="15">
        <v>0</v>
      </c>
      <c r="N562" s="15">
        <v>0</v>
      </c>
      <c r="O562" s="15">
        <v>79847.7</v>
      </c>
      <c r="P562" s="15">
        <v>244.9</v>
      </c>
      <c r="Q562" s="15">
        <v>0</v>
      </c>
      <c r="AL562" s="14" t="s">
        <v>411</v>
      </c>
      <c r="AM562" s="15">
        <v>0</v>
      </c>
      <c r="AN562" s="15">
        <v>0</v>
      </c>
      <c r="AO562" s="15">
        <v>43224.1</v>
      </c>
      <c r="AP562" s="15">
        <v>0</v>
      </c>
      <c r="AQ562" s="15">
        <v>42294.5</v>
      </c>
      <c r="AR562" s="15">
        <v>1394.3</v>
      </c>
      <c r="AS562" s="15">
        <v>0</v>
      </c>
      <c r="AT562" s="15">
        <v>0</v>
      </c>
      <c r="AU562" s="15">
        <v>464.8</v>
      </c>
      <c r="AV562" s="15">
        <v>464.8</v>
      </c>
      <c r="AW562" s="15">
        <v>464.8</v>
      </c>
      <c r="AX562" s="15">
        <v>0</v>
      </c>
      <c r="AY562" s="15">
        <v>2323.9</v>
      </c>
      <c r="AZ562" s="15">
        <v>2788.6</v>
      </c>
      <c r="BA562" s="15">
        <v>464.8</v>
      </c>
      <c r="BB562" s="15">
        <v>0</v>
      </c>
    </row>
    <row r="563" spans="1:54" ht="15" thickBot="1" x14ac:dyDescent="0.35">
      <c r="A563" s="14" t="s">
        <v>412</v>
      </c>
      <c r="B563" s="15">
        <v>0</v>
      </c>
      <c r="C563" s="15">
        <v>0</v>
      </c>
      <c r="D563" s="15">
        <v>0</v>
      </c>
      <c r="E563" s="15">
        <v>0</v>
      </c>
      <c r="F563" s="15">
        <v>489.9</v>
      </c>
      <c r="G563" s="15">
        <v>7347.9</v>
      </c>
      <c r="H563" s="15">
        <v>0</v>
      </c>
      <c r="I563" s="15">
        <v>0</v>
      </c>
      <c r="J563" s="15">
        <v>244.9</v>
      </c>
      <c r="K563" s="15">
        <v>0</v>
      </c>
      <c r="L563" s="15">
        <v>244.9</v>
      </c>
      <c r="M563" s="15">
        <v>0</v>
      </c>
      <c r="N563" s="15">
        <v>0</v>
      </c>
      <c r="O563" s="15">
        <v>79847.7</v>
      </c>
      <c r="P563" s="15">
        <v>244.9</v>
      </c>
      <c r="Q563" s="15">
        <v>0</v>
      </c>
      <c r="AL563" s="14" t="s">
        <v>412</v>
      </c>
      <c r="AM563" s="15">
        <v>0</v>
      </c>
      <c r="AN563" s="15">
        <v>0</v>
      </c>
      <c r="AO563" s="15">
        <v>43224.1</v>
      </c>
      <c r="AP563" s="15">
        <v>0</v>
      </c>
      <c r="AQ563" s="15">
        <v>42294.5</v>
      </c>
      <c r="AR563" s="15">
        <v>1394.3</v>
      </c>
      <c r="AS563" s="15">
        <v>0</v>
      </c>
      <c r="AT563" s="15">
        <v>0</v>
      </c>
      <c r="AU563" s="15">
        <v>464.8</v>
      </c>
      <c r="AV563" s="15">
        <v>464.8</v>
      </c>
      <c r="AW563" s="15">
        <v>464.8</v>
      </c>
      <c r="AX563" s="15">
        <v>0</v>
      </c>
      <c r="AY563" s="15">
        <v>2323.9</v>
      </c>
      <c r="AZ563" s="15">
        <v>2788.6</v>
      </c>
      <c r="BA563" s="15">
        <v>464.8</v>
      </c>
      <c r="BB563" s="15">
        <v>0</v>
      </c>
    </row>
    <row r="564" spans="1:54" ht="15" thickBot="1" x14ac:dyDescent="0.35">
      <c r="A564" s="14" t="s">
        <v>413</v>
      </c>
      <c r="B564" s="15">
        <v>0</v>
      </c>
      <c r="C564" s="15">
        <v>0</v>
      </c>
      <c r="D564" s="15">
        <v>0</v>
      </c>
      <c r="E564" s="15">
        <v>0</v>
      </c>
      <c r="F564" s="15">
        <v>489.9</v>
      </c>
      <c r="G564" s="15">
        <v>7347.9</v>
      </c>
      <c r="H564" s="15">
        <v>0</v>
      </c>
      <c r="I564" s="15">
        <v>0</v>
      </c>
      <c r="J564" s="15">
        <v>244.9</v>
      </c>
      <c r="K564" s="15">
        <v>0</v>
      </c>
      <c r="L564" s="15">
        <v>244.9</v>
      </c>
      <c r="M564" s="15">
        <v>0</v>
      </c>
      <c r="N564" s="15">
        <v>0</v>
      </c>
      <c r="O564" s="15">
        <v>79847.7</v>
      </c>
      <c r="P564" s="15">
        <v>244.9</v>
      </c>
      <c r="Q564" s="15">
        <v>0</v>
      </c>
      <c r="AL564" s="14" t="s">
        <v>413</v>
      </c>
      <c r="AM564" s="15">
        <v>0</v>
      </c>
      <c r="AN564" s="15">
        <v>0</v>
      </c>
      <c r="AO564" s="15">
        <v>43224.1</v>
      </c>
      <c r="AP564" s="15">
        <v>0</v>
      </c>
      <c r="AQ564" s="15">
        <v>42294.5</v>
      </c>
      <c r="AR564" s="15">
        <v>1394.3</v>
      </c>
      <c r="AS564" s="15">
        <v>0</v>
      </c>
      <c r="AT564" s="15">
        <v>0</v>
      </c>
      <c r="AU564" s="15">
        <v>464.8</v>
      </c>
      <c r="AV564" s="15">
        <v>464.8</v>
      </c>
      <c r="AW564" s="15">
        <v>464.8</v>
      </c>
      <c r="AX564" s="15">
        <v>0</v>
      </c>
      <c r="AY564" s="15">
        <v>2323.9</v>
      </c>
      <c r="AZ564" s="15">
        <v>2788.6</v>
      </c>
      <c r="BA564" s="15">
        <v>464.8</v>
      </c>
      <c r="BB564" s="15">
        <v>0</v>
      </c>
    </row>
    <row r="565" spans="1:54" ht="15" thickBot="1" x14ac:dyDescent="0.35">
      <c r="A565" s="14" t="s">
        <v>414</v>
      </c>
      <c r="B565" s="15">
        <v>0</v>
      </c>
      <c r="C565" s="15">
        <v>0</v>
      </c>
      <c r="D565" s="15">
        <v>0</v>
      </c>
      <c r="E565" s="15">
        <v>0</v>
      </c>
      <c r="F565" s="15">
        <v>489.9</v>
      </c>
      <c r="G565" s="15">
        <v>7347.9</v>
      </c>
      <c r="H565" s="15">
        <v>0</v>
      </c>
      <c r="I565" s="15">
        <v>0</v>
      </c>
      <c r="J565" s="15">
        <v>244.9</v>
      </c>
      <c r="K565" s="15">
        <v>0</v>
      </c>
      <c r="L565" s="15">
        <v>244.9</v>
      </c>
      <c r="M565" s="15">
        <v>0</v>
      </c>
      <c r="N565" s="15">
        <v>0</v>
      </c>
      <c r="O565" s="15">
        <v>79847.7</v>
      </c>
      <c r="P565" s="15">
        <v>244.9</v>
      </c>
      <c r="Q565" s="15">
        <v>0</v>
      </c>
      <c r="AL565" s="14" t="s">
        <v>414</v>
      </c>
      <c r="AM565" s="15">
        <v>0</v>
      </c>
      <c r="AN565" s="15">
        <v>0</v>
      </c>
      <c r="AO565" s="15">
        <v>43224.1</v>
      </c>
      <c r="AP565" s="15">
        <v>0</v>
      </c>
      <c r="AQ565" s="15">
        <v>42294.5</v>
      </c>
      <c r="AR565" s="15">
        <v>1394.3</v>
      </c>
      <c r="AS565" s="15">
        <v>0</v>
      </c>
      <c r="AT565" s="15">
        <v>0</v>
      </c>
      <c r="AU565" s="15">
        <v>464.8</v>
      </c>
      <c r="AV565" s="15">
        <v>464.8</v>
      </c>
      <c r="AW565" s="15">
        <v>464.8</v>
      </c>
      <c r="AX565" s="15">
        <v>0</v>
      </c>
      <c r="AY565" s="15">
        <v>2323.9</v>
      </c>
      <c r="AZ565" s="15">
        <v>2788.6</v>
      </c>
      <c r="BA565" s="15">
        <v>464.8</v>
      </c>
      <c r="BB565" s="15">
        <v>0</v>
      </c>
    </row>
    <row r="566" spans="1:54" ht="15" thickBot="1" x14ac:dyDescent="0.35">
      <c r="A566" s="14" t="s">
        <v>415</v>
      </c>
      <c r="B566" s="15">
        <v>0</v>
      </c>
      <c r="C566" s="15">
        <v>0</v>
      </c>
      <c r="D566" s="15">
        <v>0</v>
      </c>
      <c r="E566" s="15">
        <v>0</v>
      </c>
      <c r="F566" s="15">
        <v>489.9</v>
      </c>
      <c r="G566" s="15">
        <v>7347.9</v>
      </c>
      <c r="H566" s="15">
        <v>0</v>
      </c>
      <c r="I566" s="15">
        <v>0</v>
      </c>
      <c r="J566" s="15">
        <v>244.9</v>
      </c>
      <c r="K566" s="15">
        <v>0</v>
      </c>
      <c r="L566" s="15">
        <v>244.9</v>
      </c>
      <c r="M566" s="15">
        <v>0</v>
      </c>
      <c r="N566" s="15">
        <v>0</v>
      </c>
      <c r="O566" s="15">
        <v>79847.7</v>
      </c>
      <c r="P566" s="15">
        <v>244.9</v>
      </c>
      <c r="Q566" s="15">
        <v>0</v>
      </c>
      <c r="AL566" s="14" t="s">
        <v>415</v>
      </c>
      <c r="AM566" s="15">
        <v>0</v>
      </c>
      <c r="AN566" s="15">
        <v>0</v>
      </c>
      <c r="AO566" s="15">
        <v>43224.1</v>
      </c>
      <c r="AP566" s="15">
        <v>0</v>
      </c>
      <c r="AQ566" s="15">
        <v>42294.5</v>
      </c>
      <c r="AR566" s="15">
        <v>1394.3</v>
      </c>
      <c r="AS566" s="15">
        <v>0</v>
      </c>
      <c r="AT566" s="15">
        <v>0</v>
      </c>
      <c r="AU566" s="15">
        <v>464.8</v>
      </c>
      <c r="AV566" s="15">
        <v>464.8</v>
      </c>
      <c r="AW566" s="15">
        <v>464.8</v>
      </c>
      <c r="AX566" s="15">
        <v>0</v>
      </c>
      <c r="AY566" s="15">
        <v>2323.9</v>
      </c>
      <c r="AZ566" s="15">
        <v>2788.6</v>
      </c>
      <c r="BA566" s="15">
        <v>464.8</v>
      </c>
      <c r="BB566" s="15">
        <v>0</v>
      </c>
    </row>
    <row r="567" spans="1:54" ht="15" thickBot="1" x14ac:dyDescent="0.35">
      <c r="A567" s="14" t="s">
        <v>416</v>
      </c>
      <c r="B567" s="15">
        <v>0</v>
      </c>
      <c r="C567" s="15">
        <v>0</v>
      </c>
      <c r="D567" s="15">
        <v>0</v>
      </c>
      <c r="E567" s="15">
        <v>0</v>
      </c>
      <c r="F567" s="15">
        <v>489.9</v>
      </c>
      <c r="G567" s="15">
        <v>3918.9</v>
      </c>
      <c r="H567" s="15">
        <v>0</v>
      </c>
      <c r="I567" s="15">
        <v>0</v>
      </c>
      <c r="J567" s="15">
        <v>244.9</v>
      </c>
      <c r="K567" s="15">
        <v>0</v>
      </c>
      <c r="L567" s="15">
        <v>244.9</v>
      </c>
      <c r="M567" s="15">
        <v>0</v>
      </c>
      <c r="N567" s="15">
        <v>0</v>
      </c>
      <c r="O567" s="15">
        <v>79847.7</v>
      </c>
      <c r="P567" s="15">
        <v>244.9</v>
      </c>
      <c r="Q567" s="15">
        <v>0</v>
      </c>
      <c r="AL567" s="14" t="s">
        <v>416</v>
      </c>
      <c r="AM567" s="15">
        <v>0</v>
      </c>
      <c r="AN567" s="15">
        <v>0</v>
      </c>
      <c r="AO567" s="15">
        <v>43224.1</v>
      </c>
      <c r="AP567" s="15">
        <v>0</v>
      </c>
      <c r="AQ567" s="15">
        <v>42294.5</v>
      </c>
      <c r="AR567" s="15">
        <v>1394.3</v>
      </c>
      <c r="AS567" s="15">
        <v>0</v>
      </c>
      <c r="AT567" s="15">
        <v>0</v>
      </c>
      <c r="AU567" s="15">
        <v>464.8</v>
      </c>
      <c r="AV567" s="15">
        <v>464.8</v>
      </c>
      <c r="AW567" s="15">
        <v>464.8</v>
      </c>
      <c r="AX567" s="15">
        <v>0</v>
      </c>
      <c r="AY567" s="15">
        <v>2323.9</v>
      </c>
      <c r="AZ567" s="15">
        <v>2788.6</v>
      </c>
      <c r="BA567" s="15">
        <v>464.8</v>
      </c>
      <c r="BB567" s="15">
        <v>0</v>
      </c>
    </row>
    <row r="568" spans="1:54" ht="15" thickBot="1" x14ac:dyDescent="0.35">
      <c r="A568" s="14" t="s">
        <v>417</v>
      </c>
      <c r="B568" s="15">
        <v>0</v>
      </c>
      <c r="C568" s="15">
        <v>0</v>
      </c>
      <c r="D568" s="15">
        <v>0</v>
      </c>
      <c r="E568" s="15">
        <v>0</v>
      </c>
      <c r="F568" s="15">
        <v>489.9</v>
      </c>
      <c r="G568" s="15">
        <v>3918.9</v>
      </c>
      <c r="H568" s="15">
        <v>0</v>
      </c>
      <c r="I568" s="15">
        <v>0</v>
      </c>
      <c r="J568" s="15">
        <v>244.9</v>
      </c>
      <c r="K568" s="15">
        <v>0</v>
      </c>
      <c r="L568" s="15">
        <v>244.9</v>
      </c>
      <c r="M568" s="15">
        <v>0</v>
      </c>
      <c r="N568" s="15">
        <v>0</v>
      </c>
      <c r="O568" s="15">
        <v>79847.7</v>
      </c>
      <c r="P568" s="15">
        <v>244.9</v>
      </c>
      <c r="Q568" s="15">
        <v>0</v>
      </c>
      <c r="AL568" s="14" t="s">
        <v>417</v>
      </c>
      <c r="AM568" s="15">
        <v>0</v>
      </c>
      <c r="AN568" s="15">
        <v>0</v>
      </c>
      <c r="AO568" s="15">
        <v>43224.1</v>
      </c>
      <c r="AP568" s="15">
        <v>0</v>
      </c>
      <c r="AQ568" s="15">
        <v>42294.5</v>
      </c>
      <c r="AR568" s="15">
        <v>1394.3</v>
      </c>
      <c r="AS568" s="15">
        <v>0</v>
      </c>
      <c r="AT568" s="15">
        <v>0</v>
      </c>
      <c r="AU568" s="15">
        <v>464.8</v>
      </c>
      <c r="AV568" s="15">
        <v>464.8</v>
      </c>
      <c r="AW568" s="15">
        <v>464.8</v>
      </c>
      <c r="AX568" s="15">
        <v>0</v>
      </c>
      <c r="AY568" s="15">
        <v>2323.9</v>
      </c>
      <c r="AZ568" s="15">
        <v>2788.6</v>
      </c>
      <c r="BA568" s="15">
        <v>464.8</v>
      </c>
      <c r="BB568" s="15">
        <v>0</v>
      </c>
    </row>
    <row r="569" spans="1:54" ht="15" thickBot="1" x14ac:dyDescent="0.35">
      <c r="A569" s="14" t="s">
        <v>418</v>
      </c>
      <c r="B569" s="15">
        <v>0</v>
      </c>
      <c r="C569" s="15">
        <v>0</v>
      </c>
      <c r="D569" s="15">
        <v>0</v>
      </c>
      <c r="E569" s="15">
        <v>0</v>
      </c>
      <c r="F569" s="15">
        <v>489.9</v>
      </c>
      <c r="G569" s="15">
        <v>3918.9</v>
      </c>
      <c r="H569" s="15">
        <v>0</v>
      </c>
      <c r="I569" s="15">
        <v>0</v>
      </c>
      <c r="J569" s="15">
        <v>244.9</v>
      </c>
      <c r="K569" s="15">
        <v>0</v>
      </c>
      <c r="L569" s="15">
        <v>244.9</v>
      </c>
      <c r="M569" s="15">
        <v>0</v>
      </c>
      <c r="N569" s="15">
        <v>0</v>
      </c>
      <c r="O569" s="15">
        <v>79847.7</v>
      </c>
      <c r="P569" s="15">
        <v>244.9</v>
      </c>
      <c r="Q569" s="15">
        <v>0</v>
      </c>
      <c r="AL569" s="14" t="s">
        <v>418</v>
      </c>
      <c r="AM569" s="15">
        <v>0</v>
      </c>
      <c r="AN569" s="15">
        <v>0</v>
      </c>
      <c r="AO569" s="15">
        <v>43224.1</v>
      </c>
      <c r="AP569" s="15">
        <v>0</v>
      </c>
      <c r="AQ569" s="15">
        <v>42294.5</v>
      </c>
      <c r="AR569" s="15">
        <v>1394.3</v>
      </c>
      <c r="AS569" s="15">
        <v>0</v>
      </c>
      <c r="AT569" s="15">
        <v>0</v>
      </c>
      <c r="AU569" s="15">
        <v>464.8</v>
      </c>
      <c r="AV569" s="15">
        <v>464.8</v>
      </c>
      <c r="AW569" s="15">
        <v>464.8</v>
      </c>
      <c r="AX569" s="15">
        <v>0</v>
      </c>
      <c r="AY569" s="15">
        <v>2323.9</v>
      </c>
      <c r="AZ569" s="15">
        <v>2788.6</v>
      </c>
      <c r="BA569" s="15">
        <v>464.8</v>
      </c>
      <c r="BB569" s="15">
        <v>0</v>
      </c>
    </row>
    <row r="570" spans="1:54" ht="15" thickBot="1" x14ac:dyDescent="0.35">
      <c r="A570" s="14" t="s">
        <v>419</v>
      </c>
      <c r="B570" s="15">
        <v>0</v>
      </c>
      <c r="C570" s="15">
        <v>0</v>
      </c>
      <c r="D570" s="15">
        <v>0</v>
      </c>
      <c r="E570" s="15">
        <v>0</v>
      </c>
      <c r="F570" s="15">
        <v>489.9</v>
      </c>
      <c r="G570" s="15">
        <v>3918.9</v>
      </c>
      <c r="H570" s="15">
        <v>0</v>
      </c>
      <c r="I570" s="15">
        <v>0</v>
      </c>
      <c r="J570" s="15">
        <v>244.9</v>
      </c>
      <c r="K570" s="15">
        <v>0</v>
      </c>
      <c r="L570" s="15">
        <v>244.9</v>
      </c>
      <c r="M570" s="15">
        <v>0</v>
      </c>
      <c r="N570" s="15">
        <v>0</v>
      </c>
      <c r="O570" s="15">
        <v>79847.7</v>
      </c>
      <c r="P570" s="15">
        <v>244.9</v>
      </c>
      <c r="Q570" s="15">
        <v>0</v>
      </c>
      <c r="AL570" s="14" t="s">
        <v>419</v>
      </c>
      <c r="AM570" s="15">
        <v>0</v>
      </c>
      <c r="AN570" s="15">
        <v>0</v>
      </c>
      <c r="AO570" s="15">
        <v>43224.1</v>
      </c>
      <c r="AP570" s="15">
        <v>0</v>
      </c>
      <c r="AQ570" s="15">
        <v>42294.5</v>
      </c>
      <c r="AR570" s="15">
        <v>1394.3</v>
      </c>
      <c r="AS570" s="15">
        <v>0</v>
      </c>
      <c r="AT570" s="15">
        <v>0</v>
      </c>
      <c r="AU570" s="15">
        <v>464.8</v>
      </c>
      <c r="AV570" s="15">
        <v>464.8</v>
      </c>
      <c r="AW570" s="15">
        <v>464.8</v>
      </c>
      <c r="AX570" s="15">
        <v>0</v>
      </c>
      <c r="AY570" s="15">
        <v>2323.9</v>
      </c>
      <c r="AZ570" s="15">
        <v>2788.6</v>
      </c>
      <c r="BA570" s="15">
        <v>464.8</v>
      </c>
      <c r="BB570" s="15">
        <v>0</v>
      </c>
    </row>
    <row r="571" spans="1:54" ht="15" thickBot="1" x14ac:dyDescent="0.35">
      <c r="A571" s="14" t="s">
        <v>420</v>
      </c>
      <c r="B571" s="15">
        <v>0</v>
      </c>
      <c r="C571" s="15">
        <v>0</v>
      </c>
      <c r="D571" s="15">
        <v>0</v>
      </c>
      <c r="E571" s="15">
        <v>0</v>
      </c>
      <c r="F571" s="15">
        <v>489.9</v>
      </c>
      <c r="G571" s="15">
        <v>3918.9</v>
      </c>
      <c r="H571" s="15">
        <v>0</v>
      </c>
      <c r="I571" s="15">
        <v>0</v>
      </c>
      <c r="J571" s="15">
        <v>244.9</v>
      </c>
      <c r="K571" s="15">
        <v>0</v>
      </c>
      <c r="L571" s="15">
        <v>244.9</v>
      </c>
      <c r="M571" s="15">
        <v>0</v>
      </c>
      <c r="N571" s="15">
        <v>0</v>
      </c>
      <c r="O571" s="15">
        <v>79847.7</v>
      </c>
      <c r="P571" s="15">
        <v>244.9</v>
      </c>
      <c r="Q571" s="15">
        <v>0</v>
      </c>
      <c r="AL571" s="14" t="s">
        <v>420</v>
      </c>
      <c r="AM571" s="15">
        <v>0</v>
      </c>
      <c r="AN571" s="15">
        <v>0</v>
      </c>
      <c r="AO571" s="15">
        <v>43224.1</v>
      </c>
      <c r="AP571" s="15">
        <v>0</v>
      </c>
      <c r="AQ571" s="15">
        <v>42294.5</v>
      </c>
      <c r="AR571" s="15">
        <v>1394.3</v>
      </c>
      <c r="AS571" s="15">
        <v>0</v>
      </c>
      <c r="AT571" s="15">
        <v>0</v>
      </c>
      <c r="AU571" s="15">
        <v>464.8</v>
      </c>
      <c r="AV571" s="15">
        <v>464.8</v>
      </c>
      <c r="AW571" s="15">
        <v>464.8</v>
      </c>
      <c r="AX571" s="15">
        <v>0</v>
      </c>
      <c r="AY571" s="15">
        <v>2323.9</v>
      </c>
      <c r="AZ571" s="15">
        <v>2788.6</v>
      </c>
      <c r="BA571" s="15">
        <v>464.8</v>
      </c>
      <c r="BB571" s="15">
        <v>0</v>
      </c>
    </row>
    <row r="572" spans="1:54" ht="15" thickBot="1" x14ac:dyDescent="0.35">
      <c r="A572" s="14" t="s">
        <v>421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3918.9</v>
      </c>
      <c r="H572" s="15">
        <v>0</v>
      </c>
      <c r="I572" s="15">
        <v>0</v>
      </c>
      <c r="J572" s="15">
        <v>244.9</v>
      </c>
      <c r="K572" s="15">
        <v>0</v>
      </c>
      <c r="L572" s="15">
        <v>244.9</v>
      </c>
      <c r="M572" s="15">
        <v>0</v>
      </c>
      <c r="N572" s="15">
        <v>0</v>
      </c>
      <c r="O572" s="15">
        <v>79847.7</v>
      </c>
      <c r="P572" s="15">
        <v>244.9</v>
      </c>
      <c r="Q572" s="15">
        <v>0</v>
      </c>
      <c r="AL572" s="14" t="s">
        <v>421</v>
      </c>
      <c r="AM572" s="15">
        <v>0</v>
      </c>
      <c r="AN572" s="15">
        <v>0</v>
      </c>
      <c r="AO572" s="15">
        <v>43224.1</v>
      </c>
      <c r="AP572" s="15">
        <v>0</v>
      </c>
      <c r="AQ572" s="15">
        <v>42294.5</v>
      </c>
      <c r="AR572" s="15">
        <v>1394.3</v>
      </c>
      <c r="AS572" s="15">
        <v>0</v>
      </c>
      <c r="AT572" s="15">
        <v>0</v>
      </c>
      <c r="AU572" s="15">
        <v>464.8</v>
      </c>
      <c r="AV572" s="15">
        <v>464.8</v>
      </c>
      <c r="AW572" s="15">
        <v>464.8</v>
      </c>
      <c r="AX572" s="15">
        <v>0</v>
      </c>
      <c r="AY572" s="15">
        <v>2323.9</v>
      </c>
      <c r="AZ572" s="15">
        <v>2788.6</v>
      </c>
      <c r="BA572" s="15">
        <v>464.8</v>
      </c>
      <c r="BB572" s="15">
        <v>0</v>
      </c>
    </row>
    <row r="573" spans="1:54" ht="15" thickBot="1" x14ac:dyDescent="0.35">
      <c r="A573" s="14" t="s">
        <v>422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3918.9</v>
      </c>
      <c r="H573" s="15">
        <v>0</v>
      </c>
      <c r="I573" s="15">
        <v>0</v>
      </c>
      <c r="J573" s="15">
        <v>244.9</v>
      </c>
      <c r="K573" s="15">
        <v>0</v>
      </c>
      <c r="L573" s="15">
        <v>244.9</v>
      </c>
      <c r="M573" s="15">
        <v>0</v>
      </c>
      <c r="N573" s="15">
        <v>0</v>
      </c>
      <c r="O573" s="15">
        <v>79847.7</v>
      </c>
      <c r="P573" s="15">
        <v>244.9</v>
      </c>
      <c r="Q573" s="15">
        <v>0</v>
      </c>
      <c r="AL573" s="14" t="s">
        <v>422</v>
      </c>
      <c r="AM573" s="15">
        <v>0</v>
      </c>
      <c r="AN573" s="15">
        <v>0</v>
      </c>
      <c r="AO573" s="15">
        <v>43224.1</v>
      </c>
      <c r="AP573" s="15">
        <v>0</v>
      </c>
      <c r="AQ573" s="15">
        <v>42294.5</v>
      </c>
      <c r="AR573" s="15">
        <v>1394.3</v>
      </c>
      <c r="AS573" s="15">
        <v>0</v>
      </c>
      <c r="AT573" s="15">
        <v>0</v>
      </c>
      <c r="AU573" s="15">
        <v>464.8</v>
      </c>
      <c r="AV573" s="15">
        <v>464.8</v>
      </c>
      <c r="AW573" s="15">
        <v>464.8</v>
      </c>
      <c r="AX573" s="15">
        <v>0</v>
      </c>
      <c r="AY573" s="15">
        <v>2323.9</v>
      </c>
      <c r="AZ573" s="15">
        <v>2788.6</v>
      </c>
      <c r="BA573" s="15">
        <v>464.8</v>
      </c>
      <c r="BB573" s="15">
        <v>0</v>
      </c>
    </row>
    <row r="574" spans="1:54" ht="15" thickBot="1" x14ac:dyDescent="0.35">
      <c r="A574" s="14" t="s">
        <v>423</v>
      </c>
      <c r="B574" s="15">
        <v>0</v>
      </c>
      <c r="C574" s="15">
        <v>0</v>
      </c>
      <c r="D574" s="15">
        <v>0</v>
      </c>
      <c r="E574" s="15">
        <v>0</v>
      </c>
      <c r="F574" s="15">
        <v>0</v>
      </c>
      <c r="G574" s="15">
        <v>3918.9</v>
      </c>
      <c r="H574" s="15">
        <v>0</v>
      </c>
      <c r="I574" s="15">
        <v>0</v>
      </c>
      <c r="J574" s="15">
        <v>244.9</v>
      </c>
      <c r="K574" s="15">
        <v>0</v>
      </c>
      <c r="L574" s="15">
        <v>244.9</v>
      </c>
      <c r="M574" s="15">
        <v>0</v>
      </c>
      <c r="N574" s="15">
        <v>0</v>
      </c>
      <c r="O574" s="15">
        <v>79847.7</v>
      </c>
      <c r="P574" s="15">
        <v>244.9</v>
      </c>
      <c r="Q574" s="15">
        <v>0</v>
      </c>
      <c r="AL574" s="14" t="s">
        <v>423</v>
      </c>
      <c r="AM574" s="15">
        <v>0</v>
      </c>
      <c r="AN574" s="15">
        <v>0</v>
      </c>
      <c r="AO574" s="15">
        <v>43224.1</v>
      </c>
      <c r="AP574" s="15">
        <v>0</v>
      </c>
      <c r="AQ574" s="15">
        <v>42294.5</v>
      </c>
      <c r="AR574" s="15">
        <v>1394.3</v>
      </c>
      <c r="AS574" s="15">
        <v>0</v>
      </c>
      <c r="AT574" s="15">
        <v>0</v>
      </c>
      <c r="AU574" s="15">
        <v>464.8</v>
      </c>
      <c r="AV574" s="15">
        <v>464.8</v>
      </c>
      <c r="AW574" s="15">
        <v>464.8</v>
      </c>
      <c r="AX574" s="15">
        <v>0</v>
      </c>
      <c r="AY574" s="15">
        <v>2323.9</v>
      </c>
      <c r="AZ574" s="15">
        <v>2788.6</v>
      </c>
      <c r="BA574" s="15">
        <v>464.8</v>
      </c>
      <c r="BB574" s="15">
        <v>0</v>
      </c>
    </row>
    <row r="575" spans="1:54" ht="15" thickBot="1" x14ac:dyDescent="0.35">
      <c r="A575" s="14" t="s">
        <v>424</v>
      </c>
      <c r="B575" s="15">
        <v>0</v>
      </c>
      <c r="C575" s="15">
        <v>0</v>
      </c>
      <c r="D575" s="15">
        <v>0</v>
      </c>
      <c r="E575" s="15">
        <v>0</v>
      </c>
      <c r="F575" s="15">
        <v>0</v>
      </c>
      <c r="G575" s="15">
        <v>3918.9</v>
      </c>
      <c r="H575" s="15">
        <v>0</v>
      </c>
      <c r="I575" s="15">
        <v>0</v>
      </c>
      <c r="J575" s="15">
        <v>244.9</v>
      </c>
      <c r="K575" s="15">
        <v>0</v>
      </c>
      <c r="L575" s="15">
        <v>244.9</v>
      </c>
      <c r="M575" s="15">
        <v>0</v>
      </c>
      <c r="N575" s="15">
        <v>0</v>
      </c>
      <c r="O575" s="15">
        <v>79847.7</v>
      </c>
      <c r="P575" s="15">
        <v>244.9</v>
      </c>
      <c r="Q575" s="15">
        <v>0</v>
      </c>
      <c r="AL575" s="14" t="s">
        <v>424</v>
      </c>
      <c r="AM575" s="15">
        <v>0</v>
      </c>
      <c r="AN575" s="15">
        <v>0</v>
      </c>
      <c r="AO575" s="15">
        <v>43224.1</v>
      </c>
      <c r="AP575" s="15">
        <v>0</v>
      </c>
      <c r="AQ575" s="15">
        <v>42294.5</v>
      </c>
      <c r="AR575" s="15">
        <v>1394.3</v>
      </c>
      <c r="AS575" s="15">
        <v>0</v>
      </c>
      <c r="AT575" s="15">
        <v>0</v>
      </c>
      <c r="AU575" s="15">
        <v>464.8</v>
      </c>
      <c r="AV575" s="15">
        <v>464.8</v>
      </c>
      <c r="AW575" s="15">
        <v>464.8</v>
      </c>
      <c r="AX575" s="15">
        <v>0</v>
      </c>
      <c r="AY575" s="15">
        <v>2323.9</v>
      </c>
      <c r="AZ575" s="15">
        <v>2788.6</v>
      </c>
      <c r="BA575" s="15">
        <v>464.8</v>
      </c>
      <c r="BB575" s="15">
        <v>0</v>
      </c>
    </row>
    <row r="576" spans="1:54" ht="15" thickBot="1" x14ac:dyDescent="0.35">
      <c r="A576" s="14" t="s">
        <v>425</v>
      </c>
      <c r="B576" s="15">
        <v>0</v>
      </c>
      <c r="C576" s="15">
        <v>0</v>
      </c>
      <c r="D576" s="15">
        <v>0</v>
      </c>
      <c r="E576" s="15">
        <v>0</v>
      </c>
      <c r="F576" s="15">
        <v>0</v>
      </c>
      <c r="G576" s="15">
        <v>3918.9</v>
      </c>
      <c r="H576" s="15">
        <v>0</v>
      </c>
      <c r="I576" s="15">
        <v>0</v>
      </c>
      <c r="J576" s="15">
        <v>244.9</v>
      </c>
      <c r="K576" s="15">
        <v>0</v>
      </c>
      <c r="L576" s="15">
        <v>244.9</v>
      </c>
      <c r="M576" s="15">
        <v>0</v>
      </c>
      <c r="N576" s="15">
        <v>0</v>
      </c>
      <c r="O576" s="15">
        <v>79847.7</v>
      </c>
      <c r="P576" s="15">
        <v>244.9</v>
      </c>
      <c r="Q576" s="15">
        <v>0</v>
      </c>
      <c r="AL576" s="14" t="s">
        <v>425</v>
      </c>
      <c r="AM576" s="15">
        <v>0</v>
      </c>
      <c r="AN576" s="15">
        <v>0</v>
      </c>
      <c r="AO576" s="15">
        <v>43224.1</v>
      </c>
      <c r="AP576" s="15">
        <v>0</v>
      </c>
      <c r="AQ576" s="15">
        <v>42294.5</v>
      </c>
      <c r="AR576" s="15">
        <v>1394.3</v>
      </c>
      <c r="AS576" s="15">
        <v>0</v>
      </c>
      <c r="AT576" s="15">
        <v>0</v>
      </c>
      <c r="AU576" s="15">
        <v>464.8</v>
      </c>
      <c r="AV576" s="15">
        <v>464.8</v>
      </c>
      <c r="AW576" s="15">
        <v>464.8</v>
      </c>
      <c r="AX576" s="15">
        <v>0</v>
      </c>
      <c r="AY576" s="15">
        <v>2323.9</v>
      </c>
      <c r="AZ576" s="15">
        <v>2788.6</v>
      </c>
      <c r="BA576" s="15">
        <v>464.8</v>
      </c>
      <c r="BB576" s="15">
        <v>0</v>
      </c>
    </row>
    <row r="577" spans="1:54" ht="15" thickBot="1" x14ac:dyDescent="0.35">
      <c r="A577" s="14" t="s">
        <v>426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3918.9</v>
      </c>
      <c r="H577" s="15">
        <v>0</v>
      </c>
      <c r="I577" s="15">
        <v>0</v>
      </c>
      <c r="J577" s="15">
        <v>244.9</v>
      </c>
      <c r="K577" s="15">
        <v>0</v>
      </c>
      <c r="L577" s="15">
        <v>244.9</v>
      </c>
      <c r="M577" s="15">
        <v>0</v>
      </c>
      <c r="N577" s="15">
        <v>0</v>
      </c>
      <c r="O577" s="15">
        <v>79847.7</v>
      </c>
      <c r="P577" s="15">
        <v>244.9</v>
      </c>
      <c r="Q577" s="15">
        <v>0</v>
      </c>
      <c r="AL577" s="14" t="s">
        <v>426</v>
      </c>
      <c r="AM577" s="15">
        <v>0</v>
      </c>
      <c r="AN577" s="15">
        <v>0</v>
      </c>
      <c r="AO577" s="15">
        <v>43224.1</v>
      </c>
      <c r="AP577" s="15">
        <v>0</v>
      </c>
      <c r="AQ577" s="15">
        <v>42294.5</v>
      </c>
      <c r="AR577" s="15">
        <v>1394.3</v>
      </c>
      <c r="AS577" s="15">
        <v>0</v>
      </c>
      <c r="AT577" s="15">
        <v>0</v>
      </c>
      <c r="AU577" s="15">
        <v>464.8</v>
      </c>
      <c r="AV577" s="15">
        <v>464.8</v>
      </c>
      <c r="AW577" s="15">
        <v>464.8</v>
      </c>
      <c r="AX577" s="15">
        <v>0</v>
      </c>
      <c r="AY577" s="15">
        <v>2323.9</v>
      </c>
      <c r="AZ577" s="15">
        <v>2788.6</v>
      </c>
      <c r="BA577" s="15">
        <v>464.8</v>
      </c>
      <c r="BB577" s="15">
        <v>0</v>
      </c>
    </row>
    <row r="578" spans="1:54" ht="15" thickBot="1" x14ac:dyDescent="0.35">
      <c r="A578" s="14" t="s">
        <v>427</v>
      </c>
      <c r="B578" s="15">
        <v>0</v>
      </c>
      <c r="C578" s="15">
        <v>0</v>
      </c>
      <c r="D578" s="15">
        <v>0</v>
      </c>
      <c r="E578" s="15">
        <v>0</v>
      </c>
      <c r="F578" s="15">
        <v>0</v>
      </c>
      <c r="G578" s="15">
        <v>3918.9</v>
      </c>
      <c r="H578" s="15">
        <v>0</v>
      </c>
      <c r="I578" s="15">
        <v>0</v>
      </c>
      <c r="J578" s="15">
        <v>244.9</v>
      </c>
      <c r="K578" s="15">
        <v>0</v>
      </c>
      <c r="L578" s="15">
        <v>244.9</v>
      </c>
      <c r="M578" s="15">
        <v>0</v>
      </c>
      <c r="N578" s="15">
        <v>0</v>
      </c>
      <c r="O578" s="15">
        <v>79847.7</v>
      </c>
      <c r="P578" s="15">
        <v>244.9</v>
      </c>
      <c r="Q578" s="15">
        <v>0</v>
      </c>
      <c r="AL578" s="14" t="s">
        <v>427</v>
      </c>
      <c r="AM578" s="15">
        <v>0</v>
      </c>
      <c r="AN578" s="15">
        <v>0</v>
      </c>
      <c r="AO578" s="15">
        <v>43224.1</v>
      </c>
      <c r="AP578" s="15">
        <v>0</v>
      </c>
      <c r="AQ578" s="15">
        <v>42294.5</v>
      </c>
      <c r="AR578" s="15">
        <v>1394.3</v>
      </c>
      <c r="AS578" s="15">
        <v>0</v>
      </c>
      <c r="AT578" s="15">
        <v>0</v>
      </c>
      <c r="AU578" s="15">
        <v>464.8</v>
      </c>
      <c r="AV578" s="15">
        <v>464.8</v>
      </c>
      <c r="AW578" s="15">
        <v>464.8</v>
      </c>
      <c r="AX578" s="15">
        <v>0</v>
      </c>
      <c r="AY578" s="15">
        <v>2323.9</v>
      </c>
      <c r="AZ578" s="15">
        <v>2788.6</v>
      </c>
      <c r="BA578" s="15">
        <v>0</v>
      </c>
      <c r="BB578" s="15">
        <v>0</v>
      </c>
    </row>
    <row r="579" spans="1:54" ht="15" thickBot="1" x14ac:dyDescent="0.35">
      <c r="A579" s="14" t="s">
        <v>428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3918.9</v>
      </c>
      <c r="H579" s="15">
        <v>0</v>
      </c>
      <c r="I579" s="15">
        <v>0</v>
      </c>
      <c r="J579" s="15">
        <v>244.9</v>
      </c>
      <c r="K579" s="15">
        <v>0</v>
      </c>
      <c r="L579" s="15">
        <v>244.9</v>
      </c>
      <c r="M579" s="15">
        <v>0</v>
      </c>
      <c r="N579" s="15">
        <v>0</v>
      </c>
      <c r="O579" s="15">
        <v>79847.7</v>
      </c>
      <c r="P579" s="15">
        <v>0</v>
      </c>
      <c r="Q579" s="15">
        <v>0</v>
      </c>
      <c r="AL579" s="14" t="s">
        <v>428</v>
      </c>
      <c r="AM579" s="15">
        <v>0</v>
      </c>
      <c r="AN579" s="15">
        <v>0</v>
      </c>
      <c r="AO579" s="15">
        <v>43224.1</v>
      </c>
      <c r="AP579" s="15">
        <v>0</v>
      </c>
      <c r="AQ579" s="15">
        <v>42294.5</v>
      </c>
      <c r="AR579" s="15">
        <v>1394.3</v>
      </c>
      <c r="AS579" s="15">
        <v>0</v>
      </c>
      <c r="AT579" s="15">
        <v>0</v>
      </c>
      <c r="AU579" s="15">
        <v>464.8</v>
      </c>
      <c r="AV579" s="15">
        <v>0</v>
      </c>
      <c r="AW579" s="15">
        <v>464.8</v>
      </c>
      <c r="AX579" s="15">
        <v>0</v>
      </c>
      <c r="AY579" s="15">
        <v>2323.9</v>
      </c>
      <c r="AZ579" s="15">
        <v>2788.6</v>
      </c>
      <c r="BA579" s="15">
        <v>0</v>
      </c>
      <c r="BB579" s="15">
        <v>0</v>
      </c>
    </row>
    <row r="580" spans="1:54" ht="15" thickBot="1" x14ac:dyDescent="0.35">
      <c r="A580" s="14" t="s">
        <v>429</v>
      </c>
      <c r="B580" s="15">
        <v>0</v>
      </c>
      <c r="C580" s="15">
        <v>0</v>
      </c>
      <c r="D580" s="15">
        <v>0</v>
      </c>
      <c r="E580" s="15">
        <v>0</v>
      </c>
      <c r="F580" s="15">
        <v>0</v>
      </c>
      <c r="G580" s="15">
        <v>3918.9</v>
      </c>
      <c r="H580" s="15">
        <v>0</v>
      </c>
      <c r="I580" s="15">
        <v>0</v>
      </c>
      <c r="J580" s="15">
        <v>244.9</v>
      </c>
      <c r="K580" s="15">
        <v>0</v>
      </c>
      <c r="L580" s="15">
        <v>244.9</v>
      </c>
      <c r="M580" s="15">
        <v>0</v>
      </c>
      <c r="N580" s="15">
        <v>0</v>
      </c>
      <c r="O580" s="15">
        <v>79847.7</v>
      </c>
      <c r="P580" s="15">
        <v>0</v>
      </c>
      <c r="Q580" s="15">
        <v>0</v>
      </c>
      <c r="AL580" s="14" t="s">
        <v>429</v>
      </c>
      <c r="AM580" s="15">
        <v>0</v>
      </c>
      <c r="AN580" s="15">
        <v>0</v>
      </c>
      <c r="AO580" s="15">
        <v>43224.1</v>
      </c>
      <c r="AP580" s="15">
        <v>0</v>
      </c>
      <c r="AQ580" s="15">
        <v>42294.5</v>
      </c>
      <c r="AR580" s="15">
        <v>1394.3</v>
      </c>
      <c r="AS580" s="15">
        <v>0</v>
      </c>
      <c r="AT580" s="15">
        <v>0</v>
      </c>
      <c r="AU580" s="15">
        <v>464.8</v>
      </c>
      <c r="AV580" s="15">
        <v>0</v>
      </c>
      <c r="AW580" s="15">
        <v>464.8</v>
      </c>
      <c r="AX580" s="15">
        <v>0</v>
      </c>
      <c r="AY580" s="15">
        <v>2323.9</v>
      </c>
      <c r="AZ580" s="15">
        <v>2788.6</v>
      </c>
      <c r="BA580" s="15">
        <v>0</v>
      </c>
      <c r="BB580" s="15">
        <v>0</v>
      </c>
    </row>
    <row r="581" spans="1:54" ht="15" thickBot="1" x14ac:dyDescent="0.35">
      <c r="A581" s="14" t="s">
        <v>430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3918.9</v>
      </c>
      <c r="H581" s="15">
        <v>0</v>
      </c>
      <c r="I581" s="15">
        <v>0</v>
      </c>
      <c r="J581" s="15">
        <v>0</v>
      </c>
      <c r="K581" s="15">
        <v>0</v>
      </c>
      <c r="L581" s="15">
        <v>244.9</v>
      </c>
      <c r="M581" s="15">
        <v>0</v>
      </c>
      <c r="N581" s="15">
        <v>0</v>
      </c>
      <c r="O581" s="15">
        <v>79847.7</v>
      </c>
      <c r="P581" s="15">
        <v>0</v>
      </c>
      <c r="Q581" s="15">
        <v>0</v>
      </c>
      <c r="AL581" s="14" t="s">
        <v>430</v>
      </c>
      <c r="AM581" s="15">
        <v>0</v>
      </c>
      <c r="AN581" s="15">
        <v>0</v>
      </c>
      <c r="AO581" s="15">
        <v>43224.1</v>
      </c>
      <c r="AP581" s="15">
        <v>0</v>
      </c>
      <c r="AQ581" s="15">
        <v>42294.5</v>
      </c>
      <c r="AR581" s="15">
        <v>1394.3</v>
      </c>
      <c r="AS581" s="15">
        <v>0</v>
      </c>
      <c r="AT581" s="15">
        <v>0</v>
      </c>
      <c r="AU581" s="15">
        <v>464.8</v>
      </c>
      <c r="AV581" s="15">
        <v>0</v>
      </c>
      <c r="AW581" s="15">
        <v>464.8</v>
      </c>
      <c r="AX581" s="15">
        <v>0</v>
      </c>
      <c r="AY581" s="15">
        <v>2323.9</v>
      </c>
      <c r="AZ581" s="15">
        <v>2788.6</v>
      </c>
      <c r="BA581" s="15">
        <v>0</v>
      </c>
      <c r="BB581" s="15">
        <v>0</v>
      </c>
    </row>
    <row r="582" spans="1:54" ht="15" thickBot="1" x14ac:dyDescent="0.35">
      <c r="A582" s="14" t="s">
        <v>431</v>
      </c>
      <c r="B582" s="15">
        <v>0</v>
      </c>
      <c r="C582" s="15">
        <v>0</v>
      </c>
      <c r="D582" s="15">
        <v>0</v>
      </c>
      <c r="E582" s="15">
        <v>0</v>
      </c>
      <c r="F582" s="15">
        <v>0</v>
      </c>
      <c r="G582" s="15">
        <v>3918.9</v>
      </c>
      <c r="H582" s="15">
        <v>0</v>
      </c>
      <c r="I582" s="15">
        <v>0</v>
      </c>
      <c r="J582" s="15">
        <v>0</v>
      </c>
      <c r="K582" s="15">
        <v>0</v>
      </c>
      <c r="L582" s="15">
        <v>244.9</v>
      </c>
      <c r="M582" s="15">
        <v>0</v>
      </c>
      <c r="N582" s="15">
        <v>0</v>
      </c>
      <c r="O582" s="15">
        <v>79847.7</v>
      </c>
      <c r="P582" s="15">
        <v>0</v>
      </c>
      <c r="Q582" s="15">
        <v>0</v>
      </c>
      <c r="AL582" s="14" t="s">
        <v>431</v>
      </c>
      <c r="AM582" s="15">
        <v>0</v>
      </c>
      <c r="AN582" s="15">
        <v>0</v>
      </c>
      <c r="AO582" s="15">
        <v>43224.1</v>
      </c>
      <c r="AP582" s="15">
        <v>0</v>
      </c>
      <c r="AQ582" s="15">
        <v>42294.5</v>
      </c>
      <c r="AR582" s="15">
        <v>1394.3</v>
      </c>
      <c r="AS582" s="15">
        <v>0</v>
      </c>
      <c r="AT582" s="15">
        <v>0</v>
      </c>
      <c r="AU582" s="15">
        <v>464.8</v>
      </c>
      <c r="AV582" s="15">
        <v>0</v>
      </c>
      <c r="AW582" s="15">
        <v>464.8</v>
      </c>
      <c r="AX582" s="15">
        <v>0</v>
      </c>
      <c r="AY582" s="15">
        <v>2323.9</v>
      </c>
      <c r="AZ582" s="15">
        <v>2788.6</v>
      </c>
      <c r="BA582" s="15">
        <v>0</v>
      </c>
      <c r="BB582" s="15">
        <v>0</v>
      </c>
    </row>
    <row r="583" spans="1:54" ht="15" thickBot="1" x14ac:dyDescent="0.35">
      <c r="A583" s="14" t="s">
        <v>432</v>
      </c>
      <c r="B583" s="15">
        <v>0</v>
      </c>
      <c r="C583" s="15">
        <v>0</v>
      </c>
      <c r="D583" s="15">
        <v>0</v>
      </c>
      <c r="E583" s="15">
        <v>0</v>
      </c>
      <c r="F583" s="15">
        <v>0</v>
      </c>
      <c r="G583" s="15">
        <v>3918.9</v>
      </c>
      <c r="H583" s="15">
        <v>0</v>
      </c>
      <c r="I583" s="15">
        <v>0</v>
      </c>
      <c r="J583" s="15">
        <v>0</v>
      </c>
      <c r="K583" s="15">
        <v>0</v>
      </c>
      <c r="L583" s="15">
        <v>244.9</v>
      </c>
      <c r="M583" s="15">
        <v>0</v>
      </c>
      <c r="N583" s="15">
        <v>0</v>
      </c>
      <c r="O583" s="15">
        <v>79847.7</v>
      </c>
      <c r="P583" s="15">
        <v>0</v>
      </c>
      <c r="Q583" s="15">
        <v>0</v>
      </c>
      <c r="AL583" s="14" t="s">
        <v>432</v>
      </c>
      <c r="AM583" s="15">
        <v>0</v>
      </c>
      <c r="AN583" s="15">
        <v>0</v>
      </c>
      <c r="AO583" s="15">
        <v>43224.1</v>
      </c>
      <c r="AP583" s="15">
        <v>0</v>
      </c>
      <c r="AQ583" s="15">
        <v>42294.5</v>
      </c>
      <c r="AR583" s="15">
        <v>1394.3</v>
      </c>
      <c r="AS583" s="15">
        <v>0</v>
      </c>
      <c r="AT583" s="15">
        <v>0</v>
      </c>
      <c r="AU583" s="15">
        <v>464.8</v>
      </c>
      <c r="AV583" s="15">
        <v>0</v>
      </c>
      <c r="AW583" s="15">
        <v>464.8</v>
      </c>
      <c r="AX583" s="15">
        <v>0</v>
      </c>
      <c r="AY583" s="15">
        <v>2323.9</v>
      </c>
      <c r="AZ583" s="15">
        <v>2788.6</v>
      </c>
      <c r="BA583" s="15">
        <v>0</v>
      </c>
      <c r="BB583" s="15">
        <v>0</v>
      </c>
    </row>
    <row r="584" spans="1:54" ht="15" thickBot="1" x14ac:dyDescent="0.35">
      <c r="A584" s="14" t="s">
        <v>433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3918.9</v>
      </c>
      <c r="H584" s="15">
        <v>0</v>
      </c>
      <c r="I584" s="15">
        <v>0</v>
      </c>
      <c r="J584" s="15">
        <v>0</v>
      </c>
      <c r="K584" s="15">
        <v>0</v>
      </c>
      <c r="L584" s="15">
        <v>244.9</v>
      </c>
      <c r="M584" s="15">
        <v>0</v>
      </c>
      <c r="N584" s="15">
        <v>0</v>
      </c>
      <c r="O584" s="15">
        <v>79847.7</v>
      </c>
      <c r="P584" s="15">
        <v>0</v>
      </c>
      <c r="Q584" s="15">
        <v>0</v>
      </c>
      <c r="AL584" s="14" t="s">
        <v>433</v>
      </c>
      <c r="AM584" s="15">
        <v>0</v>
      </c>
      <c r="AN584" s="15">
        <v>0</v>
      </c>
      <c r="AO584" s="15">
        <v>43224.1</v>
      </c>
      <c r="AP584" s="15">
        <v>0</v>
      </c>
      <c r="AQ584" s="15">
        <v>42294.5</v>
      </c>
      <c r="AR584" s="15">
        <v>1394.3</v>
      </c>
      <c r="AS584" s="15">
        <v>0</v>
      </c>
      <c r="AT584" s="15">
        <v>0</v>
      </c>
      <c r="AU584" s="15">
        <v>464.8</v>
      </c>
      <c r="AV584" s="15">
        <v>0</v>
      </c>
      <c r="AW584" s="15">
        <v>464.8</v>
      </c>
      <c r="AX584" s="15">
        <v>0</v>
      </c>
      <c r="AY584" s="15">
        <v>2323.9</v>
      </c>
      <c r="AZ584" s="15">
        <v>2788.6</v>
      </c>
      <c r="BA584" s="15">
        <v>0</v>
      </c>
      <c r="BB584" s="15">
        <v>0</v>
      </c>
    </row>
    <row r="585" spans="1:54" ht="15" thickBot="1" x14ac:dyDescent="0.35">
      <c r="A585" s="14" t="s">
        <v>434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3918.9</v>
      </c>
      <c r="H585" s="15">
        <v>0</v>
      </c>
      <c r="I585" s="15">
        <v>0</v>
      </c>
      <c r="J585" s="15">
        <v>0</v>
      </c>
      <c r="K585" s="15">
        <v>0</v>
      </c>
      <c r="L585" s="15">
        <v>244.9</v>
      </c>
      <c r="M585" s="15">
        <v>0</v>
      </c>
      <c r="N585" s="15">
        <v>0</v>
      </c>
      <c r="O585" s="15">
        <v>79847.7</v>
      </c>
      <c r="P585" s="15">
        <v>0</v>
      </c>
      <c r="Q585" s="15">
        <v>0</v>
      </c>
      <c r="AL585" s="14" t="s">
        <v>434</v>
      </c>
      <c r="AM585" s="15">
        <v>0</v>
      </c>
      <c r="AN585" s="15">
        <v>0</v>
      </c>
      <c r="AO585" s="15">
        <v>43224.1</v>
      </c>
      <c r="AP585" s="15">
        <v>0</v>
      </c>
      <c r="AQ585" s="15">
        <v>42294.5</v>
      </c>
      <c r="AR585" s="15">
        <v>1394.3</v>
      </c>
      <c r="AS585" s="15">
        <v>0</v>
      </c>
      <c r="AT585" s="15">
        <v>0</v>
      </c>
      <c r="AU585" s="15">
        <v>464.8</v>
      </c>
      <c r="AV585" s="15">
        <v>0</v>
      </c>
      <c r="AW585" s="15">
        <v>464.8</v>
      </c>
      <c r="AX585" s="15">
        <v>0</v>
      </c>
      <c r="AY585" s="15">
        <v>2323.9</v>
      </c>
      <c r="AZ585" s="15">
        <v>2788.6</v>
      </c>
      <c r="BA585" s="15">
        <v>0</v>
      </c>
      <c r="BB585" s="15">
        <v>0</v>
      </c>
    </row>
    <row r="586" spans="1:54" ht="15" thickBot="1" x14ac:dyDescent="0.35">
      <c r="A586" s="14" t="s">
        <v>435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3918.9</v>
      </c>
      <c r="H586" s="15">
        <v>0</v>
      </c>
      <c r="I586" s="15">
        <v>0</v>
      </c>
      <c r="J586" s="15">
        <v>0</v>
      </c>
      <c r="K586" s="15">
        <v>0</v>
      </c>
      <c r="L586" s="15">
        <v>244.9</v>
      </c>
      <c r="M586" s="15">
        <v>0</v>
      </c>
      <c r="N586" s="15">
        <v>0</v>
      </c>
      <c r="O586" s="15">
        <v>79847.7</v>
      </c>
      <c r="P586" s="15">
        <v>0</v>
      </c>
      <c r="Q586" s="15">
        <v>0</v>
      </c>
      <c r="AL586" s="14" t="s">
        <v>435</v>
      </c>
      <c r="AM586" s="15">
        <v>0</v>
      </c>
      <c r="AN586" s="15">
        <v>0</v>
      </c>
      <c r="AO586" s="15">
        <v>43224.1</v>
      </c>
      <c r="AP586" s="15">
        <v>0</v>
      </c>
      <c r="AQ586" s="15">
        <v>42294.5</v>
      </c>
      <c r="AR586" s="15">
        <v>1394.3</v>
      </c>
      <c r="AS586" s="15">
        <v>0</v>
      </c>
      <c r="AT586" s="15">
        <v>0</v>
      </c>
      <c r="AU586" s="15">
        <v>464.8</v>
      </c>
      <c r="AV586" s="15">
        <v>0</v>
      </c>
      <c r="AW586" s="15">
        <v>464.8</v>
      </c>
      <c r="AX586" s="15">
        <v>0</v>
      </c>
      <c r="AY586" s="15">
        <v>2323.9</v>
      </c>
      <c r="AZ586" s="15">
        <v>2788.6</v>
      </c>
      <c r="BA586" s="15">
        <v>0</v>
      </c>
      <c r="BB586" s="15">
        <v>0</v>
      </c>
    </row>
    <row r="587" spans="1:54" ht="15" thickBot="1" x14ac:dyDescent="0.35">
      <c r="A587" s="14" t="s">
        <v>436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3918.9</v>
      </c>
      <c r="H587" s="15">
        <v>0</v>
      </c>
      <c r="I587" s="15">
        <v>0</v>
      </c>
      <c r="J587" s="15">
        <v>0</v>
      </c>
      <c r="K587" s="15">
        <v>0</v>
      </c>
      <c r="L587" s="15">
        <v>244.9</v>
      </c>
      <c r="M587" s="15">
        <v>0</v>
      </c>
      <c r="N587" s="15">
        <v>0</v>
      </c>
      <c r="O587" s="15">
        <v>79847.7</v>
      </c>
      <c r="P587" s="15">
        <v>0</v>
      </c>
      <c r="Q587" s="15">
        <v>0</v>
      </c>
      <c r="AL587" s="14" t="s">
        <v>436</v>
      </c>
      <c r="AM587" s="15">
        <v>0</v>
      </c>
      <c r="AN587" s="15">
        <v>0</v>
      </c>
      <c r="AO587" s="15">
        <v>43224.1</v>
      </c>
      <c r="AP587" s="15">
        <v>0</v>
      </c>
      <c r="AQ587" s="15">
        <v>42294.5</v>
      </c>
      <c r="AR587" s="15">
        <v>1394.3</v>
      </c>
      <c r="AS587" s="15">
        <v>0</v>
      </c>
      <c r="AT587" s="15">
        <v>0</v>
      </c>
      <c r="AU587" s="15">
        <v>464.8</v>
      </c>
      <c r="AV587" s="15">
        <v>0</v>
      </c>
      <c r="AW587" s="15">
        <v>464.8</v>
      </c>
      <c r="AX587" s="15">
        <v>0</v>
      </c>
      <c r="AY587" s="15">
        <v>2323.9</v>
      </c>
      <c r="AZ587" s="15">
        <v>2788.6</v>
      </c>
      <c r="BA587" s="15">
        <v>0</v>
      </c>
      <c r="BB587" s="15">
        <v>0</v>
      </c>
    </row>
    <row r="588" spans="1:54" ht="15" thickBot="1" x14ac:dyDescent="0.35">
      <c r="A588" s="14" t="s">
        <v>437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3918.9</v>
      </c>
      <c r="H588" s="15">
        <v>0</v>
      </c>
      <c r="I588" s="15">
        <v>0</v>
      </c>
      <c r="J588" s="15">
        <v>0</v>
      </c>
      <c r="K588" s="15">
        <v>0</v>
      </c>
      <c r="L588" s="15">
        <v>244.9</v>
      </c>
      <c r="M588" s="15">
        <v>0</v>
      </c>
      <c r="N588" s="15">
        <v>0</v>
      </c>
      <c r="O588" s="15">
        <v>79847.7</v>
      </c>
      <c r="P588" s="15">
        <v>0</v>
      </c>
      <c r="Q588" s="15">
        <v>0</v>
      </c>
      <c r="AL588" s="14" t="s">
        <v>437</v>
      </c>
      <c r="AM588" s="15">
        <v>0</v>
      </c>
      <c r="AN588" s="15">
        <v>0</v>
      </c>
      <c r="AO588" s="15">
        <v>43224.1</v>
      </c>
      <c r="AP588" s="15">
        <v>0</v>
      </c>
      <c r="AQ588" s="15">
        <v>42294.5</v>
      </c>
      <c r="AR588" s="15">
        <v>1394.3</v>
      </c>
      <c r="AS588" s="15">
        <v>0</v>
      </c>
      <c r="AT588" s="15">
        <v>0</v>
      </c>
      <c r="AU588" s="15">
        <v>464.8</v>
      </c>
      <c r="AV588" s="15">
        <v>0</v>
      </c>
      <c r="AW588" s="15">
        <v>464.8</v>
      </c>
      <c r="AX588" s="15">
        <v>0</v>
      </c>
      <c r="AY588" s="15">
        <v>2323.9</v>
      </c>
      <c r="AZ588" s="15">
        <v>2788.6</v>
      </c>
      <c r="BA588" s="15">
        <v>0</v>
      </c>
      <c r="BB588" s="15">
        <v>0</v>
      </c>
    </row>
    <row r="589" spans="1:54" ht="15" thickBot="1" x14ac:dyDescent="0.35">
      <c r="A589" s="14" t="s">
        <v>438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244.9</v>
      </c>
      <c r="M589" s="15">
        <v>0</v>
      </c>
      <c r="N589" s="15">
        <v>0</v>
      </c>
      <c r="O589" s="15">
        <v>79847.7</v>
      </c>
      <c r="P589" s="15">
        <v>0</v>
      </c>
      <c r="Q589" s="15">
        <v>0</v>
      </c>
      <c r="AL589" s="14" t="s">
        <v>438</v>
      </c>
      <c r="AM589" s="15">
        <v>0</v>
      </c>
      <c r="AN589" s="15">
        <v>0</v>
      </c>
      <c r="AO589" s="15">
        <v>43224.1</v>
      </c>
      <c r="AP589" s="15">
        <v>0</v>
      </c>
      <c r="AQ589" s="15">
        <v>42294.5</v>
      </c>
      <c r="AR589" s="15">
        <v>1394.3</v>
      </c>
      <c r="AS589" s="15">
        <v>0</v>
      </c>
      <c r="AT589" s="15">
        <v>0</v>
      </c>
      <c r="AU589" s="15">
        <v>464.8</v>
      </c>
      <c r="AV589" s="15">
        <v>0</v>
      </c>
      <c r="AW589" s="15">
        <v>464.8</v>
      </c>
      <c r="AX589" s="15">
        <v>0</v>
      </c>
      <c r="AY589" s="15">
        <v>2323.9</v>
      </c>
      <c r="AZ589" s="15">
        <v>2788.6</v>
      </c>
      <c r="BA589" s="15">
        <v>0</v>
      </c>
      <c r="BB589" s="15">
        <v>0</v>
      </c>
    </row>
    <row r="590" spans="1:54" ht="15" thickBot="1" x14ac:dyDescent="0.35">
      <c r="A590" s="14" t="s">
        <v>439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244.9</v>
      </c>
      <c r="M590" s="15">
        <v>0</v>
      </c>
      <c r="N590" s="15">
        <v>0</v>
      </c>
      <c r="O590" s="15">
        <v>79847.7</v>
      </c>
      <c r="P590" s="15">
        <v>0</v>
      </c>
      <c r="Q590" s="15">
        <v>0</v>
      </c>
      <c r="AL590" s="14" t="s">
        <v>439</v>
      </c>
      <c r="AM590" s="15">
        <v>0</v>
      </c>
      <c r="AN590" s="15">
        <v>0</v>
      </c>
      <c r="AO590" s="15">
        <v>43224.1</v>
      </c>
      <c r="AP590" s="15">
        <v>0</v>
      </c>
      <c r="AQ590" s="15">
        <v>42294.5</v>
      </c>
      <c r="AR590" s="15">
        <v>1394.3</v>
      </c>
      <c r="AS590" s="15">
        <v>0</v>
      </c>
      <c r="AT590" s="15">
        <v>0</v>
      </c>
      <c r="AU590" s="15">
        <v>464.8</v>
      </c>
      <c r="AV590" s="15">
        <v>0</v>
      </c>
      <c r="AW590" s="15">
        <v>464.8</v>
      </c>
      <c r="AX590" s="15">
        <v>0</v>
      </c>
      <c r="AY590" s="15">
        <v>2323.9</v>
      </c>
      <c r="AZ590" s="15">
        <v>2788.6</v>
      </c>
      <c r="BA590" s="15">
        <v>0</v>
      </c>
      <c r="BB590" s="15">
        <v>0</v>
      </c>
    </row>
    <row r="591" spans="1:54" ht="15" thickBot="1" x14ac:dyDescent="0.35">
      <c r="A591" s="14" t="s">
        <v>440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244.9</v>
      </c>
      <c r="M591" s="15">
        <v>0</v>
      </c>
      <c r="N591" s="15">
        <v>0</v>
      </c>
      <c r="O591" s="15">
        <v>79847.7</v>
      </c>
      <c r="P591" s="15">
        <v>0</v>
      </c>
      <c r="Q591" s="15">
        <v>0</v>
      </c>
      <c r="AL591" s="14" t="s">
        <v>440</v>
      </c>
      <c r="AM591" s="15">
        <v>0</v>
      </c>
      <c r="AN591" s="15">
        <v>0</v>
      </c>
      <c r="AO591" s="15">
        <v>43224.1</v>
      </c>
      <c r="AP591" s="15">
        <v>0</v>
      </c>
      <c r="AQ591" s="15">
        <v>42294.5</v>
      </c>
      <c r="AR591" s="15">
        <v>1394.3</v>
      </c>
      <c r="AS591" s="15">
        <v>0</v>
      </c>
      <c r="AT591" s="15">
        <v>0</v>
      </c>
      <c r="AU591" s="15">
        <v>464.8</v>
      </c>
      <c r="AV591" s="15">
        <v>0</v>
      </c>
      <c r="AW591" s="15">
        <v>464.8</v>
      </c>
      <c r="AX591" s="15">
        <v>0</v>
      </c>
      <c r="AY591" s="15">
        <v>2323.9</v>
      </c>
      <c r="AZ591" s="15">
        <v>2788.6</v>
      </c>
      <c r="BA591" s="15">
        <v>0</v>
      </c>
      <c r="BB591" s="15">
        <v>0</v>
      </c>
    </row>
    <row r="592" spans="1:54" ht="15" thickBot="1" x14ac:dyDescent="0.35">
      <c r="A592" s="14" t="s">
        <v>441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244.9</v>
      </c>
      <c r="M592" s="15">
        <v>0</v>
      </c>
      <c r="N592" s="15">
        <v>0</v>
      </c>
      <c r="O592" s="15">
        <v>79847.7</v>
      </c>
      <c r="P592" s="15">
        <v>0</v>
      </c>
      <c r="Q592" s="15">
        <v>0</v>
      </c>
      <c r="AL592" s="14" t="s">
        <v>441</v>
      </c>
      <c r="AM592" s="15">
        <v>0</v>
      </c>
      <c r="AN592" s="15">
        <v>0</v>
      </c>
      <c r="AO592" s="15">
        <v>43224.1</v>
      </c>
      <c r="AP592" s="15">
        <v>0</v>
      </c>
      <c r="AQ592" s="15">
        <v>42294.5</v>
      </c>
      <c r="AR592" s="15">
        <v>1394.3</v>
      </c>
      <c r="AS592" s="15">
        <v>0</v>
      </c>
      <c r="AT592" s="15">
        <v>0</v>
      </c>
      <c r="AU592" s="15">
        <v>464.8</v>
      </c>
      <c r="AV592" s="15">
        <v>0</v>
      </c>
      <c r="AW592" s="15">
        <v>464.8</v>
      </c>
      <c r="AX592" s="15">
        <v>0</v>
      </c>
      <c r="AY592" s="15">
        <v>2323.9</v>
      </c>
      <c r="AZ592" s="15">
        <v>2788.6</v>
      </c>
      <c r="BA592" s="15">
        <v>0</v>
      </c>
      <c r="BB592" s="15">
        <v>0</v>
      </c>
    </row>
    <row r="593" spans="1:54" ht="15" thickBot="1" x14ac:dyDescent="0.35">
      <c r="A593" s="14" t="s">
        <v>442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244.9</v>
      </c>
      <c r="M593" s="15">
        <v>0</v>
      </c>
      <c r="N593" s="15">
        <v>0</v>
      </c>
      <c r="O593" s="15">
        <v>79847.7</v>
      </c>
      <c r="P593" s="15">
        <v>0</v>
      </c>
      <c r="Q593" s="15">
        <v>0</v>
      </c>
      <c r="AL593" s="14" t="s">
        <v>442</v>
      </c>
      <c r="AM593" s="15">
        <v>0</v>
      </c>
      <c r="AN593" s="15">
        <v>0</v>
      </c>
      <c r="AO593" s="15">
        <v>43224.1</v>
      </c>
      <c r="AP593" s="15">
        <v>0</v>
      </c>
      <c r="AQ593" s="15">
        <v>42294.5</v>
      </c>
      <c r="AR593" s="15">
        <v>1394.3</v>
      </c>
      <c r="AS593" s="15">
        <v>0</v>
      </c>
      <c r="AT593" s="15">
        <v>0</v>
      </c>
      <c r="AU593" s="15">
        <v>464.8</v>
      </c>
      <c r="AV593" s="15">
        <v>0</v>
      </c>
      <c r="AW593" s="15">
        <v>464.8</v>
      </c>
      <c r="AX593" s="15">
        <v>0</v>
      </c>
      <c r="AY593" s="15">
        <v>2323.9</v>
      </c>
      <c r="AZ593" s="15">
        <v>2788.6</v>
      </c>
      <c r="BA593" s="15">
        <v>0</v>
      </c>
      <c r="BB593" s="15">
        <v>0</v>
      </c>
    </row>
    <row r="594" spans="1:54" ht="15" thickBot="1" x14ac:dyDescent="0.35">
      <c r="A594" s="14" t="s">
        <v>443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244.9</v>
      </c>
      <c r="M594" s="15">
        <v>0</v>
      </c>
      <c r="N594" s="15">
        <v>0</v>
      </c>
      <c r="O594" s="15">
        <v>79847.7</v>
      </c>
      <c r="P594" s="15">
        <v>0</v>
      </c>
      <c r="Q594" s="15">
        <v>0</v>
      </c>
      <c r="AL594" s="14" t="s">
        <v>443</v>
      </c>
      <c r="AM594" s="15">
        <v>0</v>
      </c>
      <c r="AN594" s="15">
        <v>0</v>
      </c>
      <c r="AO594" s="15">
        <v>43224.1</v>
      </c>
      <c r="AP594" s="15">
        <v>0</v>
      </c>
      <c r="AQ594" s="15">
        <v>42294.5</v>
      </c>
      <c r="AR594" s="15">
        <v>1394.3</v>
      </c>
      <c r="AS594" s="15">
        <v>0</v>
      </c>
      <c r="AT594" s="15">
        <v>0</v>
      </c>
      <c r="AU594" s="15">
        <v>464.8</v>
      </c>
      <c r="AV594" s="15">
        <v>0</v>
      </c>
      <c r="AW594" s="15">
        <v>464.8</v>
      </c>
      <c r="AX594" s="15">
        <v>0</v>
      </c>
      <c r="AY594" s="15">
        <v>2323.9</v>
      </c>
      <c r="AZ594" s="15">
        <v>2788.6</v>
      </c>
      <c r="BA594" s="15">
        <v>0</v>
      </c>
      <c r="BB594" s="15">
        <v>0</v>
      </c>
    </row>
    <row r="595" spans="1:54" ht="15" thickBot="1" x14ac:dyDescent="0.35">
      <c r="A595" s="14" t="s">
        <v>444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244.9</v>
      </c>
      <c r="M595" s="15">
        <v>0</v>
      </c>
      <c r="N595" s="15">
        <v>0</v>
      </c>
      <c r="O595" s="15">
        <v>79847.7</v>
      </c>
      <c r="P595" s="15">
        <v>0</v>
      </c>
      <c r="Q595" s="15">
        <v>0</v>
      </c>
      <c r="AL595" s="14" t="s">
        <v>444</v>
      </c>
      <c r="AM595" s="15">
        <v>0</v>
      </c>
      <c r="AN595" s="15">
        <v>0</v>
      </c>
      <c r="AO595" s="15">
        <v>43224.1</v>
      </c>
      <c r="AP595" s="15">
        <v>0</v>
      </c>
      <c r="AQ595" s="15">
        <v>42294.5</v>
      </c>
      <c r="AR595" s="15">
        <v>1394.3</v>
      </c>
      <c r="AS595" s="15">
        <v>0</v>
      </c>
      <c r="AT595" s="15">
        <v>0</v>
      </c>
      <c r="AU595" s="15">
        <v>464.8</v>
      </c>
      <c r="AV595" s="15">
        <v>0</v>
      </c>
      <c r="AW595" s="15">
        <v>464.8</v>
      </c>
      <c r="AX595" s="15">
        <v>0</v>
      </c>
      <c r="AY595" s="15">
        <v>2323.9</v>
      </c>
      <c r="AZ595" s="15">
        <v>2788.6</v>
      </c>
      <c r="BA595" s="15">
        <v>0</v>
      </c>
      <c r="BB595" s="15">
        <v>0</v>
      </c>
    </row>
    <row r="596" spans="1:54" ht="15" thickBot="1" x14ac:dyDescent="0.35">
      <c r="A596" s="14" t="s">
        <v>445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244.9</v>
      </c>
      <c r="M596" s="15">
        <v>0</v>
      </c>
      <c r="N596" s="15">
        <v>0</v>
      </c>
      <c r="O596" s="15">
        <v>79847.7</v>
      </c>
      <c r="P596" s="15">
        <v>0</v>
      </c>
      <c r="Q596" s="15">
        <v>0</v>
      </c>
      <c r="AL596" s="14" t="s">
        <v>445</v>
      </c>
      <c r="AM596" s="15">
        <v>0</v>
      </c>
      <c r="AN596" s="15">
        <v>0</v>
      </c>
      <c r="AO596" s="15">
        <v>43224.1</v>
      </c>
      <c r="AP596" s="15">
        <v>0</v>
      </c>
      <c r="AQ596" s="15">
        <v>42294.5</v>
      </c>
      <c r="AR596" s="15">
        <v>1394.3</v>
      </c>
      <c r="AS596" s="15">
        <v>0</v>
      </c>
      <c r="AT596" s="15">
        <v>0</v>
      </c>
      <c r="AU596" s="15">
        <v>464.8</v>
      </c>
      <c r="AV596" s="15">
        <v>0</v>
      </c>
      <c r="AW596" s="15">
        <v>464.8</v>
      </c>
      <c r="AX596" s="15">
        <v>0</v>
      </c>
      <c r="AY596" s="15">
        <v>2323.9</v>
      </c>
      <c r="AZ596" s="15">
        <v>2788.6</v>
      </c>
      <c r="BA596" s="15">
        <v>0</v>
      </c>
      <c r="BB596" s="15">
        <v>0</v>
      </c>
    </row>
    <row r="597" spans="1:54" ht="15" thickBot="1" x14ac:dyDescent="0.35">
      <c r="A597" s="14" t="s">
        <v>446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244.9</v>
      </c>
      <c r="M597" s="15">
        <v>0</v>
      </c>
      <c r="N597" s="15">
        <v>0</v>
      </c>
      <c r="O597" s="15">
        <v>79847.7</v>
      </c>
      <c r="P597" s="15">
        <v>0</v>
      </c>
      <c r="Q597" s="15">
        <v>0</v>
      </c>
      <c r="AL597" s="14" t="s">
        <v>446</v>
      </c>
      <c r="AM597" s="15">
        <v>0</v>
      </c>
      <c r="AN597" s="15">
        <v>0</v>
      </c>
      <c r="AO597" s="15">
        <v>43224.1</v>
      </c>
      <c r="AP597" s="15">
        <v>0</v>
      </c>
      <c r="AQ597" s="15">
        <v>42294.5</v>
      </c>
      <c r="AR597" s="15">
        <v>1394.3</v>
      </c>
      <c r="AS597" s="15">
        <v>0</v>
      </c>
      <c r="AT597" s="15">
        <v>0</v>
      </c>
      <c r="AU597" s="15">
        <v>464.8</v>
      </c>
      <c r="AV597" s="15">
        <v>0</v>
      </c>
      <c r="AW597" s="15">
        <v>464.8</v>
      </c>
      <c r="AX597" s="15">
        <v>0</v>
      </c>
      <c r="AY597" s="15">
        <v>2323.9</v>
      </c>
      <c r="AZ597" s="15">
        <v>2788.6</v>
      </c>
      <c r="BA597" s="15">
        <v>0</v>
      </c>
      <c r="BB597" s="15">
        <v>0</v>
      </c>
    </row>
    <row r="598" spans="1:54" ht="15" thickBot="1" x14ac:dyDescent="0.35">
      <c r="A598" s="14" t="s">
        <v>447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244.9</v>
      </c>
      <c r="M598" s="15">
        <v>0</v>
      </c>
      <c r="N598" s="15">
        <v>0</v>
      </c>
      <c r="O598" s="15">
        <v>79847.7</v>
      </c>
      <c r="P598" s="15">
        <v>0</v>
      </c>
      <c r="Q598" s="15">
        <v>0</v>
      </c>
      <c r="AL598" s="14" t="s">
        <v>447</v>
      </c>
      <c r="AM598" s="15">
        <v>0</v>
      </c>
      <c r="AN598" s="15">
        <v>0</v>
      </c>
      <c r="AO598" s="15">
        <v>43224.1</v>
      </c>
      <c r="AP598" s="15">
        <v>0</v>
      </c>
      <c r="AQ598" s="15">
        <v>42294.5</v>
      </c>
      <c r="AR598" s="15">
        <v>1394.3</v>
      </c>
      <c r="AS598" s="15">
        <v>0</v>
      </c>
      <c r="AT598" s="15">
        <v>0</v>
      </c>
      <c r="AU598" s="15">
        <v>464.8</v>
      </c>
      <c r="AV598" s="15">
        <v>0</v>
      </c>
      <c r="AW598" s="15">
        <v>464.8</v>
      </c>
      <c r="AX598" s="15">
        <v>0</v>
      </c>
      <c r="AY598" s="15">
        <v>2323.9</v>
      </c>
      <c r="AZ598" s="15">
        <v>2788.6</v>
      </c>
      <c r="BA598" s="15">
        <v>0</v>
      </c>
      <c r="BB598" s="15">
        <v>0</v>
      </c>
    </row>
    <row r="599" spans="1:54" ht="15" thickBot="1" x14ac:dyDescent="0.35">
      <c r="A599" s="14" t="s">
        <v>448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244.9</v>
      </c>
      <c r="M599" s="15">
        <v>0</v>
      </c>
      <c r="N599" s="15">
        <v>0</v>
      </c>
      <c r="O599" s="15">
        <v>79847.7</v>
      </c>
      <c r="P599" s="15">
        <v>0</v>
      </c>
      <c r="Q599" s="15">
        <v>0</v>
      </c>
      <c r="AL599" s="14" t="s">
        <v>448</v>
      </c>
      <c r="AM599" s="15">
        <v>0</v>
      </c>
      <c r="AN599" s="15">
        <v>0</v>
      </c>
      <c r="AO599" s="15">
        <v>43224.1</v>
      </c>
      <c r="AP599" s="15">
        <v>0</v>
      </c>
      <c r="AQ599" s="15">
        <v>42294.5</v>
      </c>
      <c r="AR599" s="15">
        <v>1394.3</v>
      </c>
      <c r="AS599" s="15">
        <v>0</v>
      </c>
      <c r="AT599" s="15">
        <v>0</v>
      </c>
      <c r="AU599" s="15">
        <v>464.8</v>
      </c>
      <c r="AV599" s="15">
        <v>0</v>
      </c>
      <c r="AW599" s="15">
        <v>464.8</v>
      </c>
      <c r="AX599" s="15">
        <v>0</v>
      </c>
      <c r="AY599" s="15">
        <v>2323.9</v>
      </c>
      <c r="AZ599" s="15">
        <v>2788.6</v>
      </c>
      <c r="BA599" s="15">
        <v>0</v>
      </c>
      <c r="BB599" s="15">
        <v>0</v>
      </c>
    </row>
    <row r="600" spans="1:54" ht="15" thickBot="1" x14ac:dyDescent="0.35">
      <c r="A600" s="14" t="s">
        <v>449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244.9</v>
      </c>
      <c r="M600" s="15">
        <v>0</v>
      </c>
      <c r="N600" s="15">
        <v>0</v>
      </c>
      <c r="O600" s="15">
        <v>79847.7</v>
      </c>
      <c r="P600" s="15">
        <v>0</v>
      </c>
      <c r="Q600" s="15">
        <v>0</v>
      </c>
      <c r="AL600" s="14" t="s">
        <v>449</v>
      </c>
      <c r="AM600" s="15">
        <v>0</v>
      </c>
      <c r="AN600" s="15">
        <v>0</v>
      </c>
      <c r="AO600" s="15">
        <v>43224.1</v>
      </c>
      <c r="AP600" s="15">
        <v>0</v>
      </c>
      <c r="AQ600" s="15">
        <v>42294.5</v>
      </c>
      <c r="AR600" s="15">
        <v>1394.3</v>
      </c>
      <c r="AS600" s="15">
        <v>0</v>
      </c>
      <c r="AT600" s="15">
        <v>0</v>
      </c>
      <c r="AU600" s="15">
        <v>464.8</v>
      </c>
      <c r="AV600" s="15">
        <v>0</v>
      </c>
      <c r="AW600" s="15">
        <v>464.8</v>
      </c>
      <c r="AX600" s="15">
        <v>0</v>
      </c>
      <c r="AY600" s="15">
        <v>2323.9</v>
      </c>
      <c r="AZ600" s="15">
        <v>2788.6</v>
      </c>
      <c r="BA600" s="15">
        <v>0</v>
      </c>
      <c r="BB600" s="15">
        <v>0</v>
      </c>
    </row>
    <row r="601" spans="1:54" ht="15" thickBot="1" x14ac:dyDescent="0.35">
      <c r="A601" s="14" t="s">
        <v>450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244.9</v>
      </c>
      <c r="M601" s="15">
        <v>0</v>
      </c>
      <c r="N601" s="15">
        <v>0</v>
      </c>
      <c r="O601" s="15">
        <v>79847.7</v>
      </c>
      <c r="P601" s="15">
        <v>0</v>
      </c>
      <c r="Q601" s="15">
        <v>0</v>
      </c>
      <c r="AL601" s="14" t="s">
        <v>450</v>
      </c>
      <c r="AM601" s="15">
        <v>0</v>
      </c>
      <c r="AN601" s="15">
        <v>0</v>
      </c>
      <c r="AO601" s="15">
        <v>43224.1</v>
      </c>
      <c r="AP601" s="15">
        <v>0</v>
      </c>
      <c r="AQ601" s="15">
        <v>42294.5</v>
      </c>
      <c r="AR601" s="15">
        <v>1394.3</v>
      </c>
      <c r="AS601" s="15">
        <v>0</v>
      </c>
      <c r="AT601" s="15">
        <v>0</v>
      </c>
      <c r="AU601" s="15">
        <v>464.8</v>
      </c>
      <c r="AV601" s="15">
        <v>0</v>
      </c>
      <c r="AW601" s="15">
        <v>464.8</v>
      </c>
      <c r="AX601" s="15">
        <v>0</v>
      </c>
      <c r="AY601" s="15">
        <v>0</v>
      </c>
      <c r="AZ601" s="15">
        <v>2788.6</v>
      </c>
      <c r="BA601" s="15">
        <v>0</v>
      </c>
      <c r="BB601" s="15">
        <v>0</v>
      </c>
    </row>
    <row r="602" spans="1:54" ht="15" thickBot="1" x14ac:dyDescent="0.35">
      <c r="A602" s="14" t="s">
        <v>451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244.9</v>
      </c>
      <c r="M602" s="15">
        <v>0</v>
      </c>
      <c r="N602" s="15">
        <v>0</v>
      </c>
      <c r="O602" s="15">
        <v>79847.7</v>
      </c>
      <c r="P602" s="15">
        <v>0</v>
      </c>
      <c r="Q602" s="15">
        <v>0</v>
      </c>
      <c r="AL602" s="14" t="s">
        <v>451</v>
      </c>
      <c r="AM602" s="15">
        <v>0</v>
      </c>
      <c r="AN602" s="15">
        <v>0</v>
      </c>
      <c r="AO602" s="15">
        <v>40435.4</v>
      </c>
      <c r="AP602" s="15">
        <v>0</v>
      </c>
      <c r="AQ602" s="15">
        <v>42294.5</v>
      </c>
      <c r="AR602" s="15">
        <v>1394.3</v>
      </c>
      <c r="AS602" s="15">
        <v>0</v>
      </c>
      <c r="AT602" s="15">
        <v>0</v>
      </c>
      <c r="AU602" s="15">
        <v>464.8</v>
      </c>
      <c r="AV602" s="15">
        <v>0</v>
      </c>
      <c r="AW602" s="15">
        <v>464.8</v>
      </c>
      <c r="AX602" s="15">
        <v>0</v>
      </c>
      <c r="AY602" s="15">
        <v>0</v>
      </c>
      <c r="AZ602" s="15">
        <v>2788.6</v>
      </c>
      <c r="BA602" s="15">
        <v>0</v>
      </c>
      <c r="BB602" s="15">
        <v>0</v>
      </c>
    </row>
    <row r="603" spans="1:54" ht="15" thickBot="1" x14ac:dyDescent="0.35">
      <c r="A603" s="14" t="s">
        <v>452</v>
      </c>
      <c r="B603" s="15">
        <v>0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244.9</v>
      </c>
      <c r="M603" s="15">
        <v>0</v>
      </c>
      <c r="N603" s="15">
        <v>0</v>
      </c>
      <c r="O603" s="15">
        <v>79847.7</v>
      </c>
      <c r="P603" s="15">
        <v>0</v>
      </c>
      <c r="Q603" s="15">
        <v>0</v>
      </c>
      <c r="AL603" s="14" t="s">
        <v>452</v>
      </c>
      <c r="AM603" s="15">
        <v>0</v>
      </c>
      <c r="AN603" s="15">
        <v>0</v>
      </c>
      <c r="AO603" s="15">
        <v>40435.4</v>
      </c>
      <c r="AP603" s="15">
        <v>0</v>
      </c>
      <c r="AQ603" s="15">
        <v>42294.5</v>
      </c>
      <c r="AR603" s="15">
        <v>1394.3</v>
      </c>
      <c r="AS603" s="15">
        <v>0</v>
      </c>
      <c r="AT603" s="15">
        <v>0</v>
      </c>
      <c r="AU603" s="15">
        <v>464.8</v>
      </c>
      <c r="AV603" s="15">
        <v>0</v>
      </c>
      <c r="AW603" s="15">
        <v>464.8</v>
      </c>
      <c r="AX603" s="15">
        <v>0</v>
      </c>
      <c r="AY603" s="15">
        <v>0</v>
      </c>
      <c r="AZ603" s="15">
        <v>2788.6</v>
      </c>
      <c r="BA603" s="15">
        <v>0</v>
      </c>
      <c r="BB603" s="15">
        <v>0</v>
      </c>
    </row>
    <row r="604" spans="1:54" ht="15" thickBot="1" x14ac:dyDescent="0.35">
      <c r="A604" s="14" t="s">
        <v>453</v>
      </c>
      <c r="B604" s="15">
        <v>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244.9</v>
      </c>
      <c r="M604" s="15">
        <v>0</v>
      </c>
      <c r="N604" s="15">
        <v>0</v>
      </c>
      <c r="O604" s="15">
        <v>79847.7</v>
      </c>
      <c r="P604" s="15">
        <v>0</v>
      </c>
      <c r="Q604" s="15">
        <v>0</v>
      </c>
      <c r="AL604" s="14" t="s">
        <v>453</v>
      </c>
      <c r="AM604" s="15">
        <v>0</v>
      </c>
      <c r="AN604" s="15">
        <v>0</v>
      </c>
      <c r="AO604" s="15">
        <v>464.8</v>
      </c>
      <c r="AP604" s="15">
        <v>0</v>
      </c>
      <c r="AQ604" s="15">
        <v>42294.5</v>
      </c>
      <c r="AR604" s="15">
        <v>1394.3</v>
      </c>
      <c r="AS604" s="15">
        <v>0</v>
      </c>
      <c r="AT604" s="15">
        <v>0</v>
      </c>
      <c r="AU604" s="15">
        <v>464.8</v>
      </c>
      <c r="AV604" s="15">
        <v>0</v>
      </c>
      <c r="AW604" s="15">
        <v>464.8</v>
      </c>
      <c r="AX604" s="15">
        <v>0</v>
      </c>
      <c r="AY604" s="15">
        <v>0</v>
      </c>
      <c r="AZ604" s="15">
        <v>2788.6</v>
      </c>
      <c r="BA604" s="15">
        <v>0</v>
      </c>
      <c r="BB604" s="15">
        <v>0</v>
      </c>
    </row>
    <row r="605" spans="1:54" ht="15" thickBot="1" x14ac:dyDescent="0.35">
      <c r="A605" s="14" t="s">
        <v>454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244.9</v>
      </c>
      <c r="M605" s="15">
        <v>0</v>
      </c>
      <c r="N605" s="15">
        <v>0</v>
      </c>
      <c r="O605" s="15">
        <v>79847.7</v>
      </c>
      <c r="P605" s="15">
        <v>0</v>
      </c>
      <c r="Q605" s="15">
        <v>0</v>
      </c>
      <c r="AL605" s="14" t="s">
        <v>454</v>
      </c>
      <c r="AM605" s="15">
        <v>0</v>
      </c>
      <c r="AN605" s="15">
        <v>0</v>
      </c>
      <c r="AO605" s="15">
        <v>464.8</v>
      </c>
      <c r="AP605" s="15">
        <v>0</v>
      </c>
      <c r="AQ605" s="15">
        <v>42294.5</v>
      </c>
      <c r="AR605" s="15">
        <v>1394.3</v>
      </c>
      <c r="AS605" s="15">
        <v>0</v>
      </c>
      <c r="AT605" s="15">
        <v>0</v>
      </c>
      <c r="AU605" s="15">
        <v>464.8</v>
      </c>
      <c r="AV605" s="15">
        <v>0</v>
      </c>
      <c r="AW605" s="15">
        <v>464.8</v>
      </c>
      <c r="AX605" s="15">
        <v>0</v>
      </c>
      <c r="AY605" s="15">
        <v>0</v>
      </c>
      <c r="AZ605" s="15">
        <v>2788.6</v>
      </c>
      <c r="BA605" s="15">
        <v>0</v>
      </c>
      <c r="BB605" s="15">
        <v>0</v>
      </c>
    </row>
    <row r="606" spans="1:54" ht="15" thickBot="1" x14ac:dyDescent="0.35">
      <c r="A606" s="14" t="s">
        <v>455</v>
      </c>
      <c r="B606" s="15">
        <v>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244.9</v>
      </c>
      <c r="M606" s="15">
        <v>0</v>
      </c>
      <c r="N606" s="15">
        <v>0</v>
      </c>
      <c r="O606" s="15">
        <v>79847.7</v>
      </c>
      <c r="P606" s="15">
        <v>0</v>
      </c>
      <c r="Q606" s="15">
        <v>0</v>
      </c>
      <c r="AL606" s="14" t="s">
        <v>455</v>
      </c>
      <c r="AM606" s="15">
        <v>0</v>
      </c>
      <c r="AN606" s="15">
        <v>0</v>
      </c>
      <c r="AO606" s="15">
        <v>464.8</v>
      </c>
      <c r="AP606" s="15">
        <v>0</v>
      </c>
      <c r="AQ606" s="15">
        <v>42294.5</v>
      </c>
      <c r="AR606" s="15">
        <v>1394.3</v>
      </c>
      <c r="AS606" s="15">
        <v>0</v>
      </c>
      <c r="AT606" s="15">
        <v>0</v>
      </c>
      <c r="AU606" s="15">
        <v>464.8</v>
      </c>
      <c r="AV606" s="15">
        <v>0</v>
      </c>
      <c r="AW606" s="15">
        <v>464.8</v>
      </c>
      <c r="AX606" s="15">
        <v>0</v>
      </c>
      <c r="AY606" s="15">
        <v>0</v>
      </c>
      <c r="AZ606" s="15">
        <v>2788.6</v>
      </c>
      <c r="BA606" s="15">
        <v>0</v>
      </c>
      <c r="BB606" s="15">
        <v>0</v>
      </c>
    </row>
    <row r="607" spans="1:54" ht="15" thickBot="1" x14ac:dyDescent="0.35">
      <c r="A607" s="14" t="s">
        <v>456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244.9</v>
      </c>
      <c r="M607" s="15">
        <v>0</v>
      </c>
      <c r="N607" s="15">
        <v>0</v>
      </c>
      <c r="O607" s="15">
        <v>79847.7</v>
      </c>
      <c r="P607" s="15">
        <v>0</v>
      </c>
      <c r="Q607" s="15">
        <v>0</v>
      </c>
      <c r="AL607" s="14" t="s">
        <v>456</v>
      </c>
      <c r="AM607" s="15">
        <v>0</v>
      </c>
      <c r="AN607" s="15">
        <v>0</v>
      </c>
      <c r="AO607" s="15">
        <v>464.8</v>
      </c>
      <c r="AP607" s="15">
        <v>0</v>
      </c>
      <c r="AQ607" s="15">
        <v>42294.5</v>
      </c>
      <c r="AR607" s="15">
        <v>1394.3</v>
      </c>
      <c r="AS607" s="15">
        <v>0</v>
      </c>
      <c r="AT607" s="15">
        <v>0</v>
      </c>
      <c r="AU607" s="15">
        <v>464.8</v>
      </c>
      <c r="AV607" s="15">
        <v>0</v>
      </c>
      <c r="AW607" s="15">
        <v>464.8</v>
      </c>
      <c r="AX607" s="15">
        <v>0</v>
      </c>
      <c r="AY607" s="15">
        <v>0</v>
      </c>
      <c r="AZ607" s="15">
        <v>2788.6</v>
      </c>
      <c r="BA607" s="15">
        <v>0</v>
      </c>
      <c r="BB607" s="15">
        <v>0</v>
      </c>
    </row>
    <row r="608" spans="1:54" ht="15" thickBot="1" x14ac:dyDescent="0.35">
      <c r="A608" s="14" t="s">
        <v>457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244.9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AL608" s="14" t="s">
        <v>457</v>
      </c>
      <c r="AM608" s="15">
        <v>0</v>
      </c>
      <c r="AN608" s="15">
        <v>0</v>
      </c>
      <c r="AO608" s="15">
        <v>464.8</v>
      </c>
      <c r="AP608" s="15">
        <v>0</v>
      </c>
      <c r="AQ608" s="15">
        <v>42294.5</v>
      </c>
      <c r="AR608" s="15">
        <v>1394.3</v>
      </c>
      <c r="AS608" s="15">
        <v>0</v>
      </c>
      <c r="AT608" s="15">
        <v>0</v>
      </c>
      <c r="AU608" s="15">
        <v>464.8</v>
      </c>
      <c r="AV608" s="15">
        <v>0</v>
      </c>
      <c r="AW608" s="15">
        <v>464.8</v>
      </c>
      <c r="AX608" s="15">
        <v>0</v>
      </c>
      <c r="AY608" s="15">
        <v>0</v>
      </c>
      <c r="AZ608" s="15">
        <v>2788.6</v>
      </c>
      <c r="BA608" s="15">
        <v>0</v>
      </c>
      <c r="BB608" s="15">
        <v>0</v>
      </c>
    </row>
    <row r="609" spans="1:54" ht="15" thickBot="1" x14ac:dyDescent="0.35">
      <c r="A609" s="14" t="s">
        <v>458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244.9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AL609" s="14" t="s">
        <v>458</v>
      </c>
      <c r="AM609" s="15">
        <v>0</v>
      </c>
      <c r="AN609" s="15">
        <v>0</v>
      </c>
      <c r="AO609" s="15">
        <v>464.8</v>
      </c>
      <c r="AP609" s="15">
        <v>0</v>
      </c>
      <c r="AQ609" s="15">
        <v>42294.5</v>
      </c>
      <c r="AR609" s="15">
        <v>1394.3</v>
      </c>
      <c r="AS609" s="15">
        <v>0</v>
      </c>
      <c r="AT609" s="15">
        <v>0</v>
      </c>
      <c r="AU609" s="15">
        <v>464.8</v>
      </c>
      <c r="AV609" s="15">
        <v>0</v>
      </c>
      <c r="AW609" s="15">
        <v>464.8</v>
      </c>
      <c r="AX609" s="15">
        <v>0</v>
      </c>
      <c r="AY609" s="15">
        <v>0</v>
      </c>
      <c r="AZ609" s="15">
        <v>2788.6</v>
      </c>
      <c r="BA609" s="15">
        <v>0</v>
      </c>
      <c r="BB609" s="15">
        <v>0</v>
      </c>
    </row>
    <row r="610" spans="1:54" ht="15" thickBot="1" x14ac:dyDescent="0.35">
      <c r="A610" s="14" t="s">
        <v>459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244.9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AL610" s="14" t="s">
        <v>459</v>
      </c>
      <c r="AM610" s="15">
        <v>0</v>
      </c>
      <c r="AN610" s="15">
        <v>0</v>
      </c>
      <c r="AO610" s="15">
        <v>464.8</v>
      </c>
      <c r="AP610" s="15">
        <v>0</v>
      </c>
      <c r="AQ610" s="15">
        <v>42294.5</v>
      </c>
      <c r="AR610" s="15">
        <v>1394.3</v>
      </c>
      <c r="AS610" s="15">
        <v>0</v>
      </c>
      <c r="AT610" s="15">
        <v>0</v>
      </c>
      <c r="AU610" s="15">
        <v>464.8</v>
      </c>
      <c r="AV610" s="15">
        <v>0</v>
      </c>
      <c r="AW610" s="15">
        <v>0</v>
      </c>
      <c r="AX610" s="15">
        <v>0</v>
      </c>
      <c r="AY610" s="15">
        <v>0</v>
      </c>
      <c r="AZ610" s="15">
        <v>2788.6</v>
      </c>
      <c r="BA610" s="15">
        <v>0</v>
      </c>
      <c r="BB610" s="15">
        <v>0</v>
      </c>
    </row>
    <row r="611" spans="1:54" ht="15" thickBot="1" x14ac:dyDescent="0.35">
      <c r="A611" s="14" t="s">
        <v>460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244.9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AL611" s="14" t="s">
        <v>460</v>
      </c>
      <c r="AM611" s="15">
        <v>0</v>
      </c>
      <c r="AN611" s="15">
        <v>0</v>
      </c>
      <c r="AO611" s="15">
        <v>0</v>
      </c>
      <c r="AP611" s="15">
        <v>0</v>
      </c>
      <c r="AQ611" s="15">
        <v>42294.5</v>
      </c>
      <c r="AR611" s="15">
        <v>1394.3</v>
      </c>
      <c r="AS611" s="15">
        <v>0</v>
      </c>
      <c r="AT611" s="15">
        <v>0</v>
      </c>
      <c r="AU611" s="15">
        <v>464.8</v>
      </c>
      <c r="AV611" s="15">
        <v>0</v>
      </c>
      <c r="AW611" s="15">
        <v>0</v>
      </c>
      <c r="AX611" s="15">
        <v>0</v>
      </c>
      <c r="AY611" s="15">
        <v>0</v>
      </c>
      <c r="AZ611" s="15">
        <v>2788.6</v>
      </c>
      <c r="BA611" s="15">
        <v>0</v>
      </c>
      <c r="BB611" s="15">
        <v>0</v>
      </c>
    </row>
    <row r="612" spans="1:54" ht="15" thickBot="1" x14ac:dyDescent="0.35">
      <c r="A612" s="14" t="s">
        <v>461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244.9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AL612" s="14" t="s">
        <v>461</v>
      </c>
      <c r="AM612" s="15">
        <v>0</v>
      </c>
      <c r="AN612" s="15">
        <v>0</v>
      </c>
      <c r="AO612" s="15">
        <v>0</v>
      </c>
      <c r="AP612" s="15">
        <v>0</v>
      </c>
      <c r="AQ612" s="15">
        <v>42294.5</v>
      </c>
      <c r="AR612" s="15">
        <v>1394.3</v>
      </c>
      <c r="AS612" s="15">
        <v>0</v>
      </c>
      <c r="AT612" s="15">
        <v>0</v>
      </c>
      <c r="AU612" s="15">
        <v>464.8</v>
      </c>
      <c r="AV612" s="15">
        <v>0</v>
      </c>
      <c r="AW612" s="15">
        <v>0</v>
      </c>
      <c r="AX612" s="15">
        <v>0</v>
      </c>
      <c r="AY612" s="15">
        <v>0</v>
      </c>
      <c r="AZ612" s="15">
        <v>2788.6</v>
      </c>
      <c r="BA612" s="15">
        <v>0</v>
      </c>
      <c r="BB612" s="15">
        <v>0</v>
      </c>
    </row>
    <row r="613" spans="1:54" ht="15" thickBot="1" x14ac:dyDescent="0.35">
      <c r="A613" s="14" t="s">
        <v>462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244.9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AL613" s="14" t="s">
        <v>462</v>
      </c>
      <c r="AM613" s="15">
        <v>0</v>
      </c>
      <c r="AN613" s="15">
        <v>0</v>
      </c>
      <c r="AO613" s="15">
        <v>0</v>
      </c>
      <c r="AP613" s="15">
        <v>0</v>
      </c>
      <c r="AQ613" s="15">
        <v>42294.5</v>
      </c>
      <c r="AR613" s="15">
        <v>1394.3</v>
      </c>
      <c r="AS613" s="15">
        <v>0</v>
      </c>
      <c r="AT613" s="15">
        <v>0</v>
      </c>
      <c r="AU613" s="15">
        <v>464.8</v>
      </c>
      <c r="AV613" s="15">
        <v>0</v>
      </c>
      <c r="AW613" s="15">
        <v>0</v>
      </c>
      <c r="AX613" s="15">
        <v>0</v>
      </c>
      <c r="AY613" s="15">
        <v>0</v>
      </c>
      <c r="AZ613" s="15">
        <v>2788.6</v>
      </c>
      <c r="BA613" s="15">
        <v>0</v>
      </c>
      <c r="BB613" s="15">
        <v>0</v>
      </c>
    </row>
    <row r="614" spans="1:54" ht="15" thickBot="1" x14ac:dyDescent="0.35">
      <c r="A614" s="14" t="s">
        <v>463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244.9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AL614" s="14" t="s">
        <v>463</v>
      </c>
      <c r="AM614" s="15">
        <v>0</v>
      </c>
      <c r="AN614" s="15">
        <v>0</v>
      </c>
      <c r="AO614" s="15">
        <v>0</v>
      </c>
      <c r="AP614" s="15">
        <v>0</v>
      </c>
      <c r="AQ614" s="15">
        <v>42294.5</v>
      </c>
      <c r="AR614" s="15">
        <v>1394.3</v>
      </c>
      <c r="AS614" s="15">
        <v>0</v>
      </c>
      <c r="AT614" s="15">
        <v>0</v>
      </c>
      <c r="AU614" s="15">
        <v>464.8</v>
      </c>
      <c r="AV614" s="15">
        <v>0</v>
      </c>
      <c r="AW614" s="15">
        <v>0</v>
      </c>
      <c r="AX614" s="15">
        <v>0</v>
      </c>
      <c r="AY614" s="15">
        <v>0</v>
      </c>
      <c r="AZ614" s="15">
        <v>2788.6</v>
      </c>
      <c r="BA614" s="15">
        <v>0</v>
      </c>
      <c r="BB614" s="15">
        <v>0</v>
      </c>
    </row>
    <row r="615" spans="1:54" ht="15" thickBot="1" x14ac:dyDescent="0.35">
      <c r="A615" s="14" t="s">
        <v>464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244.9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AL615" s="14" t="s">
        <v>464</v>
      </c>
      <c r="AM615" s="15">
        <v>0</v>
      </c>
      <c r="AN615" s="15">
        <v>0</v>
      </c>
      <c r="AO615" s="15">
        <v>0</v>
      </c>
      <c r="AP615" s="15">
        <v>0</v>
      </c>
      <c r="AQ615" s="15">
        <v>42294.5</v>
      </c>
      <c r="AR615" s="15">
        <v>1394.3</v>
      </c>
      <c r="AS615" s="15">
        <v>0</v>
      </c>
      <c r="AT615" s="15">
        <v>0</v>
      </c>
      <c r="AU615" s="15">
        <v>464.8</v>
      </c>
      <c r="AV615" s="15">
        <v>0</v>
      </c>
      <c r="AW615" s="15">
        <v>0</v>
      </c>
      <c r="AX615" s="15">
        <v>0</v>
      </c>
      <c r="AY615" s="15">
        <v>0</v>
      </c>
      <c r="AZ615" s="15">
        <v>2788.6</v>
      </c>
      <c r="BA615" s="15">
        <v>0</v>
      </c>
      <c r="BB615" s="15">
        <v>0</v>
      </c>
    </row>
    <row r="616" spans="1:54" ht="15" thickBot="1" x14ac:dyDescent="0.35">
      <c r="A616" s="14" t="s">
        <v>465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244.9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AL616" s="14" t="s">
        <v>465</v>
      </c>
      <c r="AM616" s="15">
        <v>0</v>
      </c>
      <c r="AN616" s="15">
        <v>0</v>
      </c>
      <c r="AO616" s="15">
        <v>0</v>
      </c>
      <c r="AP616" s="15">
        <v>0</v>
      </c>
      <c r="AQ616" s="15">
        <v>0</v>
      </c>
      <c r="AR616" s="15">
        <v>1394.3</v>
      </c>
      <c r="AS616" s="15">
        <v>0</v>
      </c>
      <c r="AT616" s="15">
        <v>0</v>
      </c>
      <c r="AU616" s="15">
        <v>464.8</v>
      </c>
      <c r="AV616" s="15">
        <v>0</v>
      </c>
      <c r="AW616" s="15">
        <v>0</v>
      </c>
      <c r="AX616" s="15">
        <v>0</v>
      </c>
      <c r="AY616" s="15">
        <v>0</v>
      </c>
      <c r="AZ616" s="15">
        <v>2788.6</v>
      </c>
      <c r="BA616" s="15">
        <v>0</v>
      </c>
      <c r="BB616" s="15">
        <v>0</v>
      </c>
    </row>
    <row r="617" spans="1:54" ht="15" thickBot="1" x14ac:dyDescent="0.35">
      <c r="A617" s="14" t="s">
        <v>466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244.9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AL617" s="14" t="s">
        <v>466</v>
      </c>
      <c r="AM617" s="15">
        <v>0</v>
      </c>
      <c r="AN617" s="15">
        <v>0</v>
      </c>
      <c r="AO617" s="15">
        <v>0</v>
      </c>
      <c r="AP617" s="15">
        <v>0</v>
      </c>
      <c r="AQ617" s="15">
        <v>0</v>
      </c>
      <c r="AR617" s="15">
        <v>1394.3</v>
      </c>
      <c r="AS617" s="15">
        <v>0</v>
      </c>
      <c r="AT617" s="15">
        <v>0</v>
      </c>
      <c r="AU617" s="15">
        <v>464.8</v>
      </c>
      <c r="AV617" s="15">
        <v>0</v>
      </c>
      <c r="AW617" s="15">
        <v>0</v>
      </c>
      <c r="AX617" s="15">
        <v>0</v>
      </c>
      <c r="AY617" s="15">
        <v>0</v>
      </c>
      <c r="AZ617" s="15">
        <v>2788.6</v>
      </c>
      <c r="BA617" s="15">
        <v>0</v>
      </c>
      <c r="BB617" s="15">
        <v>0</v>
      </c>
    </row>
    <row r="618" spans="1:54" ht="15" thickBot="1" x14ac:dyDescent="0.35">
      <c r="A618" s="14" t="s">
        <v>467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244.9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AL618" s="14" t="s">
        <v>467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1394.3</v>
      </c>
      <c r="AS618" s="15">
        <v>0</v>
      </c>
      <c r="AT618" s="15">
        <v>0</v>
      </c>
      <c r="AU618" s="15">
        <v>464.8</v>
      </c>
      <c r="AV618" s="15">
        <v>0</v>
      </c>
      <c r="AW618" s="15">
        <v>0</v>
      </c>
      <c r="AX618" s="15">
        <v>0</v>
      </c>
      <c r="AY618" s="15">
        <v>0</v>
      </c>
      <c r="AZ618" s="15">
        <v>2788.6</v>
      </c>
      <c r="BA618" s="15">
        <v>0</v>
      </c>
      <c r="BB618" s="15">
        <v>0</v>
      </c>
    </row>
    <row r="619" spans="1:54" ht="15" thickBot="1" x14ac:dyDescent="0.35">
      <c r="A619" s="14" t="s">
        <v>468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244.9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AL619" s="14" t="s">
        <v>468</v>
      </c>
      <c r="AM619" s="15">
        <v>0</v>
      </c>
      <c r="AN619" s="15">
        <v>0</v>
      </c>
      <c r="AO619" s="15">
        <v>0</v>
      </c>
      <c r="AP619" s="15">
        <v>0</v>
      </c>
      <c r="AQ619" s="15">
        <v>0</v>
      </c>
      <c r="AR619" s="15">
        <v>1394.3</v>
      </c>
      <c r="AS619" s="15">
        <v>0</v>
      </c>
      <c r="AT619" s="15">
        <v>0</v>
      </c>
      <c r="AU619" s="15">
        <v>464.8</v>
      </c>
      <c r="AV619" s="15">
        <v>0</v>
      </c>
      <c r="AW619" s="15">
        <v>0</v>
      </c>
      <c r="AX619" s="15">
        <v>0</v>
      </c>
      <c r="AY619" s="15">
        <v>0</v>
      </c>
      <c r="AZ619" s="15">
        <v>2788.6</v>
      </c>
      <c r="BA619" s="15">
        <v>0</v>
      </c>
      <c r="BB619" s="15">
        <v>0</v>
      </c>
    </row>
    <row r="620" spans="1:54" ht="15" thickBot="1" x14ac:dyDescent="0.35">
      <c r="A620" s="14" t="s">
        <v>469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244.9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AL620" s="14" t="s">
        <v>469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1394.3</v>
      </c>
      <c r="AS620" s="15">
        <v>0</v>
      </c>
      <c r="AT620" s="15">
        <v>0</v>
      </c>
      <c r="AU620" s="15">
        <v>0</v>
      </c>
      <c r="AV620" s="15">
        <v>0</v>
      </c>
      <c r="AW620" s="15">
        <v>0</v>
      </c>
      <c r="AX620" s="15">
        <v>0</v>
      </c>
      <c r="AY620" s="15">
        <v>0</v>
      </c>
      <c r="AZ620" s="15">
        <v>2788.6</v>
      </c>
      <c r="BA620" s="15">
        <v>0</v>
      </c>
      <c r="BB620" s="15">
        <v>0</v>
      </c>
    </row>
    <row r="621" spans="1:54" ht="15" thickBot="1" x14ac:dyDescent="0.35">
      <c r="A621" s="14" t="s">
        <v>470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244.9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AL621" s="14" t="s">
        <v>470</v>
      </c>
      <c r="AM621" s="15">
        <v>0</v>
      </c>
      <c r="AN621" s="15">
        <v>0</v>
      </c>
      <c r="AO621" s="15">
        <v>0</v>
      </c>
      <c r="AP621" s="15">
        <v>0</v>
      </c>
      <c r="AQ621" s="15">
        <v>0</v>
      </c>
      <c r="AR621" s="15">
        <v>1394.3</v>
      </c>
      <c r="AS621" s="15">
        <v>0</v>
      </c>
      <c r="AT621" s="15">
        <v>0</v>
      </c>
      <c r="AU621" s="15">
        <v>0</v>
      </c>
      <c r="AV621" s="15">
        <v>0</v>
      </c>
      <c r="AW621" s="15">
        <v>0</v>
      </c>
      <c r="AX621" s="15">
        <v>0</v>
      </c>
      <c r="AY621" s="15">
        <v>0</v>
      </c>
      <c r="AZ621" s="15">
        <v>2788.6</v>
      </c>
      <c r="BA621" s="15">
        <v>0</v>
      </c>
      <c r="BB621" s="15">
        <v>0</v>
      </c>
    </row>
    <row r="622" spans="1:54" ht="15" thickBot="1" x14ac:dyDescent="0.35">
      <c r="A622" s="14" t="s">
        <v>471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AL622" s="14" t="s">
        <v>471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1394.3</v>
      </c>
      <c r="AS622" s="15">
        <v>0</v>
      </c>
      <c r="AT622" s="15">
        <v>0</v>
      </c>
      <c r="AU622" s="15">
        <v>0</v>
      </c>
      <c r="AV622" s="15">
        <v>0</v>
      </c>
      <c r="AW622" s="15">
        <v>0</v>
      </c>
      <c r="AX622" s="15">
        <v>0</v>
      </c>
      <c r="AY622" s="15">
        <v>0</v>
      </c>
      <c r="AZ622" s="15">
        <v>2788.6</v>
      </c>
      <c r="BA622" s="15">
        <v>0</v>
      </c>
      <c r="BB622" s="15">
        <v>0</v>
      </c>
    </row>
    <row r="623" spans="1:54" ht="15" thickBot="1" x14ac:dyDescent="0.35">
      <c r="A623" s="14" t="s">
        <v>472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AL623" s="14" t="s">
        <v>472</v>
      </c>
      <c r="AM623" s="15">
        <v>0</v>
      </c>
      <c r="AN623" s="15">
        <v>0</v>
      </c>
      <c r="AO623" s="15">
        <v>0</v>
      </c>
      <c r="AP623" s="15">
        <v>0</v>
      </c>
      <c r="AQ623" s="15">
        <v>0</v>
      </c>
      <c r="AR623" s="15">
        <v>0</v>
      </c>
      <c r="AS623" s="15">
        <v>0</v>
      </c>
      <c r="AT623" s="15">
        <v>0</v>
      </c>
      <c r="AU623" s="15">
        <v>0</v>
      </c>
      <c r="AV623" s="15">
        <v>0</v>
      </c>
      <c r="AW623" s="15">
        <v>0</v>
      </c>
      <c r="AX623" s="15">
        <v>0</v>
      </c>
      <c r="AY623" s="15">
        <v>0</v>
      </c>
      <c r="AZ623" s="15">
        <v>2788.6</v>
      </c>
      <c r="BA623" s="15">
        <v>0</v>
      </c>
      <c r="BB623" s="15">
        <v>0</v>
      </c>
    </row>
    <row r="624" spans="1:54" ht="15" thickBot="1" x14ac:dyDescent="0.35">
      <c r="A624" s="14" t="s">
        <v>473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AL624" s="14" t="s">
        <v>473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15">
        <v>0</v>
      </c>
      <c r="AU624" s="15">
        <v>0</v>
      </c>
      <c r="AV624" s="15">
        <v>0</v>
      </c>
      <c r="AW624" s="15">
        <v>0</v>
      </c>
      <c r="AX624" s="15">
        <v>0</v>
      </c>
      <c r="AY624" s="15">
        <v>0</v>
      </c>
      <c r="AZ624" s="15">
        <v>2788.6</v>
      </c>
      <c r="BA624" s="15">
        <v>0</v>
      </c>
      <c r="BB624" s="15">
        <v>0</v>
      </c>
    </row>
    <row r="625" spans="1:61" ht="15" thickBot="1" x14ac:dyDescent="0.35">
      <c r="A625" s="14" t="s">
        <v>474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AL625" s="14" t="s">
        <v>474</v>
      </c>
      <c r="AM625" s="15">
        <v>0</v>
      </c>
      <c r="AN625" s="15">
        <v>0</v>
      </c>
      <c r="AO625" s="15">
        <v>0</v>
      </c>
      <c r="AP625" s="15">
        <v>0</v>
      </c>
      <c r="AQ625" s="15">
        <v>0</v>
      </c>
      <c r="AR625" s="15">
        <v>0</v>
      </c>
      <c r="AS625" s="15">
        <v>0</v>
      </c>
      <c r="AT625" s="15">
        <v>0</v>
      </c>
      <c r="AU625" s="15">
        <v>0</v>
      </c>
      <c r="AV625" s="15">
        <v>0</v>
      </c>
      <c r="AW625" s="15">
        <v>0</v>
      </c>
      <c r="AX625" s="15">
        <v>0</v>
      </c>
      <c r="AY625" s="15">
        <v>0</v>
      </c>
      <c r="AZ625" s="15">
        <v>2788.6</v>
      </c>
      <c r="BA625" s="15">
        <v>0</v>
      </c>
      <c r="BB625" s="15">
        <v>0</v>
      </c>
    </row>
    <row r="626" spans="1:61" ht="15" thickBot="1" x14ac:dyDescent="0.35">
      <c r="A626" s="14" t="s">
        <v>475</v>
      </c>
      <c r="B626" s="15">
        <v>0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AL626" s="14" t="s">
        <v>475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15">
        <v>0</v>
      </c>
      <c r="AU626" s="15">
        <v>0</v>
      </c>
      <c r="AV626" s="15">
        <v>0</v>
      </c>
      <c r="AW626" s="15">
        <v>0</v>
      </c>
      <c r="AX626" s="15">
        <v>0</v>
      </c>
      <c r="AY626" s="15">
        <v>0</v>
      </c>
      <c r="AZ626" s="15">
        <v>2788.6</v>
      </c>
      <c r="BA626" s="15">
        <v>0</v>
      </c>
      <c r="BB626" s="15">
        <v>0</v>
      </c>
    </row>
    <row r="627" spans="1:61" ht="15" thickBot="1" x14ac:dyDescent="0.35">
      <c r="A627" s="14" t="s">
        <v>476</v>
      </c>
      <c r="B627" s="15">
        <v>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AL627" s="14" t="s">
        <v>476</v>
      </c>
      <c r="AM627" s="15">
        <v>0</v>
      </c>
      <c r="AN627" s="15">
        <v>0</v>
      </c>
      <c r="AO627" s="15">
        <v>0</v>
      </c>
      <c r="AP627" s="15">
        <v>0</v>
      </c>
      <c r="AQ627" s="15">
        <v>0</v>
      </c>
      <c r="AR627" s="15">
        <v>0</v>
      </c>
      <c r="AS627" s="15">
        <v>0</v>
      </c>
      <c r="AT627" s="15">
        <v>0</v>
      </c>
      <c r="AU627" s="15">
        <v>0</v>
      </c>
      <c r="AV627" s="15">
        <v>0</v>
      </c>
      <c r="AW627" s="15">
        <v>0</v>
      </c>
      <c r="AX627" s="15">
        <v>0</v>
      </c>
      <c r="AY627" s="15">
        <v>0</v>
      </c>
      <c r="AZ627" s="15">
        <v>2788.6</v>
      </c>
      <c r="BA627" s="15">
        <v>0</v>
      </c>
      <c r="BB627" s="15">
        <v>0</v>
      </c>
    </row>
    <row r="628" spans="1:61" ht="15" thickBot="1" x14ac:dyDescent="0.35">
      <c r="A628" s="14" t="s">
        <v>477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AL628" s="14" t="s">
        <v>477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15">
        <v>0</v>
      </c>
      <c r="AU628" s="15">
        <v>0</v>
      </c>
      <c r="AV628" s="15">
        <v>0</v>
      </c>
      <c r="AW628" s="15">
        <v>0</v>
      </c>
      <c r="AX628" s="15">
        <v>0</v>
      </c>
      <c r="AY628" s="15">
        <v>0</v>
      </c>
      <c r="AZ628" s="15">
        <v>0</v>
      </c>
      <c r="BA628" s="15">
        <v>0</v>
      </c>
      <c r="BB628" s="15">
        <v>0</v>
      </c>
    </row>
    <row r="629" spans="1:61" ht="15" thickBot="1" x14ac:dyDescent="0.35">
      <c r="A629" s="14" t="s">
        <v>478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AL629" s="14" t="s">
        <v>478</v>
      </c>
      <c r="AM629" s="15">
        <v>0</v>
      </c>
      <c r="AN629" s="15">
        <v>0</v>
      </c>
      <c r="AO629" s="15">
        <v>0</v>
      </c>
      <c r="AP629" s="15">
        <v>0</v>
      </c>
      <c r="AQ629" s="15">
        <v>0</v>
      </c>
      <c r="AR629" s="15">
        <v>0</v>
      </c>
      <c r="AS629" s="15">
        <v>0</v>
      </c>
      <c r="AT629" s="15">
        <v>0</v>
      </c>
      <c r="AU629" s="15">
        <v>0</v>
      </c>
      <c r="AV629" s="15">
        <v>0</v>
      </c>
      <c r="AW629" s="15">
        <v>0</v>
      </c>
      <c r="AX629" s="15">
        <v>0</v>
      </c>
      <c r="AY629" s="15">
        <v>0</v>
      </c>
      <c r="AZ629" s="15">
        <v>0</v>
      </c>
      <c r="BA629" s="15">
        <v>0</v>
      </c>
      <c r="BB629" s="15">
        <v>0</v>
      </c>
    </row>
    <row r="630" spans="1:61" ht="15" thickBot="1" x14ac:dyDescent="0.35">
      <c r="A630" s="14" t="s">
        <v>479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AL630" s="14" t="s">
        <v>479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15">
        <v>0</v>
      </c>
      <c r="AU630" s="15">
        <v>0</v>
      </c>
      <c r="AV630" s="15">
        <v>0</v>
      </c>
      <c r="AW630" s="15">
        <v>0</v>
      </c>
      <c r="AX630" s="15">
        <v>0</v>
      </c>
      <c r="AY630" s="15">
        <v>0</v>
      </c>
      <c r="AZ630" s="15">
        <v>0</v>
      </c>
      <c r="BA630" s="15">
        <v>0</v>
      </c>
      <c r="BB630" s="15">
        <v>0</v>
      </c>
    </row>
    <row r="631" spans="1:61" ht="15" thickBot="1" x14ac:dyDescent="0.35">
      <c r="A631" s="14" t="s">
        <v>480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15">
        <v>0</v>
      </c>
      <c r="P631" s="15">
        <v>0</v>
      </c>
      <c r="Q631" s="15">
        <v>0</v>
      </c>
      <c r="AL631" s="14" t="s">
        <v>480</v>
      </c>
      <c r="AM631" s="15">
        <v>0</v>
      </c>
      <c r="AN631" s="15">
        <v>0</v>
      </c>
      <c r="AO631" s="15">
        <v>0</v>
      </c>
      <c r="AP631" s="15">
        <v>0</v>
      </c>
      <c r="AQ631" s="15">
        <v>0</v>
      </c>
      <c r="AR631" s="15">
        <v>0</v>
      </c>
      <c r="AS631" s="15">
        <v>0</v>
      </c>
      <c r="AT631" s="15">
        <v>0</v>
      </c>
      <c r="AU631" s="15">
        <v>0</v>
      </c>
      <c r="AV631" s="15">
        <v>0</v>
      </c>
      <c r="AW631" s="15">
        <v>0</v>
      </c>
      <c r="AX631" s="15">
        <v>0</v>
      </c>
      <c r="AY631" s="15">
        <v>0</v>
      </c>
      <c r="AZ631" s="15">
        <v>0</v>
      </c>
      <c r="BA631" s="15">
        <v>0</v>
      </c>
      <c r="BB631" s="15">
        <v>0</v>
      </c>
    </row>
    <row r="632" spans="1:61" ht="15" thickBot="1" x14ac:dyDescent="0.35">
      <c r="A632" s="14" t="s">
        <v>481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AL632" s="14" t="s">
        <v>481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15">
        <v>0</v>
      </c>
      <c r="AU632" s="15">
        <v>0</v>
      </c>
      <c r="AV632" s="15">
        <v>0</v>
      </c>
      <c r="AW632" s="15">
        <v>0</v>
      </c>
      <c r="AX632" s="15">
        <v>0</v>
      </c>
      <c r="AY632" s="15">
        <v>0</v>
      </c>
      <c r="AZ632" s="15">
        <v>0</v>
      </c>
      <c r="BA632" s="15">
        <v>0</v>
      </c>
      <c r="BB632" s="15">
        <v>0</v>
      </c>
    </row>
    <row r="633" spans="1:61" ht="18.600000000000001" thickBot="1" x14ac:dyDescent="0.35">
      <c r="A633" s="10"/>
      <c r="AL633" s="10"/>
    </row>
    <row r="634" spans="1:61" ht="15" thickBot="1" x14ac:dyDescent="0.35">
      <c r="A634" s="14" t="s">
        <v>483</v>
      </c>
      <c r="B634" s="14" t="s">
        <v>31</v>
      </c>
      <c r="C634" s="14" t="s">
        <v>32</v>
      </c>
      <c r="D634" s="14" t="s">
        <v>33</v>
      </c>
      <c r="E634" s="14" t="s">
        <v>34</v>
      </c>
      <c r="F634" s="14" t="s">
        <v>35</v>
      </c>
      <c r="G634" s="14" t="s">
        <v>36</v>
      </c>
      <c r="H634" s="14" t="s">
        <v>37</v>
      </c>
      <c r="I634" s="14" t="s">
        <v>38</v>
      </c>
      <c r="J634" s="14" t="s">
        <v>39</v>
      </c>
      <c r="K634" s="14" t="s">
        <v>40</v>
      </c>
      <c r="L634" s="14" t="s">
        <v>41</v>
      </c>
      <c r="M634" s="14" t="s">
        <v>42</v>
      </c>
      <c r="N634" s="14" t="s">
        <v>43</v>
      </c>
      <c r="O634" s="14" t="s">
        <v>44</v>
      </c>
      <c r="P634" s="14" t="s">
        <v>45</v>
      </c>
      <c r="Q634" s="14" t="s">
        <v>46</v>
      </c>
      <c r="R634" s="14" t="s">
        <v>484</v>
      </c>
      <c r="S634" s="14" t="s">
        <v>485</v>
      </c>
      <c r="T634" s="14" t="s">
        <v>486</v>
      </c>
      <c r="U634" s="14" t="s">
        <v>487</v>
      </c>
      <c r="V634" s="20" t="s">
        <v>510</v>
      </c>
      <c r="W634" s="20" t="s">
        <v>511</v>
      </c>
      <c r="X634" s="20" t="s">
        <v>512</v>
      </c>
      <c r="Y634" s="20" t="s">
        <v>513</v>
      </c>
      <c r="Z634" s="20" t="s">
        <v>516</v>
      </c>
      <c r="AA634" s="20" t="s">
        <v>517</v>
      </c>
      <c r="AL634" s="14" t="s">
        <v>483</v>
      </c>
      <c r="AM634" s="14" t="s">
        <v>31</v>
      </c>
      <c r="AN634" s="14" t="s">
        <v>32</v>
      </c>
      <c r="AO634" s="14" t="s">
        <v>33</v>
      </c>
      <c r="AP634" s="14" t="s">
        <v>34</v>
      </c>
      <c r="AQ634" s="14" t="s">
        <v>35</v>
      </c>
      <c r="AR634" s="14" t="s">
        <v>36</v>
      </c>
      <c r="AS634" s="14" t="s">
        <v>37</v>
      </c>
      <c r="AT634" s="14" t="s">
        <v>38</v>
      </c>
      <c r="AU634" s="14" t="s">
        <v>39</v>
      </c>
      <c r="AV634" s="14" t="s">
        <v>40</v>
      </c>
      <c r="AW634" s="14" t="s">
        <v>41</v>
      </c>
      <c r="AX634" s="14" t="s">
        <v>42</v>
      </c>
      <c r="AY634" s="14" t="s">
        <v>43</v>
      </c>
      <c r="AZ634" s="14" t="s">
        <v>44</v>
      </c>
      <c r="BA634" s="14" t="s">
        <v>45</v>
      </c>
      <c r="BB634" s="14" t="s">
        <v>46</v>
      </c>
      <c r="BC634" s="14" t="s">
        <v>484</v>
      </c>
      <c r="BD634" s="14" t="s">
        <v>485</v>
      </c>
      <c r="BE634" s="14" t="s">
        <v>486</v>
      </c>
      <c r="BF634" s="14" t="s">
        <v>487</v>
      </c>
      <c r="BG634" s="20" t="s">
        <v>510</v>
      </c>
      <c r="BH634" s="20" t="s">
        <v>511</v>
      </c>
      <c r="BI634" s="20" t="s">
        <v>512</v>
      </c>
    </row>
    <row r="635" spans="1:61" ht="15" thickBot="1" x14ac:dyDescent="0.35">
      <c r="A635" s="14" t="s">
        <v>48</v>
      </c>
      <c r="B635" s="15">
        <v>244.9</v>
      </c>
      <c r="C635" s="15">
        <v>0</v>
      </c>
      <c r="D635" s="15">
        <v>0</v>
      </c>
      <c r="E635" s="15">
        <v>0</v>
      </c>
      <c r="F635" s="15">
        <v>0</v>
      </c>
      <c r="G635" s="15">
        <v>18124.900000000001</v>
      </c>
      <c r="H635" s="15">
        <v>489.9</v>
      </c>
      <c r="I635" s="15">
        <v>0</v>
      </c>
      <c r="J635" s="15">
        <v>0</v>
      </c>
      <c r="K635" s="15">
        <v>979.7</v>
      </c>
      <c r="L635" s="15">
        <v>244.9</v>
      </c>
      <c r="M635" s="15">
        <v>0</v>
      </c>
      <c r="N635" s="15">
        <v>0</v>
      </c>
      <c r="O635" s="15">
        <v>79847.7</v>
      </c>
      <c r="P635" s="15">
        <v>0</v>
      </c>
      <c r="Q635" s="15">
        <v>0</v>
      </c>
      <c r="R635" s="15">
        <v>99932</v>
      </c>
      <c r="S635" s="15">
        <v>102000</v>
      </c>
      <c r="T635" s="15">
        <v>2068</v>
      </c>
      <c r="U635" s="15">
        <v>2.0299999999999998</v>
      </c>
      <c r="V635">
        <f>R635*$T$842</f>
        <v>99889.20742724181</v>
      </c>
      <c r="W635">
        <f>S635-V635</f>
        <v>2110.7925727581896</v>
      </c>
      <c r="X635">
        <f>W635/S635</f>
        <v>2.0694044830962644E-2</v>
      </c>
      <c r="Y635" t="str">
        <f>IF(X635*BI635&lt;=0,"valid","invalid")</f>
        <v>invalid</v>
      </c>
      <c r="Z635" t="str">
        <f>IF(U635*BF635&lt;=0,"valid","invalid")</f>
        <v>invalid</v>
      </c>
      <c r="AA635">
        <f>IF(Y635=Z635,1,0)</f>
        <v>1</v>
      </c>
      <c r="AL635" s="14" t="s">
        <v>48</v>
      </c>
      <c r="AM635" s="15">
        <v>0</v>
      </c>
      <c r="AN635" s="15">
        <v>0</v>
      </c>
      <c r="AO635" s="15">
        <v>43224.1</v>
      </c>
      <c r="AP635" s="15">
        <v>0</v>
      </c>
      <c r="AQ635" s="15">
        <v>43688.800000000003</v>
      </c>
      <c r="AR635" s="15">
        <v>1394.3</v>
      </c>
      <c r="AS635" s="15">
        <v>0</v>
      </c>
      <c r="AT635" s="15">
        <v>0</v>
      </c>
      <c r="AU635" s="15">
        <v>464.8</v>
      </c>
      <c r="AV635" s="15">
        <v>0</v>
      </c>
      <c r="AW635" s="15">
        <v>464.8</v>
      </c>
      <c r="AX635" s="15">
        <v>0</v>
      </c>
      <c r="AY635" s="15">
        <v>2323.9</v>
      </c>
      <c r="AZ635" s="15">
        <v>2788.6</v>
      </c>
      <c r="BA635" s="15">
        <v>1859.1</v>
      </c>
      <c r="BB635" s="15">
        <v>0</v>
      </c>
      <c r="BC635" s="15">
        <v>96208.4</v>
      </c>
      <c r="BD635" s="15">
        <v>102000</v>
      </c>
      <c r="BE635" s="15">
        <v>5791.6</v>
      </c>
      <c r="BF635" s="15">
        <v>5.68</v>
      </c>
      <c r="BG635">
        <f>BC635*$BE$842</f>
        <v>95655.769704616032</v>
      </c>
      <c r="BH635">
        <f>BD635-BG635</f>
        <v>6344.230295383968</v>
      </c>
      <c r="BI635">
        <f>BH635/BD635</f>
        <v>6.2198336229254587E-2</v>
      </c>
    </row>
    <row r="636" spans="1:61" ht="15" thickBot="1" x14ac:dyDescent="0.35">
      <c r="A636" s="14" t="s">
        <v>49</v>
      </c>
      <c r="B636" s="15">
        <v>244.9</v>
      </c>
      <c r="C636" s="15">
        <v>0</v>
      </c>
      <c r="D636" s="15">
        <v>0</v>
      </c>
      <c r="E636" s="15">
        <v>0</v>
      </c>
      <c r="F636" s="15">
        <v>0</v>
      </c>
      <c r="G636" s="15">
        <v>18124.900000000001</v>
      </c>
      <c r="H636" s="15">
        <v>0</v>
      </c>
      <c r="I636" s="15">
        <v>0</v>
      </c>
      <c r="J636" s="15">
        <v>0</v>
      </c>
      <c r="K636" s="15">
        <v>979.7</v>
      </c>
      <c r="L636" s="15">
        <v>244.9</v>
      </c>
      <c r="M636" s="15">
        <v>0</v>
      </c>
      <c r="N636" s="15">
        <v>0</v>
      </c>
      <c r="O636" s="15">
        <v>79847.7</v>
      </c>
      <c r="P636" s="15">
        <v>0</v>
      </c>
      <c r="Q636" s="15">
        <v>0</v>
      </c>
      <c r="R636" s="15">
        <v>99442.2</v>
      </c>
      <c r="S636" s="15">
        <v>101000</v>
      </c>
      <c r="T636" s="15">
        <v>1557.8</v>
      </c>
      <c r="U636" s="15">
        <v>1.54</v>
      </c>
      <c r="V636">
        <f t="shared" ref="V636:V699" si="20">R636*$T$842</f>
        <v>99399.617167886827</v>
      </c>
      <c r="W636">
        <f t="shared" ref="W636:W699" si="21">S636-V636</f>
        <v>1600.3828321131732</v>
      </c>
      <c r="X636">
        <f t="shared" ref="X636:X699" si="22">W636/S636</f>
        <v>1.5845374575377952E-2</v>
      </c>
      <c r="Y636" t="str">
        <f t="shared" ref="Y636:Y699" si="23">IF(X636*BI636&lt;=0,"valid","invalid")</f>
        <v>invalid</v>
      </c>
      <c r="Z636" t="str">
        <f t="shared" ref="Z636:Z699" si="24">IF(U636*BF636&lt;=0,"valid","invalid")</f>
        <v>invalid</v>
      </c>
      <c r="AA636">
        <f t="shared" ref="AA636:AA699" si="25">IF(Y636=Z636,1,0)</f>
        <v>1</v>
      </c>
      <c r="AL636" s="14" t="s">
        <v>49</v>
      </c>
      <c r="AM636" s="15">
        <v>0</v>
      </c>
      <c r="AN636" s="15">
        <v>0</v>
      </c>
      <c r="AO636" s="15">
        <v>43224.1</v>
      </c>
      <c r="AP636" s="15">
        <v>0</v>
      </c>
      <c r="AQ636" s="15">
        <v>43688.800000000003</v>
      </c>
      <c r="AR636" s="15">
        <v>1394.3</v>
      </c>
      <c r="AS636" s="15">
        <v>0</v>
      </c>
      <c r="AT636" s="15">
        <v>0</v>
      </c>
      <c r="AU636" s="15">
        <v>464.8</v>
      </c>
      <c r="AV636" s="15">
        <v>0</v>
      </c>
      <c r="AW636" s="15">
        <v>464.8</v>
      </c>
      <c r="AX636" s="15">
        <v>0</v>
      </c>
      <c r="AY636" s="15">
        <v>2323.9</v>
      </c>
      <c r="AZ636" s="15">
        <v>2788.6</v>
      </c>
      <c r="BA636" s="15">
        <v>1859.1</v>
      </c>
      <c r="BB636" s="15">
        <v>0</v>
      </c>
      <c r="BC636" s="15">
        <v>96208.4</v>
      </c>
      <c r="BD636" s="15">
        <v>101000</v>
      </c>
      <c r="BE636" s="15">
        <v>4791.6000000000004</v>
      </c>
      <c r="BF636" s="15">
        <v>4.74</v>
      </c>
      <c r="BG636">
        <f t="shared" ref="BG636:BG699" si="26">BC636*$BE$842</f>
        <v>95655.769704616032</v>
      </c>
      <c r="BH636">
        <f t="shared" ref="BH636:BH699" si="27">BD636-BG636</f>
        <v>5344.230295383968</v>
      </c>
      <c r="BI636">
        <f t="shared" ref="BI636:BI699" si="28">BH636/BD636</f>
        <v>5.2913171241425423E-2</v>
      </c>
    </row>
    <row r="637" spans="1:61" ht="15" thickBot="1" x14ac:dyDescent="0.35">
      <c r="A637" s="14" t="s">
        <v>50</v>
      </c>
      <c r="B637" s="15">
        <v>0</v>
      </c>
      <c r="C637" s="15">
        <v>244.9</v>
      </c>
      <c r="D637" s="15">
        <v>0</v>
      </c>
      <c r="E637" s="15">
        <v>0</v>
      </c>
      <c r="F637" s="15">
        <v>0</v>
      </c>
      <c r="G637" s="15">
        <v>18614.8</v>
      </c>
      <c r="H637" s="15">
        <v>0</v>
      </c>
      <c r="I637" s="15">
        <v>0</v>
      </c>
      <c r="J637" s="15">
        <v>734.8</v>
      </c>
      <c r="K637" s="15">
        <v>0</v>
      </c>
      <c r="L637" s="15">
        <v>0</v>
      </c>
      <c r="M637" s="15">
        <v>0</v>
      </c>
      <c r="N637" s="15">
        <v>0</v>
      </c>
      <c r="O637" s="15">
        <v>79847.7</v>
      </c>
      <c r="P637" s="15">
        <v>0</v>
      </c>
      <c r="Q637" s="15">
        <v>0</v>
      </c>
      <c r="R637" s="15">
        <v>99442.2</v>
      </c>
      <c r="S637" s="15">
        <v>101000</v>
      </c>
      <c r="T637" s="15">
        <v>1557.8</v>
      </c>
      <c r="U637" s="15">
        <v>1.54</v>
      </c>
      <c r="V637">
        <f t="shared" si="20"/>
        <v>99399.617167886827</v>
      </c>
      <c r="W637">
        <f t="shared" si="21"/>
        <v>1600.3828321131732</v>
      </c>
      <c r="X637">
        <f t="shared" si="22"/>
        <v>1.5845374575377952E-2</v>
      </c>
      <c r="Y637" t="str">
        <f t="shared" si="23"/>
        <v>invalid</v>
      </c>
      <c r="Z637" t="str">
        <f t="shared" si="24"/>
        <v>invalid</v>
      </c>
      <c r="AA637">
        <f t="shared" si="25"/>
        <v>1</v>
      </c>
      <c r="AL637" s="14" t="s">
        <v>50</v>
      </c>
      <c r="AM637" s="15">
        <v>0</v>
      </c>
      <c r="AN637" s="15">
        <v>0</v>
      </c>
      <c r="AO637" s="15">
        <v>43224.1</v>
      </c>
      <c r="AP637" s="15">
        <v>0</v>
      </c>
      <c r="AQ637" s="15">
        <v>43688.800000000003</v>
      </c>
      <c r="AR637" s="15">
        <v>0</v>
      </c>
      <c r="AS637" s="15">
        <v>0</v>
      </c>
      <c r="AT637" s="15">
        <v>0</v>
      </c>
      <c r="AU637" s="15">
        <v>0</v>
      </c>
      <c r="AV637" s="15">
        <v>1394.3</v>
      </c>
      <c r="AW637" s="15">
        <v>929.5</v>
      </c>
      <c r="AX637" s="15">
        <v>0</v>
      </c>
      <c r="AY637" s="15">
        <v>2323.9</v>
      </c>
      <c r="AZ637" s="15">
        <v>2788.6</v>
      </c>
      <c r="BA637" s="15">
        <v>1859.1</v>
      </c>
      <c r="BB637" s="15">
        <v>0</v>
      </c>
      <c r="BC637" s="15">
        <v>96208.4</v>
      </c>
      <c r="BD637" s="15">
        <v>101000</v>
      </c>
      <c r="BE637" s="15">
        <v>4791.6000000000004</v>
      </c>
      <c r="BF637" s="15">
        <v>4.74</v>
      </c>
      <c r="BG637">
        <f t="shared" si="26"/>
        <v>95655.769704616032</v>
      </c>
      <c r="BH637">
        <f t="shared" si="27"/>
        <v>5344.230295383968</v>
      </c>
      <c r="BI637">
        <f t="shared" si="28"/>
        <v>5.2913171241425423E-2</v>
      </c>
    </row>
    <row r="638" spans="1:61" ht="15" thickBot="1" x14ac:dyDescent="0.35">
      <c r="A638" s="14" t="s">
        <v>51</v>
      </c>
      <c r="B638" s="15">
        <v>244.9</v>
      </c>
      <c r="C638" s="15">
        <v>0</v>
      </c>
      <c r="D638" s="15">
        <v>734.8</v>
      </c>
      <c r="E638" s="15">
        <v>0</v>
      </c>
      <c r="F638" s="15">
        <v>0</v>
      </c>
      <c r="G638" s="15">
        <v>18124.900000000001</v>
      </c>
      <c r="H638" s="15">
        <v>489.9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4408.8</v>
      </c>
      <c r="O638" s="15">
        <v>79847.7</v>
      </c>
      <c r="P638" s="15">
        <v>0</v>
      </c>
      <c r="Q638" s="15">
        <v>0</v>
      </c>
      <c r="R638" s="15">
        <v>103850.9</v>
      </c>
      <c r="S638" s="15">
        <v>103000</v>
      </c>
      <c r="T638" s="15">
        <v>-850.9</v>
      </c>
      <c r="U638" s="15">
        <v>-0.83</v>
      </c>
      <c r="V638">
        <f t="shared" si="20"/>
        <v>103806.42928797328</v>
      </c>
      <c r="W638">
        <f t="shared" si="21"/>
        <v>-806.42928797328204</v>
      </c>
      <c r="X638">
        <f t="shared" si="22"/>
        <v>-7.8294105628473991E-3</v>
      </c>
      <c r="Y638" t="str">
        <f t="shared" si="23"/>
        <v>valid</v>
      </c>
      <c r="Z638" t="str">
        <f t="shared" si="24"/>
        <v>valid</v>
      </c>
      <c r="AA638">
        <f t="shared" si="25"/>
        <v>1</v>
      </c>
      <c r="AL638" s="14" t="s">
        <v>51</v>
      </c>
      <c r="AM638" s="15">
        <v>0</v>
      </c>
      <c r="AN638" s="15">
        <v>0</v>
      </c>
      <c r="AO638" s="15">
        <v>43224.1</v>
      </c>
      <c r="AP638" s="15">
        <v>0</v>
      </c>
      <c r="AQ638" s="15">
        <v>43688.800000000003</v>
      </c>
      <c r="AR638" s="15">
        <v>1394.3</v>
      </c>
      <c r="AS638" s="15">
        <v>0</v>
      </c>
      <c r="AT638" s="15">
        <v>0</v>
      </c>
      <c r="AU638" s="15">
        <v>464.8</v>
      </c>
      <c r="AV638" s="15">
        <v>1394.3</v>
      </c>
      <c r="AW638" s="15">
        <v>929.5</v>
      </c>
      <c r="AX638" s="15">
        <v>0</v>
      </c>
      <c r="AY638" s="15">
        <v>0</v>
      </c>
      <c r="AZ638" s="15">
        <v>2788.6</v>
      </c>
      <c r="BA638" s="15">
        <v>1859.1</v>
      </c>
      <c r="BB638" s="15">
        <v>0</v>
      </c>
      <c r="BC638" s="15">
        <v>95743.6</v>
      </c>
      <c r="BD638" s="15">
        <v>103000</v>
      </c>
      <c r="BE638" s="15">
        <v>7256.4</v>
      </c>
      <c r="BF638" s="15">
        <v>7.05</v>
      </c>
      <c r="BG638">
        <f t="shared" si="26"/>
        <v>95193.63956048408</v>
      </c>
      <c r="BH638">
        <f t="shared" si="27"/>
        <v>7806.36043951592</v>
      </c>
      <c r="BI638">
        <f t="shared" si="28"/>
        <v>7.5789907179766219E-2</v>
      </c>
    </row>
    <row r="639" spans="1:61" ht="15" thickBot="1" x14ac:dyDescent="0.35">
      <c r="A639" s="14" t="s">
        <v>52</v>
      </c>
      <c r="B639" s="15">
        <v>244.9</v>
      </c>
      <c r="C639" s="15">
        <v>244.9</v>
      </c>
      <c r="D639" s="15">
        <v>0</v>
      </c>
      <c r="E639" s="15">
        <v>0</v>
      </c>
      <c r="F639" s="15">
        <v>0</v>
      </c>
      <c r="G639" s="15">
        <v>18124.900000000001</v>
      </c>
      <c r="H639" s="15">
        <v>0</v>
      </c>
      <c r="I639" s="15">
        <v>1224.7</v>
      </c>
      <c r="J639" s="15">
        <v>0</v>
      </c>
      <c r="K639" s="15">
        <v>0</v>
      </c>
      <c r="L639" s="15">
        <v>244.9</v>
      </c>
      <c r="M639" s="15">
        <v>0</v>
      </c>
      <c r="N639" s="15">
        <v>0</v>
      </c>
      <c r="O639" s="15">
        <v>79847.7</v>
      </c>
      <c r="P639" s="15">
        <v>0</v>
      </c>
      <c r="Q639" s="15">
        <v>0</v>
      </c>
      <c r="R639" s="15">
        <v>99932</v>
      </c>
      <c r="S639" s="15">
        <v>102000</v>
      </c>
      <c r="T639" s="15">
        <v>2068</v>
      </c>
      <c r="U639" s="15">
        <v>2.0299999999999998</v>
      </c>
      <c r="V639">
        <f t="shared" si="20"/>
        <v>99889.20742724181</v>
      </c>
      <c r="W639">
        <f t="shared" si="21"/>
        <v>2110.7925727581896</v>
      </c>
      <c r="X639">
        <f t="shared" si="22"/>
        <v>2.0694044830962644E-2</v>
      </c>
      <c r="Y639" t="str">
        <f t="shared" si="23"/>
        <v>invalid</v>
      </c>
      <c r="Z639" t="str">
        <f t="shared" si="24"/>
        <v>invalid</v>
      </c>
      <c r="AA639">
        <f t="shared" si="25"/>
        <v>1</v>
      </c>
      <c r="AL639" s="14" t="s">
        <v>52</v>
      </c>
      <c r="AM639" s="15">
        <v>0</v>
      </c>
      <c r="AN639" s="15">
        <v>0</v>
      </c>
      <c r="AO639" s="15">
        <v>43224.1</v>
      </c>
      <c r="AP639" s="15">
        <v>0</v>
      </c>
      <c r="AQ639" s="15">
        <v>43688.800000000003</v>
      </c>
      <c r="AR639" s="15">
        <v>1394.3</v>
      </c>
      <c r="AS639" s="15">
        <v>0</v>
      </c>
      <c r="AT639" s="15">
        <v>0</v>
      </c>
      <c r="AU639" s="15">
        <v>464.8</v>
      </c>
      <c r="AV639" s="15">
        <v>1394.3</v>
      </c>
      <c r="AW639" s="15">
        <v>464.8</v>
      </c>
      <c r="AX639" s="15">
        <v>0</v>
      </c>
      <c r="AY639" s="15">
        <v>2323.9</v>
      </c>
      <c r="AZ639" s="15">
        <v>2788.6</v>
      </c>
      <c r="BA639" s="15">
        <v>1859.1</v>
      </c>
      <c r="BB639" s="15">
        <v>0</v>
      </c>
      <c r="BC639" s="15">
        <v>97602.7</v>
      </c>
      <c r="BD639" s="15">
        <v>102000</v>
      </c>
      <c r="BE639" s="15">
        <v>4397.3</v>
      </c>
      <c r="BF639" s="15">
        <v>4.3099999999999996</v>
      </c>
      <c r="BG639">
        <f t="shared" si="26"/>
        <v>97042.060711421538</v>
      </c>
      <c r="BH639">
        <f t="shared" si="27"/>
        <v>4957.9392885784619</v>
      </c>
      <c r="BI639">
        <f t="shared" si="28"/>
        <v>4.8607247927239819E-2</v>
      </c>
    </row>
    <row r="640" spans="1:61" ht="15" thickBot="1" x14ac:dyDescent="0.35">
      <c r="A640" s="14" t="s">
        <v>53</v>
      </c>
      <c r="B640" s="15">
        <v>244.9</v>
      </c>
      <c r="C640" s="15">
        <v>0</v>
      </c>
      <c r="D640" s="15">
        <v>734.8</v>
      </c>
      <c r="E640" s="15">
        <v>0</v>
      </c>
      <c r="F640" s="15">
        <v>0</v>
      </c>
      <c r="G640" s="15">
        <v>18614.8</v>
      </c>
      <c r="H640" s="15">
        <v>489.9</v>
      </c>
      <c r="I640" s="15">
        <v>0</v>
      </c>
      <c r="J640" s="15">
        <v>0</v>
      </c>
      <c r="K640" s="15">
        <v>979.7</v>
      </c>
      <c r="L640" s="15">
        <v>244.9</v>
      </c>
      <c r="M640" s="15">
        <v>0</v>
      </c>
      <c r="N640" s="15">
        <v>0</v>
      </c>
      <c r="O640" s="15">
        <v>79847.7</v>
      </c>
      <c r="P640" s="15">
        <v>0</v>
      </c>
      <c r="Q640" s="15">
        <v>0</v>
      </c>
      <c r="R640" s="15">
        <v>101156.7</v>
      </c>
      <c r="S640" s="15">
        <v>102000</v>
      </c>
      <c r="T640" s="15">
        <v>843.3</v>
      </c>
      <c r="U640" s="15">
        <v>0.83</v>
      </c>
      <c r="V640">
        <f t="shared" si="20"/>
        <v>101113.38298998591</v>
      </c>
      <c r="W640">
        <f t="shared" si="21"/>
        <v>886.61701001408801</v>
      </c>
      <c r="X640">
        <f t="shared" si="22"/>
        <v>8.6923236275890988E-3</v>
      </c>
      <c r="Y640" t="str">
        <f t="shared" si="23"/>
        <v>invalid</v>
      </c>
      <c r="Z640" t="str">
        <f t="shared" si="24"/>
        <v>invalid</v>
      </c>
      <c r="AA640">
        <f t="shared" si="25"/>
        <v>1</v>
      </c>
      <c r="AL640" s="14" t="s">
        <v>53</v>
      </c>
      <c r="AM640" s="15">
        <v>0</v>
      </c>
      <c r="AN640" s="15">
        <v>0</v>
      </c>
      <c r="AO640" s="15">
        <v>43224.1</v>
      </c>
      <c r="AP640" s="15">
        <v>0</v>
      </c>
      <c r="AQ640" s="15">
        <v>43688.800000000003</v>
      </c>
      <c r="AR640" s="15">
        <v>0</v>
      </c>
      <c r="AS640" s="15">
        <v>0</v>
      </c>
      <c r="AT640" s="15">
        <v>0</v>
      </c>
      <c r="AU640" s="15">
        <v>464.8</v>
      </c>
      <c r="AV640" s="15">
        <v>0</v>
      </c>
      <c r="AW640" s="15">
        <v>464.8</v>
      </c>
      <c r="AX640" s="15">
        <v>0</v>
      </c>
      <c r="AY640" s="15">
        <v>2323.9</v>
      </c>
      <c r="AZ640" s="15">
        <v>2788.6</v>
      </c>
      <c r="BA640" s="15">
        <v>1859.1</v>
      </c>
      <c r="BB640" s="15">
        <v>0</v>
      </c>
      <c r="BC640" s="15">
        <v>94814</v>
      </c>
      <c r="BD640" s="15">
        <v>102000</v>
      </c>
      <c r="BE640" s="15">
        <v>7186</v>
      </c>
      <c r="BF640" s="15">
        <v>7.05</v>
      </c>
      <c r="BG640">
        <f t="shared" si="26"/>
        <v>94269.379272220147</v>
      </c>
      <c r="BH640">
        <f t="shared" si="27"/>
        <v>7730.620727779853</v>
      </c>
      <c r="BI640">
        <f t="shared" si="28"/>
        <v>7.579039929195934E-2</v>
      </c>
    </row>
    <row r="641" spans="1:61" ht="15" thickBot="1" x14ac:dyDescent="0.35">
      <c r="A641" s="14" t="s">
        <v>54</v>
      </c>
      <c r="B641" s="15">
        <v>244.9</v>
      </c>
      <c r="C641" s="15">
        <v>0</v>
      </c>
      <c r="D641" s="15">
        <v>0</v>
      </c>
      <c r="E641" s="15">
        <v>0</v>
      </c>
      <c r="F641" s="15">
        <v>0</v>
      </c>
      <c r="G641" s="15">
        <v>18614.8</v>
      </c>
      <c r="H641" s="15">
        <v>0</v>
      </c>
      <c r="I641" s="15">
        <v>0</v>
      </c>
      <c r="J641" s="15">
        <v>0</v>
      </c>
      <c r="K641" s="15">
        <v>0</v>
      </c>
      <c r="L641" s="15">
        <v>244.9</v>
      </c>
      <c r="M641" s="15">
        <v>0</v>
      </c>
      <c r="N641" s="15">
        <v>0</v>
      </c>
      <c r="O641" s="15">
        <v>79847.7</v>
      </c>
      <c r="P641" s="15">
        <v>0</v>
      </c>
      <c r="Q641" s="15">
        <v>0</v>
      </c>
      <c r="R641" s="15">
        <v>98952.3</v>
      </c>
      <c r="S641" s="15">
        <v>101000</v>
      </c>
      <c r="T641" s="15">
        <v>2047.7</v>
      </c>
      <c r="U641" s="15">
        <v>2.0299999999999998</v>
      </c>
      <c r="V641">
        <f t="shared" si="20"/>
        <v>98909.926951353526</v>
      </c>
      <c r="W641">
        <f t="shared" si="21"/>
        <v>2090.0730486464745</v>
      </c>
      <c r="X641">
        <f t="shared" si="22"/>
        <v>2.0693792560856183E-2</v>
      </c>
      <c r="Y641" t="str">
        <f t="shared" si="23"/>
        <v>invalid</v>
      </c>
      <c r="Z641" t="str">
        <f t="shared" si="24"/>
        <v>invalid</v>
      </c>
      <c r="AA641">
        <f t="shared" si="25"/>
        <v>1</v>
      </c>
      <c r="AL641" s="14" t="s">
        <v>54</v>
      </c>
      <c r="AM641" s="15">
        <v>0</v>
      </c>
      <c r="AN641" s="15">
        <v>0</v>
      </c>
      <c r="AO641" s="15">
        <v>43224.1</v>
      </c>
      <c r="AP641" s="15">
        <v>0</v>
      </c>
      <c r="AQ641" s="15">
        <v>43688.800000000003</v>
      </c>
      <c r="AR641" s="15">
        <v>0</v>
      </c>
      <c r="AS641" s="15">
        <v>0</v>
      </c>
      <c r="AT641" s="15">
        <v>0</v>
      </c>
      <c r="AU641" s="15">
        <v>464.8</v>
      </c>
      <c r="AV641" s="15">
        <v>1394.3</v>
      </c>
      <c r="AW641" s="15">
        <v>464.8</v>
      </c>
      <c r="AX641" s="15">
        <v>0</v>
      </c>
      <c r="AY641" s="15">
        <v>2323.9</v>
      </c>
      <c r="AZ641" s="15">
        <v>2788.6</v>
      </c>
      <c r="BA641" s="15">
        <v>1859.1</v>
      </c>
      <c r="BB641" s="15">
        <v>0</v>
      </c>
      <c r="BC641" s="15">
        <v>96208.4</v>
      </c>
      <c r="BD641" s="15">
        <v>101000</v>
      </c>
      <c r="BE641" s="15">
        <v>4791.6000000000004</v>
      </c>
      <c r="BF641" s="15">
        <v>4.74</v>
      </c>
      <c r="BG641">
        <f t="shared" si="26"/>
        <v>95655.769704616032</v>
      </c>
      <c r="BH641">
        <f t="shared" si="27"/>
        <v>5344.230295383968</v>
      </c>
      <c r="BI641">
        <f t="shared" si="28"/>
        <v>5.2913171241425423E-2</v>
      </c>
    </row>
    <row r="642" spans="1:61" ht="15" thickBot="1" x14ac:dyDescent="0.35">
      <c r="A642" s="14" t="s">
        <v>55</v>
      </c>
      <c r="B642" s="15">
        <v>244.9</v>
      </c>
      <c r="C642" s="15">
        <v>244.9</v>
      </c>
      <c r="D642" s="15">
        <v>0</v>
      </c>
      <c r="E642" s="15">
        <v>0</v>
      </c>
      <c r="F642" s="15">
        <v>0</v>
      </c>
      <c r="G642" s="15">
        <v>18614.8</v>
      </c>
      <c r="H642" s="15">
        <v>489.9</v>
      </c>
      <c r="I642" s="15">
        <v>0</v>
      </c>
      <c r="J642" s="15">
        <v>734.8</v>
      </c>
      <c r="K642" s="15">
        <v>979.7</v>
      </c>
      <c r="L642" s="15">
        <v>244.9</v>
      </c>
      <c r="M642" s="15">
        <v>0</v>
      </c>
      <c r="N642" s="15">
        <v>0</v>
      </c>
      <c r="O642" s="15">
        <v>79847.7</v>
      </c>
      <c r="P642" s="15">
        <v>0</v>
      </c>
      <c r="Q642" s="15">
        <v>0</v>
      </c>
      <c r="R642" s="15">
        <v>101401.60000000001</v>
      </c>
      <c r="S642" s="15">
        <v>102000</v>
      </c>
      <c r="T642" s="15">
        <v>598.4</v>
      </c>
      <c r="U642" s="15">
        <v>0.59</v>
      </c>
      <c r="V642">
        <f t="shared" si="20"/>
        <v>101358.17811966341</v>
      </c>
      <c r="W642">
        <f t="shared" si="21"/>
        <v>641.82188033658895</v>
      </c>
      <c r="X642">
        <f t="shared" si="22"/>
        <v>6.2923713758489116E-3</v>
      </c>
      <c r="Y642" t="str">
        <f t="shared" si="23"/>
        <v>invalid</v>
      </c>
      <c r="Z642" t="str">
        <f t="shared" si="24"/>
        <v>invalid</v>
      </c>
      <c r="AA642">
        <f t="shared" si="25"/>
        <v>1</v>
      </c>
      <c r="AL642" s="14" t="s">
        <v>55</v>
      </c>
      <c r="AM642" s="15">
        <v>0</v>
      </c>
      <c r="AN642" s="15">
        <v>0</v>
      </c>
      <c r="AO642" s="15">
        <v>43224.1</v>
      </c>
      <c r="AP642" s="15">
        <v>0</v>
      </c>
      <c r="AQ642" s="15">
        <v>43688.800000000003</v>
      </c>
      <c r="AR642" s="15">
        <v>0</v>
      </c>
      <c r="AS642" s="15">
        <v>0</v>
      </c>
      <c r="AT642" s="15">
        <v>0</v>
      </c>
      <c r="AU642" s="15">
        <v>0</v>
      </c>
      <c r="AV642" s="15">
        <v>464.8</v>
      </c>
      <c r="AW642" s="15">
        <v>464.8</v>
      </c>
      <c r="AX642" s="15">
        <v>0</v>
      </c>
      <c r="AY642" s="15">
        <v>2323.9</v>
      </c>
      <c r="AZ642" s="15">
        <v>2788.6</v>
      </c>
      <c r="BA642" s="15">
        <v>1859.1</v>
      </c>
      <c r="BB642" s="15">
        <v>0</v>
      </c>
      <c r="BC642" s="15">
        <v>94814</v>
      </c>
      <c r="BD642" s="15">
        <v>102000</v>
      </c>
      <c r="BE642" s="15">
        <v>7186</v>
      </c>
      <c r="BF642" s="15">
        <v>7.05</v>
      </c>
      <c r="BG642">
        <f t="shared" si="26"/>
        <v>94269.379272220147</v>
      </c>
      <c r="BH642">
        <f t="shared" si="27"/>
        <v>7730.620727779853</v>
      </c>
      <c r="BI642">
        <f t="shared" si="28"/>
        <v>7.579039929195934E-2</v>
      </c>
    </row>
    <row r="643" spans="1:61" ht="15" thickBot="1" x14ac:dyDescent="0.35">
      <c r="A643" s="14" t="s">
        <v>56</v>
      </c>
      <c r="B643" s="15">
        <v>0</v>
      </c>
      <c r="C643" s="15">
        <v>0</v>
      </c>
      <c r="D643" s="15">
        <v>734.8</v>
      </c>
      <c r="E643" s="15">
        <v>0</v>
      </c>
      <c r="F643" s="15">
        <v>0</v>
      </c>
      <c r="G643" s="15">
        <v>18614.8</v>
      </c>
      <c r="H643" s="15">
        <v>0</v>
      </c>
      <c r="I643" s="15">
        <v>0</v>
      </c>
      <c r="J643" s="15">
        <v>0</v>
      </c>
      <c r="K643" s="15">
        <v>979.7</v>
      </c>
      <c r="L643" s="15">
        <v>244.9</v>
      </c>
      <c r="M643" s="15">
        <v>0</v>
      </c>
      <c r="N643" s="15">
        <v>0</v>
      </c>
      <c r="O643" s="15">
        <v>79847.7</v>
      </c>
      <c r="P643" s="15">
        <v>0</v>
      </c>
      <c r="Q643" s="15">
        <v>0</v>
      </c>
      <c r="R643" s="15">
        <v>100421.9</v>
      </c>
      <c r="S643" s="15">
        <v>102000</v>
      </c>
      <c r="T643" s="15">
        <v>1578.1</v>
      </c>
      <c r="U643" s="15">
        <v>1.55</v>
      </c>
      <c r="V643">
        <f t="shared" si="20"/>
        <v>100378.89764377511</v>
      </c>
      <c r="W643">
        <f t="shared" si="21"/>
        <v>1621.1023562248884</v>
      </c>
      <c r="X643">
        <f t="shared" si="22"/>
        <v>1.5893160355145965E-2</v>
      </c>
      <c r="Y643" t="str">
        <f t="shared" si="23"/>
        <v>invalid</v>
      </c>
      <c r="Z643" t="str">
        <f t="shared" si="24"/>
        <v>invalid</v>
      </c>
      <c r="AA643">
        <f t="shared" si="25"/>
        <v>1</v>
      </c>
      <c r="AL643" s="14" t="s">
        <v>56</v>
      </c>
      <c r="AM643" s="15">
        <v>0</v>
      </c>
      <c r="AN643" s="15">
        <v>0</v>
      </c>
      <c r="AO643" s="15">
        <v>43224.1</v>
      </c>
      <c r="AP643" s="15">
        <v>0</v>
      </c>
      <c r="AQ643" s="15">
        <v>43688.800000000003</v>
      </c>
      <c r="AR643" s="15">
        <v>0</v>
      </c>
      <c r="AS643" s="15">
        <v>0</v>
      </c>
      <c r="AT643" s="15">
        <v>0</v>
      </c>
      <c r="AU643" s="15">
        <v>464.8</v>
      </c>
      <c r="AV643" s="15">
        <v>0</v>
      </c>
      <c r="AW643" s="15">
        <v>464.8</v>
      </c>
      <c r="AX643" s="15">
        <v>0</v>
      </c>
      <c r="AY643" s="15">
        <v>2323.9</v>
      </c>
      <c r="AZ643" s="15">
        <v>2788.6</v>
      </c>
      <c r="BA643" s="15">
        <v>1859.1</v>
      </c>
      <c r="BB643" s="15">
        <v>0</v>
      </c>
      <c r="BC643" s="15">
        <v>94814</v>
      </c>
      <c r="BD643" s="15">
        <v>102000</v>
      </c>
      <c r="BE643" s="15">
        <v>7186</v>
      </c>
      <c r="BF643" s="15">
        <v>7.05</v>
      </c>
      <c r="BG643">
        <f t="shared" si="26"/>
        <v>94269.379272220147</v>
      </c>
      <c r="BH643">
        <f t="shared" si="27"/>
        <v>7730.620727779853</v>
      </c>
      <c r="BI643">
        <f t="shared" si="28"/>
        <v>7.579039929195934E-2</v>
      </c>
    </row>
    <row r="644" spans="1:61" ht="15" thickBot="1" x14ac:dyDescent="0.35">
      <c r="A644" s="14" t="s">
        <v>57</v>
      </c>
      <c r="B644" s="15">
        <v>244.9</v>
      </c>
      <c r="C644" s="15">
        <v>0</v>
      </c>
      <c r="D644" s="15">
        <v>0</v>
      </c>
      <c r="E644" s="15">
        <v>0</v>
      </c>
      <c r="F644" s="15">
        <v>0</v>
      </c>
      <c r="G644" s="15">
        <v>18614.8</v>
      </c>
      <c r="H644" s="15">
        <v>489.9</v>
      </c>
      <c r="I644" s="15">
        <v>0</v>
      </c>
      <c r="J644" s="15">
        <v>0</v>
      </c>
      <c r="K644" s="15">
        <v>979.7</v>
      </c>
      <c r="L644" s="15">
        <v>244.9</v>
      </c>
      <c r="M644" s="15">
        <v>2694.2</v>
      </c>
      <c r="N644" s="15">
        <v>0</v>
      </c>
      <c r="O644" s="15">
        <v>79847.7</v>
      </c>
      <c r="P644" s="15">
        <v>0</v>
      </c>
      <c r="Q644" s="15">
        <v>0</v>
      </c>
      <c r="R644" s="15">
        <v>103116.1</v>
      </c>
      <c r="S644" s="15">
        <v>101000</v>
      </c>
      <c r="T644" s="15">
        <v>-2116.1</v>
      </c>
      <c r="U644" s="15">
        <v>-2.1</v>
      </c>
      <c r="V644">
        <f t="shared" si="20"/>
        <v>103071.9439417625</v>
      </c>
      <c r="W644">
        <f t="shared" si="21"/>
        <v>-2071.9439417624963</v>
      </c>
      <c r="X644">
        <f t="shared" si="22"/>
        <v>-2.0514296453094022E-2</v>
      </c>
      <c r="Y644" t="str">
        <f t="shared" si="23"/>
        <v>valid</v>
      </c>
      <c r="Z644" t="str">
        <f t="shared" si="24"/>
        <v>valid</v>
      </c>
      <c r="AA644">
        <f t="shared" si="25"/>
        <v>1</v>
      </c>
      <c r="AL644" s="14" t="s">
        <v>57</v>
      </c>
      <c r="AM644" s="15">
        <v>0</v>
      </c>
      <c r="AN644" s="15">
        <v>0</v>
      </c>
      <c r="AO644" s="15">
        <v>43224.1</v>
      </c>
      <c r="AP644" s="15">
        <v>0</v>
      </c>
      <c r="AQ644" s="15">
        <v>43688.800000000003</v>
      </c>
      <c r="AR644" s="15">
        <v>0</v>
      </c>
      <c r="AS644" s="15">
        <v>0</v>
      </c>
      <c r="AT644" s="15">
        <v>0</v>
      </c>
      <c r="AU644" s="15">
        <v>464.8</v>
      </c>
      <c r="AV644" s="15">
        <v>464.8</v>
      </c>
      <c r="AW644" s="15">
        <v>464.8</v>
      </c>
      <c r="AX644" s="15">
        <v>0</v>
      </c>
      <c r="AY644" s="15">
        <v>2323.9</v>
      </c>
      <c r="AZ644" s="15">
        <v>2788.6</v>
      </c>
      <c r="BA644" s="15">
        <v>1859.1</v>
      </c>
      <c r="BB644" s="15">
        <v>0</v>
      </c>
      <c r="BC644" s="15">
        <v>95278.8</v>
      </c>
      <c r="BD644" s="15">
        <v>101000</v>
      </c>
      <c r="BE644" s="15">
        <v>5721.2</v>
      </c>
      <c r="BF644" s="15">
        <v>5.66</v>
      </c>
      <c r="BG644">
        <f t="shared" si="26"/>
        <v>94731.509416352113</v>
      </c>
      <c r="BH644">
        <f t="shared" si="27"/>
        <v>6268.4905836478865</v>
      </c>
      <c r="BI644">
        <f t="shared" si="28"/>
        <v>6.2064263204434519E-2</v>
      </c>
    </row>
    <row r="645" spans="1:61" ht="15" thickBot="1" x14ac:dyDescent="0.35">
      <c r="A645" s="14" t="s">
        <v>58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18614.8</v>
      </c>
      <c r="H645" s="15">
        <v>489.9</v>
      </c>
      <c r="I645" s="15">
        <v>0</v>
      </c>
      <c r="J645" s="15">
        <v>0</v>
      </c>
      <c r="K645" s="15">
        <v>979.7</v>
      </c>
      <c r="L645" s="15">
        <v>244.9</v>
      </c>
      <c r="M645" s="15">
        <v>0</v>
      </c>
      <c r="N645" s="15">
        <v>0</v>
      </c>
      <c r="O645" s="15">
        <v>79847.7</v>
      </c>
      <c r="P645" s="15">
        <v>0</v>
      </c>
      <c r="Q645" s="15">
        <v>0</v>
      </c>
      <c r="R645" s="15">
        <v>100177</v>
      </c>
      <c r="S645" s="15">
        <v>101000</v>
      </c>
      <c r="T645" s="15">
        <v>823</v>
      </c>
      <c r="U645" s="15">
        <v>0.81</v>
      </c>
      <c r="V645">
        <f t="shared" si="20"/>
        <v>100134.10251409763</v>
      </c>
      <c r="W645">
        <f t="shared" si="21"/>
        <v>865.89748590237286</v>
      </c>
      <c r="X645">
        <f t="shared" si="22"/>
        <v>8.5732424346769594E-3</v>
      </c>
      <c r="Y645" t="str">
        <f t="shared" si="23"/>
        <v>invalid</v>
      </c>
      <c r="Z645" t="str">
        <f t="shared" si="24"/>
        <v>invalid</v>
      </c>
      <c r="AA645">
        <f t="shared" si="25"/>
        <v>1</v>
      </c>
      <c r="AL645" s="14" t="s">
        <v>58</v>
      </c>
      <c r="AM645" s="15">
        <v>0</v>
      </c>
      <c r="AN645" s="15">
        <v>0</v>
      </c>
      <c r="AO645" s="15">
        <v>43224.1</v>
      </c>
      <c r="AP645" s="15">
        <v>0</v>
      </c>
      <c r="AQ645" s="15">
        <v>43688.800000000003</v>
      </c>
      <c r="AR645" s="15">
        <v>1394.3</v>
      </c>
      <c r="AS645" s="15">
        <v>0</v>
      </c>
      <c r="AT645" s="15">
        <v>0</v>
      </c>
      <c r="AU645" s="15">
        <v>464.8</v>
      </c>
      <c r="AV645" s="15">
        <v>0</v>
      </c>
      <c r="AW645" s="15">
        <v>0</v>
      </c>
      <c r="AX645" s="15">
        <v>0</v>
      </c>
      <c r="AY645" s="15">
        <v>2323.9</v>
      </c>
      <c r="AZ645" s="15">
        <v>2788.6</v>
      </c>
      <c r="BA645" s="15">
        <v>1859.1</v>
      </c>
      <c r="BB645" s="15">
        <v>0</v>
      </c>
      <c r="BC645" s="15">
        <v>95743.6</v>
      </c>
      <c r="BD645" s="15">
        <v>101000</v>
      </c>
      <c r="BE645" s="15">
        <v>5256.4</v>
      </c>
      <c r="BF645" s="15">
        <v>5.2</v>
      </c>
      <c r="BG645">
        <f t="shared" si="26"/>
        <v>95193.63956048408</v>
      </c>
      <c r="BH645">
        <f t="shared" si="27"/>
        <v>5806.36043951592</v>
      </c>
      <c r="BI645">
        <f t="shared" si="28"/>
        <v>5.7488717222929898E-2</v>
      </c>
    </row>
    <row r="646" spans="1:61" ht="15" thickBot="1" x14ac:dyDescent="0.35">
      <c r="A646" s="14" t="s">
        <v>59</v>
      </c>
      <c r="B646" s="15">
        <v>244.9</v>
      </c>
      <c r="C646" s="15">
        <v>0</v>
      </c>
      <c r="D646" s="15">
        <v>0</v>
      </c>
      <c r="E646" s="15">
        <v>0</v>
      </c>
      <c r="F646" s="15">
        <v>0</v>
      </c>
      <c r="G646" s="15">
        <v>18124.900000000001</v>
      </c>
      <c r="H646" s="15">
        <v>489.9</v>
      </c>
      <c r="I646" s="15">
        <v>0</v>
      </c>
      <c r="J646" s="15">
        <v>0</v>
      </c>
      <c r="K646" s="15">
        <v>0</v>
      </c>
      <c r="L646" s="15">
        <v>244.9</v>
      </c>
      <c r="M646" s="15">
        <v>0</v>
      </c>
      <c r="N646" s="15">
        <v>0</v>
      </c>
      <c r="O646" s="15">
        <v>79847.7</v>
      </c>
      <c r="P646" s="15">
        <v>0</v>
      </c>
      <c r="Q646" s="15">
        <v>0</v>
      </c>
      <c r="R646" s="15">
        <v>98952.3</v>
      </c>
      <c r="S646" s="15">
        <v>101000</v>
      </c>
      <c r="T646" s="15">
        <v>2047.7</v>
      </c>
      <c r="U646" s="15">
        <v>2.0299999999999998</v>
      </c>
      <c r="V646">
        <f t="shared" si="20"/>
        <v>98909.926951353526</v>
      </c>
      <c r="W646">
        <f t="shared" si="21"/>
        <v>2090.0730486464745</v>
      </c>
      <c r="X646">
        <f t="shared" si="22"/>
        <v>2.0693792560856183E-2</v>
      </c>
      <c r="Y646" t="str">
        <f t="shared" si="23"/>
        <v>invalid</v>
      </c>
      <c r="Z646" t="str">
        <f t="shared" si="24"/>
        <v>invalid</v>
      </c>
      <c r="AA646">
        <f t="shared" si="25"/>
        <v>1</v>
      </c>
      <c r="AL646" s="14" t="s">
        <v>59</v>
      </c>
      <c r="AM646" s="15">
        <v>0</v>
      </c>
      <c r="AN646" s="15">
        <v>0</v>
      </c>
      <c r="AO646" s="15">
        <v>43224.1</v>
      </c>
      <c r="AP646" s="15">
        <v>0</v>
      </c>
      <c r="AQ646" s="15">
        <v>43688.800000000003</v>
      </c>
      <c r="AR646" s="15">
        <v>1394.3</v>
      </c>
      <c r="AS646" s="15">
        <v>0</v>
      </c>
      <c r="AT646" s="15">
        <v>0</v>
      </c>
      <c r="AU646" s="15">
        <v>464.8</v>
      </c>
      <c r="AV646" s="15">
        <v>1394.3</v>
      </c>
      <c r="AW646" s="15">
        <v>0</v>
      </c>
      <c r="AX646" s="15">
        <v>0</v>
      </c>
      <c r="AY646" s="15">
        <v>2323.9</v>
      </c>
      <c r="AZ646" s="15">
        <v>2788.6</v>
      </c>
      <c r="BA646" s="15">
        <v>1859.1</v>
      </c>
      <c r="BB646" s="15">
        <v>0</v>
      </c>
      <c r="BC646" s="15">
        <v>97137.9</v>
      </c>
      <c r="BD646" s="15">
        <v>101000</v>
      </c>
      <c r="BE646" s="15">
        <v>3862.1</v>
      </c>
      <c r="BF646" s="15">
        <v>3.82</v>
      </c>
      <c r="BG646">
        <f t="shared" si="26"/>
        <v>96579.930567289572</v>
      </c>
      <c r="BH646">
        <f t="shared" si="27"/>
        <v>4420.0694327104284</v>
      </c>
      <c r="BI646">
        <f t="shared" si="28"/>
        <v>4.3763063690202261E-2</v>
      </c>
    </row>
    <row r="647" spans="1:61" ht="15" thickBot="1" x14ac:dyDescent="0.35">
      <c r="A647" s="14" t="s">
        <v>60</v>
      </c>
      <c r="B647" s="15">
        <v>0</v>
      </c>
      <c r="C647" s="15">
        <v>0</v>
      </c>
      <c r="D647" s="15">
        <v>734.8</v>
      </c>
      <c r="E647" s="15">
        <v>0</v>
      </c>
      <c r="F647" s="15">
        <v>0</v>
      </c>
      <c r="G647" s="15">
        <v>18614.8</v>
      </c>
      <c r="H647" s="15">
        <v>0</v>
      </c>
      <c r="I647" s="15">
        <v>0</v>
      </c>
      <c r="J647" s="15">
        <v>0</v>
      </c>
      <c r="K647" s="15">
        <v>734.8</v>
      </c>
      <c r="L647" s="15">
        <v>244.9</v>
      </c>
      <c r="M647" s="15">
        <v>0</v>
      </c>
      <c r="N647" s="15">
        <v>0</v>
      </c>
      <c r="O647" s="15">
        <v>79847.7</v>
      </c>
      <c r="P647" s="15">
        <v>0</v>
      </c>
      <c r="Q647" s="15">
        <v>0</v>
      </c>
      <c r="R647" s="15">
        <v>100177</v>
      </c>
      <c r="S647" s="15">
        <v>102000</v>
      </c>
      <c r="T647" s="15">
        <v>1823</v>
      </c>
      <c r="U647" s="15">
        <v>1.79</v>
      </c>
      <c r="V647">
        <f t="shared" si="20"/>
        <v>100134.10251409763</v>
      </c>
      <c r="W647">
        <f t="shared" si="21"/>
        <v>1865.8974859023729</v>
      </c>
      <c r="X647">
        <f t="shared" si="22"/>
        <v>1.8293112606886007E-2</v>
      </c>
      <c r="Y647" t="str">
        <f t="shared" si="23"/>
        <v>invalid</v>
      </c>
      <c r="Z647" t="str">
        <f t="shared" si="24"/>
        <v>invalid</v>
      </c>
      <c r="AA647">
        <f t="shared" si="25"/>
        <v>1</v>
      </c>
      <c r="AL647" s="14" t="s">
        <v>60</v>
      </c>
      <c r="AM647" s="15">
        <v>0</v>
      </c>
      <c r="AN647" s="15">
        <v>0</v>
      </c>
      <c r="AO647" s="15">
        <v>43224.1</v>
      </c>
      <c r="AP647" s="15">
        <v>0</v>
      </c>
      <c r="AQ647" s="15">
        <v>43688.800000000003</v>
      </c>
      <c r="AR647" s="15">
        <v>0</v>
      </c>
      <c r="AS647" s="15">
        <v>0</v>
      </c>
      <c r="AT647" s="15">
        <v>0</v>
      </c>
      <c r="AU647" s="15">
        <v>464.8</v>
      </c>
      <c r="AV647" s="15">
        <v>464.8</v>
      </c>
      <c r="AW647" s="15">
        <v>464.8</v>
      </c>
      <c r="AX647" s="15">
        <v>0</v>
      </c>
      <c r="AY647" s="15">
        <v>2323.9</v>
      </c>
      <c r="AZ647" s="15">
        <v>2788.6</v>
      </c>
      <c r="BA647" s="15">
        <v>1859.1</v>
      </c>
      <c r="BB647" s="15">
        <v>0</v>
      </c>
      <c r="BC647" s="15">
        <v>95278.8</v>
      </c>
      <c r="BD647" s="15">
        <v>102000</v>
      </c>
      <c r="BE647" s="15">
        <v>6721.2</v>
      </c>
      <c r="BF647" s="15">
        <v>6.59</v>
      </c>
      <c r="BG647">
        <f t="shared" si="26"/>
        <v>94731.509416352113</v>
      </c>
      <c r="BH647">
        <f t="shared" si="27"/>
        <v>7268.4905836478865</v>
      </c>
      <c r="BI647">
        <f t="shared" si="28"/>
        <v>7.1259711604391041E-2</v>
      </c>
    </row>
    <row r="648" spans="1:61" ht="15" thickBot="1" x14ac:dyDescent="0.35">
      <c r="A648" s="14" t="s">
        <v>61</v>
      </c>
      <c r="B648" s="15">
        <v>244.9</v>
      </c>
      <c r="C648" s="15">
        <v>0</v>
      </c>
      <c r="D648" s="15">
        <v>0</v>
      </c>
      <c r="E648" s="15">
        <v>0</v>
      </c>
      <c r="F648" s="15">
        <v>0</v>
      </c>
      <c r="G648" s="15">
        <v>18614.8</v>
      </c>
      <c r="H648" s="15">
        <v>0</v>
      </c>
      <c r="I648" s="15">
        <v>1224.7</v>
      </c>
      <c r="J648" s="15">
        <v>0</v>
      </c>
      <c r="K648" s="15">
        <v>979.7</v>
      </c>
      <c r="L648" s="15">
        <v>244.9</v>
      </c>
      <c r="M648" s="15">
        <v>0</v>
      </c>
      <c r="N648" s="15">
        <v>0</v>
      </c>
      <c r="O648" s="15">
        <v>79847.7</v>
      </c>
      <c r="P648" s="15">
        <v>244.9</v>
      </c>
      <c r="Q648" s="15">
        <v>0</v>
      </c>
      <c r="R648" s="15">
        <v>101401.60000000001</v>
      </c>
      <c r="S648" s="15">
        <v>102000</v>
      </c>
      <c r="T648" s="15">
        <v>598.4</v>
      </c>
      <c r="U648" s="15">
        <v>0.59</v>
      </c>
      <c r="V648">
        <f t="shared" si="20"/>
        <v>101358.17811966341</v>
      </c>
      <c r="W648">
        <f t="shared" si="21"/>
        <v>641.82188033658895</v>
      </c>
      <c r="X648">
        <f t="shared" si="22"/>
        <v>6.2923713758489116E-3</v>
      </c>
      <c r="Y648" t="str">
        <f t="shared" si="23"/>
        <v>invalid</v>
      </c>
      <c r="Z648" t="str">
        <f t="shared" si="24"/>
        <v>invalid</v>
      </c>
      <c r="AA648">
        <f t="shared" si="25"/>
        <v>1</v>
      </c>
      <c r="AL648" s="14" t="s">
        <v>61</v>
      </c>
      <c r="AM648" s="15">
        <v>0</v>
      </c>
      <c r="AN648" s="15">
        <v>0</v>
      </c>
      <c r="AO648" s="15">
        <v>43224.1</v>
      </c>
      <c r="AP648" s="15">
        <v>0</v>
      </c>
      <c r="AQ648" s="15">
        <v>43688.800000000003</v>
      </c>
      <c r="AR648" s="15">
        <v>1394.3</v>
      </c>
      <c r="AS648" s="15">
        <v>0</v>
      </c>
      <c r="AT648" s="15">
        <v>0</v>
      </c>
      <c r="AU648" s="15">
        <v>464.8</v>
      </c>
      <c r="AV648" s="15">
        <v>464.8</v>
      </c>
      <c r="AW648" s="15">
        <v>464.8</v>
      </c>
      <c r="AX648" s="15">
        <v>0</v>
      </c>
      <c r="AY648" s="15">
        <v>2323.9</v>
      </c>
      <c r="AZ648" s="15">
        <v>2788.6</v>
      </c>
      <c r="BA648" s="15">
        <v>464.8</v>
      </c>
      <c r="BB648" s="15">
        <v>0</v>
      </c>
      <c r="BC648" s="15">
        <v>95278.8</v>
      </c>
      <c r="BD648" s="15">
        <v>102000</v>
      </c>
      <c r="BE648" s="15">
        <v>6721.2</v>
      </c>
      <c r="BF648" s="15">
        <v>6.59</v>
      </c>
      <c r="BG648">
        <f t="shared" si="26"/>
        <v>94731.509416352113</v>
      </c>
      <c r="BH648">
        <f t="shared" si="27"/>
        <v>7268.4905836478865</v>
      </c>
      <c r="BI648">
        <f t="shared" si="28"/>
        <v>7.1259711604391041E-2</v>
      </c>
    </row>
    <row r="649" spans="1:61" ht="15" thickBot="1" x14ac:dyDescent="0.35">
      <c r="A649" s="14" t="s">
        <v>62</v>
      </c>
      <c r="B649" s="15">
        <v>0</v>
      </c>
      <c r="C649" s="15">
        <v>244.9</v>
      </c>
      <c r="D649" s="15">
        <v>734.8</v>
      </c>
      <c r="E649" s="15">
        <v>0</v>
      </c>
      <c r="F649" s="15">
        <v>0</v>
      </c>
      <c r="G649" s="15">
        <v>18614.8</v>
      </c>
      <c r="H649" s="15">
        <v>0</v>
      </c>
      <c r="I649" s="15">
        <v>0</v>
      </c>
      <c r="J649" s="15">
        <v>734.8</v>
      </c>
      <c r="K649" s="15">
        <v>979.7</v>
      </c>
      <c r="L649" s="15">
        <v>244.9</v>
      </c>
      <c r="M649" s="15">
        <v>0</v>
      </c>
      <c r="N649" s="15">
        <v>0</v>
      </c>
      <c r="O649" s="15">
        <v>79847.7</v>
      </c>
      <c r="P649" s="15">
        <v>0</v>
      </c>
      <c r="Q649" s="15">
        <v>0</v>
      </c>
      <c r="R649" s="15">
        <v>101401.60000000001</v>
      </c>
      <c r="S649" s="15">
        <v>101000</v>
      </c>
      <c r="T649" s="15">
        <v>-401.6</v>
      </c>
      <c r="U649" s="15">
        <v>-0.4</v>
      </c>
      <c r="V649">
        <f t="shared" si="20"/>
        <v>101358.17811966341</v>
      </c>
      <c r="W649">
        <f t="shared" si="21"/>
        <v>-358.17811966341105</v>
      </c>
      <c r="X649">
        <f t="shared" si="22"/>
        <v>-3.5463180164694162E-3</v>
      </c>
      <c r="Y649" t="str">
        <f t="shared" si="23"/>
        <v>valid</v>
      </c>
      <c r="Z649" t="str">
        <f t="shared" si="24"/>
        <v>valid</v>
      </c>
      <c r="AA649">
        <f t="shared" si="25"/>
        <v>1</v>
      </c>
      <c r="AL649" s="14" t="s">
        <v>62</v>
      </c>
      <c r="AM649" s="15">
        <v>0</v>
      </c>
      <c r="AN649" s="15">
        <v>0</v>
      </c>
      <c r="AO649" s="15">
        <v>43224.1</v>
      </c>
      <c r="AP649" s="15">
        <v>0</v>
      </c>
      <c r="AQ649" s="15">
        <v>43688.800000000003</v>
      </c>
      <c r="AR649" s="15">
        <v>0</v>
      </c>
      <c r="AS649" s="15">
        <v>0</v>
      </c>
      <c r="AT649" s="15">
        <v>0</v>
      </c>
      <c r="AU649" s="15">
        <v>0</v>
      </c>
      <c r="AV649" s="15">
        <v>464.8</v>
      </c>
      <c r="AW649" s="15">
        <v>464.8</v>
      </c>
      <c r="AX649" s="15">
        <v>0</v>
      </c>
      <c r="AY649" s="15">
        <v>2323.9</v>
      </c>
      <c r="AZ649" s="15">
        <v>2788.6</v>
      </c>
      <c r="BA649" s="15">
        <v>1859.1</v>
      </c>
      <c r="BB649" s="15">
        <v>0</v>
      </c>
      <c r="BC649" s="15">
        <v>94814</v>
      </c>
      <c r="BD649" s="15">
        <v>101000</v>
      </c>
      <c r="BE649" s="15">
        <v>6186</v>
      </c>
      <c r="BF649" s="15">
        <v>6.12</v>
      </c>
      <c r="BG649">
        <f t="shared" si="26"/>
        <v>94269.379272220147</v>
      </c>
      <c r="BH649">
        <f t="shared" si="27"/>
        <v>6730.620727779853</v>
      </c>
      <c r="BI649">
        <f t="shared" si="28"/>
        <v>6.6639809185939133E-2</v>
      </c>
    </row>
    <row r="650" spans="1:61" ht="15" thickBot="1" x14ac:dyDescent="0.35">
      <c r="A650" s="14" t="s">
        <v>63</v>
      </c>
      <c r="B650" s="15">
        <v>244.9</v>
      </c>
      <c r="C650" s="15">
        <v>0</v>
      </c>
      <c r="D650" s="15">
        <v>734.8</v>
      </c>
      <c r="E650" s="15">
        <v>0</v>
      </c>
      <c r="F650" s="15">
        <v>0</v>
      </c>
      <c r="G650" s="15">
        <v>18124.900000000001</v>
      </c>
      <c r="H650" s="15">
        <v>489.9</v>
      </c>
      <c r="I650" s="15">
        <v>0</v>
      </c>
      <c r="J650" s="15">
        <v>734.8</v>
      </c>
      <c r="K650" s="15">
        <v>979.7</v>
      </c>
      <c r="L650" s="15">
        <v>244.9</v>
      </c>
      <c r="M650" s="15">
        <v>0</v>
      </c>
      <c r="N650" s="15">
        <v>0</v>
      </c>
      <c r="O650" s="15">
        <v>79847.7</v>
      </c>
      <c r="P650" s="15">
        <v>0</v>
      </c>
      <c r="Q650" s="15">
        <v>0</v>
      </c>
      <c r="R650" s="15">
        <v>101401.60000000001</v>
      </c>
      <c r="S650" s="15">
        <v>102000</v>
      </c>
      <c r="T650" s="15">
        <v>598.4</v>
      </c>
      <c r="U650" s="15">
        <v>0.59</v>
      </c>
      <c r="V650">
        <f t="shared" si="20"/>
        <v>101358.17811966341</v>
      </c>
      <c r="W650">
        <f t="shared" si="21"/>
        <v>641.82188033658895</v>
      </c>
      <c r="X650">
        <f t="shared" si="22"/>
        <v>6.2923713758489116E-3</v>
      </c>
      <c r="Y650" t="str">
        <f t="shared" si="23"/>
        <v>invalid</v>
      </c>
      <c r="Z650" t="str">
        <f t="shared" si="24"/>
        <v>invalid</v>
      </c>
      <c r="AA650">
        <f t="shared" si="25"/>
        <v>1</v>
      </c>
      <c r="AL650" s="14" t="s">
        <v>63</v>
      </c>
      <c r="AM650" s="15">
        <v>0</v>
      </c>
      <c r="AN650" s="15">
        <v>0</v>
      </c>
      <c r="AO650" s="15">
        <v>43224.1</v>
      </c>
      <c r="AP650" s="15">
        <v>0</v>
      </c>
      <c r="AQ650" s="15">
        <v>43688.800000000003</v>
      </c>
      <c r="AR650" s="15">
        <v>1394.3</v>
      </c>
      <c r="AS650" s="15">
        <v>0</v>
      </c>
      <c r="AT650" s="15">
        <v>0</v>
      </c>
      <c r="AU650" s="15">
        <v>0</v>
      </c>
      <c r="AV650" s="15">
        <v>0</v>
      </c>
      <c r="AW650" s="15">
        <v>464.8</v>
      </c>
      <c r="AX650" s="15">
        <v>0</v>
      </c>
      <c r="AY650" s="15">
        <v>2323.9</v>
      </c>
      <c r="AZ650" s="15">
        <v>2788.6</v>
      </c>
      <c r="BA650" s="15">
        <v>1859.1</v>
      </c>
      <c r="BB650" s="15">
        <v>0</v>
      </c>
      <c r="BC650" s="15">
        <v>95743.6</v>
      </c>
      <c r="BD650" s="15">
        <v>102000</v>
      </c>
      <c r="BE650" s="15">
        <v>6256.4</v>
      </c>
      <c r="BF650" s="15">
        <v>6.13</v>
      </c>
      <c r="BG650">
        <f t="shared" si="26"/>
        <v>95193.63956048408</v>
      </c>
      <c r="BH650">
        <f t="shared" si="27"/>
        <v>6806.36043951592</v>
      </c>
      <c r="BI650">
        <f t="shared" si="28"/>
        <v>6.6729023916822741E-2</v>
      </c>
    </row>
    <row r="651" spans="1:61" ht="15" thickBot="1" x14ac:dyDescent="0.35">
      <c r="A651" s="14" t="s">
        <v>64</v>
      </c>
      <c r="B651" s="15">
        <v>244.9</v>
      </c>
      <c r="C651" s="15">
        <v>0</v>
      </c>
      <c r="D651" s="15">
        <v>0</v>
      </c>
      <c r="E651" s="15">
        <v>0</v>
      </c>
      <c r="F651" s="15">
        <v>0</v>
      </c>
      <c r="G651" s="15">
        <v>18614.8</v>
      </c>
      <c r="H651" s="15">
        <v>489.9</v>
      </c>
      <c r="I651" s="15">
        <v>0</v>
      </c>
      <c r="J651" s="15">
        <v>734.8</v>
      </c>
      <c r="K651" s="15">
        <v>0</v>
      </c>
      <c r="L651" s="15">
        <v>244.9</v>
      </c>
      <c r="M651" s="15">
        <v>0</v>
      </c>
      <c r="N651" s="15">
        <v>0</v>
      </c>
      <c r="O651" s="15">
        <v>79847.7</v>
      </c>
      <c r="P651" s="15">
        <v>0</v>
      </c>
      <c r="Q651" s="15">
        <v>0</v>
      </c>
      <c r="R651" s="15">
        <v>100177</v>
      </c>
      <c r="S651" s="15">
        <v>101000</v>
      </c>
      <c r="T651" s="15">
        <v>823</v>
      </c>
      <c r="U651" s="15">
        <v>0.81</v>
      </c>
      <c r="V651">
        <f t="shared" si="20"/>
        <v>100134.10251409763</v>
      </c>
      <c r="W651">
        <f t="shared" si="21"/>
        <v>865.89748590237286</v>
      </c>
      <c r="X651">
        <f t="shared" si="22"/>
        <v>8.5732424346769594E-3</v>
      </c>
      <c r="Y651" t="str">
        <f t="shared" si="23"/>
        <v>invalid</v>
      </c>
      <c r="Z651" t="str">
        <f t="shared" si="24"/>
        <v>invalid</v>
      </c>
      <c r="AA651">
        <f t="shared" si="25"/>
        <v>1</v>
      </c>
      <c r="AL651" s="14" t="s">
        <v>64</v>
      </c>
      <c r="AM651" s="15">
        <v>0</v>
      </c>
      <c r="AN651" s="15">
        <v>0</v>
      </c>
      <c r="AO651" s="15">
        <v>43224.1</v>
      </c>
      <c r="AP651" s="15">
        <v>0</v>
      </c>
      <c r="AQ651" s="15">
        <v>43688.800000000003</v>
      </c>
      <c r="AR651" s="15">
        <v>1394.3</v>
      </c>
      <c r="AS651" s="15">
        <v>0</v>
      </c>
      <c r="AT651" s="15">
        <v>0</v>
      </c>
      <c r="AU651" s="15">
        <v>0</v>
      </c>
      <c r="AV651" s="15">
        <v>1394.3</v>
      </c>
      <c r="AW651" s="15">
        <v>464.8</v>
      </c>
      <c r="AX651" s="15">
        <v>0</v>
      </c>
      <c r="AY651" s="15">
        <v>2323.9</v>
      </c>
      <c r="AZ651" s="15">
        <v>2788.6</v>
      </c>
      <c r="BA651" s="15">
        <v>1859.1</v>
      </c>
      <c r="BB651" s="15">
        <v>0</v>
      </c>
      <c r="BC651" s="15">
        <v>97137.9</v>
      </c>
      <c r="BD651" s="15">
        <v>101000</v>
      </c>
      <c r="BE651" s="15">
        <v>3862.1</v>
      </c>
      <c r="BF651" s="15">
        <v>3.82</v>
      </c>
      <c r="BG651">
        <f t="shared" si="26"/>
        <v>96579.930567289572</v>
      </c>
      <c r="BH651">
        <f t="shared" si="27"/>
        <v>4420.0694327104284</v>
      </c>
      <c r="BI651">
        <f t="shared" si="28"/>
        <v>4.3763063690202261E-2</v>
      </c>
    </row>
    <row r="652" spans="1:61" ht="15" thickBot="1" x14ac:dyDescent="0.35">
      <c r="A652" s="14" t="s">
        <v>65</v>
      </c>
      <c r="B652" s="15">
        <v>734.8</v>
      </c>
      <c r="C652" s="15">
        <v>244.9</v>
      </c>
      <c r="D652" s="15">
        <v>0</v>
      </c>
      <c r="E652" s="15">
        <v>0</v>
      </c>
      <c r="F652" s="15">
        <v>0</v>
      </c>
      <c r="G652" s="15">
        <v>18614.8</v>
      </c>
      <c r="H652" s="15">
        <v>489.9</v>
      </c>
      <c r="I652" s="15">
        <v>0</v>
      </c>
      <c r="J652" s="15">
        <v>734.8</v>
      </c>
      <c r="K652" s="15">
        <v>0</v>
      </c>
      <c r="L652" s="15">
        <v>244.9</v>
      </c>
      <c r="M652" s="15">
        <v>0</v>
      </c>
      <c r="N652" s="15">
        <v>0</v>
      </c>
      <c r="O652" s="15">
        <v>79847.7</v>
      </c>
      <c r="P652" s="15">
        <v>0</v>
      </c>
      <c r="Q652" s="15">
        <v>0</v>
      </c>
      <c r="R652" s="15">
        <v>100911.8</v>
      </c>
      <c r="S652" s="15">
        <v>103000</v>
      </c>
      <c r="T652" s="15">
        <v>2088.1999999999998</v>
      </c>
      <c r="U652" s="15">
        <v>2.0299999999999998</v>
      </c>
      <c r="V652">
        <f t="shared" si="20"/>
        <v>100868.58786030841</v>
      </c>
      <c r="W652">
        <f t="shared" si="21"/>
        <v>2131.4121396915871</v>
      </c>
      <c r="X652">
        <f t="shared" si="22"/>
        <v>2.0693321744578514E-2</v>
      </c>
      <c r="Y652" t="str">
        <f t="shared" si="23"/>
        <v>invalid</v>
      </c>
      <c r="Z652" t="str">
        <f t="shared" si="24"/>
        <v>invalid</v>
      </c>
      <c r="AA652">
        <f t="shared" si="25"/>
        <v>1</v>
      </c>
      <c r="AL652" s="14" t="s">
        <v>65</v>
      </c>
      <c r="AM652" s="15">
        <v>0</v>
      </c>
      <c r="AN652" s="15">
        <v>0</v>
      </c>
      <c r="AO652" s="15">
        <v>43224.1</v>
      </c>
      <c r="AP652" s="15">
        <v>0</v>
      </c>
      <c r="AQ652" s="15">
        <v>43688.800000000003</v>
      </c>
      <c r="AR652" s="15">
        <v>0</v>
      </c>
      <c r="AS652" s="15">
        <v>0</v>
      </c>
      <c r="AT652" s="15">
        <v>0</v>
      </c>
      <c r="AU652" s="15">
        <v>0</v>
      </c>
      <c r="AV652" s="15">
        <v>1394.3</v>
      </c>
      <c r="AW652" s="15">
        <v>464.8</v>
      </c>
      <c r="AX652" s="15">
        <v>0</v>
      </c>
      <c r="AY652" s="15">
        <v>2323.9</v>
      </c>
      <c r="AZ652" s="15">
        <v>2788.6</v>
      </c>
      <c r="BA652" s="15">
        <v>1859.1</v>
      </c>
      <c r="BB652" s="15">
        <v>0</v>
      </c>
      <c r="BC652" s="15">
        <v>95743.6</v>
      </c>
      <c r="BD652" s="15">
        <v>103000</v>
      </c>
      <c r="BE652" s="15">
        <v>7256.4</v>
      </c>
      <c r="BF652" s="15">
        <v>7.05</v>
      </c>
      <c r="BG652">
        <f t="shared" si="26"/>
        <v>95193.63956048408</v>
      </c>
      <c r="BH652">
        <f t="shared" si="27"/>
        <v>7806.36043951592</v>
      </c>
      <c r="BI652">
        <f t="shared" si="28"/>
        <v>7.5789907179766219E-2</v>
      </c>
    </row>
    <row r="653" spans="1:61" ht="15" thickBot="1" x14ac:dyDescent="0.35">
      <c r="A653" s="14" t="s">
        <v>66</v>
      </c>
      <c r="B653" s="15">
        <v>0</v>
      </c>
      <c r="C653" s="15">
        <v>0</v>
      </c>
      <c r="D653" s="15">
        <v>734.8</v>
      </c>
      <c r="E653" s="15">
        <v>0</v>
      </c>
      <c r="F653" s="15">
        <v>0</v>
      </c>
      <c r="G653" s="15">
        <v>18614.8</v>
      </c>
      <c r="H653" s="15">
        <v>489.9</v>
      </c>
      <c r="I653" s="15">
        <v>0</v>
      </c>
      <c r="J653" s="15">
        <v>0</v>
      </c>
      <c r="K653" s="15">
        <v>0</v>
      </c>
      <c r="L653" s="15">
        <v>244.9</v>
      </c>
      <c r="M653" s="15">
        <v>0</v>
      </c>
      <c r="N653" s="15">
        <v>0</v>
      </c>
      <c r="O653" s="15">
        <v>79847.7</v>
      </c>
      <c r="P653" s="15">
        <v>244.9</v>
      </c>
      <c r="Q653" s="15">
        <v>0</v>
      </c>
      <c r="R653" s="15">
        <v>100177</v>
      </c>
      <c r="S653" s="15">
        <v>102000</v>
      </c>
      <c r="T653" s="15">
        <v>1823</v>
      </c>
      <c r="U653" s="15">
        <v>1.79</v>
      </c>
      <c r="V653">
        <f t="shared" si="20"/>
        <v>100134.10251409763</v>
      </c>
      <c r="W653">
        <f t="shared" si="21"/>
        <v>1865.8974859023729</v>
      </c>
      <c r="X653">
        <f t="shared" si="22"/>
        <v>1.8293112606886007E-2</v>
      </c>
      <c r="Y653" t="str">
        <f t="shared" si="23"/>
        <v>invalid</v>
      </c>
      <c r="Z653" t="str">
        <f t="shared" si="24"/>
        <v>invalid</v>
      </c>
      <c r="AA653">
        <f t="shared" si="25"/>
        <v>1</v>
      </c>
      <c r="AL653" s="14" t="s">
        <v>66</v>
      </c>
      <c r="AM653" s="15">
        <v>0</v>
      </c>
      <c r="AN653" s="15">
        <v>0</v>
      </c>
      <c r="AO653" s="15">
        <v>43224.1</v>
      </c>
      <c r="AP653" s="15">
        <v>0</v>
      </c>
      <c r="AQ653" s="15">
        <v>43688.800000000003</v>
      </c>
      <c r="AR653" s="15">
        <v>0</v>
      </c>
      <c r="AS653" s="15">
        <v>0</v>
      </c>
      <c r="AT653" s="15">
        <v>0</v>
      </c>
      <c r="AU653" s="15">
        <v>464.8</v>
      </c>
      <c r="AV653" s="15">
        <v>1394.3</v>
      </c>
      <c r="AW653" s="15">
        <v>464.8</v>
      </c>
      <c r="AX653" s="15">
        <v>0</v>
      </c>
      <c r="AY653" s="15">
        <v>2323.9</v>
      </c>
      <c r="AZ653" s="15">
        <v>2788.6</v>
      </c>
      <c r="BA653" s="15">
        <v>464.8</v>
      </c>
      <c r="BB653" s="15">
        <v>0</v>
      </c>
      <c r="BC653" s="15">
        <v>94814</v>
      </c>
      <c r="BD653" s="15">
        <v>102000</v>
      </c>
      <c r="BE653" s="15">
        <v>7186</v>
      </c>
      <c r="BF653" s="15">
        <v>7.05</v>
      </c>
      <c r="BG653">
        <f t="shared" si="26"/>
        <v>94269.379272220147</v>
      </c>
      <c r="BH653">
        <f t="shared" si="27"/>
        <v>7730.620727779853</v>
      </c>
      <c r="BI653">
        <f t="shared" si="28"/>
        <v>7.579039929195934E-2</v>
      </c>
    </row>
    <row r="654" spans="1:61" ht="15" thickBot="1" x14ac:dyDescent="0.35">
      <c r="A654" s="14" t="s">
        <v>67</v>
      </c>
      <c r="B654" s="15">
        <v>244.9</v>
      </c>
      <c r="C654" s="15">
        <v>244.9</v>
      </c>
      <c r="D654" s="15">
        <v>0</v>
      </c>
      <c r="E654" s="15">
        <v>0</v>
      </c>
      <c r="F654" s="15">
        <v>0</v>
      </c>
      <c r="G654" s="15">
        <v>18124.900000000001</v>
      </c>
      <c r="H654" s="15">
        <v>489.9</v>
      </c>
      <c r="I654" s="15">
        <v>0</v>
      </c>
      <c r="J654" s="15">
        <v>734.8</v>
      </c>
      <c r="K654" s="15">
        <v>0</v>
      </c>
      <c r="L654" s="15">
        <v>244.9</v>
      </c>
      <c r="M654" s="15">
        <v>0</v>
      </c>
      <c r="N654" s="15">
        <v>0</v>
      </c>
      <c r="O654" s="15">
        <v>79847.7</v>
      </c>
      <c r="P654" s="15">
        <v>0</v>
      </c>
      <c r="Q654" s="15">
        <v>0</v>
      </c>
      <c r="R654" s="15">
        <v>99932</v>
      </c>
      <c r="S654" s="15">
        <v>101000</v>
      </c>
      <c r="T654" s="15">
        <v>1068</v>
      </c>
      <c r="U654" s="15">
        <v>1.06</v>
      </c>
      <c r="V654">
        <f t="shared" si="20"/>
        <v>99889.20742724181</v>
      </c>
      <c r="W654">
        <f t="shared" si="21"/>
        <v>1110.7925727581896</v>
      </c>
      <c r="X654">
        <f t="shared" si="22"/>
        <v>1.099794626493257E-2</v>
      </c>
      <c r="Y654" t="str">
        <f t="shared" si="23"/>
        <v>invalid</v>
      </c>
      <c r="Z654" t="str">
        <f t="shared" si="24"/>
        <v>invalid</v>
      </c>
      <c r="AA654">
        <f t="shared" si="25"/>
        <v>1</v>
      </c>
      <c r="AL654" s="14" t="s">
        <v>67</v>
      </c>
      <c r="AM654" s="15">
        <v>0</v>
      </c>
      <c r="AN654" s="15">
        <v>0</v>
      </c>
      <c r="AO654" s="15">
        <v>43224.1</v>
      </c>
      <c r="AP654" s="15">
        <v>0</v>
      </c>
      <c r="AQ654" s="15">
        <v>43688.800000000003</v>
      </c>
      <c r="AR654" s="15">
        <v>1394.3</v>
      </c>
      <c r="AS654" s="15">
        <v>0</v>
      </c>
      <c r="AT654" s="15">
        <v>0</v>
      </c>
      <c r="AU654" s="15">
        <v>0</v>
      </c>
      <c r="AV654" s="15">
        <v>1394.3</v>
      </c>
      <c r="AW654" s="15">
        <v>464.8</v>
      </c>
      <c r="AX654" s="15">
        <v>0</v>
      </c>
      <c r="AY654" s="15">
        <v>2323.9</v>
      </c>
      <c r="AZ654" s="15">
        <v>2788.6</v>
      </c>
      <c r="BA654" s="15">
        <v>1859.1</v>
      </c>
      <c r="BB654" s="15">
        <v>0</v>
      </c>
      <c r="BC654" s="15">
        <v>97137.9</v>
      </c>
      <c r="BD654" s="15">
        <v>101000</v>
      </c>
      <c r="BE654" s="15">
        <v>3862.1</v>
      </c>
      <c r="BF654" s="15">
        <v>3.82</v>
      </c>
      <c r="BG654">
        <f t="shared" si="26"/>
        <v>96579.930567289572</v>
      </c>
      <c r="BH654">
        <f t="shared" si="27"/>
        <v>4420.0694327104284</v>
      </c>
      <c r="BI654">
        <f t="shared" si="28"/>
        <v>4.3763063690202261E-2</v>
      </c>
    </row>
    <row r="655" spans="1:61" ht="15" thickBot="1" x14ac:dyDescent="0.35">
      <c r="A655" s="14" t="s">
        <v>68</v>
      </c>
      <c r="B655" s="15">
        <v>244.9</v>
      </c>
      <c r="C655" s="15">
        <v>0</v>
      </c>
      <c r="D655" s="15">
        <v>734.8</v>
      </c>
      <c r="E655" s="15">
        <v>0</v>
      </c>
      <c r="F655" s="15">
        <v>0</v>
      </c>
      <c r="G655" s="15">
        <v>18124.900000000001</v>
      </c>
      <c r="H655" s="15">
        <v>489.9</v>
      </c>
      <c r="I655" s="15">
        <v>0</v>
      </c>
      <c r="J655" s="15">
        <v>734.8</v>
      </c>
      <c r="K655" s="15">
        <v>979.7</v>
      </c>
      <c r="L655" s="15">
        <v>244.9</v>
      </c>
      <c r="M655" s="15">
        <v>0</v>
      </c>
      <c r="N655" s="15">
        <v>0</v>
      </c>
      <c r="O655" s="15">
        <v>79847.7</v>
      </c>
      <c r="P655" s="15">
        <v>0</v>
      </c>
      <c r="Q655" s="15">
        <v>0</v>
      </c>
      <c r="R655" s="15">
        <v>101401.60000000001</v>
      </c>
      <c r="S655" s="15">
        <v>102000</v>
      </c>
      <c r="T655" s="15">
        <v>598.4</v>
      </c>
      <c r="U655" s="15">
        <v>0.59</v>
      </c>
      <c r="V655">
        <f t="shared" si="20"/>
        <v>101358.17811966341</v>
      </c>
      <c r="W655">
        <f t="shared" si="21"/>
        <v>641.82188033658895</v>
      </c>
      <c r="X655">
        <f t="shared" si="22"/>
        <v>6.2923713758489116E-3</v>
      </c>
      <c r="Y655" t="str">
        <f t="shared" si="23"/>
        <v>invalid</v>
      </c>
      <c r="Z655" t="str">
        <f t="shared" si="24"/>
        <v>invalid</v>
      </c>
      <c r="AA655">
        <f t="shared" si="25"/>
        <v>1</v>
      </c>
      <c r="AL655" s="14" t="s">
        <v>68</v>
      </c>
      <c r="AM655" s="15">
        <v>0</v>
      </c>
      <c r="AN655" s="15">
        <v>0</v>
      </c>
      <c r="AO655" s="15">
        <v>43224.1</v>
      </c>
      <c r="AP655" s="15">
        <v>0</v>
      </c>
      <c r="AQ655" s="15">
        <v>43688.800000000003</v>
      </c>
      <c r="AR655" s="15">
        <v>1394.3</v>
      </c>
      <c r="AS655" s="15">
        <v>0</v>
      </c>
      <c r="AT655" s="15">
        <v>0</v>
      </c>
      <c r="AU655" s="15">
        <v>464.8</v>
      </c>
      <c r="AV655" s="15">
        <v>0</v>
      </c>
      <c r="AW655" s="15">
        <v>464.8</v>
      </c>
      <c r="AX655" s="15">
        <v>0</v>
      </c>
      <c r="AY655" s="15">
        <v>2323.9</v>
      </c>
      <c r="AZ655" s="15">
        <v>2788.6</v>
      </c>
      <c r="BA655" s="15">
        <v>1859.1</v>
      </c>
      <c r="BB655" s="15">
        <v>0</v>
      </c>
      <c r="BC655" s="15">
        <v>96208.4</v>
      </c>
      <c r="BD655" s="15">
        <v>102000</v>
      </c>
      <c r="BE655" s="15">
        <v>5791.6</v>
      </c>
      <c r="BF655" s="15">
        <v>5.68</v>
      </c>
      <c r="BG655">
        <f t="shared" si="26"/>
        <v>95655.769704616032</v>
      </c>
      <c r="BH655">
        <f t="shared" si="27"/>
        <v>6344.230295383968</v>
      </c>
      <c r="BI655">
        <f t="shared" si="28"/>
        <v>6.2198336229254587E-2</v>
      </c>
    </row>
    <row r="656" spans="1:61" ht="15" thickBot="1" x14ac:dyDescent="0.35">
      <c r="A656" s="14" t="s">
        <v>69</v>
      </c>
      <c r="B656" s="15">
        <v>244.9</v>
      </c>
      <c r="C656" s="15">
        <v>0</v>
      </c>
      <c r="D656" s="15">
        <v>734.8</v>
      </c>
      <c r="E656" s="15">
        <v>0</v>
      </c>
      <c r="F656" s="15">
        <v>0</v>
      </c>
      <c r="G656" s="15">
        <v>18124.900000000001</v>
      </c>
      <c r="H656" s="15">
        <v>489.9</v>
      </c>
      <c r="I656" s="15">
        <v>0</v>
      </c>
      <c r="J656" s="15">
        <v>0</v>
      </c>
      <c r="K656" s="15">
        <v>979.7</v>
      </c>
      <c r="L656" s="15">
        <v>244.9</v>
      </c>
      <c r="M656" s="15">
        <v>0</v>
      </c>
      <c r="N656" s="15">
        <v>0</v>
      </c>
      <c r="O656" s="15">
        <v>79847.7</v>
      </c>
      <c r="P656" s="15">
        <v>0</v>
      </c>
      <c r="Q656" s="15">
        <v>0</v>
      </c>
      <c r="R656" s="15">
        <v>100666.8</v>
      </c>
      <c r="S656" s="15">
        <v>102000</v>
      </c>
      <c r="T656" s="15">
        <v>1333.2</v>
      </c>
      <c r="U656" s="15">
        <v>1.31</v>
      </c>
      <c r="V656">
        <f t="shared" si="20"/>
        <v>100623.69277345261</v>
      </c>
      <c r="W656">
        <f t="shared" si="21"/>
        <v>1376.3072265473893</v>
      </c>
      <c r="X656">
        <f t="shared" si="22"/>
        <v>1.3493208103405777E-2</v>
      </c>
      <c r="Y656" t="str">
        <f t="shared" si="23"/>
        <v>invalid</v>
      </c>
      <c r="Z656" t="str">
        <f t="shared" si="24"/>
        <v>invalid</v>
      </c>
      <c r="AA656">
        <f t="shared" si="25"/>
        <v>1</v>
      </c>
      <c r="AL656" s="14" t="s">
        <v>69</v>
      </c>
      <c r="AM656" s="15">
        <v>0</v>
      </c>
      <c r="AN656" s="15">
        <v>0</v>
      </c>
      <c r="AO656" s="15">
        <v>43224.1</v>
      </c>
      <c r="AP656" s="15">
        <v>0</v>
      </c>
      <c r="AQ656" s="15">
        <v>43688.800000000003</v>
      </c>
      <c r="AR656" s="15">
        <v>1394.3</v>
      </c>
      <c r="AS656" s="15">
        <v>0</v>
      </c>
      <c r="AT656" s="15">
        <v>0</v>
      </c>
      <c r="AU656" s="15">
        <v>464.8</v>
      </c>
      <c r="AV656" s="15">
        <v>0</v>
      </c>
      <c r="AW656" s="15">
        <v>464.8</v>
      </c>
      <c r="AX656" s="15">
        <v>0</v>
      </c>
      <c r="AY656" s="15">
        <v>2323.9</v>
      </c>
      <c r="AZ656" s="15">
        <v>2788.6</v>
      </c>
      <c r="BA656" s="15">
        <v>1859.1</v>
      </c>
      <c r="BB656" s="15">
        <v>0</v>
      </c>
      <c r="BC656" s="15">
        <v>96208.4</v>
      </c>
      <c r="BD656" s="15">
        <v>102000</v>
      </c>
      <c r="BE656" s="15">
        <v>5791.6</v>
      </c>
      <c r="BF656" s="15">
        <v>5.68</v>
      </c>
      <c r="BG656">
        <f t="shared" si="26"/>
        <v>95655.769704616032</v>
      </c>
      <c r="BH656">
        <f t="shared" si="27"/>
        <v>6344.230295383968</v>
      </c>
      <c r="BI656">
        <f t="shared" si="28"/>
        <v>6.2198336229254587E-2</v>
      </c>
    </row>
    <row r="657" spans="1:61" ht="15" thickBot="1" x14ac:dyDescent="0.35">
      <c r="A657" s="14" t="s">
        <v>70</v>
      </c>
      <c r="B657" s="15">
        <v>244.9</v>
      </c>
      <c r="C657" s="15">
        <v>0</v>
      </c>
      <c r="D657" s="15">
        <v>734.8</v>
      </c>
      <c r="E657" s="15">
        <v>0</v>
      </c>
      <c r="F657" s="15">
        <v>0</v>
      </c>
      <c r="G657" s="15">
        <v>18614.8</v>
      </c>
      <c r="H657" s="15">
        <v>489.9</v>
      </c>
      <c r="I657" s="15">
        <v>0</v>
      </c>
      <c r="J657" s="15">
        <v>734.8</v>
      </c>
      <c r="K657" s="15">
        <v>979.7</v>
      </c>
      <c r="L657" s="15">
        <v>244.9</v>
      </c>
      <c r="M657" s="15">
        <v>0</v>
      </c>
      <c r="N657" s="15">
        <v>0</v>
      </c>
      <c r="O657" s="15">
        <v>79847.7</v>
      </c>
      <c r="P657" s="15">
        <v>244.9</v>
      </c>
      <c r="Q657" s="15">
        <v>0</v>
      </c>
      <c r="R657" s="15">
        <v>102136.4</v>
      </c>
      <c r="S657" s="15">
        <v>102000</v>
      </c>
      <c r="T657" s="15">
        <v>-136.4</v>
      </c>
      <c r="U657" s="15">
        <v>-0.13</v>
      </c>
      <c r="V657">
        <f t="shared" si="20"/>
        <v>102092.6634658742</v>
      </c>
      <c r="W657">
        <f t="shared" si="21"/>
        <v>-92.663465874196845</v>
      </c>
      <c r="X657">
        <f t="shared" si="22"/>
        <v>-9.0846535170781219E-4</v>
      </c>
      <c r="Y657" t="str">
        <f t="shared" si="23"/>
        <v>valid</v>
      </c>
      <c r="Z657" t="str">
        <f t="shared" si="24"/>
        <v>valid</v>
      </c>
      <c r="AA657">
        <f t="shared" si="25"/>
        <v>1</v>
      </c>
      <c r="AL657" s="14" t="s">
        <v>70</v>
      </c>
      <c r="AM657" s="15">
        <v>0</v>
      </c>
      <c r="AN657" s="15">
        <v>0</v>
      </c>
      <c r="AO657" s="15">
        <v>43224.1</v>
      </c>
      <c r="AP657" s="15">
        <v>0</v>
      </c>
      <c r="AQ657" s="15">
        <v>43688.800000000003</v>
      </c>
      <c r="AR657" s="15">
        <v>1394.3</v>
      </c>
      <c r="AS657" s="15">
        <v>0</v>
      </c>
      <c r="AT657" s="15">
        <v>0</v>
      </c>
      <c r="AU657" s="15">
        <v>464.8</v>
      </c>
      <c r="AV657" s="15">
        <v>0</v>
      </c>
      <c r="AW657" s="15">
        <v>464.8</v>
      </c>
      <c r="AX657" s="15">
        <v>0</v>
      </c>
      <c r="AY657" s="15">
        <v>2323.9</v>
      </c>
      <c r="AZ657" s="15">
        <v>2788.6</v>
      </c>
      <c r="BA657" s="15">
        <v>464.8</v>
      </c>
      <c r="BB657" s="15">
        <v>0</v>
      </c>
      <c r="BC657" s="15">
        <v>94814</v>
      </c>
      <c r="BD657" s="15">
        <v>102000</v>
      </c>
      <c r="BE657" s="15">
        <v>7186</v>
      </c>
      <c r="BF657" s="15">
        <v>7.05</v>
      </c>
      <c r="BG657">
        <f t="shared" si="26"/>
        <v>94269.379272220147</v>
      </c>
      <c r="BH657">
        <f t="shared" si="27"/>
        <v>7730.620727779853</v>
      </c>
      <c r="BI657">
        <f t="shared" si="28"/>
        <v>7.579039929195934E-2</v>
      </c>
    </row>
    <row r="658" spans="1:61" ht="15" thickBot="1" x14ac:dyDescent="0.35">
      <c r="A658" s="14" t="s">
        <v>71</v>
      </c>
      <c r="B658" s="15">
        <v>244.9</v>
      </c>
      <c r="C658" s="15">
        <v>0</v>
      </c>
      <c r="D658" s="15">
        <v>0</v>
      </c>
      <c r="E658" s="15">
        <v>0</v>
      </c>
      <c r="F658" s="15">
        <v>0</v>
      </c>
      <c r="G658" s="15">
        <v>16410.400000000001</v>
      </c>
      <c r="H658" s="15">
        <v>489.9</v>
      </c>
      <c r="I658" s="15">
        <v>0</v>
      </c>
      <c r="J658" s="15">
        <v>0</v>
      </c>
      <c r="K658" s="15">
        <v>0</v>
      </c>
      <c r="L658" s="15">
        <v>244.9</v>
      </c>
      <c r="M658" s="15">
        <v>2694.2</v>
      </c>
      <c r="N658" s="15">
        <v>0</v>
      </c>
      <c r="O658" s="15">
        <v>79847.7</v>
      </c>
      <c r="P658" s="15">
        <v>0</v>
      </c>
      <c r="Q658" s="15">
        <v>0</v>
      </c>
      <c r="R658" s="15">
        <v>99932</v>
      </c>
      <c r="S658" s="15">
        <v>102000</v>
      </c>
      <c r="T658" s="15">
        <v>2068</v>
      </c>
      <c r="U658" s="15">
        <v>2.0299999999999998</v>
      </c>
      <c r="V658">
        <f t="shared" si="20"/>
        <v>99889.20742724181</v>
      </c>
      <c r="W658">
        <f t="shared" si="21"/>
        <v>2110.7925727581896</v>
      </c>
      <c r="X658">
        <f t="shared" si="22"/>
        <v>2.0694044830962644E-2</v>
      </c>
      <c r="Y658" t="str">
        <f t="shared" si="23"/>
        <v>invalid</v>
      </c>
      <c r="Z658" t="str">
        <f t="shared" si="24"/>
        <v>invalid</v>
      </c>
      <c r="AA658">
        <f t="shared" si="25"/>
        <v>1</v>
      </c>
      <c r="AL658" s="14" t="s">
        <v>71</v>
      </c>
      <c r="AM658" s="15">
        <v>0</v>
      </c>
      <c r="AN658" s="15">
        <v>0</v>
      </c>
      <c r="AO658" s="15">
        <v>43224.1</v>
      </c>
      <c r="AP658" s="15">
        <v>0</v>
      </c>
      <c r="AQ658" s="15">
        <v>43688.800000000003</v>
      </c>
      <c r="AR658" s="15">
        <v>1394.3</v>
      </c>
      <c r="AS658" s="15">
        <v>0</v>
      </c>
      <c r="AT658" s="15">
        <v>0</v>
      </c>
      <c r="AU658" s="15">
        <v>464.8</v>
      </c>
      <c r="AV658" s="15">
        <v>1394.3</v>
      </c>
      <c r="AW658" s="15">
        <v>464.8</v>
      </c>
      <c r="AX658" s="15">
        <v>0</v>
      </c>
      <c r="AY658" s="15">
        <v>2323.9</v>
      </c>
      <c r="AZ658" s="15">
        <v>2788.6</v>
      </c>
      <c r="BA658" s="15">
        <v>1859.1</v>
      </c>
      <c r="BB658" s="15">
        <v>0</v>
      </c>
      <c r="BC658" s="15">
        <v>97602.7</v>
      </c>
      <c r="BD658" s="15">
        <v>102000</v>
      </c>
      <c r="BE658" s="15">
        <v>4397.3</v>
      </c>
      <c r="BF658" s="15">
        <v>4.3099999999999996</v>
      </c>
      <c r="BG658">
        <f t="shared" si="26"/>
        <v>97042.060711421538</v>
      </c>
      <c r="BH658">
        <f t="shared" si="27"/>
        <v>4957.9392885784619</v>
      </c>
      <c r="BI658">
        <f t="shared" si="28"/>
        <v>4.8607247927239819E-2</v>
      </c>
    </row>
    <row r="659" spans="1:61" ht="15" thickBot="1" x14ac:dyDescent="0.35">
      <c r="A659" s="14" t="s">
        <v>72</v>
      </c>
      <c r="B659" s="15">
        <v>244.9</v>
      </c>
      <c r="C659" s="15">
        <v>0</v>
      </c>
      <c r="D659" s="15">
        <v>0</v>
      </c>
      <c r="E659" s="15">
        <v>0</v>
      </c>
      <c r="F659" s="15">
        <v>0</v>
      </c>
      <c r="G659" s="15">
        <v>18124.900000000001</v>
      </c>
      <c r="H659" s="15">
        <v>0</v>
      </c>
      <c r="I659" s="15">
        <v>0</v>
      </c>
      <c r="J659" s="15">
        <v>734.8</v>
      </c>
      <c r="K659" s="15">
        <v>734.8</v>
      </c>
      <c r="L659" s="15">
        <v>244.9</v>
      </c>
      <c r="M659" s="15">
        <v>0</v>
      </c>
      <c r="N659" s="15">
        <v>0</v>
      </c>
      <c r="O659" s="15">
        <v>79847.7</v>
      </c>
      <c r="P659" s="15">
        <v>0</v>
      </c>
      <c r="Q659" s="15">
        <v>0</v>
      </c>
      <c r="R659" s="15">
        <v>99932</v>
      </c>
      <c r="S659" s="15">
        <v>102000</v>
      </c>
      <c r="T659" s="15">
        <v>2068</v>
      </c>
      <c r="U659" s="15">
        <v>2.0299999999999998</v>
      </c>
      <c r="V659">
        <f t="shared" si="20"/>
        <v>99889.20742724181</v>
      </c>
      <c r="W659">
        <f t="shared" si="21"/>
        <v>2110.7925727581896</v>
      </c>
      <c r="X659">
        <f t="shared" si="22"/>
        <v>2.0694044830962644E-2</v>
      </c>
      <c r="Y659" t="str">
        <f t="shared" si="23"/>
        <v>invalid</v>
      </c>
      <c r="Z659" t="str">
        <f t="shared" si="24"/>
        <v>invalid</v>
      </c>
      <c r="AA659">
        <f t="shared" si="25"/>
        <v>1</v>
      </c>
      <c r="AL659" s="14" t="s">
        <v>72</v>
      </c>
      <c r="AM659" s="15">
        <v>0</v>
      </c>
      <c r="AN659" s="15">
        <v>0</v>
      </c>
      <c r="AO659" s="15">
        <v>43224.1</v>
      </c>
      <c r="AP659" s="15">
        <v>0</v>
      </c>
      <c r="AQ659" s="15">
        <v>43688.800000000003</v>
      </c>
      <c r="AR659" s="15">
        <v>1394.3</v>
      </c>
      <c r="AS659" s="15">
        <v>0</v>
      </c>
      <c r="AT659" s="15">
        <v>0</v>
      </c>
      <c r="AU659" s="15">
        <v>464.8</v>
      </c>
      <c r="AV659" s="15">
        <v>464.8</v>
      </c>
      <c r="AW659" s="15">
        <v>464.8</v>
      </c>
      <c r="AX659" s="15">
        <v>0</v>
      </c>
      <c r="AY659" s="15">
        <v>2323.9</v>
      </c>
      <c r="AZ659" s="15">
        <v>2788.6</v>
      </c>
      <c r="BA659" s="15">
        <v>1859.1</v>
      </c>
      <c r="BB659" s="15">
        <v>0</v>
      </c>
      <c r="BC659" s="15">
        <v>96673.1</v>
      </c>
      <c r="BD659" s="15">
        <v>102000</v>
      </c>
      <c r="BE659" s="15">
        <v>5326.9</v>
      </c>
      <c r="BF659" s="15">
        <v>5.22</v>
      </c>
      <c r="BG659">
        <f t="shared" si="26"/>
        <v>96117.80042315762</v>
      </c>
      <c r="BH659">
        <f t="shared" si="27"/>
        <v>5882.1995768423803</v>
      </c>
      <c r="BI659">
        <f t="shared" si="28"/>
        <v>5.7668623302376279E-2</v>
      </c>
    </row>
    <row r="660" spans="1:61" ht="15" thickBot="1" x14ac:dyDescent="0.35">
      <c r="A660" s="14" t="s">
        <v>73</v>
      </c>
      <c r="B660" s="15">
        <v>244.9</v>
      </c>
      <c r="C660" s="15">
        <v>0</v>
      </c>
      <c r="D660" s="15">
        <v>0</v>
      </c>
      <c r="E660" s="15">
        <v>0</v>
      </c>
      <c r="F660" s="15">
        <v>0</v>
      </c>
      <c r="G660" s="15">
        <v>18124.900000000001</v>
      </c>
      <c r="H660" s="15">
        <v>489.9</v>
      </c>
      <c r="I660" s="15">
        <v>1224.7</v>
      </c>
      <c r="J660" s="15">
        <v>734.8</v>
      </c>
      <c r="K660" s="15">
        <v>0</v>
      </c>
      <c r="L660" s="15">
        <v>244.9</v>
      </c>
      <c r="M660" s="15">
        <v>0</v>
      </c>
      <c r="N660" s="15">
        <v>0</v>
      </c>
      <c r="O660" s="15">
        <v>79847.7</v>
      </c>
      <c r="P660" s="15">
        <v>0</v>
      </c>
      <c r="Q660" s="15">
        <v>0</v>
      </c>
      <c r="R660" s="15">
        <v>100911.8</v>
      </c>
      <c r="S660" s="15">
        <v>102000</v>
      </c>
      <c r="T660" s="15">
        <v>1088.2</v>
      </c>
      <c r="U660" s="15">
        <v>1.07</v>
      </c>
      <c r="V660">
        <f t="shared" si="20"/>
        <v>100868.58786030841</v>
      </c>
      <c r="W660">
        <f t="shared" si="21"/>
        <v>1131.4121396915871</v>
      </c>
      <c r="X660">
        <f t="shared" si="22"/>
        <v>1.1092275879329285E-2</v>
      </c>
      <c r="Y660" t="str">
        <f t="shared" si="23"/>
        <v>invalid</v>
      </c>
      <c r="Z660" t="str">
        <f t="shared" si="24"/>
        <v>invalid</v>
      </c>
      <c r="AA660">
        <f t="shared" si="25"/>
        <v>1</v>
      </c>
      <c r="AL660" s="14" t="s">
        <v>73</v>
      </c>
      <c r="AM660" s="15">
        <v>0</v>
      </c>
      <c r="AN660" s="15">
        <v>0</v>
      </c>
      <c r="AO660" s="15">
        <v>43224.1</v>
      </c>
      <c r="AP660" s="15">
        <v>0</v>
      </c>
      <c r="AQ660" s="15">
        <v>43688.800000000003</v>
      </c>
      <c r="AR660" s="15">
        <v>1394.3</v>
      </c>
      <c r="AS660" s="15">
        <v>0</v>
      </c>
      <c r="AT660" s="15">
        <v>0</v>
      </c>
      <c r="AU660" s="15">
        <v>464.8</v>
      </c>
      <c r="AV660" s="15">
        <v>1394.3</v>
      </c>
      <c r="AW660" s="15">
        <v>464.8</v>
      </c>
      <c r="AX660" s="15">
        <v>0</v>
      </c>
      <c r="AY660" s="15">
        <v>2323.9</v>
      </c>
      <c r="AZ660" s="15">
        <v>2788.6</v>
      </c>
      <c r="BA660" s="15">
        <v>1859.1</v>
      </c>
      <c r="BB660" s="15">
        <v>0</v>
      </c>
      <c r="BC660" s="15">
        <v>97602.7</v>
      </c>
      <c r="BD660" s="15">
        <v>102000</v>
      </c>
      <c r="BE660" s="15">
        <v>4397.3</v>
      </c>
      <c r="BF660" s="15">
        <v>4.3099999999999996</v>
      </c>
      <c r="BG660">
        <f t="shared" si="26"/>
        <v>97042.060711421538</v>
      </c>
      <c r="BH660">
        <f t="shared" si="27"/>
        <v>4957.9392885784619</v>
      </c>
      <c r="BI660">
        <f t="shared" si="28"/>
        <v>4.8607247927239819E-2</v>
      </c>
    </row>
    <row r="661" spans="1:61" ht="15" thickBot="1" x14ac:dyDescent="0.35">
      <c r="A661" s="14" t="s">
        <v>74</v>
      </c>
      <c r="B661" s="15">
        <v>244.9</v>
      </c>
      <c r="C661" s="15">
        <v>0</v>
      </c>
      <c r="D661" s="15">
        <v>734.8</v>
      </c>
      <c r="E661" s="15">
        <v>0</v>
      </c>
      <c r="F661" s="15">
        <v>0</v>
      </c>
      <c r="G661" s="15">
        <v>18614.8</v>
      </c>
      <c r="H661" s="15">
        <v>489.9</v>
      </c>
      <c r="I661" s="15">
        <v>0</v>
      </c>
      <c r="J661" s="15">
        <v>734.8</v>
      </c>
      <c r="K661" s="15">
        <v>979.7</v>
      </c>
      <c r="L661" s="15">
        <v>244.9</v>
      </c>
      <c r="M661" s="15">
        <v>0</v>
      </c>
      <c r="N661" s="15">
        <v>0</v>
      </c>
      <c r="O661" s="15">
        <v>79847.7</v>
      </c>
      <c r="P661" s="15">
        <v>0</v>
      </c>
      <c r="Q661" s="15">
        <v>0</v>
      </c>
      <c r="R661" s="15">
        <v>101891.5</v>
      </c>
      <c r="S661" s="15">
        <v>104000</v>
      </c>
      <c r="T661" s="15">
        <v>2108.5</v>
      </c>
      <c r="U661" s="15">
        <v>2.0299999999999998</v>
      </c>
      <c r="V661">
        <f t="shared" si="20"/>
        <v>101847.86833619671</v>
      </c>
      <c r="W661">
        <f t="shared" si="21"/>
        <v>2152.1316638032877</v>
      </c>
      <c r="X661">
        <f t="shared" si="22"/>
        <v>2.0693573690416227E-2</v>
      </c>
      <c r="Y661" t="str">
        <f t="shared" si="23"/>
        <v>invalid</v>
      </c>
      <c r="Z661" t="str">
        <f t="shared" si="24"/>
        <v>invalid</v>
      </c>
      <c r="AA661">
        <f t="shared" si="25"/>
        <v>1</v>
      </c>
      <c r="AL661" s="14" t="s">
        <v>74</v>
      </c>
      <c r="AM661" s="15">
        <v>0</v>
      </c>
      <c r="AN661" s="15">
        <v>0</v>
      </c>
      <c r="AO661" s="15">
        <v>43224.1</v>
      </c>
      <c r="AP661" s="15">
        <v>0</v>
      </c>
      <c r="AQ661" s="15">
        <v>43688.800000000003</v>
      </c>
      <c r="AR661" s="15">
        <v>1394.3</v>
      </c>
      <c r="AS661" s="15">
        <v>0</v>
      </c>
      <c r="AT661" s="15">
        <v>0</v>
      </c>
      <c r="AU661" s="15">
        <v>464.8</v>
      </c>
      <c r="AV661" s="15">
        <v>464.8</v>
      </c>
      <c r="AW661" s="15">
        <v>464.8</v>
      </c>
      <c r="AX661" s="15">
        <v>0</v>
      </c>
      <c r="AY661" s="15">
        <v>2323.9</v>
      </c>
      <c r="AZ661" s="15">
        <v>2788.6</v>
      </c>
      <c r="BA661" s="15">
        <v>1859.1</v>
      </c>
      <c r="BB661" s="15">
        <v>0</v>
      </c>
      <c r="BC661" s="15">
        <v>96673.1</v>
      </c>
      <c r="BD661" s="15">
        <v>104000</v>
      </c>
      <c r="BE661" s="15">
        <v>7326.9</v>
      </c>
      <c r="BF661" s="15">
        <v>7.05</v>
      </c>
      <c r="BG661">
        <f t="shared" si="26"/>
        <v>96117.80042315762</v>
      </c>
      <c r="BH661">
        <f t="shared" si="27"/>
        <v>7882.1995768423803</v>
      </c>
      <c r="BI661">
        <f t="shared" si="28"/>
        <v>7.5790380546561356E-2</v>
      </c>
    </row>
    <row r="662" spans="1:61" ht="15" thickBot="1" x14ac:dyDescent="0.35">
      <c r="A662" s="14" t="s">
        <v>75</v>
      </c>
      <c r="B662" s="15">
        <v>244.9</v>
      </c>
      <c r="C662" s="15">
        <v>244.9</v>
      </c>
      <c r="D662" s="15">
        <v>734.8</v>
      </c>
      <c r="E662" s="15">
        <v>0</v>
      </c>
      <c r="F662" s="15">
        <v>0</v>
      </c>
      <c r="G662" s="15">
        <v>18124.900000000001</v>
      </c>
      <c r="H662" s="15">
        <v>489.9</v>
      </c>
      <c r="I662" s="15">
        <v>0</v>
      </c>
      <c r="J662" s="15">
        <v>0</v>
      </c>
      <c r="K662" s="15">
        <v>979.7</v>
      </c>
      <c r="L662" s="15">
        <v>0</v>
      </c>
      <c r="M662" s="15">
        <v>0</v>
      </c>
      <c r="N662" s="15">
        <v>0</v>
      </c>
      <c r="O662" s="15">
        <v>79847.7</v>
      </c>
      <c r="P662" s="15">
        <v>244.9</v>
      </c>
      <c r="Q662" s="15">
        <v>0</v>
      </c>
      <c r="R662" s="15">
        <v>100911.8</v>
      </c>
      <c r="S662" s="15">
        <v>103000</v>
      </c>
      <c r="T662" s="15">
        <v>2088.1999999999998</v>
      </c>
      <c r="U662" s="15">
        <v>2.0299999999999998</v>
      </c>
      <c r="V662">
        <f t="shared" si="20"/>
        <v>100868.58786030841</v>
      </c>
      <c r="W662">
        <f t="shared" si="21"/>
        <v>2131.4121396915871</v>
      </c>
      <c r="X662">
        <f t="shared" si="22"/>
        <v>2.0693321744578514E-2</v>
      </c>
      <c r="Y662" t="str">
        <f t="shared" si="23"/>
        <v>invalid</v>
      </c>
      <c r="Z662" t="str">
        <f t="shared" si="24"/>
        <v>invalid</v>
      </c>
      <c r="AA662">
        <f t="shared" si="25"/>
        <v>1</v>
      </c>
      <c r="AL662" s="14" t="s">
        <v>75</v>
      </c>
      <c r="AM662" s="15">
        <v>0</v>
      </c>
      <c r="AN662" s="15">
        <v>0</v>
      </c>
      <c r="AO662" s="15">
        <v>43224.1</v>
      </c>
      <c r="AP662" s="15">
        <v>0</v>
      </c>
      <c r="AQ662" s="15">
        <v>43688.800000000003</v>
      </c>
      <c r="AR662" s="15">
        <v>1394.3</v>
      </c>
      <c r="AS662" s="15">
        <v>0</v>
      </c>
      <c r="AT662" s="15">
        <v>0</v>
      </c>
      <c r="AU662" s="15">
        <v>464.8</v>
      </c>
      <c r="AV662" s="15">
        <v>464.8</v>
      </c>
      <c r="AW662" s="15">
        <v>929.5</v>
      </c>
      <c r="AX662" s="15">
        <v>0</v>
      </c>
      <c r="AY662" s="15">
        <v>2323.9</v>
      </c>
      <c r="AZ662" s="15">
        <v>2788.6</v>
      </c>
      <c r="BA662" s="15">
        <v>464.8</v>
      </c>
      <c r="BB662" s="15">
        <v>0</v>
      </c>
      <c r="BC662" s="15">
        <v>95743.6</v>
      </c>
      <c r="BD662" s="15">
        <v>103000</v>
      </c>
      <c r="BE662" s="15">
        <v>7256.4</v>
      </c>
      <c r="BF662" s="15">
        <v>7.05</v>
      </c>
      <c r="BG662">
        <f t="shared" si="26"/>
        <v>95193.63956048408</v>
      </c>
      <c r="BH662">
        <f t="shared" si="27"/>
        <v>7806.36043951592</v>
      </c>
      <c r="BI662">
        <f t="shared" si="28"/>
        <v>7.5789907179766219E-2</v>
      </c>
    </row>
    <row r="663" spans="1:61" ht="15" thickBot="1" x14ac:dyDescent="0.35">
      <c r="A663" s="14" t="s">
        <v>76</v>
      </c>
      <c r="B663" s="15">
        <v>244.9</v>
      </c>
      <c r="C663" s="15">
        <v>244.9</v>
      </c>
      <c r="D663" s="15">
        <v>0</v>
      </c>
      <c r="E663" s="15">
        <v>0</v>
      </c>
      <c r="F663" s="15">
        <v>0</v>
      </c>
      <c r="G663" s="15">
        <v>18124.900000000001</v>
      </c>
      <c r="H663" s="15">
        <v>489.9</v>
      </c>
      <c r="I663" s="15">
        <v>0</v>
      </c>
      <c r="J663" s="15">
        <v>0</v>
      </c>
      <c r="K663" s="15">
        <v>979.7</v>
      </c>
      <c r="L663" s="15">
        <v>244.9</v>
      </c>
      <c r="M663" s="15">
        <v>0</v>
      </c>
      <c r="N663" s="15">
        <v>0</v>
      </c>
      <c r="O663" s="15">
        <v>79847.7</v>
      </c>
      <c r="P663" s="15">
        <v>0</v>
      </c>
      <c r="Q663" s="15">
        <v>0</v>
      </c>
      <c r="R663" s="15">
        <v>100177</v>
      </c>
      <c r="S663" s="15">
        <v>102000</v>
      </c>
      <c r="T663" s="15">
        <v>1823</v>
      </c>
      <c r="U663" s="15">
        <v>1.79</v>
      </c>
      <c r="V663">
        <f t="shared" si="20"/>
        <v>100134.10251409763</v>
      </c>
      <c r="W663">
        <f t="shared" si="21"/>
        <v>1865.8974859023729</v>
      </c>
      <c r="X663">
        <f t="shared" si="22"/>
        <v>1.8293112606886007E-2</v>
      </c>
      <c r="Y663" t="str">
        <f t="shared" si="23"/>
        <v>invalid</v>
      </c>
      <c r="Z663" t="str">
        <f t="shared" si="24"/>
        <v>invalid</v>
      </c>
      <c r="AA663">
        <f t="shared" si="25"/>
        <v>1</v>
      </c>
      <c r="AL663" s="14" t="s">
        <v>76</v>
      </c>
      <c r="AM663" s="15">
        <v>0</v>
      </c>
      <c r="AN663" s="15">
        <v>0</v>
      </c>
      <c r="AO663" s="15">
        <v>43224.1</v>
      </c>
      <c r="AP663" s="15">
        <v>0</v>
      </c>
      <c r="AQ663" s="15">
        <v>43688.800000000003</v>
      </c>
      <c r="AR663" s="15">
        <v>1394.3</v>
      </c>
      <c r="AS663" s="15">
        <v>0</v>
      </c>
      <c r="AT663" s="15">
        <v>0</v>
      </c>
      <c r="AU663" s="15">
        <v>464.8</v>
      </c>
      <c r="AV663" s="15">
        <v>464.8</v>
      </c>
      <c r="AW663" s="15">
        <v>464.8</v>
      </c>
      <c r="AX663" s="15">
        <v>0</v>
      </c>
      <c r="AY663" s="15">
        <v>2323.9</v>
      </c>
      <c r="AZ663" s="15">
        <v>2788.6</v>
      </c>
      <c r="BA663" s="15">
        <v>464.8</v>
      </c>
      <c r="BB663" s="15">
        <v>0</v>
      </c>
      <c r="BC663" s="15">
        <v>95278.8</v>
      </c>
      <c r="BD663" s="15">
        <v>102000</v>
      </c>
      <c r="BE663" s="15">
        <v>6721.2</v>
      </c>
      <c r="BF663" s="15">
        <v>6.59</v>
      </c>
      <c r="BG663">
        <f t="shared" si="26"/>
        <v>94731.509416352113</v>
      </c>
      <c r="BH663">
        <f t="shared" si="27"/>
        <v>7268.4905836478865</v>
      </c>
      <c r="BI663">
        <f t="shared" si="28"/>
        <v>7.1259711604391041E-2</v>
      </c>
    </row>
    <row r="664" spans="1:61" ht="15" thickBot="1" x14ac:dyDescent="0.35">
      <c r="A664" s="14" t="s">
        <v>77</v>
      </c>
      <c r="B664" s="15">
        <v>0</v>
      </c>
      <c r="C664" s="15">
        <v>244.9</v>
      </c>
      <c r="D664" s="15">
        <v>0</v>
      </c>
      <c r="E664" s="15">
        <v>0</v>
      </c>
      <c r="F664" s="15">
        <v>0</v>
      </c>
      <c r="G664" s="15">
        <v>18124.900000000001</v>
      </c>
      <c r="H664" s="15">
        <v>489.9</v>
      </c>
      <c r="I664" s="15">
        <v>0</v>
      </c>
      <c r="J664" s="15">
        <v>0</v>
      </c>
      <c r="K664" s="15">
        <v>979.7</v>
      </c>
      <c r="L664" s="15">
        <v>244.9</v>
      </c>
      <c r="M664" s="15">
        <v>0</v>
      </c>
      <c r="N664" s="15">
        <v>0</v>
      </c>
      <c r="O664" s="15">
        <v>79847.7</v>
      </c>
      <c r="P664" s="15">
        <v>0</v>
      </c>
      <c r="Q664" s="15">
        <v>0</v>
      </c>
      <c r="R664" s="15">
        <v>99932</v>
      </c>
      <c r="S664" s="15">
        <v>102000</v>
      </c>
      <c r="T664" s="15">
        <v>2068</v>
      </c>
      <c r="U664" s="15">
        <v>2.0299999999999998</v>
      </c>
      <c r="V664">
        <f t="shared" si="20"/>
        <v>99889.20742724181</v>
      </c>
      <c r="W664">
        <f t="shared" si="21"/>
        <v>2110.7925727581896</v>
      </c>
      <c r="X664">
        <f t="shared" si="22"/>
        <v>2.0694044830962644E-2</v>
      </c>
      <c r="Y664" t="str">
        <f t="shared" si="23"/>
        <v>invalid</v>
      </c>
      <c r="Z664" t="str">
        <f t="shared" si="24"/>
        <v>invalid</v>
      </c>
      <c r="AA664">
        <f t="shared" si="25"/>
        <v>1</v>
      </c>
      <c r="AL664" s="14" t="s">
        <v>77</v>
      </c>
      <c r="AM664" s="15">
        <v>0</v>
      </c>
      <c r="AN664" s="15">
        <v>0</v>
      </c>
      <c r="AO664" s="15">
        <v>43224.1</v>
      </c>
      <c r="AP664" s="15">
        <v>0</v>
      </c>
      <c r="AQ664" s="15">
        <v>43688.800000000003</v>
      </c>
      <c r="AR664" s="15">
        <v>1394.3</v>
      </c>
      <c r="AS664" s="15">
        <v>0</v>
      </c>
      <c r="AT664" s="15">
        <v>0</v>
      </c>
      <c r="AU664" s="15">
        <v>464.8</v>
      </c>
      <c r="AV664" s="15">
        <v>0</v>
      </c>
      <c r="AW664" s="15">
        <v>464.8</v>
      </c>
      <c r="AX664" s="15">
        <v>0</v>
      </c>
      <c r="AY664" s="15">
        <v>2323.9</v>
      </c>
      <c r="AZ664" s="15">
        <v>2788.6</v>
      </c>
      <c r="BA664" s="15">
        <v>464.8</v>
      </c>
      <c r="BB664" s="15">
        <v>0</v>
      </c>
      <c r="BC664" s="15">
        <v>94814</v>
      </c>
      <c r="BD664" s="15">
        <v>102000</v>
      </c>
      <c r="BE664" s="15">
        <v>7186</v>
      </c>
      <c r="BF664" s="15">
        <v>7.05</v>
      </c>
      <c r="BG664">
        <f t="shared" si="26"/>
        <v>94269.379272220147</v>
      </c>
      <c r="BH664">
        <f t="shared" si="27"/>
        <v>7730.620727779853</v>
      </c>
      <c r="BI664">
        <f t="shared" si="28"/>
        <v>7.579039929195934E-2</v>
      </c>
    </row>
    <row r="665" spans="1:61" ht="15" thickBot="1" x14ac:dyDescent="0.35">
      <c r="A665" s="14" t="s">
        <v>78</v>
      </c>
      <c r="B665" s="15">
        <v>244.9</v>
      </c>
      <c r="C665" s="15">
        <v>244.9</v>
      </c>
      <c r="D665" s="15">
        <v>734.8</v>
      </c>
      <c r="E665" s="15">
        <v>0</v>
      </c>
      <c r="F665" s="15">
        <v>0</v>
      </c>
      <c r="G665" s="15">
        <v>18124.900000000001</v>
      </c>
      <c r="H665" s="15">
        <v>489.9</v>
      </c>
      <c r="I665" s="15">
        <v>0</v>
      </c>
      <c r="J665" s="15">
        <v>0</v>
      </c>
      <c r="K665" s="15">
        <v>0</v>
      </c>
      <c r="L665" s="15">
        <v>244.9</v>
      </c>
      <c r="M665" s="15">
        <v>0</v>
      </c>
      <c r="N665" s="15">
        <v>0</v>
      </c>
      <c r="O665" s="15">
        <v>79847.7</v>
      </c>
      <c r="P665" s="15">
        <v>0</v>
      </c>
      <c r="Q665" s="15">
        <v>0</v>
      </c>
      <c r="R665" s="15">
        <v>99932</v>
      </c>
      <c r="S665" s="15">
        <v>102000</v>
      </c>
      <c r="T665" s="15">
        <v>2068</v>
      </c>
      <c r="U665" s="15">
        <v>2.0299999999999998</v>
      </c>
      <c r="V665">
        <f t="shared" si="20"/>
        <v>99889.20742724181</v>
      </c>
      <c r="W665">
        <f t="shared" si="21"/>
        <v>2110.7925727581896</v>
      </c>
      <c r="X665">
        <f t="shared" si="22"/>
        <v>2.0694044830962644E-2</v>
      </c>
      <c r="Y665" t="str">
        <f t="shared" si="23"/>
        <v>invalid</v>
      </c>
      <c r="Z665" t="str">
        <f t="shared" si="24"/>
        <v>invalid</v>
      </c>
      <c r="AA665">
        <f t="shared" si="25"/>
        <v>1</v>
      </c>
      <c r="AL665" s="14" t="s">
        <v>78</v>
      </c>
      <c r="AM665" s="15">
        <v>0</v>
      </c>
      <c r="AN665" s="15">
        <v>0</v>
      </c>
      <c r="AO665" s="15">
        <v>43224.1</v>
      </c>
      <c r="AP665" s="15">
        <v>0</v>
      </c>
      <c r="AQ665" s="15">
        <v>43688.800000000003</v>
      </c>
      <c r="AR665" s="15">
        <v>1394.3</v>
      </c>
      <c r="AS665" s="15">
        <v>0</v>
      </c>
      <c r="AT665" s="15">
        <v>0</v>
      </c>
      <c r="AU665" s="15">
        <v>464.8</v>
      </c>
      <c r="AV665" s="15">
        <v>1394.3</v>
      </c>
      <c r="AW665" s="15">
        <v>464.8</v>
      </c>
      <c r="AX665" s="15">
        <v>0</v>
      </c>
      <c r="AY665" s="15">
        <v>2323.9</v>
      </c>
      <c r="AZ665" s="15">
        <v>2788.6</v>
      </c>
      <c r="BA665" s="15">
        <v>1859.1</v>
      </c>
      <c r="BB665" s="15">
        <v>0</v>
      </c>
      <c r="BC665" s="15">
        <v>97602.7</v>
      </c>
      <c r="BD665" s="15">
        <v>102000</v>
      </c>
      <c r="BE665" s="15">
        <v>4397.3</v>
      </c>
      <c r="BF665" s="15">
        <v>4.3099999999999996</v>
      </c>
      <c r="BG665">
        <f t="shared" si="26"/>
        <v>97042.060711421538</v>
      </c>
      <c r="BH665">
        <f t="shared" si="27"/>
        <v>4957.9392885784619</v>
      </c>
      <c r="BI665">
        <f t="shared" si="28"/>
        <v>4.8607247927239819E-2</v>
      </c>
    </row>
    <row r="666" spans="1:61" ht="15" thickBot="1" x14ac:dyDescent="0.35">
      <c r="A666" s="14" t="s">
        <v>79</v>
      </c>
      <c r="B666" s="15">
        <v>244.9</v>
      </c>
      <c r="C666" s="15">
        <v>0</v>
      </c>
      <c r="D666" s="15">
        <v>734.8</v>
      </c>
      <c r="E666" s="15">
        <v>0</v>
      </c>
      <c r="F666" s="15">
        <v>0</v>
      </c>
      <c r="G666" s="15">
        <v>18124.900000000001</v>
      </c>
      <c r="H666" s="15">
        <v>0</v>
      </c>
      <c r="I666" s="15">
        <v>0</v>
      </c>
      <c r="J666" s="15">
        <v>734.8</v>
      </c>
      <c r="K666" s="15">
        <v>979.7</v>
      </c>
      <c r="L666" s="15">
        <v>244.9</v>
      </c>
      <c r="M666" s="15">
        <v>0</v>
      </c>
      <c r="N666" s="15">
        <v>0</v>
      </c>
      <c r="O666" s="15">
        <v>79847.7</v>
      </c>
      <c r="P666" s="15">
        <v>0</v>
      </c>
      <c r="Q666" s="15">
        <v>0</v>
      </c>
      <c r="R666" s="15">
        <v>100911.8</v>
      </c>
      <c r="S666" s="15">
        <v>101000</v>
      </c>
      <c r="T666" s="15">
        <v>88.2</v>
      </c>
      <c r="U666" s="15">
        <v>0.09</v>
      </c>
      <c r="V666">
        <f t="shared" si="20"/>
        <v>100868.58786030841</v>
      </c>
      <c r="W666">
        <f t="shared" si="21"/>
        <v>131.41213969158707</v>
      </c>
      <c r="X666">
        <f t="shared" si="22"/>
        <v>1.3011102939761096E-3</v>
      </c>
      <c r="Y666" t="str">
        <f t="shared" si="23"/>
        <v>invalid</v>
      </c>
      <c r="Z666" t="str">
        <f t="shared" si="24"/>
        <v>invalid</v>
      </c>
      <c r="AA666">
        <f t="shared" si="25"/>
        <v>1</v>
      </c>
      <c r="AL666" s="14" t="s">
        <v>79</v>
      </c>
      <c r="AM666" s="15">
        <v>0</v>
      </c>
      <c r="AN666" s="15">
        <v>0</v>
      </c>
      <c r="AO666" s="15">
        <v>43224.1</v>
      </c>
      <c r="AP666" s="15">
        <v>0</v>
      </c>
      <c r="AQ666" s="15">
        <v>43688.800000000003</v>
      </c>
      <c r="AR666" s="15">
        <v>1394.3</v>
      </c>
      <c r="AS666" s="15">
        <v>0</v>
      </c>
      <c r="AT666" s="15">
        <v>0</v>
      </c>
      <c r="AU666" s="15">
        <v>464.8</v>
      </c>
      <c r="AV666" s="15">
        <v>0</v>
      </c>
      <c r="AW666" s="15">
        <v>464.8</v>
      </c>
      <c r="AX666" s="15">
        <v>0</v>
      </c>
      <c r="AY666" s="15">
        <v>2323.9</v>
      </c>
      <c r="AZ666" s="15">
        <v>2788.6</v>
      </c>
      <c r="BA666" s="15">
        <v>1859.1</v>
      </c>
      <c r="BB666" s="15">
        <v>0</v>
      </c>
      <c r="BC666" s="15">
        <v>96208.4</v>
      </c>
      <c r="BD666" s="15">
        <v>101000</v>
      </c>
      <c r="BE666" s="15">
        <v>4791.6000000000004</v>
      </c>
      <c r="BF666" s="15">
        <v>4.74</v>
      </c>
      <c r="BG666">
        <f t="shared" si="26"/>
        <v>95655.769704616032</v>
      </c>
      <c r="BH666">
        <f t="shared" si="27"/>
        <v>5344.230295383968</v>
      </c>
      <c r="BI666">
        <f t="shared" si="28"/>
        <v>5.2913171241425423E-2</v>
      </c>
    </row>
    <row r="667" spans="1:61" ht="15" thickBot="1" x14ac:dyDescent="0.35">
      <c r="A667" s="14" t="s">
        <v>80</v>
      </c>
      <c r="B667" s="15">
        <v>244.9</v>
      </c>
      <c r="C667" s="15">
        <v>244.9</v>
      </c>
      <c r="D667" s="15">
        <v>0</v>
      </c>
      <c r="E667" s="15">
        <v>0</v>
      </c>
      <c r="F667" s="15">
        <v>0</v>
      </c>
      <c r="G667" s="15">
        <v>18124.900000000001</v>
      </c>
      <c r="H667" s="15">
        <v>489.9</v>
      </c>
      <c r="I667" s="15">
        <v>0</v>
      </c>
      <c r="J667" s="15">
        <v>734.8</v>
      </c>
      <c r="K667" s="15">
        <v>979.7</v>
      </c>
      <c r="L667" s="15">
        <v>244.9</v>
      </c>
      <c r="M667" s="15">
        <v>0</v>
      </c>
      <c r="N667" s="15">
        <v>0</v>
      </c>
      <c r="O667" s="15">
        <v>79847.7</v>
      </c>
      <c r="P667" s="15">
        <v>0</v>
      </c>
      <c r="Q667" s="15">
        <v>0</v>
      </c>
      <c r="R667" s="15">
        <v>100911.8</v>
      </c>
      <c r="S667" s="15">
        <v>101000</v>
      </c>
      <c r="T667" s="15">
        <v>88.2</v>
      </c>
      <c r="U667" s="15">
        <v>0.09</v>
      </c>
      <c r="V667">
        <f t="shared" si="20"/>
        <v>100868.58786030841</v>
      </c>
      <c r="W667">
        <f t="shared" si="21"/>
        <v>131.41213969158707</v>
      </c>
      <c r="X667">
        <f t="shared" si="22"/>
        <v>1.3011102939761096E-3</v>
      </c>
      <c r="Y667" t="str">
        <f t="shared" si="23"/>
        <v>invalid</v>
      </c>
      <c r="Z667" t="str">
        <f t="shared" si="24"/>
        <v>invalid</v>
      </c>
      <c r="AA667">
        <f t="shared" si="25"/>
        <v>1</v>
      </c>
      <c r="AL667" s="14" t="s">
        <v>80</v>
      </c>
      <c r="AM667" s="15">
        <v>0</v>
      </c>
      <c r="AN667" s="15">
        <v>0</v>
      </c>
      <c r="AO667" s="15">
        <v>43224.1</v>
      </c>
      <c r="AP667" s="15">
        <v>0</v>
      </c>
      <c r="AQ667" s="15">
        <v>43688.800000000003</v>
      </c>
      <c r="AR667" s="15">
        <v>1394.3</v>
      </c>
      <c r="AS667" s="15">
        <v>0</v>
      </c>
      <c r="AT667" s="15">
        <v>0</v>
      </c>
      <c r="AU667" s="15">
        <v>464.8</v>
      </c>
      <c r="AV667" s="15">
        <v>464.8</v>
      </c>
      <c r="AW667" s="15">
        <v>464.8</v>
      </c>
      <c r="AX667" s="15">
        <v>0</v>
      </c>
      <c r="AY667" s="15">
        <v>2323.9</v>
      </c>
      <c r="AZ667" s="15">
        <v>2788.6</v>
      </c>
      <c r="BA667" s="15">
        <v>1859.1</v>
      </c>
      <c r="BB667" s="15">
        <v>0</v>
      </c>
      <c r="BC667" s="15">
        <v>96673.1</v>
      </c>
      <c r="BD667" s="15">
        <v>101000</v>
      </c>
      <c r="BE667" s="15">
        <v>4326.8999999999996</v>
      </c>
      <c r="BF667" s="15">
        <v>4.28</v>
      </c>
      <c r="BG667">
        <f t="shared" si="26"/>
        <v>96117.80042315762</v>
      </c>
      <c r="BH667">
        <f t="shared" si="27"/>
        <v>4882.1995768423803</v>
      </c>
      <c r="BI667">
        <f t="shared" si="28"/>
        <v>4.8338609671706737E-2</v>
      </c>
    </row>
    <row r="668" spans="1:61" ht="15" thickBot="1" x14ac:dyDescent="0.35">
      <c r="A668" s="14" t="s">
        <v>81</v>
      </c>
      <c r="B668" s="15">
        <v>734.8</v>
      </c>
      <c r="C668" s="15">
        <v>0</v>
      </c>
      <c r="D668" s="15">
        <v>0</v>
      </c>
      <c r="E668" s="15">
        <v>0</v>
      </c>
      <c r="F668" s="15">
        <v>0</v>
      </c>
      <c r="G668" s="15">
        <v>18124.900000000001</v>
      </c>
      <c r="H668" s="15">
        <v>0</v>
      </c>
      <c r="I668" s="15">
        <v>0</v>
      </c>
      <c r="J668" s="15">
        <v>734.8</v>
      </c>
      <c r="K668" s="15">
        <v>979.7</v>
      </c>
      <c r="L668" s="15">
        <v>244.9</v>
      </c>
      <c r="M668" s="15">
        <v>0</v>
      </c>
      <c r="N668" s="15">
        <v>244.9</v>
      </c>
      <c r="O668" s="15">
        <v>79847.7</v>
      </c>
      <c r="P668" s="15">
        <v>0</v>
      </c>
      <c r="Q668" s="15">
        <v>0</v>
      </c>
      <c r="R668" s="15">
        <v>100911.8</v>
      </c>
      <c r="S668" s="15">
        <v>101000</v>
      </c>
      <c r="T668" s="15">
        <v>88.2</v>
      </c>
      <c r="U668" s="15">
        <v>0.09</v>
      </c>
      <c r="V668">
        <f t="shared" si="20"/>
        <v>100868.58786030841</v>
      </c>
      <c r="W668">
        <f t="shared" si="21"/>
        <v>131.41213969158707</v>
      </c>
      <c r="X668">
        <f t="shared" si="22"/>
        <v>1.3011102939761096E-3</v>
      </c>
      <c r="Y668" t="str">
        <f t="shared" si="23"/>
        <v>invalid</v>
      </c>
      <c r="Z668" t="str">
        <f t="shared" si="24"/>
        <v>invalid</v>
      </c>
      <c r="AA668">
        <f t="shared" si="25"/>
        <v>1</v>
      </c>
      <c r="AL668" s="14" t="s">
        <v>81</v>
      </c>
      <c r="AM668" s="15">
        <v>0</v>
      </c>
      <c r="AN668" s="15">
        <v>0</v>
      </c>
      <c r="AO668" s="15">
        <v>43224.1</v>
      </c>
      <c r="AP668" s="15">
        <v>0</v>
      </c>
      <c r="AQ668" s="15">
        <v>43688.800000000003</v>
      </c>
      <c r="AR668" s="15">
        <v>1394.3</v>
      </c>
      <c r="AS668" s="15">
        <v>0</v>
      </c>
      <c r="AT668" s="15">
        <v>0</v>
      </c>
      <c r="AU668" s="15">
        <v>0</v>
      </c>
      <c r="AV668" s="15">
        <v>0</v>
      </c>
      <c r="AW668" s="15">
        <v>464.8</v>
      </c>
      <c r="AX668" s="15">
        <v>0</v>
      </c>
      <c r="AY668" s="15">
        <v>2323.9</v>
      </c>
      <c r="AZ668" s="15">
        <v>2788.6</v>
      </c>
      <c r="BA668" s="15">
        <v>464.8</v>
      </c>
      <c r="BB668" s="15">
        <v>0</v>
      </c>
      <c r="BC668" s="15">
        <v>94349.3</v>
      </c>
      <c r="BD668" s="15">
        <v>101000</v>
      </c>
      <c r="BE668" s="15">
        <v>6650.7</v>
      </c>
      <c r="BF668" s="15">
        <v>6.58</v>
      </c>
      <c r="BG668">
        <f t="shared" si="26"/>
        <v>93807.348553678588</v>
      </c>
      <c r="BH668">
        <f t="shared" si="27"/>
        <v>7192.6514463214116</v>
      </c>
      <c r="BI668">
        <f t="shared" si="28"/>
        <v>7.1214370755657536E-2</v>
      </c>
    </row>
    <row r="669" spans="1:61" ht="15" thickBot="1" x14ac:dyDescent="0.35">
      <c r="A669" s="14" t="s">
        <v>82</v>
      </c>
      <c r="B669" s="15">
        <v>244.9</v>
      </c>
      <c r="C669" s="15">
        <v>0</v>
      </c>
      <c r="D669" s="15">
        <v>734.8</v>
      </c>
      <c r="E669" s="15">
        <v>0</v>
      </c>
      <c r="F669" s="15">
        <v>0</v>
      </c>
      <c r="G669" s="15">
        <v>16410.400000000001</v>
      </c>
      <c r="H669" s="15">
        <v>489.9</v>
      </c>
      <c r="I669" s="15">
        <v>0</v>
      </c>
      <c r="J669" s="15">
        <v>0</v>
      </c>
      <c r="K669" s="15">
        <v>979.7</v>
      </c>
      <c r="L669" s="15">
        <v>244.9</v>
      </c>
      <c r="M669" s="15">
        <v>0</v>
      </c>
      <c r="N669" s="15">
        <v>0</v>
      </c>
      <c r="O669" s="15">
        <v>79847.7</v>
      </c>
      <c r="P669" s="15">
        <v>0</v>
      </c>
      <c r="Q669" s="15">
        <v>0</v>
      </c>
      <c r="R669" s="15">
        <v>98952.3</v>
      </c>
      <c r="S669" s="15">
        <v>101000</v>
      </c>
      <c r="T669" s="15">
        <v>2047.7</v>
      </c>
      <c r="U669" s="15">
        <v>2.0299999999999998</v>
      </c>
      <c r="V669">
        <f t="shared" si="20"/>
        <v>98909.926951353526</v>
      </c>
      <c r="W669">
        <f t="shared" si="21"/>
        <v>2090.0730486464745</v>
      </c>
      <c r="X669">
        <f t="shared" si="22"/>
        <v>2.0693792560856183E-2</v>
      </c>
      <c r="Y669" t="str">
        <f t="shared" si="23"/>
        <v>invalid</v>
      </c>
      <c r="Z669" t="str">
        <f t="shared" si="24"/>
        <v>invalid</v>
      </c>
      <c r="AA669">
        <f t="shared" si="25"/>
        <v>1</v>
      </c>
      <c r="AL669" s="14" t="s">
        <v>82</v>
      </c>
      <c r="AM669" s="15">
        <v>0</v>
      </c>
      <c r="AN669" s="15">
        <v>0</v>
      </c>
      <c r="AO669" s="15">
        <v>43224.1</v>
      </c>
      <c r="AP669" s="15">
        <v>0</v>
      </c>
      <c r="AQ669" s="15">
        <v>43688.800000000003</v>
      </c>
      <c r="AR669" s="15">
        <v>1394.3</v>
      </c>
      <c r="AS669" s="15">
        <v>0</v>
      </c>
      <c r="AT669" s="15">
        <v>0</v>
      </c>
      <c r="AU669" s="15">
        <v>464.8</v>
      </c>
      <c r="AV669" s="15">
        <v>0</v>
      </c>
      <c r="AW669" s="15">
        <v>464.8</v>
      </c>
      <c r="AX669" s="15">
        <v>0</v>
      </c>
      <c r="AY669" s="15">
        <v>2323.9</v>
      </c>
      <c r="AZ669" s="15">
        <v>2788.6</v>
      </c>
      <c r="BA669" s="15">
        <v>1859.1</v>
      </c>
      <c r="BB669" s="15">
        <v>0</v>
      </c>
      <c r="BC669" s="15">
        <v>96208.4</v>
      </c>
      <c r="BD669" s="15">
        <v>101000</v>
      </c>
      <c r="BE669" s="15">
        <v>4791.6000000000004</v>
      </c>
      <c r="BF669" s="15">
        <v>4.74</v>
      </c>
      <c r="BG669">
        <f t="shared" si="26"/>
        <v>95655.769704616032</v>
      </c>
      <c r="BH669">
        <f t="shared" si="27"/>
        <v>5344.230295383968</v>
      </c>
      <c r="BI669">
        <f t="shared" si="28"/>
        <v>5.2913171241425423E-2</v>
      </c>
    </row>
    <row r="670" spans="1:61" ht="15" thickBot="1" x14ac:dyDescent="0.35">
      <c r="A670" s="14" t="s">
        <v>83</v>
      </c>
      <c r="B670" s="15">
        <v>244.9</v>
      </c>
      <c r="C670" s="15">
        <v>244.9</v>
      </c>
      <c r="D670" s="15">
        <v>734.8</v>
      </c>
      <c r="E670" s="15">
        <v>0</v>
      </c>
      <c r="F670" s="15">
        <v>0</v>
      </c>
      <c r="G670" s="15">
        <v>16410.400000000001</v>
      </c>
      <c r="H670" s="15">
        <v>489.9</v>
      </c>
      <c r="I670" s="15">
        <v>0</v>
      </c>
      <c r="J670" s="15">
        <v>0</v>
      </c>
      <c r="K670" s="15">
        <v>979.7</v>
      </c>
      <c r="L670" s="15">
        <v>244.9</v>
      </c>
      <c r="M670" s="15">
        <v>0</v>
      </c>
      <c r="N670" s="15">
        <v>0</v>
      </c>
      <c r="O670" s="15">
        <v>79847.7</v>
      </c>
      <c r="P670" s="15">
        <v>0</v>
      </c>
      <c r="Q670" s="15">
        <v>0</v>
      </c>
      <c r="R670" s="15">
        <v>99197.2</v>
      </c>
      <c r="S670" s="15">
        <v>101000</v>
      </c>
      <c r="T670" s="15">
        <v>1802.8</v>
      </c>
      <c r="U670" s="15">
        <v>1.78</v>
      </c>
      <c r="V670">
        <f t="shared" si="20"/>
        <v>99154.72208103101</v>
      </c>
      <c r="W670">
        <f t="shared" si="21"/>
        <v>1845.27791896899</v>
      </c>
      <c r="X670">
        <f t="shared" si="22"/>
        <v>1.8270078405633564E-2</v>
      </c>
      <c r="Y670" t="str">
        <f t="shared" si="23"/>
        <v>invalid</v>
      </c>
      <c r="Z670" t="str">
        <f t="shared" si="24"/>
        <v>invalid</v>
      </c>
      <c r="AA670">
        <f t="shared" si="25"/>
        <v>1</v>
      </c>
      <c r="AL670" s="14" t="s">
        <v>83</v>
      </c>
      <c r="AM670" s="15">
        <v>0</v>
      </c>
      <c r="AN670" s="15">
        <v>0</v>
      </c>
      <c r="AO670" s="15">
        <v>43224.1</v>
      </c>
      <c r="AP670" s="15">
        <v>0</v>
      </c>
      <c r="AQ670" s="15">
        <v>43688.800000000003</v>
      </c>
      <c r="AR670" s="15">
        <v>1394.3</v>
      </c>
      <c r="AS670" s="15">
        <v>0</v>
      </c>
      <c r="AT670" s="15">
        <v>0</v>
      </c>
      <c r="AU670" s="15">
        <v>464.8</v>
      </c>
      <c r="AV670" s="15">
        <v>464.8</v>
      </c>
      <c r="AW670" s="15">
        <v>464.8</v>
      </c>
      <c r="AX670" s="15">
        <v>0</v>
      </c>
      <c r="AY670" s="15">
        <v>2323.9</v>
      </c>
      <c r="AZ670" s="15">
        <v>2788.6</v>
      </c>
      <c r="BA670" s="15">
        <v>464.8</v>
      </c>
      <c r="BB670" s="15">
        <v>0</v>
      </c>
      <c r="BC670" s="15">
        <v>95278.8</v>
      </c>
      <c r="BD670" s="15">
        <v>101000</v>
      </c>
      <c r="BE670" s="15">
        <v>5721.2</v>
      </c>
      <c r="BF670" s="15">
        <v>5.66</v>
      </c>
      <c r="BG670">
        <f t="shared" si="26"/>
        <v>94731.509416352113</v>
      </c>
      <c r="BH670">
        <f t="shared" si="27"/>
        <v>6268.4905836478865</v>
      </c>
      <c r="BI670">
        <f t="shared" si="28"/>
        <v>6.2064263204434519E-2</v>
      </c>
    </row>
    <row r="671" spans="1:61" ht="15" thickBot="1" x14ac:dyDescent="0.35">
      <c r="A671" s="14" t="s">
        <v>84</v>
      </c>
      <c r="B671" s="15">
        <v>244.9</v>
      </c>
      <c r="C671" s="15">
        <v>244.9</v>
      </c>
      <c r="D671" s="15">
        <v>734.8</v>
      </c>
      <c r="E671" s="15">
        <v>0</v>
      </c>
      <c r="F671" s="15">
        <v>0</v>
      </c>
      <c r="G671" s="15">
        <v>16410.400000000001</v>
      </c>
      <c r="H671" s="15">
        <v>489.9</v>
      </c>
      <c r="I671" s="15">
        <v>0</v>
      </c>
      <c r="J671" s="15">
        <v>734.8</v>
      </c>
      <c r="K671" s="15">
        <v>0</v>
      </c>
      <c r="L671" s="15">
        <v>244.9</v>
      </c>
      <c r="M671" s="15">
        <v>0</v>
      </c>
      <c r="N671" s="15">
        <v>0</v>
      </c>
      <c r="O671" s="15">
        <v>79847.7</v>
      </c>
      <c r="P671" s="15">
        <v>979.7</v>
      </c>
      <c r="Q671" s="15">
        <v>0</v>
      </c>
      <c r="R671" s="15">
        <v>99932</v>
      </c>
      <c r="S671" s="15">
        <v>102000</v>
      </c>
      <c r="T671" s="15">
        <v>2068</v>
      </c>
      <c r="U671" s="15">
        <v>2.0299999999999998</v>
      </c>
      <c r="V671">
        <f t="shared" si="20"/>
        <v>99889.20742724181</v>
      </c>
      <c r="W671">
        <f t="shared" si="21"/>
        <v>2110.7925727581896</v>
      </c>
      <c r="X671">
        <f t="shared" si="22"/>
        <v>2.0694044830962644E-2</v>
      </c>
      <c r="Y671" t="str">
        <f t="shared" si="23"/>
        <v>invalid</v>
      </c>
      <c r="Z671" t="str">
        <f t="shared" si="24"/>
        <v>invalid</v>
      </c>
      <c r="AA671">
        <f t="shared" si="25"/>
        <v>1</v>
      </c>
      <c r="AL671" s="14" t="s">
        <v>84</v>
      </c>
      <c r="AM671" s="15">
        <v>0</v>
      </c>
      <c r="AN671" s="15">
        <v>0</v>
      </c>
      <c r="AO671" s="15">
        <v>43224.1</v>
      </c>
      <c r="AP671" s="15">
        <v>0</v>
      </c>
      <c r="AQ671" s="15">
        <v>43688.800000000003</v>
      </c>
      <c r="AR671" s="15">
        <v>1394.3</v>
      </c>
      <c r="AS671" s="15">
        <v>0</v>
      </c>
      <c r="AT671" s="15">
        <v>0</v>
      </c>
      <c r="AU671" s="15">
        <v>464.8</v>
      </c>
      <c r="AV671" s="15">
        <v>1394.3</v>
      </c>
      <c r="AW671" s="15">
        <v>464.8</v>
      </c>
      <c r="AX671" s="15">
        <v>0</v>
      </c>
      <c r="AY671" s="15">
        <v>2323.9</v>
      </c>
      <c r="AZ671" s="15">
        <v>2788.6</v>
      </c>
      <c r="BA671" s="15">
        <v>0</v>
      </c>
      <c r="BB671" s="15">
        <v>0</v>
      </c>
      <c r="BC671" s="15">
        <v>95743.6</v>
      </c>
      <c r="BD671" s="15">
        <v>102000</v>
      </c>
      <c r="BE671" s="15">
        <v>6256.4</v>
      </c>
      <c r="BF671" s="15">
        <v>6.13</v>
      </c>
      <c r="BG671">
        <f t="shared" si="26"/>
        <v>95193.63956048408</v>
      </c>
      <c r="BH671">
        <f t="shared" si="27"/>
        <v>6806.36043951592</v>
      </c>
      <c r="BI671">
        <f t="shared" si="28"/>
        <v>6.6729023916822741E-2</v>
      </c>
    </row>
    <row r="672" spans="1:61" ht="15" thickBot="1" x14ac:dyDescent="0.35">
      <c r="A672" s="14" t="s">
        <v>85</v>
      </c>
      <c r="B672" s="15">
        <v>244.9</v>
      </c>
      <c r="C672" s="15">
        <v>0</v>
      </c>
      <c r="D672" s="15">
        <v>734.8</v>
      </c>
      <c r="E672" s="15">
        <v>0</v>
      </c>
      <c r="F672" s="15">
        <v>0</v>
      </c>
      <c r="G672" s="15">
        <v>16410.400000000001</v>
      </c>
      <c r="H672" s="15">
        <v>0</v>
      </c>
      <c r="I672" s="15">
        <v>1224.7</v>
      </c>
      <c r="J672" s="15">
        <v>0</v>
      </c>
      <c r="K672" s="15">
        <v>979.7</v>
      </c>
      <c r="L672" s="15">
        <v>244.9</v>
      </c>
      <c r="M672" s="15">
        <v>244.9</v>
      </c>
      <c r="N672" s="15">
        <v>0</v>
      </c>
      <c r="O672" s="15">
        <v>79847.7</v>
      </c>
      <c r="P672" s="15">
        <v>0</v>
      </c>
      <c r="Q672" s="15">
        <v>0</v>
      </c>
      <c r="R672" s="15">
        <v>99932</v>
      </c>
      <c r="S672" s="15">
        <v>102000</v>
      </c>
      <c r="T672" s="15">
        <v>2068</v>
      </c>
      <c r="U672" s="15">
        <v>2.0299999999999998</v>
      </c>
      <c r="V672">
        <f t="shared" si="20"/>
        <v>99889.20742724181</v>
      </c>
      <c r="W672">
        <f t="shared" si="21"/>
        <v>2110.7925727581896</v>
      </c>
      <c r="X672">
        <f t="shared" si="22"/>
        <v>2.0694044830962644E-2</v>
      </c>
      <c r="Y672" t="str">
        <f t="shared" si="23"/>
        <v>invalid</v>
      </c>
      <c r="Z672" t="str">
        <f t="shared" si="24"/>
        <v>invalid</v>
      </c>
      <c r="AA672">
        <f t="shared" si="25"/>
        <v>1</v>
      </c>
      <c r="AL672" s="14" t="s">
        <v>85</v>
      </c>
      <c r="AM672" s="15">
        <v>0</v>
      </c>
      <c r="AN672" s="15">
        <v>0</v>
      </c>
      <c r="AO672" s="15">
        <v>43224.1</v>
      </c>
      <c r="AP672" s="15">
        <v>0</v>
      </c>
      <c r="AQ672" s="15">
        <v>43688.800000000003</v>
      </c>
      <c r="AR672" s="15">
        <v>1394.3</v>
      </c>
      <c r="AS672" s="15">
        <v>0</v>
      </c>
      <c r="AT672" s="15">
        <v>0</v>
      </c>
      <c r="AU672" s="15">
        <v>464.8</v>
      </c>
      <c r="AV672" s="15">
        <v>0</v>
      </c>
      <c r="AW672" s="15">
        <v>464.8</v>
      </c>
      <c r="AX672" s="15">
        <v>0</v>
      </c>
      <c r="AY672" s="15">
        <v>2323.9</v>
      </c>
      <c r="AZ672" s="15">
        <v>2788.6</v>
      </c>
      <c r="BA672" s="15">
        <v>464.8</v>
      </c>
      <c r="BB672" s="15">
        <v>0</v>
      </c>
      <c r="BC672" s="15">
        <v>94814</v>
      </c>
      <c r="BD672" s="15">
        <v>102000</v>
      </c>
      <c r="BE672" s="15">
        <v>7186</v>
      </c>
      <c r="BF672" s="15">
        <v>7.05</v>
      </c>
      <c r="BG672">
        <f t="shared" si="26"/>
        <v>94269.379272220147</v>
      </c>
      <c r="BH672">
        <f t="shared" si="27"/>
        <v>7730.620727779853</v>
      </c>
      <c r="BI672">
        <f t="shared" si="28"/>
        <v>7.579039929195934E-2</v>
      </c>
    </row>
    <row r="673" spans="1:61" ht="15" thickBot="1" x14ac:dyDescent="0.35">
      <c r="A673" s="14" t="s">
        <v>86</v>
      </c>
      <c r="B673" s="15">
        <v>244.9</v>
      </c>
      <c r="C673" s="15">
        <v>0</v>
      </c>
      <c r="D673" s="15">
        <v>734.8</v>
      </c>
      <c r="E673" s="15">
        <v>0</v>
      </c>
      <c r="F673" s="15">
        <v>0</v>
      </c>
      <c r="G673" s="15">
        <v>16410.400000000001</v>
      </c>
      <c r="H673" s="15">
        <v>489.9</v>
      </c>
      <c r="I673" s="15">
        <v>0</v>
      </c>
      <c r="J673" s="15">
        <v>734.8</v>
      </c>
      <c r="K673" s="15">
        <v>0</v>
      </c>
      <c r="L673" s="15">
        <v>244.9</v>
      </c>
      <c r="M673" s="15">
        <v>0</v>
      </c>
      <c r="N673" s="15">
        <v>0</v>
      </c>
      <c r="O673" s="15">
        <v>79847.7</v>
      </c>
      <c r="P673" s="15">
        <v>244.9</v>
      </c>
      <c r="Q673" s="15">
        <v>0</v>
      </c>
      <c r="R673" s="15">
        <v>98952.3</v>
      </c>
      <c r="S673" s="15">
        <v>101000</v>
      </c>
      <c r="T673" s="15">
        <v>2047.7</v>
      </c>
      <c r="U673" s="15">
        <v>2.0299999999999998</v>
      </c>
      <c r="V673">
        <f t="shared" si="20"/>
        <v>98909.926951353526</v>
      </c>
      <c r="W673">
        <f t="shared" si="21"/>
        <v>2090.0730486464745</v>
      </c>
      <c r="X673">
        <f t="shared" si="22"/>
        <v>2.0693792560856183E-2</v>
      </c>
      <c r="Y673" t="str">
        <f t="shared" si="23"/>
        <v>invalid</v>
      </c>
      <c r="Z673" t="str">
        <f t="shared" si="24"/>
        <v>invalid</v>
      </c>
      <c r="AA673">
        <f t="shared" si="25"/>
        <v>1</v>
      </c>
      <c r="AL673" s="14" t="s">
        <v>86</v>
      </c>
      <c r="AM673" s="15">
        <v>0</v>
      </c>
      <c r="AN673" s="15">
        <v>0</v>
      </c>
      <c r="AO673" s="15">
        <v>43224.1</v>
      </c>
      <c r="AP673" s="15">
        <v>0</v>
      </c>
      <c r="AQ673" s="15">
        <v>43688.800000000003</v>
      </c>
      <c r="AR673" s="15">
        <v>1394.3</v>
      </c>
      <c r="AS673" s="15">
        <v>0</v>
      </c>
      <c r="AT673" s="15">
        <v>0</v>
      </c>
      <c r="AU673" s="15">
        <v>464.8</v>
      </c>
      <c r="AV673" s="15">
        <v>1394.3</v>
      </c>
      <c r="AW673" s="15">
        <v>464.8</v>
      </c>
      <c r="AX673" s="15">
        <v>0</v>
      </c>
      <c r="AY673" s="15">
        <v>2323.9</v>
      </c>
      <c r="AZ673" s="15">
        <v>2788.6</v>
      </c>
      <c r="BA673" s="15">
        <v>0</v>
      </c>
      <c r="BB673" s="15">
        <v>0</v>
      </c>
      <c r="BC673" s="15">
        <v>95743.6</v>
      </c>
      <c r="BD673" s="15">
        <v>101000</v>
      </c>
      <c r="BE673" s="15">
        <v>5256.4</v>
      </c>
      <c r="BF673" s="15">
        <v>5.2</v>
      </c>
      <c r="BG673">
        <f t="shared" si="26"/>
        <v>95193.63956048408</v>
      </c>
      <c r="BH673">
        <f t="shared" si="27"/>
        <v>5806.36043951592</v>
      </c>
      <c r="BI673">
        <f t="shared" si="28"/>
        <v>5.7488717222929898E-2</v>
      </c>
    </row>
    <row r="674" spans="1:61" ht="15" thickBot="1" x14ac:dyDescent="0.35">
      <c r="A674" s="14" t="s">
        <v>87</v>
      </c>
      <c r="B674" s="15">
        <v>244.9</v>
      </c>
      <c r="C674" s="15">
        <v>244.9</v>
      </c>
      <c r="D674" s="15">
        <v>734.8</v>
      </c>
      <c r="E674" s="15">
        <v>0</v>
      </c>
      <c r="F674" s="15">
        <v>0</v>
      </c>
      <c r="G674" s="15">
        <v>18124.900000000001</v>
      </c>
      <c r="H674" s="15">
        <v>489.9</v>
      </c>
      <c r="I674" s="15">
        <v>0</v>
      </c>
      <c r="J674" s="15">
        <v>0</v>
      </c>
      <c r="K674" s="15">
        <v>979.7</v>
      </c>
      <c r="L674" s="15">
        <v>244.9</v>
      </c>
      <c r="M674" s="15">
        <v>0</v>
      </c>
      <c r="N674" s="15">
        <v>244.9</v>
      </c>
      <c r="O674" s="15">
        <v>79847.7</v>
      </c>
      <c r="P674" s="15">
        <v>244.9</v>
      </c>
      <c r="Q674" s="15">
        <v>0</v>
      </c>
      <c r="R674" s="15">
        <v>101401.60000000001</v>
      </c>
      <c r="S674" s="15">
        <v>102000</v>
      </c>
      <c r="T674" s="15">
        <v>598.4</v>
      </c>
      <c r="U674" s="15">
        <v>0.59</v>
      </c>
      <c r="V674">
        <f t="shared" si="20"/>
        <v>101358.17811966341</v>
      </c>
      <c r="W674">
        <f t="shared" si="21"/>
        <v>641.82188033658895</v>
      </c>
      <c r="X674">
        <f t="shared" si="22"/>
        <v>6.2923713758489116E-3</v>
      </c>
      <c r="Y674" t="str">
        <f t="shared" si="23"/>
        <v>invalid</v>
      </c>
      <c r="Z674" t="str">
        <f t="shared" si="24"/>
        <v>invalid</v>
      </c>
      <c r="AA674">
        <f t="shared" si="25"/>
        <v>1</v>
      </c>
      <c r="AL674" s="14" t="s">
        <v>87</v>
      </c>
      <c r="AM674" s="15">
        <v>0</v>
      </c>
      <c r="AN674" s="15">
        <v>0</v>
      </c>
      <c r="AO674" s="15">
        <v>43224.1</v>
      </c>
      <c r="AP674" s="15">
        <v>0</v>
      </c>
      <c r="AQ674" s="15">
        <v>43688.800000000003</v>
      </c>
      <c r="AR674" s="15">
        <v>1394.3</v>
      </c>
      <c r="AS674" s="15">
        <v>0</v>
      </c>
      <c r="AT674" s="15">
        <v>0</v>
      </c>
      <c r="AU674" s="15">
        <v>464.8</v>
      </c>
      <c r="AV674" s="15">
        <v>464.8</v>
      </c>
      <c r="AW674" s="15">
        <v>464.8</v>
      </c>
      <c r="AX674" s="15">
        <v>0</v>
      </c>
      <c r="AY674" s="15">
        <v>2323.9</v>
      </c>
      <c r="AZ674" s="15">
        <v>2788.6</v>
      </c>
      <c r="BA674" s="15">
        <v>0</v>
      </c>
      <c r="BB674" s="15">
        <v>0</v>
      </c>
      <c r="BC674" s="15">
        <v>94814</v>
      </c>
      <c r="BD674" s="15">
        <v>102000</v>
      </c>
      <c r="BE674" s="15">
        <v>7186</v>
      </c>
      <c r="BF674" s="15">
        <v>7.05</v>
      </c>
      <c r="BG674">
        <f t="shared" si="26"/>
        <v>94269.379272220147</v>
      </c>
      <c r="BH674">
        <f t="shared" si="27"/>
        <v>7730.620727779853</v>
      </c>
      <c r="BI674">
        <f t="shared" si="28"/>
        <v>7.579039929195934E-2</v>
      </c>
    </row>
    <row r="675" spans="1:61" ht="15" thickBot="1" x14ac:dyDescent="0.35">
      <c r="A675" s="14" t="s">
        <v>88</v>
      </c>
      <c r="B675" s="15">
        <v>244.9</v>
      </c>
      <c r="C675" s="15">
        <v>0</v>
      </c>
      <c r="D675" s="15">
        <v>734.8</v>
      </c>
      <c r="E675" s="15">
        <v>0</v>
      </c>
      <c r="F675" s="15">
        <v>0</v>
      </c>
      <c r="G675" s="15">
        <v>16410.400000000001</v>
      </c>
      <c r="H675" s="15">
        <v>489.9</v>
      </c>
      <c r="I675" s="15">
        <v>0</v>
      </c>
      <c r="J675" s="15">
        <v>734.8</v>
      </c>
      <c r="K675" s="15">
        <v>734.8</v>
      </c>
      <c r="L675" s="15">
        <v>244.9</v>
      </c>
      <c r="M675" s="15">
        <v>0</v>
      </c>
      <c r="N675" s="15">
        <v>0</v>
      </c>
      <c r="O675" s="15">
        <v>79847.7</v>
      </c>
      <c r="P675" s="15">
        <v>244.9</v>
      </c>
      <c r="Q675" s="15">
        <v>0</v>
      </c>
      <c r="R675" s="15">
        <v>99687.1</v>
      </c>
      <c r="S675" s="15">
        <v>101000</v>
      </c>
      <c r="T675" s="15">
        <v>1312.9</v>
      </c>
      <c r="U675" s="15">
        <v>1.3</v>
      </c>
      <c r="V675">
        <f t="shared" si="20"/>
        <v>99644.412297564326</v>
      </c>
      <c r="W675">
        <f t="shared" si="21"/>
        <v>1355.5877024356741</v>
      </c>
      <c r="X675">
        <f t="shared" si="22"/>
        <v>1.342166042015519E-2</v>
      </c>
      <c r="Y675" t="str">
        <f t="shared" si="23"/>
        <v>invalid</v>
      </c>
      <c r="Z675" t="str">
        <f t="shared" si="24"/>
        <v>invalid</v>
      </c>
      <c r="AA675">
        <f t="shared" si="25"/>
        <v>1</v>
      </c>
      <c r="AL675" s="14" t="s">
        <v>88</v>
      </c>
      <c r="AM675" s="15">
        <v>0</v>
      </c>
      <c r="AN675" s="15">
        <v>0</v>
      </c>
      <c r="AO675" s="15">
        <v>43224.1</v>
      </c>
      <c r="AP675" s="15">
        <v>0</v>
      </c>
      <c r="AQ675" s="15">
        <v>43688.800000000003</v>
      </c>
      <c r="AR675" s="15">
        <v>1394.3</v>
      </c>
      <c r="AS675" s="15">
        <v>0</v>
      </c>
      <c r="AT675" s="15">
        <v>0</v>
      </c>
      <c r="AU675" s="15">
        <v>464.8</v>
      </c>
      <c r="AV675" s="15">
        <v>464.8</v>
      </c>
      <c r="AW675" s="15">
        <v>464.8</v>
      </c>
      <c r="AX675" s="15">
        <v>0</v>
      </c>
      <c r="AY675" s="15">
        <v>2323.9</v>
      </c>
      <c r="AZ675" s="15">
        <v>2788.6</v>
      </c>
      <c r="BA675" s="15">
        <v>464.8</v>
      </c>
      <c r="BB675" s="15">
        <v>0</v>
      </c>
      <c r="BC675" s="15">
        <v>95278.8</v>
      </c>
      <c r="BD675" s="15">
        <v>101000</v>
      </c>
      <c r="BE675" s="15">
        <v>5721.2</v>
      </c>
      <c r="BF675" s="15">
        <v>5.66</v>
      </c>
      <c r="BG675">
        <f t="shared" si="26"/>
        <v>94731.509416352113</v>
      </c>
      <c r="BH675">
        <f t="shared" si="27"/>
        <v>6268.4905836478865</v>
      </c>
      <c r="BI675">
        <f t="shared" si="28"/>
        <v>6.2064263204434519E-2</v>
      </c>
    </row>
    <row r="676" spans="1:61" ht="15" thickBot="1" x14ac:dyDescent="0.35">
      <c r="A676" s="14" t="s">
        <v>89</v>
      </c>
      <c r="B676" s="15">
        <v>0</v>
      </c>
      <c r="C676" s="15">
        <v>0</v>
      </c>
      <c r="D676" s="15">
        <v>734.8</v>
      </c>
      <c r="E676" s="15">
        <v>0</v>
      </c>
      <c r="F676" s="15">
        <v>0</v>
      </c>
      <c r="G676" s="15">
        <v>18124.900000000001</v>
      </c>
      <c r="H676" s="15">
        <v>489.9</v>
      </c>
      <c r="I676" s="15">
        <v>0</v>
      </c>
      <c r="J676" s="15">
        <v>0</v>
      </c>
      <c r="K676" s="15">
        <v>0</v>
      </c>
      <c r="L676" s="15">
        <v>244.9</v>
      </c>
      <c r="M676" s="15">
        <v>0</v>
      </c>
      <c r="N676" s="15">
        <v>0</v>
      </c>
      <c r="O676" s="15">
        <v>79847.7</v>
      </c>
      <c r="P676" s="15">
        <v>244.9</v>
      </c>
      <c r="Q676" s="15">
        <v>0</v>
      </c>
      <c r="R676" s="15">
        <v>99687.1</v>
      </c>
      <c r="S676" s="15">
        <v>101000</v>
      </c>
      <c r="T676" s="15">
        <v>1312.9</v>
      </c>
      <c r="U676" s="15">
        <v>1.3</v>
      </c>
      <c r="V676">
        <f t="shared" si="20"/>
        <v>99644.412297564326</v>
      </c>
      <c r="W676">
        <f t="shared" si="21"/>
        <v>1355.5877024356741</v>
      </c>
      <c r="X676">
        <f t="shared" si="22"/>
        <v>1.342166042015519E-2</v>
      </c>
      <c r="Y676" t="str">
        <f t="shared" si="23"/>
        <v>invalid</v>
      </c>
      <c r="Z676" t="str">
        <f t="shared" si="24"/>
        <v>invalid</v>
      </c>
      <c r="AA676">
        <f t="shared" si="25"/>
        <v>1</v>
      </c>
      <c r="AL676" s="14" t="s">
        <v>89</v>
      </c>
      <c r="AM676" s="15">
        <v>0</v>
      </c>
      <c r="AN676" s="15">
        <v>0</v>
      </c>
      <c r="AO676" s="15">
        <v>43224.1</v>
      </c>
      <c r="AP676" s="15">
        <v>0</v>
      </c>
      <c r="AQ676" s="15">
        <v>43688.800000000003</v>
      </c>
      <c r="AR676" s="15">
        <v>1394.3</v>
      </c>
      <c r="AS676" s="15">
        <v>0</v>
      </c>
      <c r="AT676" s="15">
        <v>0</v>
      </c>
      <c r="AU676" s="15">
        <v>464.8</v>
      </c>
      <c r="AV676" s="15">
        <v>1394.3</v>
      </c>
      <c r="AW676" s="15">
        <v>464.8</v>
      </c>
      <c r="AX676" s="15">
        <v>0</v>
      </c>
      <c r="AY676" s="15">
        <v>2323.9</v>
      </c>
      <c r="AZ676" s="15">
        <v>2788.6</v>
      </c>
      <c r="BA676" s="15">
        <v>0</v>
      </c>
      <c r="BB676" s="15">
        <v>0</v>
      </c>
      <c r="BC676" s="15">
        <v>95743.6</v>
      </c>
      <c r="BD676" s="15">
        <v>101000</v>
      </c>
      <c r="BE676" s="15">
        <v>5256.4</v>
      </c>
      <c r="BF676" s="15">
        <v>5.2</v>
      </c>
      <c r="BG676">
        <f t="shared" si="26"/>
        <v>95193.63956048408</v>
      </c>
      <c r="BH676">
        <f t="shared" si="27"/>
        <v>5806.36043951592</v>
      </c>
      <c r="BI676">
        <f t="shared" si="28"/>
        <v>5.7488717222929898E-2</v>
      </c>
    </row>
    <row r="677" spans="1:61" ht="15" thickBot="1" x14ac:dyDescent="0.35">
      <c r="A677" s="14" t="s">
        <v>90</v>
      </c>
      <c r="B677" s="15">
        <v>244.9</v>
      </c>
      <c r="C677" s="15">
        <v>244.9</v>
      </c>
      <c r="D677" s="15">
        <v>734.8</v>
      </c>
      <c r="E677" s="15">
        <v>0</v>
      </c>
      <c r="F677" s="15">
        <v>0</v>
      </c>
      <c r="G677" s="15">
        <v>16410.400000000001</v>
      </c>
      <c r="H677" s="15">
        <v>489.9</v>
      </c>
      <c r="I677" s="15">
        <v>0</v>
      </c>
      <c r="J677" s="15">
        <v>244.9</v>
      </c>
      <c r="K677" s="15">
        <v>979.7</v>
      </c>
      <c r="L677" s="15">
        <v>244.9</v>
      </c>
      <c r="M677" s="15">
        <v>0</v>
      </c>
      <c r="N677" s="15">
        <v>0</v>
      </c>
      <c r="O677" s="15">
        <v>79847.7</v>
      </c>
      <c r="P677" s="15">
        <v>244.9</v>
      </c>
      <c r="Q677" s="15">
        <v>0</v>
      </c>
      <c r="R677" s="15">
        <v>99687.1</v>
      </c>
      <c r="S677" s="15">
        <v>101000</v>
      </c>
      <c r="T677" s="15">
        <v>1312.9</v>
      </c>
      <c r="U677" s="15">
        <v>1.3</v>
      </c>
      <c r="V677">
        <f t="shared" si="20"/>
        <v>99644.412297564326</v>
      </c>
      <c r="W677">
        <f t="shared" si="21"/>
        <v>1355.5877024356741</v>
      </c>
      <c r="X677">
        <f t="shared" si="22"/>
        <v>1.342166042015519E-2</v>
      </c>
      <c r="Y677" t="str">
        <f t="shared" si="23"/>
        <v>invalid</v>
      </c>
      <c r="Z677" t="str">
        <f t="shared" si="24"/>
        <v>invalid</v>
      </c>
      <c r="AA677">
        <f t="shared" si="25"/>
        <v>1</v>
      </c>
      <c r="AL677" s="14" t="s">
        <v>90</v>
      </c>
      <c r="AM677" s="15">
        <v>0</v>
      </c>
      <c r="AN677" s="15">
        <v>0</v>
      </c>
      <c r="AO677" s="15">
        <v>43224.1</v>
      </c>
      <c r="AP677" s="15">
        <v>0</v>
      </c>
      <c r="AQ677" s="15">
        <v>43688.800000000003</v>
      </c>
      <c r="AR677" s="15">
        <v>1394.3</v>
      </c>
      <c r="AS677" s="15">
        <v>0</v>
      </c>
      <c r="AT677" s="15">
        <v>0</v>
      </c>
      <c r="AU677" s="15">
        <v>464.8</v>
      </c>
      <c r="AV677" s="15">
        <v>0</v>
      </c>
      <c r="AW677" s="15">
        <v>464.8</v>
      </c>
      <c r="AX677" s="15">
        <v>0</v>
      </c>
      <c r="AY677" s="15">
        <v>2323.9</v>
      </c>
      <c r="AZ677" s="15">
        <v>2788.6</v>
      </c>
      <c r="BA677" s="15">
        <v>464.8</v>
      </c>
      <c r="BB677" s="15">
        <v>0</v>
      </c>
      <c r="BC677" s="15">
        <v>94814</v>
      </c>
      <c r="BD677" s="15">
        <v>101000</v>
      </c>
      <c r="BE677" s="15">
        <v>6186</v>
      </c>
      <c r="BF677" s="15">
        <v>6.12</v>
      </c>
      <c r="BG677">
        <f t="shared" si="26"/>
        <v>94269.379272220147</v>
      </c>
      <c r="BH677">
        <f t="shared" si="27"/>
        <v>6730.620727779853</v>
      </c>
      <c r="BI677">
        <f t="shared" si="28"/>
        <v>6.6639809185939133E-2</v>
      </c>
    </row>
    <row r="678" spans="1:61" ht="15" thickBot="1" x14ac:dyDescent="0.35">
      <c r="A678" s="14" t="s">
        <v>91</v>
      </c>
      <c r="B678" s="15">
        <v>0</v>
      </c>
      <c r="C678" s="15">
        <v>0</v>
      </c>
      <c r="D678" s="15">
        <v>734.8</v>
      </c>
      <c r="E678" s="15">
        <v>0</v>
      </c>
      <c r="F678" s="15">
        <v>0</v>
      </c>
      <c r="G678" s="15">
        <v>18124.900000000001</v>
      </c>
      <c r="H678" s="15">
        <v>0</v>
      </c>
      <c r="I678" s="15">
        <v>0</v>
      </c>
      <c r="J678" s="15">
        <v>0</v>
      </c>
      <c r="K678" s="15">
        <v>0</v>
      </c>
      <c r="L678" s="15">
        <v>244.9</v>
      </c>
      <c r="M678" s="15">
        <v>0</v>
      </c>
      <c r="N678" s="15">
        <v>4408.8</v>
      </c>
      <c r="O678" s="15">
        <v>79847.7</v>
      </c>
      <c r="P678" s="15">
        <v>244.9</v>
      </c>
      <c r="Q678" s="15">
        <v>0</v>
      </c>
      <c r="R678" s="15">
        <v>103606</v>
      </c>
      <c r="S678" s="15">
        <v>101000</v>
      </c>
      <c r="T678" s="15">
        <v>-2606</v>
      </c>
      <c r="U678" s="15">
        <v>-2.58</v>
      </c>
      <c r="V678">
        <f t="shared" si="20"/>
        <v>103561.6341582958</v>
      </c>
      <c r="W678">
        <f t="shared" si="21"/>
        <v>-2561.6341582957975</v>
      </c>
      <c r="X678">
        <f t="shared" si="22"/>
        <v>-2.5362714438572253E-2</v>
      </c>
      <c r="Y678" t="str">
        <f t="shared" si="23"/>
        <v>valid</v>
      </c>
      <c r="Z678" t="str">
        <f t="shared" si="24"/>
        <v>valid</v>
      </c>
      <c r="AA678">
        <f t="shared" si="25"/>
        <v>1</v>
      </c>
      <c r="AL678" s="14" t="s">
        <v>91</v>
      </c>
      <c r="AM678" s="15">
        <v>0</v>
      </c>
      <c r="AN678" s="15">
        <v>0</v>
      </c>
      <c r="AO678" s="15">
        <v>43224.1</v>
      </c>
      <c r="AP678" s="15">
        <v>0</v>
      </c>
      <c r="AQ678" s="15">
        <v>43688.800000000003</v>
      </c>
      <c r="AR678" s="15">
        <v>1394.3</v>
      </c>
      <c r="AS678" s="15">
        <v>0</v>
      </c>
      <c r="AT678" s="15">
        <v>0</v>
      </c>
      <c r="AU678" s="15">
        <v>464.8</v>
      </c>
      <c r="AV678" s="15">
        <v>1394.3</v>
      </c>
      <c r="AW678" s="15">
        <v>464.8</v>
      </c>
      <c r="AX678" s="15">
        <v>0</v>
      </c>
      <c r="AY678" s="15">
        <v>0</v>
      </c>
      <c r="AZ678" s="15">
        <v>2788.6</v>
      </c>
      <c r="BA678" s="15">
        <v>464.8</v>
      </c>
      <c r="BB678" s="15">
        <v>0</v>
      </c>
      <c r="BC678" s="15">
        <v>93884.5</v>
      </c>
      <c r="BD678" s="15">
        <v>101000</v>
      </c>
      <c r="BE678" s="15">
        <v>7115.5</v>
      </c>
      <c r="BF678" s="15">
        <v>7.05</v>
      </c>
      <c r="BG678">
        <f t="shared" si="26"/>
        <v>93345.218409546622</v>
      </c>
      <c r="BH678">
        <f t="shared" si="27"/>
        <v>7654.7815904533782</v>
      </c>
      <c r="BI678">
        <f t="shared" si="28"/>
        <v>7.5789916737162163E-2</v>
      </c>
    </row>
    <row r="679" spans="1:61" ht="15" thickBot="1" x14ac:dyDescent="0.35">
      <c r="A679" s="14" t="s">
        <v>92</v>
      </c>
      <c r="B679" s="15">
        <v>244.9</v>
      </c>
      <c r="C679" s="15">
        <v>244.9</v>
      </c>
      <c r="D679" s="15">
        <v>734.8</v>
      </c>
      <c r="E679" s="15">
        <v>0</v>
      </c>
      <c r="F679" s="15">
        <v>0</v>
      </c>
      <c r="G679" s="15">
        <v>16410.400000000001</v>
      </c>
      <c r="H679" s="15">
        <v>0</v>
      </c>
      <c r="I679" s="15">
        <v>0</v>
      </c>
      <c r="J679" s="15">
        <v>0</v>
      </c>
      <c r="K679" s="15">
        <v>979.7</v>
      </c>
      <c r="L679" s="15">
        <v>244.9</v>
      </c>
      <c r="M679" s="15">
        <v>0</v>
      </c>
      <c r="N679" s="15">
        <v>0</v>
      </c>
      <c r="O679" s="15">
        <v>79847.7</v>
      </c>
      <c r="P679" s="15">
        <v>244.9</v>
      </c>
      <c r="Q679" s="15">
        <v>0</v>
      </c>
      <c r="R679" s="15">
        <v>98952.3</v>
      </c>
      <c r="S679" s="15">
        <v>101000</v>
      </c>
      <c r="T679" s="15">
        <v>2047.7</v>
      </c>
      <c r="U679" s="15">
        <v>2.0299999999999998</v>
      </c>
      <c r="V679">
        <f t="shared" si="20"/>
        <v>98909.926951353526</v>
      </c>
      <c r="W679">
        <f t="shared" si="21"/>
        <v>2090.0730486464745</v>
      </c>
      <c r="X679">
        <f t="shared" si="22"/>
        <v>2.0693792560856183E-2</v>
      </c>
      <c r="Y679" t="str">
        <f t="shared" si="23"/>
        <v>invalid</v>
      </c>
      <c r="Z679" t="str">
        <f t="shared" si="24"/>
        <v>invalid</v>
      </c>
      <c r="AA679">
        <f t="shared" si="25"/>
        <v>1</v>
      </c>
      <c r="AL679" s="14" t="s">
        <v>92</v>
      </c>
      <c r="AM679" s="15">
        <v>0</v>
      </c>
      <c r="AN679" s="15">
        <v>0</v>
      </c>
      <c r="AO679" s="15">
        <v>43224.1</v>
      </c>
      <c r="AP679" s="15">
        <v>0</v>
      </c>
      <c r="AQ679" s="15">
        <v>43688.800000000003</v>
      </c>
      <c r="AR679" s="15">
        <v>1394.3</v>
      </c>
      <c r="AS679" s="15">
        <v>0</v>
      </c>
      <c r="AT679" s="15">
        <v>0</v>
      </c>
      <c r="AU679" s="15">
        <v>464.8</v>
      </c>
      <c r="AV679" s="15">
        <v>464.8</v>
      </c>
      <c r="AW679" s="15">
        <v>464.8</v>
      </c>
      <c r="AX679" s="15">
        <v>0</v>
      </c>
      <c r="AY679" s="15">
        <v>2323.9</v>
      </c>
      <c r="AZ679" s="15">
        <v>2788.6</v>
      </c>
      <c r="BA679" s="15">
        <v>464.8</v>
      </c>
      <c r="BB679" s="15">
        <v>0</v>
      </c>
      <c r="BC679" s="15">
        <v>95278.8</v>
      </c>
      <c r="BD679" s="15">
        <v>101000</v>
      </c>
      <c r="BE679" s="15">
        <v>5721.2</v>
      </c>
      <c r="BF679" s="15">
        <v>5.66</v>
      </c>
      <c r="BG679">
        <f t="shared" si="26"/>
        <v>94731.509416352113</v>
      </c>
      <c r="BH679">
        <f t="shared" si="27"/>
        <v>6268.4905836478865</v>
      </c>
      <c r="BI679">
        <f t="shared" si="28"/>
        <v>6.2064263204434519E-2</v>
      </c>
    </row>
    <row r="680" spans="1:61" ht="15" thickBot="1" x14ac:dyDescent="0.35">
      <c r="A680" s="14" t="s">
        <v>93</v>
      </c>
      <c r="B680" s="15">
        <v>244.9</v>
      </c>
      <c r="C680" s="15">
        <v>0</v>
      </c>
      <c r="D680" s="15">
        <v>0</v>
      </c>
      <c r="E680" s="15">
        <v>0</v>
      </c>
      <c r="F680" s="15">
        <v>0</v>
      </c>
      <c r="G680" s="15">
        <v>16410.400000000001</v>
      </c>
      <c r="H680" s="15">
        <v>489.9</v>
      </c>
      <c r="I680" s="15">
        <v>0</v>
      </c>
      <c r="J680" s="15">
        <v>734.8</v>
      </c>
      <c r="K680" s="15">
        <v>979.7</v>
      </c>
      <c r="L680" s="15">
        <v>244.9</v>
      </c>
      <c r="M680" s="15">
        <v>0</v>
      </c>
      <c r="N680" s="15">
        <v>0</v>
      </c>
      <c r="O680" s="15">
        <v>79847.7</v>
      </c>
      <c r="P680" s="15">
        <v>244.9</v>
      </c>
      <c r="Q680" s="15">
        <v>0</v>
      </c>
      <c r="R680" s="15">
        <v>99197.2</v>
      </c>
      <c r="S680" s="15">
        <v>101000</v>
      </c>
      <c r="T680" s="15">
        <v>1802.8</v>
      </c>
      <c r="U680" s="15">
        <v>1.78</v>
      </c>
      <c r="V680">
        <f t="shared" si="20"/>
        <v>99154.72208103101</v>
      </c>
      <c r="W680">
        <f t="shared" si="21"/>
        <v>1845.27791896899</v>
      </c>
      <c r="X680">
        <f t="shared" si="22"/>
        <v>1.8270078405633564E-2</v>
      </c>
      <c r="Y680" t="str">
        <f t="shared" si="23"/>
        <v>invalid</v>
      </c>
      <c r="Z680" t="str">
        <f t="shared" si="24"/>
        <v>invalid</v>
      </c>
      <c r="AA680">
        <f t="shared" si="25"/>
        <v>1</v>
      </c>
      <c r="AL680" s="14" t="s">
        <v>93</v>
      </c>
      <c r="AM680" s="15">
        <v>0</v>
      </c>
      <c r="AN680" s="15">
        <v>0</v>
      </c>
      <c r="AO680" s="15">
        <v>43224.1</v>
      </c>
      <c r="AP680" s="15">
        <v>0</v>
      </c>
      <c r="AQ680" s="15">
        <v>43688.800000000003</v>
      </c>
      <c r="AR680" s="15">
        <v>1394.3</v>
      </c>
      <c r="AS680" s="15">
        <v>0</v>
      </c>
      <c r="AT680" s="15">
        <v>0</v>
      </c>
      <c r="AU680" s="15">
        <v>464.8</v>
      </c>
      <c r="AV680" s="15">
        <v>464.8</v>
      </c>
      <c r="AW680" s="15">
        <v>464.8</v>
      </c>
      <c r="AX680" s="15">
        <v>0</v>
      </c>
      <c r="AY680" s="15">
        <v>2323.9</v>
      </c>
      <c r="AZ680" s="15">
        <v>2788.6</v>
      </c>
      <c r="BA680" s="15">
        <v>464.8</v>
      </c>
      <c r="BB680" s="15">
        <v>0</v>
      </c>
      <c r="BC680" s="15">
        <v>95278.8</v>
      </c>
      <c r="BD680" s="15">
        <v>101000</v>
      </c>
      <c r="BE680" s="15">
        <v>5721.2</v>
      </c>
      <c r="BF680" s="15">
        <v>5.66</v>
      </c>
      <c r="BG680">
        <f t="shared" si="26"/>
        <v>94731.509416352113</v>
      </c>
      <c r="BH680">
        <f t="shared" si="27"/>
        <v>6268.4905836478865</v>
      </c>
      <c r="BI680">
        <f t="shared" si="28"/>
        <v>6.2064263204434519E-2</v>
      </c>
    </row>
    <row r="681" spans="1:61" ht="15" thickBot="1" x14ac:dyDescent="0.35">
      <c r="A681" s="14" t="s">
        <v>94</v>
      </c>
      <c r="B681" s="15">
        <v>244.9</v>
      </c>
      <c r="C681" s="15">
        <v>244.9</v>
      </c>
      <c r="D681" s="15">
        <v>734.8</v>
      </c>
      <c r="E681" s="15">
        <v>0</v>
      </c>
      <c r="F681" s="15">
        <v>0</v>
      </c>
      <c r="G681" s="15">
        <v>18124.900000000001</v>
      </c>
      <c r="H681" s="15">
        <v>489.9</v>
      </c>
      <c r="I681" s="15">
        <v>0</v>
      </c>
      <c r="J681" s="15">
        <v>244.9</v>
      </c>
      <c r="K681" s="15">
        <v>979.7</v>
      </c>
      <c r="L681" s="15">
        <v>244.9</v>
      </c>
      <c r="M681" s="15">
        <v>0</v>
      </c>
      <c r="N681" s="15">
        <v>0</v>
      </c>
      <c r="O681" s="15">
        <v>79847.7</v>
      </c>
      <c r="P681" s="15">
        <v>244.9</v>
      </c>
      <c r="Q681" s="15">
        <v>0</v>
      </c>
      <c r="R681" s="15">
        <v>101401.60000000001</v>
      </c>
      <c r="S681" s="15">
        <v>101000</v>
      </c>
      <c r="T681" s="15">
        <v>-401.6</v>
      </c>
      <c r="U681" s="15">
        <v>-0.4</v>
      </c>
      <c r="V681">
        <f t="shared" si="20"/>
        <v>101358.17811966341</v>
      </c>
      <c r="W681">
        <f t="shared" si="21"/>
        <v>-358.17811966341105</v>
      </c>
      <c r="X681">
        <f t="shared" si="22"/>
        <v>-3.5463180164694162E-3</v>
      </c>
      <c r="Y681" t="str">
        <f t="shared" si="23"/>
        <v>valid</v>
      </c>
      <c r="Z681" t="str">
        <f t="shared" si="24"/>
        <v>valid</v>
      </c>
      <c r="AA681">
        <f t="shared" si="25"/>
        <v>1</v>
      </c>
      <c r="AL681" s="14" t="s">
        <v>94</v>
      </c>
      <c r="AM681" s="15">
        <v>0</v>
      </c>
      <c r="AN681" s="15">
        <v>0</v>
      </c>
      <c r="AO681" s="15">
        <v>43224.1</v>
      </c>
      <c r="AP681" s="15">
        <v>0</v>
      </c>
      <c r="AQ681" s="15">
        <v>43688.800000000003</v>
      </c>
      <c r="AR681" s="15">
        <v>1394.3</v>
      </c>
      <c r="AS681" s="15">
        <v>0</v>
      </c>
      <c r="AT681" s="15">
        <v>0</v>
      </c>
      <c r="AU681" s="15">
        <v>464.8</v>
      </c>
      <c r="AV681" s="15">
        <v>0</v>
      </c>
      <c r="AW681" s="15">
        <v>464.8</v>
      </c>
      <c r="AX681" s="15">
        <v>0</v>
      </c>
      <c r="AY681" s="15">
        <v>2323.9</v>
      </c>
      <c r="AZ681" s="15">
        <v>2788.6</v>
      </c>
      <c r="BA681" s="15">
        <v>464.8</v>
      </c>
      <c r="BB681" s="15">
        <v>0</v>
      </c>
      <c r="BC681" s="15">
        <v>94814</v>
      </c>
      <c r="BD681" s="15">
        <v>101000</v>
      </c>
      <c r="BE681" s="15">
        <v>6186</v>
      </c>
      <c r="BF681" s="15">
        <v>6.12</v>
      </c>
      <c r="BG681">
        <f t="shared" si="26"/>
        <v>94269.379272220147</v>
      </c>
      <c r="BH681">
        <f t="shared" si="27"/>
        <v>6730.620727779853</v>
      </c>
      <c r="BI681">
        <f t="shared" si="28"/>
        <v>6.6639809185939133E-2</v>
      </c>
    </row>
    <row r="682" spans="1:61" ht="15" thickBot="1" x14ac:dyDescent="0.35">
      <c r="A682" s="14" t="s">
        <v>95</v>
      </c>
      <c r="B682" s="15">
        <v>0</v>
      </c>
      <c r="C682" s="15">
        <v>0</v>
      </c>
      <c r="D682" s="15">
        <v>734.8</v>
      </c>
      <c r="E682" s="15">
        <v>0</v>
      </c>
      <c r="F682" s="15">
        <v>0</v>
      </c>
      <c r="G682" s="15">
        <v>16410.400000000001</v>
      </c>
      <c r="H682" s="15">
        <v>489.9</v>
      </c>
      <c r="I682" s="15">
        <v>0</v>
      </c>
      <c r="J682" s="15">
        <v>244.9</v>
      </c>
      <c r="K682" s="15">
        <v>734.8</v>
      </c>
      <c r="L682" s="15">
        <v>244.9</v>
      </c>
      <c r="M682" s="15">
        <v>0</v>
      </c>
      <c r="N682" s="15">
        <v>0</v>
      </c>
      <c r="O682" s="15">
        <v>79847.7</v>
      </c>
      <c r="P682" s="15">
        <v>244.9</v>
      </c>
      <c r="Q682" s="15">
        <v>0</v>
      </c>
      <c r="R682" s="15">
        <v>98952.3</v>
      </c>
      <c r="S682" s="15">
        <v>101000</v>
      </c>
      <c r="T682" s="15">
        <v>2047.7</v>
      </c>
      <c r="U682" s="15">
        <v>2.0299999999999998</v>
      </c>
      <c r="V682">
        <f t="shared" si="20"/>
        <v>98909.926951353526</v>
      </c>
      <c r="W682">
        <f t="shared" si="21"/>
        <v>2090.0730486464745</v>
      </c>
      <c r="X682">
        <f t="shared" si="22"/>
        <v>2.0693792560856183E-2</v>
      </c>
      <c r="Y682" t="str">
        <f t="shared" si="23"/>
        <v>invalid</v>
      </c>
      <c r="Z682" t="str">
        <f t="shared" si="24"/>
        <v>invalid</v>
      </c>
      <c r="AA682">
        <f t="shared" si="25"/>
        <v>1</v>
      </c>
      <c r="AL682" s="14" t="s">
        <v>95</v>
      </c>
      <c r="AM682" s="15">
        <v>0</v>
      </c>
      <c r="AN682" s="15">
        <v>0</v>
      </c>
      <c r="AO682" s="15">
        <v>43224.1</v>
      </c>
      <c r="AP682" s="15">
        <v>0</v>
      </c>
      <c r="AQ682" s="15">
        <v>43688.800000000003</v>
      </c>
      <c r="AR682" s="15">
        <v>1394.3</v>
      </c>
      <c r="AS682" s="15">
        <v>0</v>
      </c>
      <c r="AT682" s="15">
        <v>0</v>
      </c>
      <c r="AU682" s="15">
        <v>464.8</v>
      </c>
      <c r="AV682" s="15">
        <v>464.8</v>
      </c>
      <c r="AW682" s="15">
        <v>464.8</v>
      </c>
      <c r="AX682" s="15">
        <v>0</v>
      </c>
      <c r="AY682" s="15">
        <v>2323.9</v>
      </c>
      <c r="AZ682" s="15">
        <v>2788.6</v>
      </c>
      <c r="BA682" s="15">
        <v>464.8</v>
      </c>
      <c r="BB682" s="15">
        <v>0</v>
      </c>
      <c r="BC682" s="15">
        <v>95278.8</v>
      </c>
      <c r="BD682" s="15">
        <v>101000</v>
      </c>
      <c r="BE682" s="15">
        <v>5721.2</v>
      </c>
      <c r="BF682" s="15">
        <v>5.66</v>
      </c>
      <c r="BG682">
        <f t="shared" si="26"/>
        <v>94731.509416352113</v>
      </c>
      <c r="BH682">
        <f t="shared" si="27"/>
        <v>6268.4905836478865</v>
      </c>
      <c r="BI682">
        <f t="shared" si="28"/>
        <v>6.2064263204434519E-2</v>
      </c>
    </row>
    <row r="683" spans="1:61" ht="15" thickBot="1" x14ac:dyDescent="0.35">
      <c r="A683" s="14" t="s">
        <v>96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16410.400000000001</v>
      </c>
      <c r="H683" s="15">
        <v>489.9</v>
      </c>
      <c r="I683" s="15">
        <v>0</v>
      </c>
      <c r="J683" s="15">
        <v>734.8</v>
      </c>
      <c r="K683" s="15">
        <v>979.7</v>
      </c>
      <c r="L683" s="15">
        <v>244.9</v>
      </c>
      <c r="M683" s="15">
        <v>0</v>
      </c>
      <c r="N683" s="15">
        <v>0</v>
      </c>
      <c r="O683" s="15">
        <v>79847.7</v>
      </c>
      <c r="P683" s="15">
        <v>244.9</v>
      </c>
      <c r="Q683" s="15">
        <v>0</v>
      </c>
      <c r="R683" s="15">
        <v>98952.3</v>
      </c>
      <c r="S683" s="15">
        <v>101000</v>
      </c>
      <c r="T683" s="15">
        <v>2047.7</v>
      </c>
      <c r="U683" s="15">
        <v>2.0299999999999998</v>
      </c>
      <c r="V683">
        <f t="shared" si="20"/>
        <v>98909.926951353526</v>
      </c>
      <c r="W683">
        <f t="shared" si="21"/>
        <v>2090.0730486464745</v>
      </c>
      <c r="X683">
        <f t="shared" si="22"/>
        <v>2.0693792560856183E-2</v>
      </c>
      <c r="Y683" t="str">
        <f t="shared" si="23"/>
        <v>invalid</v>
      </c>
      <c r="Z683" t="str">
        <f t="shared" si="24"/>
        <v>invalid</v>
      </c>
      <c r="AA683">
        <f t="shared" si="25"/>
        <v>1</v>
      </c>
      <c r="AL683" s="14" t="s">
        <v>96</v>
      </c>
      <c r="AM683" s="15">
        <v>0</v>
      </c>
      <c r="AN683" s="15">
        <v>0</v>
      </c>
      <c r="AO683" s="15">
        <v>43224.1</v>
      </c>
      <c r="AP683" s="15">
        <v>0</v>
      </c>
      <c r="AQ683" s="15">
        <v>43688.800000000003</v>
      </c>
      <c r="AR683" s="15">
        <v>1394.3</v>
      </c>
      <c r="AS683" s="15">
        <v>0</v>
      </c>
      <c r="AT683" s="15">
        <v>0</v>
      </c>
      <c r="AU683" s="15">
        <v>0</v>
      </c>
      <c r="AV683" s="15">
        <v>0</v>
      </c>
      <c r="AW683" s="15">
        <v>464.8</v>
      </c>
      <c r="AX683" s="15">
        <v>0</v>
      </c>
      <c r="AY683" s="15">
        <v>2323.9</v>
      </c>
      <c r="AZ683" s="15">
        <v>2788.6</v>
      </c>
      <c r="BA683" s="15">
        <v>464.8</v>
      </c>
      <c r="BB683" s="15">
        <v>0</v>
      </c>
      <c r="BC683" s="15">
        <v>94349.3</v>
      </c>
      <c r="BD683" s="15">
        <v>101000</v>
      </c>
      <c r="BE683" s="15">
        <v>6650.7</v>
      </c>
      <c r="BF683" s="15">
        <v>6.58</v>
      </c>
      <c r="BG683">
        <f t="shared" si="26"/>
        <v>93807.348553678588</v>
      </c>
      <c r="BH683">
        <f t="shared" si="27"/>
        <v>7192.6514463214116</v>
      </c>
      <c r="BI683">
        <f t="shared" si="28"/>
        <v>7.1214370755657536E-2</v>
      </c>
    </row>
    <row r="684" spans="1:61" ht="15" thickBot="1" x14ac:dyDescent="0.35">
      <c r="A684" s="14" t="s">
        <v>97</v>
      </c>
      <c r="B684" s="15">
        <v>244.9</v>
      </c>
      <c r="C684" s="15">
        <v>244.9</v>
      </c>
      <c r="D684" s="15">
        <v>734.8</v>
      </c>
      <c r="E684" s="15">
        <v>0</v>
      </c>
      <c r="F684" s="15">
        <v>489.9</v>
      </c>
      <c r="G684" s="15">
        <v>16410.400000000001</v>
      </c>
      <c r="H684" s="15">
        <v>489.9</v>
      </c>
      <c r="I684" s="15">
        <v>0</v>
      </c>
      <c r="J684" s="15">
        <v>734.8</v>
      </c>
      <c r="K684" s="15">
        <v>0</v>
      </c>
      <c r="L684" s="15">
        <v>244.9</v>
      </c>
      <c r="M684" s="15">
        <v>0</v>
      </c>
      <c r="N684" s="15">
        <v>244.9</v>
      </c>
      <c r="O684" s="15">
        <v>79847.7</v>
      </c>
      <c r="P684" s="15">
        <v>0</v>
      </c>
      <c r="Q684" s="15">
        <v>0</v>
      </c>
      <c r="R684" s="15">
        <v>99687.1</v>
      </c>
      <c r="S684" s="15">
        <v>101000</v>
      </c>
      <c r="T684" s="15">
        <v>1312.9</v>
      </c>
      <c r="U684" s="15">
        <v>1.3</v>
      </c>
      <c r="V684">
        <f t="shared" si="20"/>
        <v>99644.412297564326</v>
      </c>
      <c r="W684">
        <f t="shared" si="21"/>
        <v>1355.5877024356741</v>
      </c>
      <c r="X684">
        <f t="shared" si="22"/>
        <v>1.342166042015519E-2</v>
      </c>
      <c r="Y684" t="str">
        <f t="shared" si="23"/>
        <v>invalid</v>
      </c>
      <c r="Z684" t="str">
        <f t="shared" si="24"/>
        <v>invalid</v>
      </c>
      <c r="AA684">
        <f t="shared" si="25"/>
        <v>1</v>
      </c>
      <c r="AL684" s="14" t="s">
        <v>97</v>
      </c>
      <c r="AM684" s="15">
        <v>0</v>
      </c>
      <c r="AN684" s="15">
        <v>0</v>
      </c>
      <c r="AO684" s="15">
        <v>43224.1</v>
      </c>
      <c r="AP684" s="15">
        <v>0</v>
      </c>
      <c r="AQ684" s="15">
        <v>42759.3</v>
      </c>
      <c r="AR684" s="15">
        <v>1394.3</v>
      </c>
      <c r="AS684" s="15">
        <v>0</v>
      </c>
      <c r="AT684" s="15">
        <v>0</v>
      </c>
      <c r="AU684" s="15">
        <v>464.8</v>
      </c>
      <c r="AV684" s="15">
        <v>1394.3</v>
      </c>
      <c r="AW684" s="15">
        <v>464.8</v>
      </c>
      <c r="AX684" s="15">
        <v>0</v>
      </c>
      <c r="AY684" s="15">
        <v>2323.9</v>
      </c>
      <c r="AZ684" s="15">
        <v>2788.6</v>
      </c>
      <c r="BA684" s="15">
        <v>464.8</v>
      </c>
      <c r="BB684" s="15">
        <v>0</v>
      </c>
      <c r="BC684" s="15">
        <v>95278.8</v>
      </c>
      <c r="BD684" s="15">
        <v>101000</v>
      </c>
      <c r="BE684" s="15">
        <v>5721.2</v>
      </c>
      <c r="BF684" s="15">
        <v>5.66</v>
      </c>
      <c r="BG684">
        <f t="shared" si="26"/>
        <v>94731.509416352113</v>
      </c>
      <c r="BH684">
        <f t="shared" si="27"/>
        <v>6268.4905836478865</v>
      </c>
      <c r="BI684">
        <f t="shared" si="28"/>
        <v>6.2064263204434519E-2</v>
      </c>
    </row>
    <row r="685" spans="1:61" ht="15" thickBot="1" x14ac:dyDescent="0.35">
      <c r="A685" s="14" t="s">
        <v>98</v>
      </c>
      <c r="B685" s="15">
        <v>244.9</v>
      </c>
      <c r="C685" s="15">
        <v>244.9</v>
      </c>
      <c r="D685" s="15">
        <v>734.8</v>
      </c>
      <c r="E685" s="15">
        <v>0</v>
      </c>
      <c r="F685" s="15">
        <v>0</v>
      </c>
      <c r="G685" s="15">
        <v>16410.400000000001</v>
      </c>
      <c r="H685" s="15">
        <v>489.9</v>
      </c>
      <c r="I685" s="15">
        <v>0</v>
      </c>
      <c r="J685" s="15">
        <v>244.9</v>
      </c>
      <c r="K685" s="15">
        <v>734.8</v>
      </c>
      <c r="L685" s="15">
        <v>244.9</v>
      </c>
      <c r="M685" s="15">
        <v>0</v>
      </c>
      <c r="N685" s="15">
        <v>0</v>
      </c>
      <c r="O685" s="15">
        <v>79847.7</v>
      </c>
      <c r="P685" s="15">
        <v>244.9</v>
      </c>
      <c r="Q685" s="15">
        <v>0</v>
      </c>
      <c r="R685" s="15">
        <v>99442.2</v>
      </c>
      <c r="S685" s="15">
        <v>101000</v>
      </c>
      <c r="T685" s="15">
        <v>1557.8</v>
      </c>
      <c r="U685" s="15">
        <v>1.54</v>
      </c>
      <c r="V685">
        <f t="shared" si="20"/>
        <v>99399.617167886827</v>
      </c>
      <c r="W685">
        <f t="shared" si="21"/>
        <v>1600.3828321131732</v>
      </c>
      <c r="X685">
        <f t="shared" si="22"/>
        <v>1.5845374575377952E-2</v>
      </c>
      <c r="Y685" t="str">
        <f t="shared" si="23"/>
        <v>invalid</v>
      </c>
      <c r="Z685" t="str">
        <f t="shared" si="24"/>
        <v>invalid</v>
      </c>
      <c r="AA685">
        <f t="shared" si="25"/>
        <v>1</v>
      </c>
      <c r="AL685" s="14" t="s">
        <v>98</v>
      </c>
      <c r="AM685" s="15">
        <v>0</v>
      </c>
      <c r="AN685" s="15">
        <v>0</v>
      </c>
      <c r="AO685" s="15">
        <v>43224.1</v>
      </c>
      <c r="AP685" s="15">
        <v>0</v>
      </c>
      <c r="AQ685" s="15">
        <v>43688.800000000003</v>
      </c>
      <c r="AR685" s="15">
        <v>1394.3</v>
      </c>
      <c r="AS685" s="15">
        <v>0</v>
      </c>
      <c r="AT685" s="15">
        <v>0</v>
      </c>
      <c r="AU685" s="15">
        <v>464.8</v>
      </c>
      <c r="AV685" s="15">
        <v>464.8</v>
      </c>
      <c r="AW685" s="15">
        <v>464.8</v>
      </c>
      <c r="AX685" s="15">
        <v>0</v>
      </c>
      <c r="AY685" s="15">
        <v>2323.9</v>
      </c>
      <c r="AZ685" s="15">
        <v>2788.6</v>
      </c>
      <c r="BA685" s="15">
        <v>0</v>
      </c>
      <c r="BB685" s="15">
        <v>0</v>
      </c>
      <c r="BC685" s="15">
        <v>94814</v>
      </c>
      <c r="BD685" s="15">
        <v>101000</v>
      </c>
      <c r="BE685" s="15">
        <v>6186</v>
      </c>
      <c r="BF685" s="15">
        <v>6.12</v>
      </c>
      <c r="BG685">
        <f t="shared" si="26"/>
        <v>94269.379272220147</v>
      </c>
      <c r="BH685">
        <f t="shared" si="27"/>
        <v>6730.620727779853</v>
      </c>
      <c r="BI685">
        <f t="shared" si="28"/>
        <v>6.6639809185939133E-2</v>
      </c>
    </row>
    <row r="686" spans="1:61" ht="15" thickBot="1" x14ac:dyDescent="0.35">
      <c r="A686" s="14" t="s">
        <v>99</v>
      </c>
      <c r="B686" s="15">
        <v>244.9</v>
      </c>
      <c r="C686" s="15">
        <v>244.9</v>
      </c>
      <c r="D686" s="15">
        <v>734.8</v>
      </c>
      <c r="E686" s="15">
        <v>0</v>
      </c>
      <c r="F686" s="15">
        <v>0</v>
      </c>
      <c r="G686" s="15">
        <v>16410.400000000001</v>
      </c>
      <c r="H686" s="15">
        <v>489.9</v>
      </c>
      <c r="I686" s="15">
        <v>0</v>
      </c>
      <c r="J686" s="15">
        <v>734.8</v>
      </c>
      <c r="K686" s="15">
        <v>979.7</v>
      </c>
      <c r="L686" s="15">
        <v>244.9</v>
      </c>
      <c r="M686" s="15">
        <v>0</v>
      </c>
      <c r="N686" s="15">
        <v>0</v>
      </c>
      <c r="O686" s="15">
        <v>79847.7</v>
      </c>
      <c r="P686" s="15">
        <v>244.9</v>
      </c>
      <c r="Q686" s="15">
        <v>0</v>
      </c>
      <c r="R686" s="15">
        <v>100177</v>
      </c>
      <c r="S686" s="15">
        <v>101000</v>
      </c>
      <c r="T686" s="15">
        <v>823</v>
      </c>
      <c r="U686" s="15">
        <v>0.81</v>
      </c>
      <c r="V686">
        <f t="shared" si="20"/>
        <v>100134.10251409763</v>
      </c>
      <c r="W686">
        <f t="shared" si="21"/>
        <v>865.89748590237286</v>
      </c>
      <c r="X686">
        <f t="shared" si="22"/>
        <v>8.5732424346769594E-3</v>
      </c>
      <c r="Y686" t="str">
        <f t="shared" si="23"/>
        <v>invalid</v>
      </c>
      <c r="Z686" t="str">
        <f t="shared" si="24"/>
        <v>invalid</v>
      </c>
      <c r="AA686">
        <f t="shared" si="25"/>
        <v>1</v>
      </c>
      <c r="AL686" s="14" t="s">
        <v>99</v>
      </c>
      <c r="AM686" s="15">
        <v>0</v>
      </c>
      <c r="AN686" s="15">
        <v>0</v>
      </c>
      <c r="AO686" s="15">
        <v>43224.1</v>
      </c>
      <c r="AP686" s="15">
        <v>0</v>
      </c>
      <c r="AQ686" s="15">
        <v>43688.800000000003</v>
      </c>
      <c r="AR686" s="15">
        <v>1394.3</v>
      </c>
      <c r="AS686" s="15">
        <v>0</v>
      </c>
      <c r="AT686" s="15">
        <v>0</v>
      </c>
      <c r="AU686" s="15">
        <v>464.8</v>
      </c>
      <c r="AV686" s="15">
        <v>464.8</v>
      </c>
      <c r="AW686" s="15">
        <v>464.8</v>
      </c>
      <c r="AX686" s="15">
        <v>0</v>
      </c>
      <c r="AY686" s="15">
        <v>2323.9</v>
      </c>
      <c r="AZ686" s="15">
        <v>2788.6</v>
      </c>
      <c r="BA686" s="15">
        <v>0</v>
      </c>
      <c r="BB686" s="15">
        <v>0</v>
      </c>
      <c r="BC686" s="15">
        <v>94814</v>
      </c>
      <c r="BD686" s="15">
        <v>101000</v>
      </c>
      <c r="BE686" s="15">
        <v>6186</v>
      </c>
      <c r="BF686" s="15">
        <v>6.12</v>
      </c>
      <c r="BG686">
        <f t="shared" si="26"/>
        <v>94269.379272220147</v>
      </c>
      <c r="BH686">
        <f t="shared" si="27"/>
        <v>6730.620727779853</v>
      </c>
      <c r="BI686">
        <f t="shared" si="28"/>
        <v>6.6639809185939133E-2</v>
      </c>
    </row>
    <row r="687" spans="1:61" ht="15" thickBot="1" x14ac:dyDescent="0.35">
      <c r="A687" s="14" t="s">
        <v>100</v>
      </c>
      <c r="B687" s="15">
        <v>244.9</v>
      </c>
      <c r="C687" s="15">
        <v>244.9</v>
      </c>
      <c r="D687" s="15">
        <v>734.8</v>
      </c>
      <c r="E687" s="15">
        <v>0</v>
      </c>
      <c r="F687" s="15">
        <v>489.9</v>
      </c>
      <c r="G687" s="15">
        <v>16410.400000000001</v>
      </c>
      <c r="H687" s="15">
        <v>489.9</v>
      </c>
      <c r="I687" s="15">
        <v>0</v>
      </c>
      <c r="J687" s="15">
        <v>244.9</v>
      </c>
      <c r="K687" s="15">
        <v>0</v>
      </c>
      <c r="L687" s="15">
        <v>244.9</v>
      </c>
      <c r="M687" s="15">
        <v>0</v>
      </c>
      <c r="N687" s="15">
        <v>0</v>
      </c>
      <c r="O687" s="15">
        <v>79847.7</v>
      </c>
      <c r="P687" s="15">
        <v>0</v>
      </c>
      <c r="Q687" s="15">
        <v>0</v>
      </c>
      <c r="R687" s="15">
        <v>98952.3</v>
      </c>
      <c r="S687" s="15">
        <v>101000</v>
      </c>
      <c r="T687" s="15">
        <v>2047.7</v>
      </c>
      <c r="U687" s="15">
        <v>2.0299999999999998</v>
      </c>
      <c r="V687">
        <f t="shared" si="20"/>
        <v>98909.926951353526</v>
      </c>
      <c r="W687">
        <f t="shared" si="21"/>
        <v>2090.0730486464745</v>
      </c>
      <c r="X687">
        <f t="shared" si="22"/>
        <v>2.0693792560856183E-2</v>
      </c>
      <c r="Y687" t="str">
        <f t="shared" si="23"/>
        <v>invalid</v>
      </c>
      <c r="Z687" t="str">
        <f t="shared" si="24"/>
        <v>invalid</v>
      </c>
      <c r="AA687">
        <f t="shared" si="25"/>
        <v>1</v>
      </c>
      <c r="AL687" s="14" t="s">
        <v>100</v>
      </c>
      <c r="AM687" s="15">
        <v>0</v>
      </c>
      <c r="AN687" s="15">
        <v>0</v>
      </c>
      <c r="AO687" s="15">
        <v>43224.1</v>
      </c>
      <c r="AP687" s="15">
        <v>0</v>
      </c>
      <c r="AQ687" s="15">
        <v>42759.3</v>
      </c>
      <c r="AR687" s="15">
        <v>1394.3</v>
      </c>
      <c r="AS687" s="15">
        <v>0</v>
      </c>
      <c r="AT687" s="15">
        <v>0</v>
      </c>
      <c r="AU687" s="15">
        <v>464.8</v>
      </c>
      <c r="AV687" s="15">
        <v>1394.3</v>
      </c>
      <c r="AW687" s="15">
        <v>464.8</v>
      </c>
      <c r="AX687" s="15">
        <v>0</v>
      </c>
      <c r="AY687" s="15">
        <v>2323.9</v>
      </c>
      <c r="AZ687" s="15">
        <v>2788.6</v>
      </c>
      <c r="BA687" s="15">
        <v>464.8</v>
      </c>
      <c r="BB687" s="15">
        <v>0</v>
      </c>
      <c r="BC687" s="15">
        <v>95278.8</v>
      </c>
      <c r="BD687" s="15">
        <v>101000</v>
      </c>
      <c r="BE687" s="15">
        <v>5721.2</v>
      </c>
      <c r="BF687" s="15">
        <v>5.66</v>
      </c>
      <c r="BG687">
        <f t="shared" si="26"/>
        <v>94731.509416352113</v>
      </c>
      <c r="BH687">
        <f t="shared" si="27"/>
        <v>6268.4905836478865</v>
      </c>
      <c r="BI687">
        <f t="shared" si="28"/>
        <v>6.2064263204434519E-2</v>
      </c>
    </row>
    <row r="688" spans="1:61" ht="15" thickBot="1" x14ac:dyDescent="0.35">
      <c r="A688" s="14" t="s">
        <v>101</v>
      </c>
      <c r="B688" s="15">
        <v>244.9</v>
      </c>
      <c r="C688" s="15">
        <v>244.9</v>
      </c>
      <c r="D688" s="15">
        <v>734.8</v>
      </c>
      <c r="E688" s="15">
        <v>0</v>
      </c>
      <c r="F688" s="15">
        <v>489.9</v>
      </c>
      <c r="G688" s="15">
        <v>16410.400000000001</v>
      </c>
      <c r="H688" s="15">
        <v>489.9</v>
      </c>
      <c r="I688" s="15">
        <v>0</v>
      </c>
      <c r="J688" s="15">
        <v>244.9</v>
      </c>
      <c r="K688" s="15">
        <v>979.7</v>
      </c>
      <c r="L688" s="15">
        <v>244.9</v>
      </c>
      <c r="M688" s="15">
        <v>0</v>
      </c>
      <c r="N688" s="15">
        <v>0</v>
      </c>
      <c r="O688" s="15">
        <v>79847.7</v>
      </c>
      <c r="P688" s="15">
        <v>244.9</v>
      </c>
      <c r="Q688" s="15">
        <v>0</v>
      </c>
      <c r="R688" s="15">
        <v>100177</v>
      </c>
      <c r="S688" s="15">
        <v>101000</v>
      </c>
      <c r="T688" s="15">
        <v>823</v>
      </c>
      <c r="U688" s="15">
        <v>0.81</v>
      </c>
      <c r="V688">
        <f t="shared" si="20"/>
        <v>100134.10251409763</v>
      </c>
      <c r="W688">
        <f t="shared" si="21"/>
        <v>865.89748590237286</v>
      </c>
      <c r="X688">
        <f t="shared" si="22"/>
        <v>8.5732424346769594E-3</v>
      </c>
      <c r="Y688" t="str">
        <f t="shared" si="23"/>
        <v>invalid</v>
      </c>
      <c r="Z688" t="str">
        <f t="shared" si="24"/>
        <v>invalid</v>
      </c>
      <c r="AA688">
        <f t="shared" si="25"/>
        <v>1</v>
      </c>
      <c r="AL688" s="14" t="s">
        <v>101</v>
      </c>
      <c r="AM688" s="15">
        <v>0</v>
      </c>
      <c r="AN688" s="15">
        <v>0</v>
      </c>
      <c r="AO688" s="15">
        <v>43224.1</v>
      </c>
      <c r="AP688" s="15">
        <v>0</v>
      </c>
      <c r="AQ688" s="15">
        <v>42759.3</v>
      </c>
      <c r="AR688" s="15">
        <v>1394.3</v>
      </c>
      <c r="AS688" s="15">
        <v>0</v>
      </c>
      <c r="AT688" s="15">
        <v>0</v>
      </c>
      <c r="AU688" s="15">
        <v>464.8</v>
      </c>
      <c r="AV688" s="15">
        <v>0</v>
      </c>
      <c r="AW688" s="15">
        <v>464.8</v>
      </c>
      <c r="AX688" s="15">
        <v>0</v>
      </c>
      <c r="AY688" s="15">
        <v>2323.9</v>
      </c>
      <c r="AZ688" s="15">
        <v>2788.6</v>
      </c>
      <c r="BA688" s="15">
        <v>464.8</v>
      </c>
      <c r="BB688" s="15">
        <v>0</v>
      </c>
      <c r="BC688" s="15">
        <v>93884.5</v>
      </c>
      <c r="BD688" s="15">
        <v>101000</v>
      </c>
      <c r="BE688" s="15">
        <v>7115.5</v>
      </c>
      <c r="BF688" s="15">
        <v>7.05</v>
      </c>
      <c r="BG688">
        <f t="shared" si="26"/>
        <v>93345.218409546622</v>
      </c>
      <c r="BH688">
        <f t="shared" si="27"/>
        <v>7654.7815904533782</v>
      </c>
      <c r="BI688">
        <f t="shared" si="28"/>
        <v>7.5789916737162163E-2</v>
      </c>
    </row>
    <row r="689" spans="1:61" ht="15" thickBot="1" x14ac:dyDescent="0.35">
      <c r="A689" s="14" t="s">
        <v>102</v>
      </c>
      <c r="B689" s="15">
        <v>244.9</v>
      </c>
      <c r="C689" s="15">
        <v>244.9</v>
      </c>
      <c r="D689" s="15">
        <v>734.8</v>
      </c>
      <c r="E689" s="15">
        <v>0</v>
      </c>
      <c r="F689" s="15">
        <v>489.9</v>
      </c>
      <c r="G689" s="15">
        <v>16410.400000000001</v>
      </c>
      <c r="H689" s="15">
        <v>489.9</v>
      </c>
      <c r="I689" s="15">
        <v>0</v>
      </c>
      <c r="J689" s="15">
        <v>734.8</v>
      </c>
      <c r="K689" s="15">
        <v>734.8</v>
      </c>
      <c r="L689" s="15">
        <v>244.9</v>
      </c>
      <c r="M689" s="15">
        <v>0</v>
      </c>
      <c r="N689" s="15">
        <v>244.9</v>
      </c>
      <c r="O689" s="15">
        <v>79847.7</v>
      </c>
      <c r="P689" s="15">
        <v>244.9</v>
      </c>
      <c r="Q689" s="15">
        <v>0</v>
      </c>
      <c r="R689" s="15">
        <v>100666.8</v>
      </c>
      <c r="S689" s="15">
        <v>101000</v>
      </c>
      <c r="T689" s="15">
        <v>333.2</v>
      </c>
      <c r="U689" s="15">
        <v>0.33</v>
      </c>
      <c r="V689">
        <f t="shared" si="20"/>
        <v>100623.69277345261</v>
      </c>
      <c r="W689">
        <f t="shared" si="21"/>
        <v>376.30722654738929</v>
      </c>
      <c r="X689">
        <f t="shared" si="22"/>
        <v>3.7258141242315773E-3</v>
      </c>
      <c r="Y689" t="str">
        <f t="shared" si="23"/>
        <v>invalid</v>
      </c>
      <c r="Z689" t="str">
        <f t="shared" si="24"/>
        <v>invalid</v>
      </c>
      <c r="AA689">
        <f t="shared" si="25"/>
        <v>1</v>
      </c>
      <c r="AL689" s="14" t="s">
        <v>102</v>
      </c>
      <c r="AM689" s="15">
        <v>0</v>
      </c>
      <c r="AN689" s="15">
        <v>0</v>
      </c>
      <c r="AO689" s="15">
        <v>43224.1</v>
      </c>
      <c r="AP689" s="15">
        <v>0</v>
      </c>
      <c r="AQ689" s="15">
        <v>42759.3</v>
      </c>
      <c r="AR689" s="15">
        <v>1394.3</v>
      </c>
      <c r="AS689" s="15">
        <v>0</v>
      </c>
      <c r="AT689" s="15">
        <v>0</v>
      </c>
      <c r="AU689" s="15">
        <v>464.8</v>
      </c>
      <c r="AV689" s="15">
        <v>464.8</v>
      </c>
      <c r="AW689" s="15">
        <v>464.8</v>
      </c>
      <c r="AX689" s="15">
        <v>0</v>
      </c>
      <c r="AY689" s="15">
        <v>2323.9</v>
      </c>
      <c r="AZ689" s="15">
        <v>2788.6</v>
      </c>
      <c r="BA689" s="15">
        <v>464.8</v>
      </c>
      <c r="BB689" s="15">
        <v>0</v>
      </c>
      <c r="BC689" s="15">
        <v>94349.3</v>
      </c>
      <c r="BD689" s="15">
        <v>101000</v>
      </c>
      <c r="BE689" s="15">
        <v>6650.7</v>
      </c>
      <c r="BF689" s="15">
        <v>6.58</v>
      </c>
      <c r="BG689">
        <f t="shared" si="26"/>
        <v>93807.348553678588</v>
      </c>
      <c r="BH689">
        <f t="shared" si="27"/>
        <v>7192.6514463214116</v>
      </c>
      <c r="BI689">
        <f t="shared" si="28"/>
        <v>7.1214370755657536E-2</v>
      </c>
    </row>
    <row r="690" spans="1:61" ht="15" thickBot="1" x14ac:dyDescent="0.35">
      <c r="A690" s="14" t="s">
        <v>103</v>
      </c>
      <c r="B690" s="15">
        <v>244.9</v>
      </c>
      <c r="C690" s="15">
        <v>244.9</v>
      </c>
      <c r="D690" s="15">
        <v>734.8</v>
      </c>
      <c r="E690" s="15">
        <v>0</v>
      </c>
      <c r="F690" s="15">
        <v>489.9</v>
      </c>
      <c r="G690" s="15">
        <v>16410.400000000001</v>
      </c>
      <c r="H690" s="15">
        <v>489.9</v>
      </c>
      <c r="I690" s="15">
        <v>0</v>
      </c>
      <c r="J690" s="15">
        <v>0</v>
      </c>
      <c r="K690" s="15">
        <v>0</v>
      </c>
      <c r="L690" s="15">
        <v>244.9</v>
      </c>
      <c r="M690" s="15">
        <v>0</v>
      </c>
      <c r="N690" s="15">
        <v>0</v>
      </c>
      <c r="O690" s="15">
        <v>79847.7</v>
      </c>
      <c r="P690" s="15">
        <v>244.9</v>
      </c>
      <c r="Q690" s="15">
        <v>0</v>
      </c>
      <c r="R690" s="15">
        <v>98952.3</v>
      </c>
      <c r="S690" s="15">
        <v>101000</v>
      </c>
      <c r="T690" s="15">
        <v>2047.7</v>
      </c>
      <c r="U690" s="15">
        <v>2.0299999999999998</v>
      </c>
      <c r="V690">
        <f t="shared" si="20"/>
        <v>98909.926951353526</v>
      </c>
      <c r="W690">
        <f t="shared" si="21"/>
        <v>2090.0730486464745</v>
      </c>
      <c r="X690">
        <f t="shared" si="22"/>
        <v>2.0693792560856183E-2</v>
      </c>
      <c r="Y690" t="str">
        <f t="shared" si="23"/>
        <v>invalid</v>
      </c>
      <c r="Z690" t="str">
        <f t="shared" si="24"/>
        <v>invalid</v>
      </c>
      <c r="AA690">
        <f t="shared" si="25"/>
        <v>1</v>
      </c>
      <c r="AL690" s="14" t="s">
        <v>103</v>
      </c>
      <c r="AM690" s="15">
        <v>0</v>
      </c>
      <c r="AN690" s="15">
        <v>0</v>
      </c>
      <c r="AO690" s="15">
        <v>43224.1</v>
      </c>
      <c r="AP690" s="15">
        <v>0</v>
      </c>
      <c r="AQ690" s="15">
        <v>42759.3</v>
      </c>
      <c r="AR690" s="15">
        <v>1394.3</v>
      </c>
      <c r="AS690" s="15">
        <v>0</v>
      </c>
      <c r="AT690" s="15">
        <v>0</v>
      </c>
      <c r="AU690" s="15">
        <v>464.8</v>
      </c>
      <c r="AV690" s="15">
        <v>1394.3</v>
      </c>
      <c r="AW690" s="15">
        <v>464.8</v>
      </c>
      <c r="AX690" s="15">
        <v>0</v>
      </c>
      <c r="AY690" s="15">
        <v>2323.9</v>
      </c>
      <c r="AZ690" s="15">
        <v>2788.6</v>
      </c>
      <c r="BA690" s="15">
        <v>0</v>
      </c>
      <c r="BB690" s="15">
        <v>0</v>
      </c>
      <c r="BC690" s="15">
        <v>94814</v>
      </c>
      <c r="BD690" s="15">
        <v>101000</v>
      </c>
      <c r="BE690" s="15">
        <v>6186</v>
      </c>
      <c r="BF690" s="15">
        <v>6.12</v>
      </c>
      <c r="BG690">
        <f t="shared" si="26"/>
        <v>94269.379272220147</v>
      </c>
      <c r="BH690">
        <f t="shared" si="27"/>
        <v>6730.620727779853</v>
      </c>
      <c r="BI690">
        <f t="shared" si="28"/>
        <v>6.6639809185939133E-2</v>
      </c>
    </row>
    <row r="691" spans="1:61" ht="15" thickBot="1" x14ac:dyDescent="0.35">
      <c r="A691" s="14" t="s">
        <v>104</v>
      </c>
      <c r="B691" s="15">
        <v>0</v>
      </c>
      <c r="C691" s="15">
        <v>244.9</v>
      </c>
      <c r="D691" s="15">
        <v>734.8</v>
      </c>
      <c r="E691" s="15">
        <v>0</v>
      </c>
      <c r="F691" s="15">
        <v>489.9</v>
      </c>
      <c r="G691" s="15">
        <v>16410.400000000001</v>
      </c>
      <c r="H691" s="15">
        <v>489.9</v>
      </c>
      <c r="I691" s="15">
        <v>0</v>
      </c>
      <c r="J691" s="15">
        <v>244.9</v>
      </c>
      <c r="K691" s="15">
        <v>979.7</v>
      </c>
      <c r="L691" s="15">
        <v>244.9</v>
      </c>
      <c r="M691" s="15">
        <v>0</v>
      </c>
      <c r="N691" s="15">
        <v>244.9</v>
      </c>
      <c r="O691" s="15">
        <v>79847.7</v>
      </c>
      <c r="P691" s="15">
        <v>244.9</v>
      </c>
      <c r="Q691" s="15">
        <v>0</v>
      </c>
      <c r="R691" s="15">
        <v>100177</v>
      </c>
      <c r="S691" s="15">
        <v>101000</v>
      </c>
      <c r="T691" s="15">
        <v>823</v>
      </c>
      <c r="U691" s="15">
        <v>0.81</v>
      </c>
      <c r="V691">
        <f t="shared" si="20"/>
        <v>100134.10251409763</v>
      </c>
      <c r="W691">
        <f t="shared" si="21"/>
        <v>865.89748590237286</v>
      </c>
      <c r="X691">
        <f t="shared" si="22"/>
        <v>8.5732424346769594E-3</v>
      </c>
      <c r="Y691" t="str">
        <f t="shared" si="23"/>
        <v>invalid</v>
      </c>
      <c r="Z691" t="str">
        <f t="shared" si="24"/>
        <v>invalid</v>
      </c>
      <c r="AA691">
        <f t="shared" si="25"/>
        <v>1</v>
      </c>
      <c r="AL691" s="14" t="s">
        <v>104</v>
      </c>
      <c r="AM691" s="15">
        <v>0</v>
      </c>
      <c r="AN691" s="15">
        <v>0</v>
      </c>
      <c r="AO691" s="15">
        <v>43224.1</v>
      </c>
      <c r="AP691" s="15">
        <v>0</v>
      </c>
      <c r="AQ691" s="15">
        <v>42759.3</v>
      </c>
      <c r="AR691" s="15">
        <v>1394.3</v>
      </c>
      <c r="AS691" s="15">
        <v>0</v>
      </c>
      <c r="AT691" s="15">
        <v>0</v>
      </c>
      <c r="AU691" s="15">
        <v>464.8</v>
      </c>
      <c r="AV691" s="15">
        <v>464.8</v>
      </c>
      <c r="AW691" s="15">
        <v>464.8</v>
      </c>
      <c r="AX691" s="15">
        <v>0</v>
      </c>
      <c r="AY691" s="15">
        <v>2323.9</v>
      </c>
      <c r="AZ691" s="15">
        <v>2788.6</v>
      </c>
      <c r="BA691" s="15">
        <v>464.8</v>
      </c>
      <c r="BB691" s="15">
        <v>0</v>
      </c>
      <c r="BC691" s="15">
        <v>94349.3</v>
      </c>
      <c r="BD691" s="15">
        <v>101000</v>
      </c>
      <c r="BE691" s="15">
        <v>6650.7</v>
      </c>
      <c r="BF691" s="15">
        <v>6.58</v>
      </c>
      <c r="BG691">
        <f t="shared" si="26"/>
        <v>93807.348553678588</v>
      </c>
      <c r="BH691">
        <f t="shared" si="27"/>
        <v>7192.6514463214116</v>
      </c>
      <c r="BI691">
        <f t="shared" si="28"/>
        <v>7.1214370755657536E-2</v>
      </c>
    </row>
    <row r="692" spans="1:61" ht="15" thickBot="1" x14ac:dyDescent="0.35">
      <c r="A692" s="14" t="s">
        <v>105</v>
      </c>
      <c r="B692" s="15">
        <v>0</v>
      </c>
      <c r="C692" s="15">
        <v>244.9</v>
      </c>
      <c r="D692" s="15">
        <v>734.8</v>
      </c>
      <c r="E692" s="15">
        <v>0</v>
      </c>
      <c r="F692" s="15">
        <v>489.9</v>
      </c>
      <c r="G692" s="15">
        <v>16410.400000000001</v>
      </c>
      <c r="H692" s="15">
        <v>489.9</v>
      </c>
      <c r="I692" s="15">
        <v>0</v>
      </c>
      <c r="J692" s="15">
        <v>244.9</v>
      </c>
      <c r="K692" s="15">
        <v>979.7</v>
      </c>
      <c r="L692" s="15">
        <v>244.9</v>
      </c>
      <c r="M692" s="15">
        <v>0</v>
      </c>
      <c r="N692" s="15">
        <v>0</v>
      </c>
      <c r="O692" s="15">
        <v>79847.7</v>
      </c>
      <c r="P692" s="15">
        <v>244.9</v>
      </c>
      <c r="Q692" s="15">
        <v>0</v>
      </c>
      <c r="R692" s="15">
        <v>99932</v>
      </c>
      <c r="S692" s="15">
        <v>101000</v>
      </c>
      <c r="T692" s="15">
        <v>1068</v>
      </c>
      <c r="U692" s="15">
        <v>1.06</v>
      </c>
      <c r="V692">
        <f t="shared" si="20"/>
        <v>99889.20742724181</v>
      </c>
      <c r="W692">
        <f t="shared" si="21"/>
        <v>1110.7925727581896</v>
      </c>
      <c r="X692">
        <f t="shared" si="22"/>
        <v>1.099794626493257E-2</v>
      </c>
      <c r="Y692" t="str">
        <f t="shared" si="23"/>
        <v>invalid</v>
      </c>
      <c r="Z692" t="str">
        <f t="shared" si="24"/>
        <v>invalid</v>
      </c>
      <c r="AA692">
        <f t="shared" si="25"/>
        <v>1</v>
      </c>
      <c r="AL692" s="14" t="s">
        <v>105</v>
      </c>
      <c r="AM692" s="15">
        <v>0</v>
      </c>
      <c r="AN692" s="15">
        <v>0</v>
      </c>
      <c r="AO692" s="15">
        <v>43224.1</v>
      </c>
      <c r="AP692" s="15">
        <v>0</v>
      </c>
      <c r="AQ692" s="15">
        <v>42759.3</v>
      </c>
      <c r="AR692" s="15">
        <v>1394.3</v>
      </c>
      <c r="AS692" s="15">
        <v>0</v>
      </c>
      <c r="AT692" s="15">
        <v>0</v>
      </c>
      <c r="AU692" s="15">
        <v>464.8</v>
      </c>
      <c r="AV692" s="15">
        <v>0</v>
      </c>
      <c r="AW692" s="15">
        <v>464.8</v>
      </c>
      <c r="AX692" s="15">
        <v>0</v>
      </c>
      <c r="AY692" s="15">
        <v>2323.9</v>
      </c>
      <c r="AZ692" s="15">
        <v>2788.6</v>
      </c>
      <c r="BA692" s="15">
        <v>464.8</v>
      </c>
      <c r="BB692" s="15">
        <v>0</v>
      </c>
      <c r="BC692" s="15">
        <v>93884.5</v>
      </c>
      <c r="BD692" s="15">
        <v>101000</v>
      </c>
      <c r="BE692" s="15">
        <v>7115.5</v>
      </c>
      <c r="BF692" s="15">
        <v>7.05</v>
      </c>
      <c r="BG692">
        <f t="shared" si="26"/>
        <v>93345.218409546622</v>
      </c>
      <c r="BH692">
        <f t="shared" si="27"/>
        <v>7654.7815904533782</v>
      </c>
      <c r="BI692">
        <f t="shared" si="28"/>
        <v>7.5789916737162163E-2</v>
      </c>
    </row>
    <row r="693" spans="1:61" ht="15" thickBot="1" x14ac:dyDescent="0.35">
      <c r="A693" s="14" t="s">
        <v>106</v>
      </c>
      <c r="B693" s="15">
        <v>0</v>
      </c>
      <c r="C693" s="15">
        <v>0</v>
      </c>
      <c r="D693" s="15">
        <v>734.8</v>
      </c>
      <c r="E693" s="15">
        <v>0</v>
      </c>
      <c r="F693" s="15">
        <v>489.9</v>
      </c>
      <c r="G693" s="15">
        <v>16410.400000000001</v>
      </c>
      <c r="H693" s="15">
        <v>489.9</v>
      </c>
      <c r="I693" s="15">
        <v>0</v>
      </c>
      <c r="J693" s="15">
        <v>0</v>
      </c>
      <c r="K693" s="15">
        <v>734.8</v>
      </c>
      <c r="L693" s="15">
        <v>244.9</v>
      </c>
      <c r="M693" s="15">
        <v>0</v>
      </c>
      <c r="N693" s="15">
        <v>0</v>
      </c>
      <c r="O693" s="15">
        <v>79847.7</v>
      </c>
      <c r="P693" s="15">
        <v>0</v>
      </c>
      <c r="Q693" s="15">
        <v>0</v>
      </c>
      <c r="R693" s="15">
        <v>98952.3</v>
      </c>
      <c r="S693" s="15">
        <v>101000</v>
      </c>
      <c r="T693" s="15">
        <v>2047.7</v>
      </c>
      <c r="U693" s="15">
        <v>2.0299999999999998</v>
      </c>
      <c r="V693">
        <f t="shared" si="20"/>
        <v>98909.926951353526</v>
      </c>
      <c r="W693">
        <f t="shared" si="21"/>
        <v>2090.0730486464745</v>
      </c>
      <c r="X693">
        <f t="shared" si="22"/>
        <v>2.0693792560856183E-2</v>
      </c>
      <c r="Y693" t="str">
        <f t="shared" si="23"/>
        <v>invalid</v>
      </c>
      <c r="Z693" t="str">
        <f t="shared" si="24"/>
        <v>invalid</v>
      </c>
      <c r="AA693">
        <f t="shared" si="25"/>
        <v>1</v>
      </c>
      <c r="AL693" s="14" t="s">
        <v>106</v>
      </c>
      <c r="AM693" s="15">
        <v>0</v>
      </c>
      <c r="AN693" s="15">
        <v>0</v>
      </c>
      <c r="AO693" s="15">
        <v>43224.1</v>
      </c>
      <c r="AP693" s="15">
        <v>0</v>
      </c>
      <c r="AQ693" s="15">
        <v>42759.3</v>
      </c>
      <c r="AR693" s="15">
        <v>1394.3</v>
      </c>
      <c r="AS693" s="15">
        <v>0</v>
      </c>
      <c r="AT693" s="15">
        <v>0</v>
      </c>
      <c r="AU693" s="15">
        <v>464.8</v>
      </c>
      <c r="AV693" s="15">
        <v>464.8</v>
      </c>
      <c r="AW693" s="15">
        <v>464.8</v>
      </c>
      <c r="AX693" s="15">
        <v>0</v>
      </c>
      <c r="AY693" s="15">
        <v>2323.9</v>
      </c>
      <c r="AZ693" s="15">
        <v>2788.6</v>
      </c>
      <c r="BA693" s="15">
        <v>1859.1</v>
      </c>
      <c r="BB693" s="15">
        <v>0</v>
      </c>
      <c r="BC693" s="15">
        <v>95743.6</v>
      </c>
      <c r="BD693" s="15">
        <v>101000</v>
      </c>
      <c r="BE693" s="15">
        <v>5256.4</v>
      </c>
      <c r="BF693" s="15">
        <v>5.2</v>
      </c>
      <c r="BG693">
        <f t="shared" si="26"/>
        <v>95193.63956048408</v>
      </c>
      <c r="BH693">
        <f t="shared" si="27"/>
        <v>5806.36043951592</v>
      </c>
      <c r="BI693">
        <f t="shared" si="28"/>
        <v>5.7488717222929898E-2</v>
      </c>
    </row>
    <row r="694" spans="1:61" ht="15" thickBot="1" x14ac:dyDescent="0.35">
      <c r="A694" s="14" t="s">
        <v>107</v>
      </c>
      <c r="B694" s="15">
        <v>0</v>
      </c>
      <c r="C694" s="15">
        <v>244.9</v>
      </c>
      <c r="D694" s="15">
        <v>734.8</v>
      </c>
      <c r="E694" s="15">
        <v>0</v>
      </c>
      <c r="F694" s="15">
        <v>489.9</v>
      </c>
      <c r="G694" s="15">
        <v>16410.400000000001</v>
      </c>
      <c r="H694" s="15">
        <v>489.9</v>
      </c>
      <c r="I694" s="15">
        <v>0</v>
      </c>
      <c r="J694" s="15">
        <v>244.9</v>
      </c>
      <c r="K694" s="15">
        <v>0</v>
      </c>
      <c r="L694" s="15">
        <v>244.9</v>
      </c>
      <c r="M694" s="15">
        <v>0</v>
      </c>
      <c r="N694" s="15">
        <v>0</v>
      </c>
      <c r="O694" s="15">
        <v>79847.7</v>
      </c>
      <c r="P694" s="15">
        <v>244.9</v>
      </c>
      <c r="Q694" s="15">
        <v>0</v>
      </c>
      <c r="R694" s="15">
        <v>98952.3</v>
      </c>
      <c r="S694" s="15">
        <v>101000</v>
      </c>
      <c r="T694" s="15">
        <v>2047.7</v>
      </c>
      <c r="U694" s="15">
        <v>2.0299999999999998</v>
      </c>
      <c r="V694">
        <f t="shared" si="20"/>
        <v>98909.926951353526</v>
      </c>
      <c r="W694">
        <f t="shared" si="21"/>
        <v>2090.0730486464745</v>
      </c>
      <c r="X694">
        <f t="shared" si="22"/>
        <v>2.0693792560856183E-2</v>
      </c>
      <c r="Y694" t="str">
        <f t="shared" si="23"/>
        <v>invalid</v>
      </c>
      <c r="Z694" t="str">
        <f t="shared" si="24"/>
        <v>invalid</v>
      </c>
      <c r="AA694">
        <f t="shared" si="25"/>
        <v>1</v>
      </c>
      <c r="AL694" s="14" t="s">
        <v>107</v>
      </c>
      <c r="AM694" s="15">
        <v>0</v>
      </c>
      <c r="AN694" s="15">
        <v>0</v>
      </c>
      <c r="AO694" s="15">
        <v>43224.1</v>
      </c>
      <c r="AP694" s="15">
        <v>0</v>
      </c>
      <c r="AQ694" s="15">
        <v>42759.3</v>
      </c>
      <c r="AR694" s="15">
        <v>1394.3</v>
      </c>
      <c r="AS694" s="15">
        <v>0</v>
      </c>
      <c r="AT694" s="15">
        <v>0</v>
      </c>
      <c r="AU694" s="15">
        <v>464.8</v>
      </c>
      <c r="AV694" s="15">
        <v>1394.3</v>
      </c>
      <c r="AW694" s="15">
        <v>464.8</v>
      </c>
      <c r="AX694" s="15">
        <v>0</v>
      </c>
      <c r="AY694" s="15">
        <v>2323.9</v>
      </c>
      <c r="AZ694" s="15">
        <v>2788.6</v>
      </c>
      <c r="BA694" s="15">
        <v>464.8</v>
      </c>
      <c r="BB694" s="15">
        <v>0</v>
      </c>
      <c r="BC694" s="15">
        <v>95278.8</v>
      </c>
      <c r="BD694" s="15">
        <v>101000</v>
      </c>
      <c r="BE694" s="15">
        <v>5721.2</v>
      </c>
      <c r="BF694" s="15">
        <v>5.66</v>
      </c>
      <c r="BG694">
        <f t="shared" si="26"/>
        <v>94731.509416352113</v>
      </c>
      <c r="BH694">
        <f t="shared" si="27"/>
        <v>6268.4905836478865</v>
      </c>
      <c r="BI694">
        <f t="shared" si="28"/>
        <v>6.2064263204434519E-2</v>
      </c>
    </row>
    <row r="695" spans="1:61" ht="15" thickBot="1" x14ac:dyDescent="0.35">
      <c r="A695" s="14" t="s">
        <v>108</v>
      </c>
      <c r="B695" s="15">
        <v>244.9</v>
      </c>
      <c r="C695" s="15">
        <v>244.9</v>
      </c>
      <c r="D695" s="15">
        <v>734.8</v>
      </c>
      <c r="E695" s="15">
        <v>0</v>
      </c>
      <c r="F695" s="15">
        <v>489.9</v>
      </c>
      <c r="G695" s="15">
        <v>16410.400000000001</v>
      </c>
      <c r="H695" s="15">
        <v>489.9</v>
      </c>
      <c r="I695" s="15">
        <v>0</v>
      </c>
      <c r="J695" s="15">
        <v>244.9</v>
      </c>
      <c r="K695" s="15">
        <v>979.7</v>
      </c>
      <c r="L695" s="15">
        <v>244.9</v>
      </c>
      <c r="M695" s="15">
        <v>0</v>
      </c>
      <c r="N695" s="15">
        <v>0</v>
      </c>
      <c r="O695" s="15">
        <v>79847.7</v>
      </c>
      <c r="P695" s="15">
        <v>0</v>
      </c>
      <c r="Q695" s="15">
        <v>0</v>
      </c>
      <c r="R695" s="15">
        <v>99932</v>
      </c>
      <c r="S695" s="15">
        <v>101000</v>
      </c>
      <c r="T695" s="15">
        <v>1068</v>
      </c>
      <c r="U695" s="15">
        <v>1.06</v>
      </c>
      <c r="V695">
        <f t="shared" si="20"/>
        <v>99889.20742724181</v>
      </c>
      <c r="W695">
        <f t="shared" si="21"/>
        <v>1110.7925727581896</v>
      </c>
      <c r="X695">
        <f t="shared" si="22"/>
        <v>1.099794626493257E-2</v>
      </c>
      <c r="Y695" t="str">
        <f t="shared" si="23"/>
        <v>invalid</v>
      </c>
      <c r="Z695" t="str">
        <f t="shared" si="24"/>
        <v>invalid</v>
      </c>
      <c r="AA695">
        <f t="shared" si="25"/>
        <v>1</v>
      </c>
      <c r="AL695" s="14" t="s">
        <v>108</v>
      </c>
      <c r="AM695" s="15">
        <v>0</v>
      </c>
      <c r="AN695" s="15">
        <v>0</v>
      </c>
      <c r="AO695" s="15">
        <v>43224.1</v>
      </c>
      <c r="AP695" s="15">
        <v>0</v>
      </c>
      <c r="AQ695" s="15">
        <v>42759.3</v>
      </c>
      <c r="AR695" s="15">
        <v>1394.3</v>
      </c>
      <c r="AS695" s="15">
        <v>0</v>
      </c>
      <c r="AT695" s="15">
        <v>0</v>
      </c>
      <c r="AU695" s="15">
        <v>464.8</v>
      </c>
      <c r="AV695" s="15">
        <v>0</v>
      </c>
      <c r="AW695" s="15">
        <v>464.8</v>
      </c>
      <c r="AX695" s="15">
        <v>0</v>
      </c>
      <c r="AY695" s="15">
        <v>2323.9</v>
      </c>
      <c r="AZ695" s="15">
        <v>2788.6</v>
      </c>
      <c r="BA695" s="15">
        <v>464.8</v>
      </c>
      <c r="BB695" s="15">
        <v>0</v>
      </c>
      <c r="BC695" s="15">
        <v>93884.5</v>
      </c>
      <c r="BD695" s="15">
        <v>101000</v>
      </c>
      <c r="BE695" s="15">
        <v>7115.5</v>
      </c>
      <c r="BF695" s="15">
        <v>7.05</v>
      </c>
      <c r="BG695">
        <f t="shared" si="26"/>
        <v>93345.218409546622</v>
      </c>
      <c r="BH695">
        <f t="shared" si="27"/>
        <v>7654.7815904533782</v>
      </c>
      <c r="BI695">
        <f t="shared" si="28"/>
        <v>7.5789916737162163E-2</v>
      </c>
    </row>
    <row r="696" spans="1:61" ht="15" thickBot="1" x14ac:dyDescent="0.35">
      <c r="A696" s="14" t="s">
        <v>109</v>
      </c>
      <c r="B696" s="15">
        <v>244.9</v>
      </c>
      <c r="C696" s="15">
        <v>244.9</v>
      </c>
      <c r="D696" s="15">
        <v>734.8</v>
      </c>
      <c r="E696" s="15">
        <v>0</v>
      </c>
      <c r="F696" s="15">
        <v>489.9</v>
      </c>
      <c r="G696" s="15">
        <v>16410.400000000001</v>
      </c>
      <c r="H696" s="15">
        <v>489.9</v>
      </c>
      <c r="I696" s="15">
        <v>0</v>
      </c>
      <c r="J696" s="15">
        <v>734.8</v>
      </c>
      <c r="K696" s="15">
        <v>734.8</v>
      </c>
      <c r="L696" s="15">
        <v>244.9</v>
      </c>
      <c r="M696" s="15">
        <v>0</v>
      </c>
      <c r="N696" s="15">
        <v>0</v>
      </c>
      <c r="O696" s="15">
        <v>79847.7</v>
      </c>
      <c r="P696" s="15">
        <v>244.9</v>
      </c>
      <c r="Q696" s="15">
        <v>0</v>
      </c>
      <c r="R696" s="15">
        <v>100421.9</v>
      </c>
      <c r="S696" s="15">
        <v>101000</v>
      </c>
      <c r="T696" s="15">
        <v>578.1</v>
      </c>
      <c r="U696" s="15">
        <v>0.56999999999999995</v>
      </c>
      <c r="V696">
        <f t="shared" si="20"/>
        <v>100378.89764377511</v>
      </c>
      <c r="W696">
        <f t="shared" si="21"/>
        <v>621.10235622488835</v>
      </c>
      <c r="X696">
        <f t="shared" si="22"/>
        <v>6.1495282794543403E-3</v>
      </c>
      <c r="Y696" t="str">
        <f t="shared" si="23"/>
        <v>invalid</v>
      </c>
      <c r="Z696" t="str">
        <f t="shared" si="24"/>
        <v>invalid</v>
      </c>
      <c r="AA696">
        <f t="shared" si="25"/>
        <v>1</v>
      </c>
      <c r="AL696" s="14" t="s">
        <v>109</v>
      </c>
      <c r="AM696" s="15">
        <v>0</v>
      </c>
      <c r="AN696" s="15">
        <v>0</v>
      </c>
      <c r="AO696" s="15">
        <v>43224.1</v>
      </c>
      <c r="AP696" s="15">
        <v>0</v>
      </c>
      <c r="AQ696" s="15">
        <v>42759.3</v>
      </c>
      <c r="AR696" s="15">
        <v>1394.3</v>
      </c>
      <c r="AS696" s="15">
        <v>0</v>
      </c>
      <c r="AT696" s="15">
        <v>0</v>
      </c>
      <c r="AU696" s="15">
        <v>464.8</v>
      </c>
      <c r="AV696" s="15">
        <v>464.8</v>
      </c>
      <c r="AW696" s="15">
        <v>464.8</v>
      </c>
      <c r="AX696" s="15">
        <v>0</v>
      </c>
      <c r="AY696" s="15">
        <v>2323.9</v>
      </c>
      <c r="AZ696" s="15">
        <v>2788.6</v>
      </c>
      <c r="BA696" s="15">
        <v>464.8</v>
      </c>
      <c r="BB696" s="15">
        <v>0</v>
      </c>
      <c r="BC696" s="15">
        <v>94349.3</v>
      </c>
      <c r="BD696" s="15">
        <v>101000</v>
      </c>
      <c r="BE696" s="15">
        <v>6650.7</v>
      </c>
      <c r="BF696" s="15">
        <v>6.58</v>
      </c>
      <c r="BG696">
        <f t="shared" si="26"/>
        <v>93807.348553678588</v>
      </c>
      <c r="BH696">
        <f t="shared" si="27"/>
        <v>7192.6514463214116</v>
      </c>
      <c r="BI696">
        <f t="shared" si="28"/>
        <v>7.1214370755657536E-2</v>
      </c>
    </row>
    <row r="697" spans="1:61" ht="15" thickBot="1" x14ac:dyDescent="0.35">
      <c r="A697" s="14" t="s">
        <v>110</v>
      </c>
      <c r="B697" s="15">
        <v>244.9</v>
      </c>
      <c r="C697" s="15">
        <v>244.9</v>
      </c>
      <c r="D697" s="15">
        <v>734.8</v>
      </c>
      <c r="E697" s="15">
        <v>0</v>
      </c>
      <c r="F697" s="15">
        <v>489.9</v>
      </c>
      <c r="G697" s="15">
        <v>16410.400000000001</v>
      </c>
      <c r="H697" s="15">
        <v>489.9</v>
      </c>
      <c r="I697" s="15">
        <v>0</v>
      </c>
      <c r="J697" s="15">
        <v>244.9</v>
      </c>
      <c r="K697" s="15">
        <v>979.7</v>
      </c>
      <c r="L697" s="15">
        <v>244.9</v>
      </c>
      <c r="M697" s="15">
        <v>0</v>
      </c>
      <c r="N697" s="15">
        <v>244.9</v>
      </c>
      <c r="O697" s="15">
        <v>79847.7</v>
      </c>
      <c r="P697" s="15">
        <v>244.9</v>
      </c>
      <c r="Q697" s="15">
        <v>0</v>
      </c>
      <c r="R697" s="15">
        <v>100421.9</v>
      </c>
      <c r="S697" s="15">
        <v>101000</v>
      </c>
      <c r="T697" s="15">
        <v>578.1</v>
      </c>
      <c r="U697" s="15">
        <v>0.56999999999999995</v>
      </c>
      <c r="V697">
        <f t="shared" si="20"/>
        <v>100378.89764377511</v>
      </c>
      <c r="W697">
        <f t="shared" si="21"/>
        <v>621.10235622488835</v>
      </c>
      <c r="X697">
        <f t="shared" si="22"/>
        <v>6.1495282794543403E-3</v>
      </c>
      <c r="Y697" t="str">
        <f t="shared" si="23"/>
        <v>invalid</v>
      </c>
      <c r="Z697" t="str">
        <f t="shared" si="24"/>
        <v>invalid</v>
      </c>
      <c r="AA697">
        <f t="shared" si="25"/>
        <v>1</v>
      </c>
      <c r="AL697" s="14" t="s">
        <v>110</v>
      </c>
      <c r="AM697" s="15">
        <v>0</v>
      </c>
      <c r="AN697" s="15">
        <v>0</v>
      </c>
      <c r="AO697" s="15">
        <v>43224.1</v>
      </c>
      <c r="AP697" s="15">
        <v>0</v>
      </c>
      <c r="AQ697" s="15">
        <v>42759.3</v>
      </c>
      <c r="AR697" s="15">
        <v>1394.3</v>
      </c>
      <c r="AS697" s="15">
        <v>0</v>
      </c>
      <c r="AT697" s="15">
        <v>0</v>
      </c>
      <c r="AU697" s="15">
        <v>464.8</v>
      </c>
      <c r="AV697" s="15">
        <v>464.8</v>
      </c>
      <c r="AW697" s="15">
        <v>464.8</v>
      </c>
      <c r="AX697" s="15">
        <v>0</v>
      </c>
      <c r="AY697" s="15">
        <v>2323.9</v>
      </c>
      <c r="AZ697" s="15">
        <v>2788.6</v>
      </c>
      <c r="BA697" s="15">
        <v>464.8</v>
      </c>
      <c r="BB697" s="15">
        <v>0</v>
      </c>
      <c r="BC697" s="15">
        <v>94349.3</v>
      </c>
      <c r="BD697" s="15">
        <v>101000</v>
      </c>
      <c r="BE697" s="15">
        <v>6650.7</v>
      </c>
      <c r="BF697" s="15">
        <v>6.58</v>
      </c>
      <c r="BG697">
        <f t="shared" si="26"/>
        <v>93807.348553678588</v>
      </c>
      <c r="BH697">
        <f t="shared" si="27"/>
        <v>7192.6514463214116</v>
      </c>
      <c r="BI697">
        <f t="shared" si="28"/>
        <v>7.1214370755657536E-2</v>
      </c>
    </row>
    <row r="698" spans="1:61" ht="15" thickBot="1" x14ac:dyDescent="0.35">
      <c r="A698" s="14" t="s">
        <v>111</v>
      </c>
      <c r="B698" s="15">
        <v>244.9</v>
      </c>
      <c r="C698" s="15">
        <v>244.9</v>
      </c>
      <c r="D698" s="15">
        <v>734.8</v>
      </c>
      <c r="E698" s="15">
        <v>0</v>
      </c>
      <c r="F698" s="15">
        <v>489.9</v>
      </c>
      <c r="G698" s="15">
        <v>16410.400000000001</v>
      </c>
      <c r="H698" s="15">
        <v>489.9</v>
      </c>
      <c r="I698" s="15">
        <v>0</v>
      </c>
      <c r="J698" s="15">
        <v>0</v>
      </c>
      <c r="K698" s="15">
        <v>979.7</v>
      </c>
      <c r="L698" s="15">
        <v>244.9</v>
      </c>
      <c r="M698" s="15">
        <v>0</v>
      </c>
      <c r="N698" s="15">
        <v>0</v>
      </c>
      <c r="O698" s="15">
        <v>79847.7</v>
      </c>
      <c r="P698" s="15">
        <v>244.9</v>
      </c>
      <c r="Q698" s="15">
        <v>0</v>
      </c>
      <c r="R698" s="15">
        <v>99932</v>
      </c>
      <c r="S698" s="15">
        <v>101000</v>
      </c>
      <c r="T698" s="15">
        <v>1068</v>
      </c>
      <c r="U698" s="15">
        <v>1.06</v>
      </c>
      <c r="V698">
        <f t="shared" si="20"/>
        <v>99889.20742724181</v>
      </c>
      <c r="W698">
        <f t="shared" si="21"/>
        <v>1110.7925727581896</v>
      </c>
      <c r="X698">
        <f t="shared" si="22"/>
        <v>1.099794626493257E-2</v>
      </c>
      <c r="Y698" t="str">
        <f t="shared" si="23"/>
        <v>invalid</v>
      </c>
      <c r="Z698" t="str">
        <f t="shared" si="24"/>
        <v>invalid</v>
      </c>
      <c r="AA698">
        <f t="shared" si="25"/>
        <v>1</v>
      </c>
      <c r="AL698" s="14" t="s">
        <v>111</v>
      </c>
      <c r="AM698" s="15">
        <v>0</v>
      </c>
      <c r="AN698" s="15">
        <v>0</v>
      </c>
      <c r="AO698" s="15">
        <v>43224.1</v>
      </c>
      <c r="AP698" s="15">
        <v>0</v>
      </c>
      <c r="AQ698" s="15">
        <v>42759.3</v>
      </c>
      <c r="AR698" s="15">
        <v>1394.3</v>
      </c>
      <c r="AS698" s="15">
        <v>0</v>
      </c>
      <c r="AT698" s="15">
        <v>0</v>
      </c>
      <c r="AU698" s="15">
        <v>464.8</v>
      </c>
      <c r="AV698" s="15">
        <v>464.8</v>
      </c>
      <c r="AW698" s="15">
        <v>464.8</v>
      </c>
      <c r="AX698" s="15">
        <v>0</v>
      </c>
      <c r="AY698" s="15">
        <v>2323.9</v>
      </c>
      <c r="AZ698" s="15">
        <v>2788.6</v>
      </c>
      <c r="BA698" s="15">
        <v>0</v>
      </c>
      <c r="BB698" s="15">
        <v>0</v>
      </c>
      <c r="BC698" s="15">
        <v>93884.5</v>
      </c>
      <c r="BD698" s="15">
        <v>101000</v>
      </c>
      <c r="BE698" s="15">
        <v>7115.5</v>
      </c>
      <c r="BF698" s="15">
        <v>7.05</v>
      </c>
      <c r="BG698">
        <f t="shared" si="26"/>
        <v>93345.218409546622</v>
      </c>
      <c r="BH698">
        <f t="shared" si="27"/>
        <v>7654.7815904533782</v>
      </c>
      <c r="BI698">
        <f t="shared" si="28"/>
        <v>7.5789916737162163E-2</v>
      </c>
    </row>
    <row r="699" spans="1:61" ht="15" thickBot="1" x14ac:dyDescent="0.35">
      <c r="A699" s="14" t="s">
        <v>112</v>
      </c>
      <c r="B699" s="15">
        <v>244.9</v>
      </c>
      <c r="C699" s="15">
        <v>244.9</v>
      </c>
      <c r="D699" s="15">
        <v>734.8</v>
      </c>
      <c r="E699" s="15">
        <v>0</v>
      </c>
      <c r="F699" s="15">
        <v>489.9</v>
      </c>
      <c r="G699" s="15">
        <v>16410.400000000001</v>
      </c>
      <c r="H699" s="15">
        <v>489.9</v>
      </c>
      <c r="I699" s="15">
        <v>0</v>
      </c>
      <c r="J699" s="15">
        <v>0</v>
      </c>
      <c r="K699" s="15">
        <v>979.7</v>
      </c>
      <c r="L699" s="15">
        <v>244.9</v>
      </c>
      <c r="M699" s="15">
        <v>0</v>
      </c>
      <c r="N699" s="15">
        <v>0</v>
      </c>
      <c r="O699" s="15">
        <v>79847.7</v>
      </c>
      <c r="P699" s="15">
        <v>244.9</v>
      </c>
      <c r="Q699" s="15">
        <v>0</v>
      </c>
      <c r="R699" s="15">
        <v>99932</v>
      </c>
      <c r="S699" s="15">
        <v>101000</v>
      </c>
      <c r="T699" s="15">
        <v>1068</v>
      </c>
      <c r="U699" s="15">
        <v>1.06</v>
      </c>
      <c r="V699">
        <f t="shared" si="20"/>
        <v>99889.20742724181</v>
      </c>
      <c r="W699">
        <f t="shared" si="21"/>
        <v>1110.7925727581896</v>
      </c>
      <c r="X699">
        <f t="shared" si="22"/>
        <v>1.099794626493257E-2</v>
      </c>
      <c r="Y699" t="str">
        <f t="shared" si="23"/>
        <v>invalid</v>
      </c>
      <c r="Z699" t="str">
        <f t="shared" si="24"/>
        <v>invalid</v>
      </c>
      <c r="AA699">
        <f t="shared" si="25"/>
        <v>1</v>
      </c>
      <c r="AL699" s="14" t="s">
        <v>112</v>
      </c>
      <c r="AM699" s="15">
        <v>0</v>
      </c>
      <c r="AN699" s="15">
        <v>0</v>
      </c>
      <c r="AO699" s="15">
        <v>43224.1</v>
      </c>
      <c r="AP699" s="15">
        <v>0</v>
      </c>
      <c r="AQ699" s="15">
        <v>42759.3</v>
      </c>
      <c r="AR699" s="15">
        <v>1394.3</v>
      </c>
      <c r="AS699" s="15">
        <v>0</v>
      </c>
      <c r="AT699" s="15">
        <v>0</v>
      </c>
      <c r="AU699" s="15">
        <v>464.8</v>
      </c>
      <c r="AV699" s="15">
        <v>464.8</v>
      </c>
      <c r="AW699" s="15">
        <v>464.8</v>
      </c>
      <c r="AX699" s="15">
        <v>0</v>
      </c>
      <c r="AY699" s="15">
        <v>2323.9</v>
      </c>
      <c r="AZ699" s="15">
        <v>2788.6</v>
      </c>
      <c r="BA699" s="15">
        <v>464.8</v>
      </c>
      <c r="BB699" s="15">
        <v>0</v>
      </c>
      <c r="BC699" s="15">
        <v>94349.3</v>
      </c>
      <c r="BD699" s="15">
        <v>101000</v>
      </c>
      <c r="BE699" s="15">
        <v>6650.7</v>
      </c>
      <c r="BF699" s="15">
        <v>6.58</v>
      </c>
      <c r="BG699">
        <f t="shared" si="26"/>
        <v>93807.348553678588</v>
      </c>
      <c r="BH699">
        <f t="shared" si="27"/>
        <v>7192.6514463214116</v>
      </c>
      <c r="BI699">
        <f t="shared" si="28"/>
        <v>7.1214370755657536E-2</v>
      </c>
    </row>
    <row r="700" spans="1:61" ht="15" thickBot="1" x14ac:dyDescent="0.35">
      <c r="A700" s="14" t="s">
        <v>113</v>
      </c>
      <c r="B700" s="15">
        <v>244.9</v>
      </c>
      <c r="C700" s="15">
        <v>244.9</v>
      </c>
      <c r="D700" s="15">
        <v>734.8</v>
      </c>
      <c r="E700" s="15">
        <v>0</v>
      </c>
      <c r="F700" s="15">
        <v>489.9</v>
      </c>
      <c r="G700" s="15">
        <v>16410.400000000001</v>
      </c>
      <c r="H700" s="15">
        <v>489.9</v>
      </c>
      <c r="I700" s="15">
        <v>0</v>
      </c>
      <c r="J700" s="15">
        <v>734.8</v>
      </c>
      <c r="K700" s="15">
        <v>0</v>
      </c>
      <c r="L700" s="15">
        <v>244.9</v>
      </c>
      <c r="M700" s="15">
        <v>0</v>
      </c>
      <c r="N700" s="15">
        <v>244.9</v>
      </c>
      <c r="O700" s="15">
        <v>79847.7</v>
      </c>
      <c r="P700" s="15">
        <v>244.9</v>
      </c>
      <c r="Q700" s="15">
        <v>0</v>
      </c>
      <c r="R700" s="15">
        <v>99932</v>
      </c>
      <c r="S700" s="15">
        <v>102000</v>
      </c>
      <c r="T700" s="15">
        <v>2068</v>
      </c>
      <c r="U700" s="15">
        <v>2.0299999999999998</v>
      </c>
      <c r="V700">
        <f t="shared" ref="V700:V763" si="29">R700*$T$842</f>
        <v>99889.20742724181</v>
      </c>
      <c r="W700">
        <f t="shared" ref="W700:W763" si="30">S700-V700</f>
        <v>2110.7925727581896</v>
      </c>
      <c r="X700">
        <f t="shared" ref="X700:X763" si="31">W700/S700</f>
        <v>2.0694044830962644E-2</v>
      </c>
      <c r="Y700" t="str">
        <f t="shared" ref="Y700:Y763" si="32">IF(X700*BI700&lt;=0,"valid","invalid")</f>
        <v>invalid</v>
      </c>
      <c r="Z700" t="str">
        <f t="shared" ref="Z700:Z763" si="33">IF(U700*BF700&lt;=0,"valid","invalid")</f>
        <v>invalid</v>
      </c>
      <c r="AA700">
        <f t="shared" ref="AA700:AA763" si="34">IF(Y700=Z700,1,0)</f>
        <v>1</v>
      </c>
      <c r="AL700" s="14" t="s">
        <v>113</v>
      </c>
      <c r="AM700" s="15">
        <v>0</v>
      </c>
      <c r="AN700" s="15">
        <v>0</v>
      </c>
      <c r="AO700" s="15">
        <v>43224.1</v>
      </c>
      <c r="AP700" s="15">
        <v>0</v>
      </c>
      <c r="AQ700" s="15">
        <v>42759.3</v>
      </c>
      <c r="AR700" s="15">
        <v>1394.3</v>
      </c>
      <c r="AS700" s="15">
        <v>0</v>
      </c>
      <c r="AT700" s="15">
        <v>0</v>
      </c>
      <c r="AU700" s="15">
        <v>464.8</v>
      </c>
      <c r="AV700" s="15">
        <v>1394.3</v>
      </c>
      <c r="AW700" s="15">
        <v>464.8</v>
      </c>
      <c r="AX700" s="15">
        <v>0</v>
      </c>
      <c r="AY700" s="15">
        <v>2323.9</v>
      </c>
      <c r="AZ700" s="15">
        <v>2788.6</v>
      </c>
      <c r="BA700" s="15">
        <v>464.8</v>
      </c>
      <c r="BB700" s="15">
        <v>0</v>
      </c>
      <c r="BC700" s="15">
        <v>95278.8</v>
      </c>
      <c r="BD700" s="15">
        <v>102000</v>
      </c>
      <c r="BE700" s="15">
        <v>6721.2</v>
      </c>
      <c r="BF700" s="15">
        <v>6.59</v>
      </c>
      <c r="BG700">
        <f t="shared" ref="BG700:BG763" si="35">BC700*$BE$842</f>
        <v>94731.509416352113</v>
      </c>
      <c r="BH700">
        <f t="shared" ref="BH700:BH763" si="36">BD700-BG700</f>
        <v>7268.4905836478865</v>
      </c>
      <c r="BI700">
        <f t="shared" ref="BI700:BI763" si="37">BH700/BD700</f>
        <v>7.1259711604391041E-2</v>
      </c>
    </row>
    <row r="701" spans="1:61" ht="15" thickBot="1" x14ac:dyDescent="0.35">
      <c r="A701" s="14" t="s">
        <v>114</v>
      </c>
      <c r="B701" s="15">
        <v>244.9</v>
      </c>
      <c r="C701" s="15">
        <v>244.9</v>
      </c>
      <c r="D701" s="15">
        <v>734.8</v>
      </c>
      <c r="E701" s="15">
        <v>0</v>
      </c>
      <c r="F701" s="15">
        <v>489.9</v>
      </c>
      <c r="G701" s="15">
        <v>16410.400000000001</v>
      </c>
      <c r="H701" s="15">
        <v>489.9</v>
      </c>
      <c r="I701" s="15">
        <v>0</v>
      </c>
      <c r="J701" s="15">
        <v>244.9</v>
      </c>
      <c r="K701" s="15">
        <v>979.7</v>
      </c>
      <c r="L701" s="15">
        <v>244.9</v>
      </c>
      <c r="M701" s="15">
        <v>0</v>
      </c>
      <c r="N701" s="15">
        <v>0</v>
      </c>
      <c r="O701" s="15">
        <v>79847.7</v>
      </c>
      <c r="P701" s="15">
        <v>244.9</v>
      </c>
      <c r="Q701" s="15">
        <v>0</v>
      </c>
      <c r="R701" s="15">
        <v>100177</v>
      </c>
      <c r="S701" s="15">
        <v>101000</v>
      </c>
      <c r="T701" s="15">
        <v>823</v>
      </c>
      <c r="U701" s="15">
        <v>0.81</v>
      </c>
      <c r="V701">
        <f t="shared" si="29"/>
        <v>100134.10251409763</v>
      </c>
      <c r="W701">
        <f t="shared" si="30"/>
        <v>865.89748590237286</v>
      </c>
      <c r="X701">
        <f t="shared" si="31"/>
        <v>8.5732424346769594E-3</v>
      </c>
      <c r="Y701" t="str">
        <f t="shared" si="32"/>
        <v>invalid</v>
      </c>
      <c r="Z701" t="str">
        <f t="shared" si="33"/>
        <v>invalid</v>
      </c>
      <c r="AA701">
        <f t="shared" si="34"/>
        <v>1</v>
      </c>
      <c r="AL701" s="14" t="s">
        <v>114</v>
      </c>
      <c r="AM701" s="15">
        <v>0</v>
      </c>
      <c r="AN701" s="15">
        <v>0</v>
      </c>
      <c r="AO701" s="15">
        <v>43224.1</v>
      </c>
      <c r="AP701" s="15">
        <v>0</v>
      </c>
      <c r="AQ701" s="15">
        <v>42759.3</v>
      </c>
      <c r="AR701" s="15">
        <v>1394.3</v>
      </c>
      <c r="AS701" s="15">
        <v>0</v>
      </c>
      <c r="AT701" s="15">
        <v>0</v>
      </c>
      <c r="AU701" s="15">
        <v>464.8</v>
      </c>
      <c r="AV701" s="15">
        <v>0</v>
      </c>
      <c r="AW701" s="15">
        <v>464.8</v>
      </c>
      <c r="AX701" s="15">
        <v>0</v>
      </c>
      <c r="AY701" s="15">
        <v>2323.9</v>
      </c>
      <c r="AZ701" s="15">
        <v>2788.6</v>
      </c>
      <c r="BA701" s="15">
        <v>464.8</v>
      </c>
      <c r="BB701" s="15">
        <v>0</v>
      </c>
      <c r="BC701" s="15">
        <v>93884.5</v>
      </c>
      <c r="BD701" s="15">
        <v>101000</v>
      </c>
      <c r="BE701" s="15">
        <v>7115.5</v>
      </c>
      <c r="BF701" s="15">
        <v>7.05</v>
      </c>
      <c r="BG701">
        <f t="shared" si="35"/>
        <v>93345.218409546622</v>
      </c>
      <c r="BH701">
        <f t="shared" si="36"/>
        <v>7654.7815904533782</v>
      </c>
      <c r="BI701">
        <f t="shared" si="37"/>
        <v>7.5789916737162163E-2</v>
      </c>
    </row>
    <row r="702" spans="1:61" ht="15" thickBot="1" x14ac:dyDescent="0.35">
      <c r="A702" s="14" t="s">
        <v>115</v>
      </c>
      <c r="B702" s="15">
        <v>244.9</v>
      </c>
      <c r="C702" s="15">
        <v>244.9</v>
      </c>
      <c r="D702" s="15">
        <v>734.8</v>
      </c>
      <c r="E702" s="15">
        <v>0</v>
      </c>
      <c r="F702" s="15">
        <v>489.9</v>
      </c>
      <c r="G702" s="15">
        <v>16410.400000000001</v>
      </c>
      <c r="H702" s="15">
        <v>489.9</v>
      </c>
      <c r="I702" s="15">
        <v>0</v>
      </c>
      <c r="J702" s="15">
        <v>244.9</v>
      </c>
      <c r="K702" s="15">
        <v>734.8</v>
      </c>
      <c r="L702" s="15">
        <v>244.9</v>
      </c>
      <c r="M702" s="15">
        <v>0</v>
      </c>
      <c r="N702" s="15">
        <v>0</v>
      </c>
      <c r="O702" s="15">
        <v>79847.7</v>
      </c>
      <c r="P702" s="15">
        <v>244.9</v>
      </c>
      <c r="Q702" s="15">
        <v>0</v>
      </c>
      <c r="R702" s="15">
        <v>99932</v>
      </c>
      <c r="S702" s="15">
        <v>101000</v>
      </c>
      <c r="T702" s="15">
        <v>1068</v>
      </c>
      <c r="U702" s="15">
        <v>1.06</v>
      </c>
      <c r="V702">
        <f t="shared" si="29"/>
        <v>99889.20742724181</v>
      </c>
      <c r="W702">
        <f t="shared" si="30"/>
        <v>1110.7925727581896</v>
      </c>
      <c r="X702">
        <f t="shared" si="31"/>
        <v>1.099794626493257E-2</v>
      </c>
      <c r="Y702" t="str">
        <f t="shared" si="32"/>
        <v>invalid</v>
      </c>
      <c r="Z702" t="str">
        <f t="shared" si="33"/>
        <v>invalid</v>
      </c>
      <c r="AA702">
        <f t="shared" si="34"/>
        <v>1</v>
      </c>
      <c r="AL702" s="14" t="s">
        <v>115</v>
      </c>
      <c r="AM702" s="15">
        <v>0</v>
      </c>
      <c r="AN702" s="15">
        <v>0</v>
      </c>
      <c r="AO702" s="15">
        <v>43224.1</v>
      </c>
      <c r="AP702" s="15">
        <v>0</v>
      </c>
      <c r="AQ702" s="15">
        <v>42759.3</v>
      </c>
      <c r="AR702" s="15">
        <v>1394.3</v>
      </c>
      <c r="AS702" s="15">
        <v>0</v>
      </c>
      <c r="AT702" s="15">
        <v>0</v>
      </c>
      <c r="AU702" s="15">
        <v>464.8</v>
      </c>
      <c r="AV702" s="15">
        <v>464.8</v>
      </c>
      <c r="AW702" s="15">
        <v>464.8</v>
      </c>
      <c r="AX702" s="15">
        <v>0</v>
      </c>
      <c r="AY702" s="15">
        <v>2323.9</v>
      </c>
      <c r="AZ702" s="15">
        <v>2788.6</v>
      </c>
      <c r="BA702" s="15">
        <v>464.8</v>
      </c>
      <c r="BB702" s="15">
        <v>0</v>
      </c>
      <c r="BC702" s="15">
        <v>94349.3</v>
      </c>
      <c r="BD702" s="15">
        <v>101000</v>
      </c>
      <c r="BE702" s="15">
        <v>6650.7</v>
      </c>
      <c r="BF702" s="15">
        <v>6.58</v>
      </c>
      <c r="BG702">
        <f t="shared" si="35"/>
        <v>93807.348553678588</v>
      </c>
      <c r="BH702">
        <f t="shared" si="36"/>
        <v>7192.6514463214116</v>
      </c>
      <c r="BI702">
        <f t="shared" si="37"/>
        <v>7.1214370755657536E-2</v>
      </c>
    </row>
    <row r="703" spans="1:61" ht="15" thickBot="1" x14ac:dyDescent="0.35">
      <c r="A703" s="14" t="s">
        <v>116</v>
      </c>
      <c r="B703" s="15">
        <v>0</v>
      </c>
      <c r="C703" s="15">
        <v>244.9</v>
      </c>
      <c r="D703" s="15">
        <v>734.8</v>
      </c>
      <c r="E703" s="15">
        <v>0</v>
      </c>
      <c r="F703" s="15">
        <v>489.9</v>
      </c>
      <c r="G703" s="15">
        <v>16410.400000000001</v>
      </c>
      <c r="H703" s="15">
        <v>489.9</v>
      </c>
      <c r="I703" s="15">
        <v>0</v>
      </c>
      <c r="J703" s="15">
        <v>0</v>
      </c>
      <c r="K703" s="15">
        <v>979.7</v>
      </c>
      <c r="L703" s="15">
        <v>0</v>
      </c>
      <c r="M703" s="15">
        <v>0</v>
      </c>
      <c r="N703" s="15">
        <v>244.9</v>
      </c>
      <c r="O703" s="15">
        <v>79847.7</v>
      </c>
      <c r="P703" s="15">
        <v>0</v>
      </c>
      <c r="Q703" s="15">
        <v>0</v>
      </c>
      <c r="R703" s="15">
        <v>99442.2</v>
      </c>
      <c r="S703" s="15">
        <v>101000</v>
      </c>
      <c r="T703" s="15">
        <v>1557.8</v>
      </c>
      <c r="U703" s="15">
        <v>1.54</v>
      </c>
      <c r="V703">
        <f t="shared" si="29"/>
        <v>99399.617167886827</v>
      </c>
      <c r="W703">
        <f t="shared" si="30"/>
        <v>1600.3828321131732</v>
      </c>
      <c r="X703">
        <f t="shared" si="31"/>
        <v>1.5845374575377952E-2</v>
      </c>
      <c r="Y703" t="str">
        <f t="shared" si="32"/>
        <v>invalid</v>
      </c>
      <c r="Z703" t="str">
        <f t="shared" si="33"/>
        <v>invalid</v>
      </c>
      <c r="AA703">
        <f t="shared" si="34"/>
        <v>1</v>
      </c>
      <c r="AL703" s="14" t="s">
        <v>116</v>
      </c>
      <c r="AM703" s="15">
        <v>0</v>
      </c>
      <c r="AN703" s="15">
        <v>0</v>
      </c>
      <c r="AO703" s="15">
        <v>43224.1</v>
      </c>
      <c r="AP703" s="15">
        <v>0</v>
      </c>
      <c r="AQ703" s="15">
        <v>42759.3</v>
      </c>
      <c r="AR703" s="15">
        <v>1394.3</v>
      </c>
      <c r="AS703" s="15">
        <v>0</v>
      </c>
      <c r="AT703" s="15">
        <v>0</v>
      </c>
      <c r="AU703" s="15">
        <v>464.8</v>
      </c>
      <c r="AV703" s="15">
        <v>0</v>
      </c>
      <c r="AW703" s="15">
        <v>929.5</v>
      </c>
      <c r="AX703" s="15">
        <v>0</v>
      </c>
      <c r="AY703" s="15">
        <v>2323.9</v>
      </c>
      <c r="AZ703" s="15">
        <v>2788.6</v>
      </c>
      <c r="BA703" s="15">
        <v>464.8</v>
      </c>
      <c r="BB703" s="15">
        <v>0</v>
      </c>
      <c r="BC703" s="15">
        <v>94349.3</v>
      </c>
      <c r="BD703" s="15">
        <v>101000</v>
      </c>
      <c r="BE703" s="15">
        <v>6650.7</v>
      </c>
      <c r="BF703" s="15">
        <v>6.58</v>
      </c>
      <c r="BG703">
        <f t="shared" si="35"/>
        <v>93807.348553678588</v>
      </c>
      <c r="BH703">
        <f t="shared" si="36"/>
        <v>7192.6514463214116</v>
      </c>
      <c r="BI703">
        <f t="shared" si="37"/>
        <v>7.1214370755657536E-2</v>
      </c>
    </row>
    <row r="704" spans="1:61" ht="15" thickBot="1" x14ac:dyDescent="0.35">
      <c r="A704" s="14" t="s">
        <v>117</v>
      </c>
      <c r="B704" s="15">
        <v>0</v>
      </c>
      <c r="C704" s="15">
        <v>0</v>
      </c>
      <c r="D704" s="15">
        <v>734.8</v>
      </c>
      <c r="E704" s="15">
        <v>0</v>
      </c>
      <c r="F704" s="15">
        <v>489.9</v>
      </c>
      <c r="G704" s="15">
        <v>16410.400000000001</v>
      </c>
      <c r="H704" s="15">
        <v>489.9</v>
      </c>
      <c r="I704" s="15">
        <v>0</v>
      </c>
      <c r="J704" s="15">
        <v>244.9</v>
      </c>
      <c r="K704" s="15">
        <v>979.7</v>
      </c>
      <c r="L704" s="15">
        <v>244.9</v>
      </c>
      <c r="M704" s="15">
        <v>0</v>
      </c>
      <c r="N704" s="15">
        <v>0</v>
      </c>
      <c r="O704" s="15">
        <v>79847.7</v>
      </c>
      <c r="P704" s="15">
        <v>244.9</v>
      </c>
      <c r="Q704" s="15">
        <v>0</v>
      </c>
      <c r="R704" s="15">
        <v>99687.1</v>
      </c>
      <c r="S704" s="15">
        <v>101000</v>
      </c>
      <c r="T704" s="15">
        <v>1312.9</v>
      </c>
      <c r="U704" s="15">
        <v>1.3</v>
      </c>
      <c r="V704">
        <f t="shared" si="29"/>
        <v>99644.412297564326</v>
      </c>
      <c r="W704">
        <f t="shared" si="30"/>
        <v>1355.5877024356741</v>
      </c>
      <c r="X704">
        <f t="shared" si="31"/>
        <v>1.342166042015519E-2</v>
      </c>
      <c r="Y704" t="str">
        <f t="shared" si="32"/>
        <v>invalid</v>
      </c>
      <c r="Z704" t="str">
        <f t="shared" si="33"/>
        <v>invalid</v>
      </c>
      <c r="AA704">
        <f t="shared" si="34"/>
        <v>1</v>
      </c>
      <c r="AL704" s="14" t="s">
        <v>117</v>
      </c>
      <c r="AM704" s="15">
        <v>0</v>
      </c>
      <c r="AN704" s="15">
        <v>0</v>
      </c>
      <c r="AO704" s="15">
        <v>43224.1</v>
      </c>
      <c r="AP704" s="15">
        <v>0</v>
      </c>
      <c r="AQ704" s="15">
        <v>42759.3</v>
      </c>
      <c r="AR704" s="15">
        <v>1394.3</v>
      </c>
      <c r="AS704" s="15">
        <v>0</v>
      </c>
      <c r="AT704" s="15">
        <v>0</v>
      </c>
      <c r="AU704" s="15">
        <v>464.8</v>
      </c>
      <c r="AV704" s="15">
        <v>0</v>
      </c>
      <c r="AW704" s="15">
        <v>464.8</v>
      </c>
      <c r="AX704" s="15">
        <v>0</v>
      </c>
      <c r="AY704" s="15">
        <v>2323.9</v>
      </c>
      <c r="AZ704" s="15">
        <v>2788.6</v>
      </c>
      <c r="BA704" s="15">
        <v>464.8</v>
      </c>
      <c r="BB704" s="15">
        <v>0</v>
      </c>
      <c r="BC704" s="15">
        <v>93884.5</v>
      </c>
      <c r="BD704" s="15">
        <v>101000</v>
      </c>
      <c r="BE704" s="15">
        <v>7115.5</v>
      </c>
      <c r="BF704" s="15">
        <v>7.05</v>
      </c>
      <c r="BG704">
        <f t="shared" si="35"/>
        <v>93345.218409546622</v>
      </c>
      <c r="BH704">
        <f t="shared" si="36"/>
        <v>7654.7815904533782</v>
      </c>
      <c r="BI704">
        <f t="shared" si="37"/>
        <v>7.5789916737162163E-2</v>
      </c>
    </row>
    <row r="705" spans="1:61" ht="15" thickBot="1" x14ac:dyDescent="0.35">
      <c r="A705" s="14" t="s">
        <v>118</v>
      </c>
      <c r="B705" s="15">
        <v>0</v>
      </c>
      <c r="C705" s="15">
        <v>244.9</v>
      </c>
      <c r="D705" s="15">
        <v>734.8</v>
      </c>
      <c r="E705" s="15">
        <v>0</v>
      </c>
      <c r="F705" s="15">
        <v>489.9</v>
      </c>
      <c r="G705" s="15">
        <v>16410.400000000001</v>
      </c>
      <c r="H705" s="15">
        <v>489.9</v>
      </c>
      <c r="I705" s="15">
        <v>0</v>
      </c>
      <c r="J705" s="15">
        <v>0</v>
      </c>
      <c r="K705" s="15">
        <v>734.8</v>
      </c>
      <c r="L705" s="15">
        <v>244.9</v>
      </c>
      <c r="M705" s="15">
        <v>0</v>
      </c>
      <c r="N705" s="15">
        <v>0</v>
      </c>
      <c r="O705" s="15">
        <v>79847.7</v>
      </c>
      <c r="P705" s="15">
        <v>244.9</v>
      </c>
      <c r="Q705" s="15">
        <v>0</v>
      </c>
      <c r="R705" s="15">
        <v>99442.2</v>
      </c>
      <c r="S705" s="15">
        <v>101000</v>
      </c>
      <c r="T705" s="15">
        <v>1557.8</v>
      </c>
      <c r="U705" s="15">
        <v>1.54</v>
      </c>
      <c r="V705">
        <f t="shared" si="29"/>
        <v>99399.617167886827</v>
      </c>
      <c r="W705">
        <f t="shared" si="30"/>
        <v>1600.3828321131732</v>
      </c>
      <c r="X705">
        <f t="shared" si="31"/>
        <v>1.5845374575377952E-2</v>
      </c>
      <c r="Y705" t="str">
        <f t="shared" si="32"/>
        <v>invalid</v>
      </c>
      <c r="Z705" t="str">
        <f t="shared" si="33"/>
        <v>invalid</v>
      </c>
      <c r="AA705">
        <f t="shared" si="34"/>
        <v>1</v>
      </c>
      <c r="AL705" s="14" t="s">
        <v>118</v>
      </c>
      <c r="AM705" s="15">
        <v>0</v>
      </c>
      <c r="AN705" s="15">
        <v>0</v>
      </c>
      <c r="AO705" s="15">
        <v>43224.1</v>
      </c>
      <c r="AP705" s="15">
        <v>0</v>
      </c>
      <c r="AQ705" s="15">
        <v>42759.3</v>
      </c>
      <c r="AR705" s="15">
        <v>1394.3</v>
      </c>
      <c r="AS705" s="15">
        <v>0</v>
      </c>
      <c r="AT705" s="15">
        <v>0</v>
      </c>
      <c r="AU705" s="15">
        <v>464.8</v>
      </c>
      <c r="AV705" s="15">
        <v>464.8</v>
      </c>
      <c r="AW705" s="15">
        <v>464.8</v>
      </c>
      <c r="AX705" s="15">
        <v>0</v>
      </c>
      <c r="AY705" s="15">
        <v>2323.9</v>
      </c>
      <c r="AZ705" s="15">
        <v>2788.6</v>
      </c>
      <c r="BA705" s="15">
        <v>464.8</v>
      </c>
      <c r="BB705" s="15">
        <v>0</v>
      </c>
      <c r="BC705" s="15">
        <v>94349.3</v>
      </c>
      <c r="BD705" s="15">
        <v>101000</v>
      </c>
      <c r="BE705" s="15">
        <v>6650.7</v>
      </c>
      <c r="BF705" s="15">
        <v>6.58</v>
      </c>
      <c r="BG705">
        <f t="shared" si="35"/>
        <v>93807.348553678588</v>
      </c>
      <c r="BH705">
        <f t="shared" si="36"/>
        <v>7192.6514463214116</v>
      </c>
      <c r="BI705">
        <f t="shared" si="37"/>
        <v>7.1214370755657536E-2</v>
      </c>
    </row>
    <row r="706" spans="1:61" ht="15" thickBot="1" x14ac:dyDescent="0.35">
      <c r="A706" s="14" t="s">
        <v>119</v>
      </c>
      <c r="B706" s="15">
        <v>0</v>
      </c>
      <c r="C706" s="15">
        <v>244.9</v>
      </c>
      <c r="D706" s="15">
        <v>734.8</v>
      </c>
      <c r="E706" s="15">
        <v>0</v>
      </c>
      <c r="F706" s="15">
        <v>489.9</v>
      </c>
      <c r="G706" s="15">
        <v>16410.400000000001</v>
      </c>
      <c r="H706" s="15">
        <v>489.9</v>
      </c>
      <c r="I706" s="15">
        <v>0</v>
      </c>
      <c r="J706" s="15">
        <v>244.9</v>
      </c>
      <c r="K706" s="15">
        <v>979.7</v>
      </c>
      <c r="L706" s="15">
        <v>244.9</v>
      </c>
      <c r="M706" s="15">
        <v>0</v>
      </c>
      <c r="N706" s="15">
        <v>0</v>
      </c>
      <c r="O706" s="15">
        <v>79847.7</v>
      </c>
      <c r="P706" s="15">
        <v>244.9</v>
      </c>
      <c r="Q706" s="15">
        <v>0</v>
      </c>
      <c r="R706" s="15">
        <v>99932</v>
      </c>
      <c r="S706" s="15">
        <v>101000</v>
      </c>
      <c r="T706" s="15">
        <v>1068</v>
      </c>
      <c r="U706" s="15">
        <v>1.06</v>
      </c>
      <c r="V706">
        <f t="shared" si="29"/>
        <v>99889.20742724181</v>
      </c>
      <c r="W706">
        <f t="shared" si="30"/>
        <v>1110.7925727581896</v>
      </c>
      <c r="X706">
        <f t="shared" si="31"/>
        <v>1.099794626493257E-2</v>
      </c>
      <c r="Y706" t="str">
        <f t="shared" si="32"/>
        <v>invalid</v>
      </c>
      <c r="Z706" t="str">
        <f t="shared" si="33"/>
        <v>invalid</v>
      </c>
      <c r="AA706">
        <f t="shared" si="34"/>
        <v>1</v>
      </c>
      <c r="AL706" s="14" t="s">
        <v>119</v>
      </c>
      <c r="AM706" s="15">
        <v>0</v>
      </c>
      <c r="AN706" s="15">
        <v>0</v>
      </c>
      <c r="AO706" s="15">
        <v>43224.1</v>
      </c>
      <c r="AP706" s="15">
        <v>0</v>
      </c>
      <c r="AQ706" s="15">
        <v>42759.3</v>
      </c>
      <c r="AR706" s="15">
        <v>1394.3</v>
      </c>
      <c r="AS706" s="15">
        <v>0</v>
      </c>
      <c r="AT706" s="15">
        <v>0</v>
      </c>
      <c r="AU706" s="15">
        <v>464.8</v>
      </c>
      <c r="AV706" s="15">
        <v>464.8</v>
      </c>
      <c r="AW706" s="15">
        <v>464.8</v>
      </c>
      <c r="AX706" s="15">
        <v>0</v>
      </c>
      <c r="AY706" s="15">
        <v>2323.9</v>
      </c>
      <c r="AZ706" s="15">
        <v>2788.6</v>
      </c>
      <c r="BA706" s="15">
        <v>464.8</v>
      </c>
      <c r="BB706" s="15">
        <v>0</v>
      </c>
      <c r="BC706" s="15">
        <v>94349.3</v>
      </c>
      <c r="BD706" s="15">
        <v>101000</v>
      </c>
      <c r="BE706" s="15">
        <v>6650.7</v>
      </c>
      <c r="BF706" s="15">
        <v>6.58</v>
      </c>
      <c r="BG706">
        <f t="shared" si="35"/>
        <v>93807.348553678588</v>
      </c>
      <c r="BH706">
        <f t="shared" si="36"/>
        <v>7192.6514463214116</v>
      </c>
      <c r="BI706">
        <f t="shared" si="37"/>
        <v>7.1214370755657536E-2</v>
      </c>
    </row>
    <row r="707" spans="1:61" ht="15" thickBot="1" x14ac:dyDescent="0.35">
      <c r="A707" s="14" t="s">
        <v>120</v>
      </c>
      <c r="B707" s="15">
        <v>244.9</v>
      </c>
      <c r="C707" s="15">
        <v>0</v>
      </c>
      <c r="D707" s="15">
        <v>734.8</v>
      </c>
      <c r="E707" s="15">
        <v>0</v>
      </c>
      <c r="F707" s="15">
        <v>489.9</v>
      </c>
      <c r="G707" s="15">
        <v>16410.400000000001</v>
      </c>
      <c r="H707" s="15">
        <v>489.9</v>
      </c>
      <c r="I707" s="15">
        <v>0</v>
      </c>
      <c r="J707" s="15">
        <v>244.9</v>
      </c>
      <c r="K707" s="15">
        <v>0</v>
      </c>
      <c r="L707" s="15">
        <v>244.9</v>
      </c>
      <c r="M707" s="15">
        <v>0</v>
      </c>
      <c r="N707" s="15">
        <v>0</v>
      </c>
      <c r="O707" s="15">
        <v>79847.7</v>
      </c>
      <c r="P707" s="15">
        <v>244.9</v>
      </c>
      <c r="Q707" s="15">
        <v>0</v>
      </c>
      <c r="R707" s="15">
        <v>98952.3</v>
      </c>
      <c r="S707" s="15">
        <v>101000</v>
      </c>
      <c r="T707" s="15">
        <v>2047.7</v>
      </c>
      <c r="U707" s="15">
        <v>2.0299999999999998</v>
      </c>
      <c r="V707">
        <f t="shared" si="29"/>
        <v>98909.926951353526</v>
      </c>
      <c r="W707">
        <f t="shared" si="30"/>
        <v>2090.0730486464745</v>
      </c>
      <c r="X707">
        <f t="shared" si="31"/>
        <v>2.0693792560856183E-2</v>
      </c>
      <c r="Y707" t="str">
        <f t="shared" si="32"/>
        <v>invalid</v>
      </c>
      <c r="Z707" t="str">
        <f t="shared" si="33"/>
        <v>invalid</v>
      </c>
      <c r="AA707">
        <f t="shared" si="34"/>
        <v>1</v>
      </c>
      <c r="AL707" s="14" t="s">
        <v>120</v>
      </c>
      <c r="AM707" s="15">
        <v>0</v>
      </c>
      <c r="AN707" s="15">
        <v>0</v>
      </c>
      <c r="AO707" s="15">
        <v>43224.1</v>
      </c>
      <c r="AP707" s="15">
        <v>0</v>
      </c>
      <c r="AQ707" s="15">
        <v>42759.3</v>
      </c>
      <c r="AR707" s="15">
        <v>1394.3</v>
      </c>
      <c r="AS707" s="15">
        <v>0</v>
      </c>
      <c r="AT707" s="15">
        <v>0</v>
      </c>
      <c r="AU707" s="15">
        <v>464.8</v>
      </c>
      <c r="AV707" s="15">
        <v>1394.3</v>
      </c>
      <c r="AW707" s="15">
        <v>464.8</v>
      </c>
      <c r="AX707" s="15">
        <v>0</v>
      </c>
      <c r="AY707" s="15">
        <v>2323.9</v>
      </c>
      <c r="AZ707" s="15">
        <v>2788.6</v>
      </c>
      <c r="BA707" s="15">
        <v>464.8</v>
      </c>
      <c r="BB707" s="15">
        <v>0</v>
      </c>
      <c r="BC707" s="15">
        <v>95278.8</v>
      </c>
      <c r="BD707" s="15">
        <v>101000</v>
      </c>
      <c r="BE707" s="15">
        <v>5721.2</v>
      </c>
      <c r="BF707" s="15">
        <v>5.66</v>
      </c>
      <c r="BG707">
        <f t="shared" si="35"/>
        <v>94731.509416352113</v>
      </c>
      <c r="BH707">
        <f t="shared" si="36"/>
        <v>6268.4905836478865</v>
      </c>
      <c r="BI707">
        <f t="shared" si="37"/>
        <v>6.2064263204434519E-2</v>
      </c>
    </row>
    <row r="708" spans="1:61" ht="15" thickBot="1" x14ac:dyDescent="0.35">
      <c r="A708" s="14" t="s">
        <v>121</v>
      </c>
      <c r="B708" s="15">
        <v>0</v>
      </c>
      <c r="C708" s="15">
        <v>244.9</v>
      </c>
      <c r="D708" s="15">
        <v>734.8</v>
      </c>
      <c r="E708" s="15">
        <v>0</v>
      </c>
      <c r="F708" s="15">
        <v>489.9</v>
      </c>
      <c r="G708" s="15">
        <v>16410.400000000001</v>
      </c>
      <c r="H708" s="15">
        <v>489.9</v>
      </c>
      <c r="I708" s="15">
        <v>0</v>
      </c>
      <c r="J708" s="15">
        <v>244.9</v>
      </c>
      <c r="K708" s="15">
        <v>979.7</v>
      </c>
      <c r="L708" s="15">
        <v>244.9</v>
      </c>
      <c r="M708" s="15">
        <v>0</v>
      </c>
      <c r="N708" s="15">
        <v>0</v>
      </c>
      <c r="O708" s="15">
        <v>79847.7</v>
      </c>
      <c r="P708" s="15">
        <v>244.9</v>
      </c>
      <c r="Q708" s="15">
        <v>0</v>
      </c>
      <c r="R708" s="15">
        <v>99932</v>
      </c>
      <c r="S708" s="15">
        <v>101000</v>
      </c>
      <c r="T708" s="15">
        <v>1068</v>
      </c>
      <c r="U708" s="15">
        <v>1.06</v>
      </c>
      <c r="V708">
        <f t="shared" si="29"/>
        <v>99889.20742724181</v>
      </c>
      <c r="W708">
        <f t="shared" si="30"/>
        <v>1110.7925727581896</v>
      </c>
      <c r="X708">
        <f t="shared" si="31"/>
        <v>1.099794626493257E-2</v>
      </c>
      <c r="Y708" t="str">
        <f t="shared" si="32"/>
        <v>invalid</v>
      </c>
      <c r="Z708" t="str">
        <f t="shared" si="33"/>
        <v>invalid</v>
      </c>
      <c r="AA708">
        <f t="shared" si="34"/>
        <v>1</v>
      </c>
      <c r="AL708" s="14" t="s">
        <v>121</v>
      </c>
      <c r="AM708" s="15">
        <v>0</v>
      </c>
      <c r="AN708" s="15">
        <v>0</v>
      </c>
      <c r="AO708" s="15">
        <v>43224.1</v>
      </c>
      <c r="AP708" s="15">
        <v>0</v>
      </c>
      <c r="AQ708" s="15">
        <v>42759.3</v>
      </c>
      <c r="AR708" s="15">
        <v>1394.3</v>
      </c>
      <c r="AS708" s="15">
        <v>0</v>
      </c>
      <c r="AT708" s="15">
        <v>0</v>
      </c>
      <c r="AU708" s="15">
        <v>464.8</v>
      </c>
      <c r="AV708" s="15">
        <v>464.8</v>
      </c>
      <c r="AW708" s="15">
        <v>464.8</v>
      </c>
      <c r="AX708" s="15">
        <v>0</v>
      </c>
      <c r="AY708" s="15">
        <v>2323.9</v>
      </c>
      <c r="AZ708" s="15">
        <v>2788.6</v>
      </c>
      <c r="BA708" s="15">
        <v>0</v>
      </c>
      <c r="BB708" s="15">
        <v>0</v>
      </c>
      <c r="BC708" s="15">
        <v>93884.5</v>
      </c>
      <c r="BD708" s="15">
        <v>101000</v>
      </c>
      <c r="BE708" s="15">
        <v>7115.5</v>
      </c>
      <c r="BF708" s="15">
        <v>7.05</v>
      </c>
      <c r="BG708">
        <f t="shared" si="35"/>
        <v>93345.218409546622</v>
      </c>
      <c r="BH708">
        <f t="shared" si="36"/>
        <v>7654.7815904533782</v>
      </c>
      <c r="BI708">
        <f t="shared" si="37"/>
        <v>7.5789916737162163E-2</v>
      </c>
    </row>
    <row r="709" spans="1:61" ht="15" thickBot="1" x14ac:dyDescent="0.35">
      <c r="A709" s="14" t="s">
        <v>122</v>
      </c>
      <c r="B709" s="15">
        <v>244.9</v>
      </c>
      <c r="C709" s="15">
        <v>244.9</v>
      </c>
      <c r="D709" s="15">
        <v>0</v>
      </c>
      <c r="E709" s="15">
        <v>0</v>
      </c>
      <c r="F709" s="15">
        <v>489.9</v>
      </c>
      <c r="G709" s="15">
        <v>16410.400000000001</v>
      </c>
      <c r="H709" s="15">
        <v>489.9</v>
      </c>
      <c r="I709" s="15">
        <v>0</v>
      </c>
      <c r="J709" s="15">
        <v>0</v>
      </c>
      <c r="K709" s="15">
        <v>734.8</v>
      </c>
      <c r="L709" s="15">
        <v>244.9</v>
      </c>
      <c r="M709" s="15">
        <v>0</v>
      </c>
      <c r="N709" s="15">
        <v>0</v>
      </c>
      <c r="O709" s="15">
        <v>79847.7</v>
      </c>
      <c r="P709" s="15">
        <v>244.9</v>
      </c>
      <c r="Q709" s="15">
        <v>0</v>
      </c>
      <c r="R709" s="15">
        <v>98952.3</v>
      </c>
      <c r="S709" s="15">
        <v>101000</v>
      </c>
      <c r="T709" s="15">
        <v>2047.7</v>
      </c>
      <c r="U709" s="15">
        <v>2.0299999999999998</v>
      </c>
      <c r="V709">
        <f t="shared" si="29"/>
        <v>98909.926951353526</v>
      </c>
      <c r="W709">
        <f t="shared" si="30"/>
        <v>2090.0730486464745</v>
      </c>
      <c r="X709">
        <f t="shared" si="31"/>
        <v>2.0693792560856183E-2</v>
      </c>
      <c r="Y709" t="str">
        <f t="shared" si="32"/>
        <v>invalid</v>
      </c>
      <c r="Z709" t="str">
        <f t="shared" si="33"/>
        <v>invalid</v>
      </c>
      <c r="AA709">
        <f t="shared" si="34"/>
        <v>1</v>
      </c>
      <c r="AL709" s="14" t="s">
        <v>122</v>
      </c>
      <c r="AM709" s="15">
        <v>0</v>
      </c>
      <c r="AN709" s="15">
        <v>0</v>
      </c>
      <c r="AO709" s="15">
        <v>43224.1</v>
      </c>
      <c r="AP709" s="15">
        <v>0</v>
      </c>
      <c r="AQ709" s="15">
        <v>42294.5</v>
      </c>
      <c r="AR709" s="15">
        <v>1394.3</v>
      </c>
      <c r="AS709" s="15">
        <v>0</v>
      </c>
      <c r="AT709" s="15">
        <v>0</v>
      </c>
      <c r="AU709" s="15">
        <v>464.8</v>
      </c>
      <c r="AV709" s="15">
        <v>464.8</v>
      </c>
      <c r="AW709" s="15">
        <v>464.8</v>
      </c>
      <c r="AX709" s="15">
        <v>0</v>
      </c>
      <c r="AY709" s="15">
        <v>2323.9</v>
      </c>
      <c r="AZ709" s="15">
        <v>2788.6</v>
      </c>
      <c r="BA709" s="15">
        <v>464.8</v>
      </c>
      <c r="BB709" s="15">
        <v>0</v>
      </c>
      <c r="BC709" s="15">
        <v>93884.5</v>
      </c>
      <c r="BD709" s="15">
        <v>101000</v>
      </c>
      <c r="BE709" s="15">
        <v>7115.5</v>
      </c>
      <c r="BF709" s="15">
        <v>7.05</v>
      </c>
      <c r="BG709">
        <f t="shared" si="35"/>
        <v>93345.218409546622</v>
      </c>
      <c r="BH709">
        <f t="shared" si="36"/>
        <v>7654.7815904533782</v>
      </c>
      <c r="BI709">
        <f t="shared" si="37"/>
        <v>7.5789916737162163E-2</v>
      </c>
    </row>
    <row r="710" spans="1:61" ht="15" thickBot="1" x14ac:dyDescent="0.35">
      <c r="A710" s="14" t="s">
        <v>123</v>
      </c>
      <c r="B710" s="15">
        <v>244.9</v>
      </c>
      <c r="C710" s="15">
        <v>244.9</v>
      </c>
      <c r="D710" s="15">
        <v>734.8</v>
      </c>
      <c r="E710" s="15">
        <v>0</v>
      </c>
      <c r="F710" s="15">
        <v>489.9</v>
      </c>
      <c r="G710" s="15">
        <v>16410.400000000001</v>
      </c>
      <c r="H710" s="15">
        <v>489.9</v>
      </c>
      <c r="I710" s="15">
        <v>0</v>
      </c>
      <c r="J710" s="15">
        <v>244.9</v>
      </c>
      <c r="K710" s="15">
        <v>979.7</v>
      </c>
      <c r="L710" s="15">
        <v>244.9</v>
      </c>
      <c r="M710" s="15">
        <v>0</v>
      </c>
      <c r="N710" s="15">
        <v>0</v>
      </c>
      <c r="O710" s="15">
        <v>79847.7</v>
      </c>
      <c r="P710" s="15">
        <v>244.9</v>
      </c>
      <c r="Q710" s="15">
        <v>0</v>
      </c>
      <c r="R710" s="15">
        <v>100177</v>
      </c>
      <c r="S710" s="15">
        <v>101000</v>
      </c>
      <c r="T710" s="15">
        <v>823</v>
      </c>
      <c r="U710" s="15">
        <v>0.81</v>
      </c>
      <c r="V710">
        <f t="shared" si="29"/>
        <v>100134.10251409763</v>
      </c>
      <c r="W710">
        <f t="shared" si="30"/>
        <v>865.89748590237286</v>
      </c>
      <c r="X710">
        <f t="shared" si="31"/>
        <v>8.5732424346769594E-3</v>
      </c>
      <c r="Y710" t="str">
        <f t="shared" si="32"/>
        <v>invalid</v>
      </c>
      <c r="Z710" t="str">
        <f t="shared" si="33"/>
        <v>invalid</v>
      </c>
      <c r="AA710">
        <f t="shared" si="34"/>
        <v>1</v>
      </c>
      <c r="AL710" s="14" t="s">
        <v>123</v>
      </c>
      <c r="AM710" s="15">
        <v>0</v>
      </c>
      <c r="AN710" s="15">
        <v>0</v>
      </c>
      <c r="AO710" s="15">
        <v>43224.1</v>
      </c>
      <c r="AP710" s="15">
        <v>0</v>
      </c>
      <c r="AQ710" s="15">
        <v>42759.3</v>
      </c>
      <c r="AR710" s="15">
        <v>1394.3</v>
      </c>
      <c r="AS710" s="15">
        <v>0</v>
      </c>
      <c r="AT710" s="15">
        <v>0</v>
      </c>
      <c r="AU710" s="15">
        <v>464.8</v>
      </c>
      <c r="AV710" s="15">
        <v>464.8</v>
      </c>
      <c r="AW710" s="15">
        <v>464.8</v>
      </c>
      <c r="AX710" s="15">
        <v>0</v>
      </c>
      <c r="AY710" s="15">
        <v>2323.9</v>
      </c>
      <c r="AZ710" s="15">
        <v>2788.6</v>
      </c>
      <c r="BA710" s="15">
        <v>464.8</v>
      </c>
      <c r="BB710" s="15">
        <v>0</v>
      </c>
      <c r="BC710" s="15">
        <v>94349.3</v>
      </c>
      <c r="BD710" s="15">
        <v>101000</v>
      </c>
      <c r="BE710" s="15">
        <v>6650.7</v>
      </c>
      <c r="BF710" s="15">
        <v>6.58</v>
      </c>
      <c r="BG710">
        <f t="shared" si="35"/>
        <v>93807.348553678588</v>
      </c>
      <c r="BH710">
        <f t="shared" si="36"/>
        <v>7192.6514463214116</v>
      </c>
      <c r="BI710">
        <f t="shared" si="37"/>
        <v>7.1214370755657536E-2</v>
      </c>
    </row>
    <row r="711" spans="1:61" ht="15" thickBot="1" x14ac:dyDescent="0.35">
      <c r="A711" s="14" t="s">
        <v>124</v>
      </c>
      <c r="B711" s="15">
        <v>244.9</v>
      </c>
      <c r="C711" s="15">
        <v>244.9</v>
      </c>
      <c r="D711" s="15">
        <v>734.8</v>
      </c>
      <c r="E711" s="15">
        <v>0</v>
      </c>
      <c r="F711" s="15">
        <v>489.9</v>
      </c>
      <c r="G711" s="15">
        <v>16410.400000000001</v>
      </c>
      <c r="H711" s="15">
        <v>489.9</v>
      </c>
      <c r="I711" s="15">
        <v>0</v>
      </c>
      <c r="J711" s="15">
        <v>244.9</v>
      </c>
      <c r="K711" s="15">
        <v>979.7</v>
      </c>
      <c r="L711" s="15">
        <v>244.9</v>
      </c>
      <c r="M711" s="15">
        <v>0</v>
      </c>
      <c r="N711" s="15">
        <v>0</v>
      </c>
      <c r="O711" s="15">
        <v>79847.7</v>
      </c>
      <c r="P711" s="15">
        <v>244.9</v>
      </c>
      <c r="Q711" s="15">
        <v>0</v>
      </c>
      <c r="R711" s="15">
        <v>100177</v>
      </c>
      <c r="S711" s="15">
        <v>101000</v>
      </c>
      <c r="T711" s="15">
        <v>823</v>
      </c>
      <c r="U711" s="15">
        <v>0.81</v>
      </c>
      <c r="V711">
        <f t="shared" si="29"/>
        <v>100134.10251409763</v>
      </c>
      <c r="W711">
        <f t="shared" si="30"/>
        <v>865.89748590237286</v>
      </c>
      <c r="X711">
        <f t="shared" si="31"/>
        <v>8.5732424346769594E-3</v>
      </c>
      <c r="Y711" t="str">
        <f t="shared" si="32"/>
        <v>invalid</v>
      </c>
      <c r="Z711" t="str">
        <f t="shared" si="33"/>
        <v>invalid</v>
      </c>
      <c r="AA711">
        <f t="shared" si="34"/>
        <v>1</v>
      </c>
      <c r="AL711" s="14" t="s">
        <v>124</v>
      </c>
      <c r="AM711" s="15">
        <v>0</v>
      </c>
      <c r="AN711" s="15">
        <v>0</v>
      </c>
      <c r="AO711" s="15">
        <v>43224.1</v>
      </c>
      <c r="AP711" s="15">
        <v>0</v>
      </c>
      <c r="AQ711" s="15">
        <v>42759.3</v>
      </c>
      <c r="AR711" s="15">
        <v>1394.3</v>
      </c>
      <c r="AS711" s="15">
        <v>0</v>
      </c>
      <c r="AT711" s="15">
        <v>0</v>
      </c>
      <c r="AU711" s="15">
        <v>464.8</v>
      </c>
      <c r="AV711" s="15">
        <v>0</v>
      </c>
      <c r="AW711" s="15">
        <v>464.8</v>
      </c>
      <c r="AX711" s="15">
        <v>0</v>
      </c>
      <c r="AY711" s="15">
        <v>2323.9</v>
      </c>
      <c r="AZ711" s="15">
        <v>2788.6</v>
      </c>
      <c r="BA711" s="15">
        <v>464.8</v>
      </c>
      <c r="BB711" s="15">
        <v>0</v>
      </c>
      <c r="BC711" s="15">
        <v>93884.5</v>
      </c>
      <c r="BD711" s="15">
        <v>101000</v>
      </c>
      <c r="BE711" s="15">
        <v>7115.5</v>
      </c>
      <c r="BF711" s="15">
        <v>7.05</v>
      </c>
      <c r="BG711">
        <f t="shared" si="35"/>
        <v>93345.218409546622</v>
      </c>
      <c r="BH711">
        <f t="shared" si="36"/>
        <v>7654.7815904533782</v>
      </c>
      <c r="BI711">
        <f t="shared" si="37"/>
        <v>7.5789916737162163E-2</v>
      </c>
    </row>
    <row r="712" spans="1:61" ht="15" thickBot="1" x14ac:dyDescent="0.35">
      <c r="A712" s="14" t="s">
        <v>125</v>
      </c>
      <c r="B712" s="15">
        <v>244.9</v>
      </c>
      <c r="C712" s="15">
        <v>244.9</v>
      </c>
      <c r="D712" s="15">
        <v>734.8</v>
      </c>
      <c r="E712" s="15">
        <v>0</v>
      </c>
      <c r="F712" s="15">
        <v>489.9</v>
      </c>
      <c r="G712" s="15">
        <v>16410.400000000001</v>
      </c>
      <c r="H712" s="15">
        <v>489.9</v>
      </c>
      <c r="I712" s="15">
        <v>0</v>
      </c>
      <c r="J712" s="15">
        <v>244.9</v>
      </c>
      <c r="K712" s="15">
        <v>0</v>
      </c>
      <c r="L712" s="15">
        <v>244.9</v>
      </c>
      <c r="M712" s="15">
        <v>0</v>
      </c>
      <c r="N712" s="15">
        <v>0</v>
      </c>
      <c r="O712" s="15">
        <v>79847.7</v>
      </c>
      <c r="P712" s="15">
        <v>244.9</v>
      </c>
      <c r="Q712" s="15">
        <v>0</v>
      </c>
      <c r="R712" s="15">
        <v>99197.2</v>
      </c>
      <c r="S712" s="15">
        <v>101000</v>
      </c>
      <c r="T712" s="15">
        <v>1802.8</v>
      </c>
      <c r="U712" s="15">
        <v>1.78</v>
      </c>
      <c r="V712">
        <f t="shared" si="29"/>
        <v>99154.72208103101</v>
      </c>
      <c r="W712">
        <f t="shared" si="30"/>
        <v>1845.27791896899</v>
      </c>
      <c r="X712">
        <f t="shared" si="31"/>
        <v>1.8270078405633564E-2</v>
      </c>
      <c r="Y712" t="str">
        <f t="shared" si="32"/>
        <v>invalid</v>
      </c>
      <c r="Z712" t="str">
        <f t="shared" si="33"/>
        <v>invalid</v>
      </c>
      <c r="AA712">
        <f t="shared" si="34"/>
        <v>1</v>
      </c>
      <c r="AL712" s="14" t="s">
        <v>125</v>
      </c>
      <c r="AM712" s="15">
        <v>0</v>
      </c>
      <c r="AN712" s="15">
        <v>0</v>
      </c>
      <c r="AO712" s="15">
        <v>43224.1</v>
      </c>
      <c r="AP712" s="15">
        <v>0</v>
      </c>
      <c r="AQ712" s="15">
        <v>42294.5</v>
      </c>
      <c r="AR712" s="15">
        <v>1394.3</v>
      </c>
      <c r="AS712" s="15">
        <v>0</v>
      </c>
      <c r="AT712" s="15">
        <v>0</v>
      </c>
      <c r="AU712" s="15">
        <v>464.8</v>
      </c>
      <c r="AV712" s="15">
        <v>1394.3</v>
      </c>
      <c r="AW712" s="15">
        <v>464.8</v>
      </c>
      <c r="AX712" s="15">
        <v>0</v>
      </c>
      <c r="AY712" s="15">
        <v>2323.9</v>
      </c>
      <c r="AZ712" s="15">
        <v>2788.6</v>
      </c>
      <c r="BA712" s="15">
        <v>464.8</v>
      </c>
      <c r="BB712" s="15">
        <v>0</v>
      </c>
      <c r="BC712" s="15">
        <v>94814</v>
      </c>
      <c r="BD712" s="15">
        <v>101000</v>
      </c>
      <c r="BE712" s="15">
        <v>6186</v>
      </c>
      <c r="BF712" s="15">
        <v>6.12</v>
      </c>
      <c r="BG712">
        <f t="shared" si="35"/>
        <v>94269.379272220147</v>
      </c>
      <c r="BH712">
        <f t="shared" si="36"/>
        <v>6730.620727779853</v>
      </c>
      <c r="BI712">
        <f t="shared" si="37"/>
        <v>6.6639809185939133E-2</v>
      </c>
    </row>
    <row r="713" spans="1:61" ht="15" thickBot="1" x14ac:dyDescent="0.35">
      <c r="A713" s="14" t="s">
        <v>126</v>
      </c>
      <c r="B713" s="15">
        <v>244.9</v>
      </c>
      <c r="C713" s="15">
        <v>244.9</v>
      </c>
      <c r="D713" s="15">
        <v>734.8</v>
      </c>
      <c r="E713" s="15">
        <v>0</v>
      </c>
      <c r="F713" s="15">
        <v>489.9</v>
      </c>
      <c r="G713" s="15">
        <v>16410.400000000001</v>
      </c>
      <c r="H713" s="15">
        <v>489.9</v>
      </c>
      <c r="I713" s="15">
        <v>0</v>
      </c>
      <c r="J713" s="15">
        <v>0</v>
      </c>
      <c r="K713" s="15">
        <v>0</v>
      </c>
      <c r="L713" s="15">
        <v>244.9</v>
      </c>
      <c r="M713" s="15">
        <v>0</v>
      </c>
      <c r="N713" s="15">
        <v>0</v>
      </c>
      <c r="O713" s="15">
        <v>79847.7</v>
      </c>
      <c r="P713" s="15">
        <v>244.9</v>
      </c>
      <c r="Q713" s="15">
        <v>0</v>
      </c>
      <c r="R713" s="15">
        <v>98952.3</v>
      </c>
      <c r="S713" s="15">
        <v>101000</v>
      </c>
      <c r="T713" s="15">
        <v>2047.7</v>
      </c>
      <c r="U713" s="15">
        <v>2.0299999999999998</v>
      </c>
      <c r="V713">
        <f t="shared" si="29"/>
        <v>98909.926951353526</v>
      </c>
      <c r="W713">
        <f t="shared" si="30"/>
        <v>2090.0730486464745</v>
      </c>
      <c r="X713">
        <f t="shared" si="31"/>
        <v>2.0693792560856183E-2</v>
      </c>
      <c r="Y713" t="str">
        <f t="shared" si="32"/>
        <v>invalid</v>
      </c>
      <c r="Z713" t="str">
        <f t="shared" si="33"/>
        <v>invalid</v>
      </c>
      <c r="AA713">
        <f t="shared" si="34"/>
        <v>1</v>
      </c>
      <c r="AL713" s="14" t="s">
        <v>126</v>
      </c>
      <c r="AM713" s="15">
        <v>0</v>
      </c>
      <c r="AN713" s="15">
        <v>0</v>
      </c>
      <c r="AO713" s="15">
        <v>43224.1</v>
      </c>
      <c r="AP713" s="15">
        <v>0</v>
      </c>
      <c r="AQ713" s="15">
        <v>42294.5</v>
      </c>
      <c r="AR713" s="15">
        <v>1394.3</v>
      </c>
      <c r="AS713" s="15">
        <v>0</v>
      </c>
      <c r="AT713" s="15">
        <v>0</v>
      </c>
      <c r="AU713" s="15">
        <v>464.8</v>
      </c>
      <c r="AV713" s="15">
        <v>1394.3</v>
      </c>
      <c r="AW713" s="15">
        <v>464.8</v>
      </c>
      <c r="AX713" s="15">
        <v>0</v>
      </c>
      <c r="AY713" s="15">
        <v>2323.9</v>
      </c>
      <c r="AZ713" s="15">
        <v>2788.6</v>
      </c>
      <c r="BA713" s="15">
        <v>464.8</v>
      </c>
      <c r="BB713" s="15">
        <v>0</v>
      </c>
      <c r="BC713" s="15">
        <v>94814</v>
      </c>
      <c r="BD713" s="15">
        <v>101000</v>
      </c>
      <c r="BE713" s="15">
        <v>6186</v>
      </c>
      <c r="BF713" s="15">
        <v>6.12</v>
      </c>
      <c r="BG713">
        <f t="shared" si="35"/>
        <v>94269.379272220147</v>
      </c>
      <c r="BH713">
        <f t="shared" si="36"/>
        <v>6730.620727779853</v>
      </c>
      <c r="BI713">
        <f t="shared" si="37"/>
        <v>6.6639809185939133E-2</v>
      </c>
    </row>
    <row r="714" spans="1:61" ht="15" thickBot="1" x14ac:dyDescent="0.35">
      <c r="A714" s="14" t="s">
        <v>127</v>
      </c>
      <c r="B714" s="15">
        <v>244.9</v>
      </c>
      <c r="C714" s="15">
        <v>244.9</v>
      </c>
      <c r="D714" s="15">
        <v>734.8</v>
      </c>
      <c r="E714" s="15">
        <v>0</v>
      </c>
      <c r="F714" s="15">
        <v>489.9</v>
      </c>
      <c r="G714" s="15">
        <v>16410.400000000001</v>
      </c>
      <c r="H714" s="15">
        <v>489.9</v>
      </c>
      <c r="I714" s="15">
        <v>0</v>
      </c>
      <c r="J714" s="15">
        <v>0</v>
      </c>
      <c r="K714" s="15">
        <v>734.8</v>
      </c>
      <c r="L714" s="15">
        <v>0</v>
      </c>
      <c r="M714" s="15">
        <v>0</v>
      </c>
      <c r="N714" s="15">
        <v>0</v>
      </c>
      <c r="O714" s="15">
        <v>79847.7</v>
      </c>
      <c r="P714" s="15">
        <v>244.9</v>
      </c>
      <c r="Q714" s="15">
        <v>0</v>
      </c>
      <c r="R714" s="15">
        <v>99442.2</v>
      </c>
      <c r="S714" s="15">
        <v>101000</v>
      </c>
      <c r="T714" s="15">
        <v>1557.8</v>
      </c>
      <c r="U714" s="15">
        <v>1.54</v>
      </c>
      <c r="V714">
        <f t="shared" si="29"/>
        <v>99399.617167886827</v>
      </c>
      <c r="W714">
        <f t="shared" si="30"/>
        <v>1600.3828321131732</v>
      </c>
      <c r="X714">
        <f t="shared" si="31"/>
        <v>1.5845374575377952E-2</v>
      </c>
      <c r="Y714" t="str">
        <f t="shared" si="32"/>
        <v>invalid</v>
      </c>
      <c r="Z714" t="str">
        <f t="shared" si="33"/>
        <v>invalid</v>
      </c>
      <c r="AA714">
        <f t="shared" si="34"/>
        <v>1</v>
      </c>
      <c r="AL714" s="14" t="s">
        <v>127</v>
      </c>
      <c r="AM714" s="15">
        <v>0</v>
      </c>
      <c r="AN714" s="15">
        <v>0</v>
      </c>
      <c r="AO714" s="15">
        <v>43224.1</v>
      </c>
      <c r="AP714" s="15">
        <v>0</v>
      </c>
      <c r="AQ714" s="15">
        <v>42294.5</v>
      </c>
      <c r="AR714" s="15">
        <v>2323.9</v>
      </c>
      <c r="AS714" s="15">
        <v>0</v>
      </c>
      <c r="AT714" s="15">
        <v>0</v>
      </c>
      <c r="AU714" s="15">
        <v>464.8</v>
      </c>
      <c r="AV714" s="15">
        <v>464.8</v>
      </c>
      <c r="AW714" s="15">
        <v>929.5</v>
      </c>
      <c r="AX714" s="15">
        <v>0</v>
      </c>
      <c r="AY714" s="15">
        <v>2323.9</v>
      </c>
      <c r="AZ714" s="15">
        <v>2788.6</v>
      </c>
      <c r="BA714" s="15">
        <v>464.8</v>
      </c>
      <c r="BB714" s="15">
        <v>0</v>
      </c>
      <c r="BC714" s="15">
        <v>95278.8</v>
      </c>
      <c r="BD714" s="15">
        <v>101000</v>
      </c>
      <c r="BE714" s="15">
        <v>5721.2</v>
      </c>
      <c r="BF714" s="15">
        <v>5.66</v>
      </c>
      <c r="BG714">
        <f t="shared" si="35"/>
        <v>94731.509416352113</v>
      </c>
      <c r="BH714">
        <f t="shared" si="36"/>
        <v>6268.4905836478865</v>
      </c>
      <c r="BI714">
        <f t="shared" si="37"/>
        <v>6.2064263204434519E-2</v>
      </c>
    </row>
    <row r="715" spans="1:61" ht="15" thickBot="1" x14ac:dyDescent="0.35">
      <c r="A715" s="14" t="s">
        <v>128</v>
      </c>
      <c r="B715" s="15">
        <v>244.9</v>
      </c>
      <c r="C715" s="15">
        <v>244.9</v>
      </c>
      <c r="D715" s="15">
        <v>734.8</v>
      </c>
      <c r="E715" s="15">
        <v>0</v>
      </c>
      <c r="F715" s="15">
        <v>489.9</v>
      </c>
      <c r="G715" s="15">
        <v>16410.400000000001</v>
      </c>
      <c r="H715" s="15">
        <v>489.9</v>
      </c>
      <c r="I715" s="15">
        <v>0</v>
      </c>
      <c r="J715" s="15">
        <v>0</v>
      </c>
      <c r="K715" s="15">
        <v>0</v>
      </c>
      <c r="L715" s="15">
        <v>244.9</v>
      </c>
      <c r="M715" s="15">
        <v>0</v>
      </c>
      <c r="N715" s="15">
        <v>0</v>
      </c>
      <c r="O715" s="15">
        <v>79847.7</v>
      </c>
      <c r="P715" s="15">
        <v>244.9</v>
      </c>
      <c r="Q715" s="15">
        <v>0</v>
      </c>
      <c r="R715" s="15">
        <v>98952.3</v>
      </c>
      <c r="S715" s="15">
        <v>101000</v>
      </c>
      <c r="T715" s="15">
        <v>2047.7</v>
      </c>
      <c r="U715" s="15">
        <v>2.0299999999999998</v>
      </c>
      <c r="V715">
        <f t="shared" si="29"/>
        <v>98909.926951353526</v>
      </c>
      <c r="W715">
        <f t="shared" si="30"/>
        <v>2090.0730486464745</v>
      </c>
      <c r="X715">
        <f t="shared" si="31"/>
        <v>2.0693792560856183E-2</v>
      </c>
      <c r="Y715" t="str">
        <f t="shared" si="32"/>
        <v>invalid</v>
      </c>
      <c r="Z715" t="str">
        <f t="shared" si="33"/>
        <v>invalid</v>
      </c>
      <c r="AA715">
        <f t="shared" si="34"/>
        <v>1</v>
      </c>
      <c r="AL715" s="14" t="s">
        <v>128</v>
      </c>
      <c r="AM715" s="15">
        <v>0</v>
      </c>
      <c r="AN715" s="15">
        <v>0</v>
      </c>
      <c r="AO715" s="15">
        <v>43224.1</v>
      </c>
      <c r="AP715" s="15">
        <v>0</v>
      </c>
      <c r="AQ715" s="15">
        <v>42294.5</v>
      </c>
      <c r="AR715" s="15">
        <v>1394.3</v>
      </c>
      <c r="AS715" s="15">
        <v>0</v>
      </c>
      <c r="AT715" s="15">
        <v>0</v>
      </c>
      <c r="AU715" s="15">
        <v>464.8</v>
      </c>
      <c r="AV715" s="15">
        <v>1394.3</v>
      </c>
      <c r="AW715" s="15">
        <v>464.8</v>
      </c>
      <c r="AX715" s="15">
        <v>0</v>
      </c>
      <c r="AY715" s="15">
        <v>2323.9</v>
      </c>
      <c r="AZ715" s="15">
        <v>2788.6</v>
      </c>
      <c r="BA715" s="15">
        <v>464.8</v>
      </c>
      <c r="BB715" s="15">
        <v>0</v>
      </c>
      <c r="BC715" s="15">
        <v>94814</v>
      </c>
      <c r="BD715" s="15">
        <v>101000</v>
      </c>
      <c r="BE715" s="15">
        <v>6186</v>
      </c>
      <c r="BF715" s="15">
        <v>6.12</v>
      </c>
      <c r="BG715">
        <f t="shared" si="35"/>
        <v>94269.379272220147</v>
      </c>
      <c r="BH715">
        <f t="shared" si="36"/>
        <v>6730.620727779853</v>
      </c>
      <c r="BI715">
        <f t="shared" si="37"/>
        <v>6.6639809185939133E-2</v>
      </c>
    </row>
    <row r="716" spans="1:61" ht="15" thickBot="1" x14ac:dyDescent="0.35">
      <c r="A716" s="14" t="s">
        <v>129</v>
      </c>
      <c r="B716" s="15">
        <v>244.9</v>
      </c>
      <c r="C716" s="15">
        <v>244.9</v>
      </c>
      <c r="D716" s="15">
        <v>734.8</v>
      </c>
      <c r="E716" s="15">
        <v>0</v>
      </c>
      <c r="F716" s="15">
        <v>489.9</v>
      </c>
      <c r="G716" s="15">
        <v>16410.400000000001</v>
      </c>
      <c r="H716" s="15">
        <v>489.9</v>
      </c>
      <c r="I716" s="15">
        <v>0</v>
      </c>
      <c r="J716" s="15">
        <v>244.9</v>
      </c>
      <c r="K716" s="15">
        <v>0</v>
      </c>
      <c r="L716" s="15">
        <v>244.9</v>
      </c>
      <c r="M716" s="15">
        <v>0</v>
      </c>
      <c r="N716" s="15">
        <v>0</v>
      </c>
      <c r="O716" s="15">
        <v>79847.7</v>
      </c>
      <c r="P716" s="15">
        <v>244.9</v>
      </c>
      <c r="Q716" s="15">
        <v>0</v>
      </c>
      <c r="R716" s="15">
        <v>99197.2</v>
      </c>
      <c r="S716" s="15">
        <v>101000</v>
      </c>
      <c r="T716" s="15">
        <v>1802.8</v>
      </c>
      <c r="U716" s="15">
        <v>1.78</v>
      </c>
      <c r="V716">
        <f t="shared" si="29"/>
        <v>99154.72208103101</v>
      </c>
      <c r="W716">
        <f t="shared" si="30"/>
        <v>1845.27791896899</v>
      </c>
      <c r="X716">
        <f t="shared" si="31"/>
        <v>1.8270078405633564E-2</v>
      </c>
      <c r="Y716" t="str">
        <f t="shared" si="32"/>
        <v>invalid</v>
      </c>
      <c r="Z716" t="str">
        <f t="shared" si="33"/>
        <v>invalid</v>
      </c>
      <c r="AA716">
        <f t="shared" si="34"/>
        <v>1</v>
      </c>
      <c r="AL716" s="14" t="s">
        <v>129</v>
      </c>
      <c r="AM716" s="15">
        <v>0</v>
      </c>
      <c r="AN716" s="15">
        <v>0</v>
      </c>
      <c r="AO716" s="15">
        <v>43224.1</v>
      </c>
      <c r="AP716" s="15">
        <v>0</v>
      </c>
      <c r="AQ716" s="15">
        <v>42294.5</v>
      </c>
      <c r="AR716" s="15">
        <v>1394.3</v>
      </c>
      <c r="AS716" s="15">
        <v>0</v>
      </c>
      <c r="AT716" s="15">
        <v>0</v>
      </c>
      <c r="AU716" s="15">
        <v>464.8</v>
      </c>
      <c r="AV716" s="15">
        <v>1394.3</v>
      </c>
      <c r="AW716" s="15">
        <v>464.8</v>
      </c>
      <c r="AX716" s="15">
        <v>0</v>
      </c>
      <c r="AY716" s="15">
        <v>2323.9</v>
      </c>
      <c r="AZ716" s="15">
        <v>2788.6</v>
      </c>
      <c r="BA716" s="15">
        <v>464.8</v>
      </c>
      <c r="BB716" s="15">
        <v>0</v>
      </c>
      <c r="BC716" s="15">
        <v>94814</v>
      </c>
      <c r="BD716" s="15">
        <v>101000</v>
      </c>
      <c r="BE716" s="15">
        <v>6186</v>
      </c>
      <c r="BF716" s="15">
        <v>6.12</v>
      </c>
      <c r="BG716">
        <f t="shared" si="35"/>
        <v>94269.379272220147</v>
      </c>
      <c r="BH716">
        <f t="shared" si="36"/>
        <v>6730.620727779853</v>
      </c>
      <c r="BI716">
        <f t="shared" si="37"/>
        <v>6.6639809185939133E-2</v>
      </c>
    </row>
    <row r="717" spans="1:61" ht="15" thickBot="1" x14ac:dyDescent="0.35">
      <c r="A717" s="14" t="s">
        <v>130</v>
      </c>
      <c r="B717" s="15">
        <v>244.9</v>
      </c>
      <c r="C717" s="15">
        <v>244.9</v>
      </c>
      <c r="D717" s="15">
        <v>734.8</v>
      </c>
      <c r="E717" s="15">
        <v>0</v>
      </c>
      <c r="F717" s="15">
        <v>489.9</v>
      </c>
      <c r="G717" s="15">
        <v>16410.400000000001</v>
      </c>
      <c r="H717" s="15">
        <v>489.9</v>
      </c>
      <c r="I717" s="15">
        <v>0</v>
      </c>
      <c r="J717" s="15">
        <v>244.9</v>
      </c>
      <c r="K717" s="15">
        <v>0</v>
      </c>
      <c r="L717" s="15">
        <v>0</v>
      </c>
      <c r="M717" s="15">
        <v>0</v>
      </c>
      <c r="N717" s="15">
        <v>0</v>
      </c>
      <c r="O717" s="15">
        <v>79847.7</v>
      </c>
      <c r="P717" s="15">
        <v>244.9</v>
      </c>
      <c r="Q717" s="15">
        <v>0</v>
      </c>
      <c r="R717" s="15">
        <v>98952.3</v>
      </c>
      <c r="S717" s="15">
        <v>101000</v>
      </c>
      <c r="T717" s="15">
        <v>2047.7</v>
      </c>
      <c r="U717" s="15">
        <v>2.0299999999999998</v>
      </c>
      <c r="V717">
        <f t="shared" si="29"/>
        <v>98909.926951353526</v>
      </c>
      <c r="W717">
        <f t="shared" si="30"/>
        <v>2090.0730486464745</v>
      </c>
      <c r="X717">
        <f t="shared" si="31"/>
        <v>2.0693792560856183E-2</v>
      </c>
      <c r="Y717" t="str">
        <f t="shared" si="32"/>
        <v>invalid</v>
      </c>
      <c r="Z717" t="str">
        <f t="shared" si="33"/>
        <v>invalid</v>
      </c>
      <c r="AA717">
        <f t="shared" si="34"/>
        <v>1</v>
      </c>
      <c r="AL717" s="14" t="s">
        <v>130</v>
      </c>
      <c r="AM717" s="15">
        <v>0</v>
      </c>
      <c r="AN717" s="15">
        <v>0</v>
      </c>
      <c r="AO717" s="15">
        <v>43224.1</v>
      </c>
      <c r="AP717" s="15">
        <v>0</v>
      </c>
      <c r="AQ717" s="15">
        <v>42294.5</v>
      </c>
      <c r="AR717" s="15">
        <v>1394.3</v>
      </c>
      <c r="AS717" s="15">
        <v>0</v>
      </c>
      <c r="AT717" s="15">
        <v>0</v>
      </c>
      <c r="AU717" s="15">
        <v>464.8</v>
      </c>
      <c r="AV717" s="15">
        <v>1394.3</v>
      </c>
      <c r="AW717" s="15">
        <v>929.5</v>
      </c>
      <c r="AX717" s="15">
        <v>0</v>
      </c>
      <c r="AY717" s="15">
        <v>2323.9</v>
      </c>
      <c r="AZ717" s="15">
        <v>2788.6</v>
      </c>
      <c r="BA717" s="15">
        <v>464.8</v>
      </c>
      <c r="BB717" s="15">
        <v>0</v>
      </c>
      <c r="BC717" s="15">
        <v>95278.8</v>
      </c>
      <c r="BD717" s="15">
        <v>101000</v>
      </c>
      <c r="BE717" s="15">
        <v>5721.2</v>
      </c>
      <c r="BF717" s="15">
        <v>5.66</v>
      </c>
      <c r="BG717">
        <f t="shared" si="35"/>
        <v>94731.509416352113</v>
      </c>
      <c r="BH717">
        <f t="shared" si="36"/>
        <v>6268.4905836478865</v>
      </c>
      <c r="BI717">
        <f t="shared" si="37"/>
        <v>6.2064263204434519E-2</v>
      </c>
    </row>
    <row r="718" spans="1:61" ht="15" thickBot="1" x14ac:dyDescent="0.35">
      <c r="A718" s="14" t="s">
        <v>131</v>
      </c>
      <c r="B718" s="15">
        <v>244.9</v>
      </c>
      <c r="C718" s="15">
        <v>244.9</v>
      </c>
      <c r="D718" s="15">
        <v>734.8</v>
      </c>
      <c r="E718" s="15">
        <v>0</v>
      </c>
      <c r="F718" s="15">
        <v>489.9</v>
      </c>
      <c r="G718" s="15">
        <v>16410.400000000001</v>
      </c>
      <c r="H718" s="15">
        <v>489.9</v>
      </c>
      <c r="I718" s="15">
        <v>0</v>
      </c>
      <c r="J718" s="15">
        <v>244.9</v>
      </c>
      <c r="K718" s="15">
        <v>0</v>
      </c>
      <c r="L718" s="15">
        <v>0</v>
      </c>
      <c r="M718" s="15">
        <v>0</v>
      </c>
      <c r="N718" s="15">
        <v>0</v>
      </c>
      <c r="O718" s="15">
        <v>79847.7</v>
      </c>
      <c r="P718" s="15">
        <v>244.9</v>
      </c>
      <c r="Q718" s="15">
        <v>0</v>
      </c>
      <c r="R718" s="15">
        <v>98952.3</v>
      </c>
      <c r="S718" s="15">
        <v>101000</v>
      </c>
      <c r="T718" s="15">
        <v>2047.7</v>
      </c>
      <c r="U718" s="15">
        <v>2.0299999999999998</v>
      </c>
      <c r="V718">
        <f t="shared" si="29"/>
        <v>98909.926951353526</v>
      </c>
      <c r="W718">
        <f t="shared" si="30"/>
        <v>2090.0730486464745</v>
      </c>
      <c r="X718">
        <f t="shared" si="31"/>
        <v>2.0693792560856183E-2</v>
      </c>
      <c r="Y718" t="str">
        <f t="shared" si="32"/>
        <v>invalid</v>
      </c>
      <c r="Z718" t="str">
        <f t="shared" si="33"/>
        <v>invalid</v>
      </c>
      <c r="AA718">
        <f t="shared" si="34"/>
        <v>1</v>
      </c>
      <c r="AL718" s="14" t="s">
        <v>131</v>
      </c>
      <c r="AM718" s="15">
        <v>0</v>
      </c>
      <c r="AN718" s="15">
        <v>0</v>
      </c>
      <c r="AO718" s="15">
        <v>43224.1</v>
      </c>
      <c r="AP718" s="15">
        <v>0</v>
      </c>
      <c r="AQ718" s="15">
        <v>42294.5</v>
      </c>
      <c r="AR718" s="15">
        <v>6971.6</v>
      </c>
      <c r="AS718" s="15">
        <v>0</v>
      </c>
      <c r="AT718" s="15">
        <v>0</v>
      </c>
      <c r="AU718" s="15">
        <v>464.8</v>
      </c>
      <c r="AV718" s="15">
        <v>1394.3</v>
      </c>
      <c r="AW718" s="15">
        <v>929.5</v>
      </c>
      <c r="AX718" s="15">
        <v>0</v>
      </c>
      <c r="AY718" s="15">
        <v>2323.9</v>
      </c>
      <c r="AZ718" s="15">
        <v>2788.6</v>
      </c>
      <c r="BA718" s="15">
        <v>464.8</v>
      </c>
      <c r="BB718" s="15">
        <v>0</v>
      </c>
      <c r="BC718" s="15">
        <v>100856.1</v>
      </c>
      <c r="BD718" s="15">
        <v>101000</v>
      </c>
      <c r="BE718" s="15">
        <v>143.9</v>
      </c>
      <c r="BF718" s="15">
        <v>0.14000000000000001</v>
      </c>
      <c r="BG718">
        <f t="shared" si="35"/>
        <v>100276.7728691645</v>
      </c>
      <c r="BH718">
        <f t="shared" si="36"/>
        <v>723.22713083549752</v>
      </c>
      <c r="BI718">
        <f t="shared" si="37"/>
        <v>7.1606646617375994E-3</v>
      </c>
    </row>
    <row r="719" spans="1:61" ht="15" thickBot="1" x14ac:dyDescent="0.35">
      <c r="A719" s="14" t="s">
        <v>132</v>
      </c>
      <c r="B719" s="15">
        <v>244.9</v>
      </c>
      <c r="C719" s="15">
        <v>244.9</v>
      </c>
      <c r="D719" s="15">
        <v>734.8</v>
      </c>
      <c r="E719" s="15">
        <v>0</v>
      </c>
      <c r="F719" s="15">
        <v>489.9</v>
      </c>
      <c r="G719" s="15">
        <v>16410.400000000001</v>
      </c>
      <c r="H719" s="15">
        <v>489.9</v>
      </c>
      <c r="I719" s="15">
        <v>0</v>
      </c>
      <c r="J719" s="15">
        <v>244.9</v>
      </c>
      <c r="K719" s="15">
        <v>0</v>
      </c>
      <c r="L719" s="15">
        <v>244.9</v>
      </c>
      <c r="M719" s="15">
        <v>0</v>
      </c>
      <c r="N719" s="15">
        <v>0</v>
      </c>
      <c r="O719" s="15">
        <v>79847.7</v>
      </c>
      <c r="P719" s="15">
        <v>244.9</v>
      </c>
      <c r="Q719" s="15">
        <v>0</v>
      </c>
      <c r="R719" s="15">
        <v>99197.2</v>
      </c>
      <c r="S719" s="15">
        <v>101000</v>
      </c>
      <c r="T719" s="15">
        <v>1802.8</v>
      </c>
      <c r="U719" s="15">
        <v>1.78</v>
      </c>
      <c r="V719">
        <f t="shared" si="29"/>
        <v>99154.72208103101</v>
      </c>
      <c r="W719">
        <f t="shared" si="30"/>
        <v>1845.27791896899</v>
      </c>
      <c r="X719">
        <f t="shared" si="31"/>
        <v>1.8270078405633564E-2</v>
      </c>
      <c r="Y719" t="str">
        <f t="shared" si="32"/>
        <v>invalid</v>
      </c>
      <c r="Z719" t="str">
        <f t="shared" si="33"/>
        <v>invalid</v>
      </c>
      <c r="AA719">
        <f t="shared" si="34"/>
        <v>1</v>
      </c>
      <c r="AL719" s="14" t="s">
        <v>132</v>
      </c>
      <c r="AM719" s="15">
        <v>0</v>
      </c>
      <c r="AN719" s="15">
        <v>0</v>
      </c>
      <c r="AO719" s="15">
        <v>43224.1</v>
      </c>
      <c r="AP719" s="15">
        <v>0</v>
      </c>
      <c r="AQ719" s="15">
        <v>42294.5</v>
      </c>
      <c r="AR719" s="15">
        <v>1394.3</v>
      </c>
      <c r="AS719" s="15">
        <v>0</v>
      </c>
      <c r="AT719" s="15">
        <v>0</v>
      </c>
      <c r="AU719" s="15">
        <v>464.8</v>
      </c>
      <c r="AV719" s="15">
        <v>1394.3</v>
      </c>
      <c r="AW719" s="15">
        <v>464.8</v>
      </c>
      <c r="AX719" s="15">
        <v>0</v>
      </c>
      <c r="AY719" s="15">
        <v>2323.9</v>
      </c>
      <c r="AZ719" s="15">
        <v>2788.6</v>
      </c>
      <c r="BA719" s="15">
        <v>464.8</v>
      </c>
      <c r="BB719" s="15">
        <v>0</v>
      </c>
      <c r="BC719" s="15">
        <v>94814</v>
      </c>
      <c r="BD719" s="15">
        <v>101000</v>
      </c>
      <c r="BE719" s="15">
        <v>6186</v>
      </c>
      <c r="BF719" s="15">
        <v>6.12</v>
      </c>
      <c r="BG719">
        <f t="shared" si="35"/>
        <v>94269.379272220147</v>
      </c>
      <c r="BH719">
        <f t="shared" si="36"/>
        <v>6730.620727779853</v>
      </c>
      <c r="BI719">
        <f t="shared" si="37"/>
        <v>6.6639809185939133E-2</v>
      </c>
    </row>
    <row r="720" spans="1:61" ht="15" thickBot="1" x14ac:dyDescent="0.35">
      <c r="A720" s="14" t="s">
        <v>133</v>
      </c>
      <c r="B720" s="15">
        <v>244.9</v>
      </c>
      <c r="C720" s="15">
        <v>244.9</v>
      </c>
      <c r="D720" s="15">
        <v>734.8</v>
      </c>
      <c r="E720" s="15">
        <v>0</v>
      </c>
      <c r="F720" s="15">
        <v>489.9</v>
      </c>
      <c r="G720" s="15">
        <v>16410.400000000001</v>
      </c>
      <c r="H720" s="15">
        <v>489.9</v>
      </c>
      <c r="I720" s="15">
        <v>0</v>
      </c>
      <c r="J720" s="15">
        <v>244.9</v>
      </c>
      <c r="K720" s="15">
        <v>979.7</v>
      </c>
      <c r="L720" s="15">
        <v>244.9</v>
      </c>
      <c r="M720" s="15">
        <v>0</v>
      </c>
      <c r="N720" s="15">
        <v>0</v>
      </c>
      <c r="O720" s="15">
        <v>79847.7</v>
      </c>
      <c r="P720" s="15">
        <v>244.9</v>
      </c>
      <c r="Q720" s="15">
        <v>0</v>
      </c>
      <c r="R720" s="15">
        <v>100177</v>
      </c>
      <c r="S720" s="15">
        <v>101000</v>
      </c>
      <c r="T720" s="15">
        <v>823</v>
      </c>
      <c r="U720" s="15">
        <v>0.81</v>
      </c>
      <c r="V720">
        <f t="shared" si="29"/>
        <v>100134.10251409763</v>
      </c>
      <c r="W720">
        <f t="shared" si="30"/>
        <v>865.89748590237286</v>
      </c>
      <c r="X720">
        <f t="shared" si="31"/>
        <v>8.5732424346769594E-3</v>
      </c>
      <c r="Y720" t="str">
        <f t="shared" si="32"/>
        <v>invalid</v>
      </c>
      <c r="Z720" t="str">
        <f t="shared" si="33"/>
        <v>invalid</v>
      </c>
      <c r="AA720">
        <f t="shared" si="34"/>
        <v>1</v>
      </c>
      <c r="AL720" s="14" t="s">
        <v>133</v>
      </c>
      <c r="AM720" s="15">
        <v>0</v>
      </c>
      <c r="AN720" s="15">
        <v>0</v>
      </c>
      <c r="AO720" s="15">
        <v>43224.1</v>
      </c>
      <c r="AP720" s="15">
        <v>0</v>
      </c>
      <c r="AQ720" s="15">
        <v>42294.5</v>
      </c>
      <c r="AR720" s="15">
        <v>1394.3</v>
      </c>
      <c r="AS720" s="15">
        <v>0</v>
      </c>
      <c r="AT720" s="15">
        <v>0</v>
      </c>
      <c r="AU720" s="15">
        <v>464.8</v>
      </c>
      <c r="AV720" s="15">
        <v>464.8</v>
      </c>
      <c r="AW720" s="15">
        <v>464.8</v>
      </c>
      <c r="AX720" s="15">
        <v>0</v>
      </c>
      <c r="AY720" s="15">
        <v>2323.9</v>
      </c>
      <c r="AZ720" s="15">
        <v>2788.6</v>
      </c>
      <c r="BA720" s="15">
        <v>464.8</v>
      </c>
      <c r="BB720" s="15">
        <v>0</v>
      </c>
      <c r="BC720" s="15">
        <v>93884.5</v>
      </c>
      <c r="BD720" s="15">
        <v>101000</v>
      </c>
      <c r="BE720" s="15">
        <v>7115.5</v>
      </c>
      <c r="BF720" s="15">
        <v>7.05</v>
      </c>
      <c r="BG720">
        <f t="shared" si="35"/>
        <v>93345.218409546622</v>
      </c>
      <c r="BH720">
        <f t="shared" si="36"/>
        <v>7654.7815904533782</v>
      </c>
      <c r="BI720">
        <f t="shared" si="37"/>
        <v>7.5789916737162163E-2</v>
      </c>
    </row>
    <row r="721" spans="1:61" ht="15" thickBot="1" x14ac:dyDescent="0.35">
      <c r="A721" s="14" t="s">
        <v>134</v>
      </c>
      <c r="B721" s="15">
        <v>244.9</v>
      </c>
      <c r="C721" s="15">
        <v>244.9</v>
      </c>
      <c r="D721" s="15">
        <v>734.8</v>
      </c>
      <c r="E721" s="15">
        <v>0</v>
      </c>
      <c r="F721" s="15">
        <v>489.9</v>
      </c>
      <c r="G721" s="15">
        <v>16410.400000000001</v>
      </c>
      <c r="H721" s="15">
        <v>489.9</v>
      </c>
      <c r="I721" s="15">
        <v>0</v>
      </c>
      <c r="J721" s="15">
        <v>244.9</v>
      </c>
      <c r="K721" s="15">
        <v>0</v>
      </c>
      <c r="L721" s="15">
        <v>244.9</v>
      </c>
      <c r="M721" s="15">
        <v>0</v>
      </c>
      <c r="N721" s="15">
        <v>244.9</v>
      </c>
      <c r="O721" s="15">
        <v>79847.7</v>
      </c>
      <c r="P721" s="15">
        <v>244.9</v>
      </c>
      <c r="Q721" s="15">
        <v>0</v>
      </c>
      <c r="R721" s="15">
        <v>99442.2</v>
      </c>
      <c r="S721" s="15">
        <v>101000</v>
      </c>
      <c r="T721" s="15">
        <v>1557.8</v>
      </c>
      <c r="U721" s="15">
        <v>1.54</v>
      </c>
      <c r="V721">
        <f t="shared" si="29"/>
        <v>99399.617167886827</v>
      </c>
      <c r="W721">
        <f t="shared" si="30"/>
        <v>1600.3828321131732</v>
      </c>
      <c r="X721">
        <f t="shared" si="31"/>
        <v>1.5845374575377952E-2</v>
      </c>
      <c r="Y721" t="str">
        <f t="shared" si="32"/>
        <v>invalid</v>
      </c>
      <c r="Z721" t="str">
        <f t="shared" si="33"/>
        <v>invalid</v>
      </c>
      <c r="AA721">
        <f t="shared" si="34"/>
        <v>1</v>
      </c>
      <c r="AL721" s="14" t="s">
        <v>134</v>
      </c>
      <c r="AM721" s="15">
        <v>0</v>
      </c>
      <c r="AN721" s="15">
        <v>0</v>
      </c>
      <c r="AO721" s="15">
        <v>43224.1</v>
      </c>
      <c r="AP721" s="15">
        <v>0</v>
      </c>
      <c r="AQ721" s="15">
        <v>42294.5</v>
      </c>
      <c r="AR721" s="15">
        <v>1394.3</v>
      </c>
      <c r="AS721" s="15">
        <v>0</v>
      </c>
      <c r="AT721" s="15">
        <v>0</v>
      </c>
      <c r="AU721" s="15">
        <v>464.8</v>
      </c>
      <c r="AV721" s="15">
        <v>1394.3</v>
      </c>
      <c r="AW721" s="15">
        <v>464.8</v>
      </c>
      <c r="AX721" s="15">
        <v>0</v>
      </c>
      <c r="AY721" s="15">
        <v>2323.9</v>
      </c>
      <c r="AZ721" s="15">
        <v>2788.6</v>
      </c>
      <c r="BA721" s="15">
        <v>464.8</v>
      </c>
      <c r="BB721" s="15">
        <v>0</v>
      </c>
      <c r="BC721" s="15">
        <v>94814</v>
      </c>
      <c r="BD721" s="15">
        <v>101000</v>
      </c>
      <c r="BE721" s="15">
        <v>6186</v>
      </c>
      <c r="BF721" s="15">
        <v>6.12</v>
      </c>
      <c r="BG721">
        <f t="shared" si="35"/>
        <v>94269.379272220147</v>
      </c>
      <c r="BH721">
        <f t="shared" si="36"/>
        <v>6730.620727779853</v>
      </c>
      <c r="BI721">
        <f t="shared" si="37"/>
        <v>6.6639809185939133E-2</v>
      </c>
    </row>
    <row r="722" spans="1:61" ht="15" thickBot="1" x14ac:dyDescent="0.35">
      <c r="A722" s="14" t="s">
        <v>135</v>
      </c>
      <c r="B722" s="15">
        <v>244.9</v>
      </c>
      <c r="C722" s="15">
        <v>244.9</v>
      </c>
      <c r="D722" s="15">
        <v>734.8</v>
      </c>
      <c r="E722" s="15">
        <v>0</v>
      </c>
      <c r="F722" s="15">
        <v>489.9</v>
      </c>
      <c r="G722" s="15">
        <v>16410.400000000001</v>
      </c>
      <c r="H722" s="15">
        <v>489.9</v>
      </c>
      <c r="I722" s="15">
        <v>0</v>
      </c>
      <c r="J722" s="15">
        <v>244.9</v>
      </c>
      <c r="K722" s="15">
        <v>0</v>
      </c>
      <c r="L722" s="15">
        <v>244.9</v>
      </c>
      <c r="M722" s="15">
        <v>0</v>
      </c>
      <c r="N722" s="15">
        <v>0</v>
      </c>
      <c r="O722" s="15">
        <v>79847.7</v>
      </c>
      <c r="P722" s="15">
        <v>244.9</v>
      </c>
      <c r="Q722" s="15">
        <v>0</v>
      </c>
      <c r="R722" s="15">
        <v>99197.2</v>
      </c>
      <c r="S722" s="15">
        <v>101000</v>
      </c>
      <c r="T722" s="15">
        <v>1802.8</v>
      </c>
      <c r="U722" s="15">
        <v>1.78</v>
      </c>
      <c r="V722">
        <f t="shared" si="29"/>
        <v>99154.72208103101</v>
      </c>
      <c r="W722">
        <f t="shared" si="30"/>
        <v>1845.27791896899</v>
      </c>
      <c r="X722">
        <f t="shared" si="31"/>
        <v>1.8270078405633564E-2</v>
      </c>
      <c r="Y722" t="str">
        <f t="shared" si="32"/>
        <v>invalid</v>
      </c>
      <c r="Z722" t="str">
        <f t="shared" si="33"/>
        <v>invalid</v>
      </c>
      <c r="AA722">
        <f t="shared" si="34"/>
        <v>1</v>
      </c>
      <c r="AL722" s="14" t="s">
        <v>135</v>
      </c>
      <c r="AM722" s="15">
        <v>0</v>
      </c>
      <c r="AN722" s="15">
        <v>0</v>
      </c>
      <c r="AO722" s="15">
        <v>43224.1</v>
      </c>
      <c r="AP722" s="15">
        <v>0</v>
      </c>
      <c r="AQ722" s="15">
        <v>42294.5</v>
      </c>
      <c r="AR722" s="15">
        <v>6971.6</v>
      </c>
      <c r="AS722" s="15">
        <v>0</v>
      </c>
      <c r="AT722" s="15">
        <v>0</v>
      </c>
      <c r="AU722" s="15">
        <v>464.8</v>
      </c>
      <c r="AV722" s="15">
        <v>1394.3</v>
      </c>
      <c r="AW722" s="15">
        <v>464.8</v>
      </c>
      <c r="AX722" s="15">
        <v>0</v>
      </c>
      <c r="AY722" s="15">
        <v>2323.9</v>
      </c>
      <c r="AZ722" s="15">
        <v>2788.6</v>
      </c>
      <c r="BA722" s="15">
        <v>0</v>
      </c>
      <c r="BB722" s="15">
        <v>0</v>
      </c>
      <c r="BC722" s="15">
        <v>99926.6</v>
      </c>
      <c r="BD722" s="15">
        <v>101000</v>
      </c>
      <c r="BE722" s="15">
        <v>1073.4000000000001</v>
      </c>
      <c r="BF722" s="15">
        <v>1.06</v>
      </c>
      <c r="BG722">
        <f t="shared" si="35"/>
        <v>99352.612006490963</v>
      </c>
      <c r="BH722">
        <f t="shared" si="36"/>
        <v>1647.3879935090372</v>
      </c>
      <c r="BI722">
        <f t="shared" si="37"/>
        <v>1.6310772212960765E-2</v>
      </c>
    </row>
    <row r="723" spans="1:61" ht="15" thickBot="1" x14ac:dyDescent="0.35">
      <c r="A723" s="14" t="s">
        <v>136</v>
      </c>
      <c r="B723" s="15">
        <v>244.9</v>
      </c>
      <c r="C723" s="15">
        <v>244.9</v>
      </c>
      <c r="D723" s="15">
        <v>734.8</v>
      </c>
      <c r="E723" s="15">
        <v>0</v>
      </c>
      <c r="F723" s="15">
        <v>489.9</v>
      </c>
      <c r="G723" s="15">
        <v>16410.400000000001</v>
      </c>
      <c r="H723" s="15">
        <v>489.9</v>
      </c>
      <c r="I723" s="15">
        <v>0</v>
      </c>
      <c r="J723" s="15">
        <v>0</v>
      </c>
      <c r="K723" s="15">
        <v>0</v>
      </c>
      <c r="L723" s="15">
        <v>244.9</v>
      </c>
      <c r="M723" s="15">
        <v>0</v>
      </c>
      <c r="N723" s="15">
        <v>0</v>
      </c>
      <c r="O723" s="15">
        <v>79847.7</v>
      </c>
      <c r="P723" s="15">
        <v>244.9</v>
      </c>
      <c r="Q723" s="15">
        <v>0</v>
      </c>
      <c r="R723" s="15">
        <v>98952.3</v>
      </c>
      <c r="S723" s="15">
        <v>101000</v>
      </c>
      <c r="T723" s="15">
        <v>2047.7</v>
      </c>
      <c r="U723" s="15">
        <v>2.0299999999999998</v>
      </c>
      <c r="V723">
        <f t="shared" si="29"/>
        <v>98909.926951353526</v>
      </c>
      <c r="W723">
        <f t="shared" si="30"/>
        <v>2090.0730486464745</v>
      </c>
      <c r="X723">
        <f t="shared" si="31"/>
        <v>2.0693792560856183E-2</v>
      </c>
      <c r="Y723" t="str">
        <f t="shared" si="32"/>
        <v>invalid</v>
      </c>
      <c r="Z723" t="str">
        <f t="shared" si="33"/>
        <v>invalid</v>
      </c>
      <c r="AA723">
        <f t="shared" si="34"/>
        <v>1</v>
      </c>
      <c r="AL723" s="14" t="s">
        <v>136</v>
      </c>
      <c r="AM723" s="15">
        <v>0</v>
      </c>
      <c r="AN723" s="15">
        <v>0</v>
      </c>
      <c r="AO723" s="15">
        <v>43224.1</v>
      </c>
      <c r="AP723" s="15">
        <v>0</v>
      </c>
      <c r="AQ723" s="15">
        <v>42294.5</v>
      </c>
      <c r="AR723" s="15">
        <v>2323.9</v>
      </c>
      <c r="AS723" s="15">
        <v>0</v>
      </c>
      <c r="AT723" s="15">
        <v>0</v>
      </c>
      <c r="AU723" s="15">
        <v>464.8</v>
      </c>
      <c r="AV723" s="15">
        <v>1394.3</v>
      </c>
      <c r="AW723" s="15">
        <v>464.8</v>
      </c>
      <c r="AX723" s="15">
        <v>0</v>
      </c>
      <c r="AY723" s="15">
        <v>2323.9</v>
      </c>
      <c r="AZ723" s="15">
        <v>2788.6</v>
      </c>
      <c r="BA723" s="15">
        <v>464.8</v>
      </c>
      <c r="BB723" s="15">
        <v>0</v>
      </c>
      <c r="BC723" s="15">
        <v>95743.6</v>
      </c>
      <c r="BD723" s="15">
        <v>101000</v>
      </c>
      <c r="BE723" s="15">
        <v>5256.4</v>
      </c>
      <c r="BF723" s="15">
        <v>5.2</v>
      </c>
      <c r="BG723">
        <f t="shared" si="35"/>
        <v>95193.63956048408</v>
      </c>
      <c r="BH723">
        <f t="shared" si="36"/>
        <v>5806.36043951592</v>
      </c>
      <c r="BI723">
        <f t="shared" si="37"/>
        <v>5.7488717222929898E-2</v>
      </c>
    </row>
    <row r="724" spans="1:61" ht="15" thickBot="1" x14ac:dyDescent="0.35">
      <c r="A724" s="14" t="s">
        <v>137</v>
      </c>
      <c r="B724" s="15">
        <v>244.9</v>
      </c>
      <c r="C724" s="15">
        <v>244.9</v>
      </c>
      <c r="D724" s="15">
        <v>734.8</v>
      </c>
      <c r="E724" s="15">
        <v>0</v>
      </c>
      <c r="F724" s="15">
        <v>489.9</v>
      </c>
      <c r="G724" s="15">
        <v>16410.400000000001</v>
      </c>
      <c r="H724" s="15">
        <v>489.9</v>
      </c>
      <c r="I724" s="15">
        <v>0</v>
      </c>
      <c r="J724" s="15">
        <v>244.9</v>
      </c>
      <c r="K724" s="15">
        <v>0</v>
      </c>
      <c r="L724" s="15">
        <v>244.9</v>
      </c>
      <c r="M724" s="15">
        <v>0</v>
      </c>
      <c r="N724" s="15">
        <v>0</v>
      </c>
      <c r="O724" s="15">
        <v>79847.7</v>
      </c>
      <c r="P724" s="15">
        <v>0</v>
      </c>
      <c r="Q724" s="15">
        <v>0</v>
      </c>
      <c r="R724" s="15">
        <v>98952.3</v>
      </c>
      <c r="S724" s="15">
        <v>101000</v>
      </c>
      <c r="T724" s="15">
        <v>2047.7</v>
      </c>
      <c r="U724" s="15">
        <v>2.0299999999999998</v>
      </c>
      <c r="V724">
        <f t="shared" si="29"/>
        <v>98909.926951353526</v>
      </c>
      <c r="W724">
        <f t="shared" si="30"/>
        <v>2090.0730486464745</v>
      </c>
      <c r="X724">
        <f t="shared" si="31"/>
        <v>2.0693792560856183E-2</v>
      </c>
      <c r="Y724" t="str">
        <f t="shared" si="32"/>
        <v>invalid</v>
      </c>
      <c r="Z724" t="str">
        <f t="shared" si="33"/>
        <v>invalid</v>
      </c>
      <c r="AA724">
        <f t="shared" si="34"/>
        <v>1</v>
      </c>
      <c r="AL724" s="14" t="s">
        <v>137</v>
      </c>
      <c r="AM724" s="15">
        <v>0</v>
      </c>
      <c r="AN724" s="15">
        <v>0</v>
      </c>
      <c r="AO724" s="15">
        <v>43224.1</v>
      </c>
      <c r="AP724" s="15">
        <v>0</v>
      </c>
      <c r="AQ724" s="15">
        <v>42294.5</v>
      </c>
      <c r="AR724" s="15">
        <v>2323.9</v>
      </c>
      <c r="AS724" s="15">
        <v>0</v>
      </c>
      <c r="AT724" s="15">
        <v>0</v>
      </c>
      <c r="AU724" s="15">
        <v>464.8</v>
      </c>
      <c r="AV724" s="15">
        <v>1394.3</v>
      </c>
      <c r="AW724" s="15">
        <v>929.5</v>
      </c>
      <c r="AX724" s="15">
        <v>0</v>
      </c>
      <c r="AY724" s="15">
        <v>2323.9</v>
      </c>
      <c r="AZ724" s="15">
        <v>2788.6</v>
      </c>
      <c r="BA724" s="15">
        <v>464.8</v>
      </c>
      <c r="BB724" s="15">
        <v>0</v>
      </c>
      <c r="BC724" s="15">
        <v>96208.4</v>
      </c>
      <c r="BD724" s="15">
        <v>101000</v>
      </c>
      <c r="BE724" s="15">
        <v>4791.6000000000004</v>
      </c>
      <c r="BF724" s="15">
        <v>4.74</v>
      </c>
      <c r="BG724">
        <f t="shared" si="35"/>
        <v>95655.769704616032</v>
      </c>
      <c r="BH724">
        <f t="shared" si="36"/>
        <v>5344.230295383968</v>
      </c>
      <c r="BI724">
        <f t="shared" si="37"/>
        <v>5.2913171241425423E-2</v>
      </c>
    </row>
    <row r="725" spans="1:61" ht="15" thickBot="1" x14ac:dyDescent="0.35">
      <c r="A725" s="14" t="s">
        <v>138</v>
      </c>
      <c r="B725" s="15">
        <v>244.9</v>
      </c>
      <c r="C725" s="15">
        <v>244.9</v>
      </c>
      <c r="D725" s="15">
        <v>734.8</v>
      </c>
      <c r="E725" s="15">
        <v>0</v>
      </c>
      <c r="F725" s="15">
        <v>489.9</v>
      </c>
      <c r="G725" s="15">
        <v>16410.400000000001</v>
      </c>
      <c r="H725" s="15">
        <v>489.9</v>
      </c>
      <c r="I725" s="15">
        <v>0</v>
      </c>
      <c r="J725" s="15">
        <v>0</v>
      </c>
      <c r="K725" s="15">
        <v>734.8</v>
      </c>
      <c r="L725" s="15">
        <v>244.9</v>
      </c>
      <c r="M725" s="15">
        <v>0</v>
      </c>
      <c r="N725" s="15">
        <v>0</v>
      </c>
      <c r="O725" s="15">
        <v>79847.7</v>
      </c>
      <c r="P725" s="15">
        <v>244.9</v>
      </c>
      <c r="Q725" s="15">
        <v>0</v>
      </c>
      <c r="R725" s="15">
        <v>99687.1</v>
      </c>
      <c r="S725" s="15">
        <v>101000</v>
      </c>
      <c r="T725" s="15">
        <v>1312.9</v>
      </c>
      <c r="U725" s="15">
        <v>1.3</v>
      </c>
      <c r="V725">
        <f t="shared" si="29"/>
        <v>99644.412297564326</v>
      </c>
      <c r="W725">
        <f t="shared" si="30"/>
        <v>1355.5877024356741</v>
      </c>
      <c r="X725">
        <f t="shared" si="31"/>
        <v>1.342166042015519E-2</v>
      </c>
      <c r="Y725" t="str">
        <f t="shared" si="32"/>
        <v>invalid</v>
      </c>
      <c r="Z725" t="str">
        <f t="shared" si="33"/>
        <v>invalid</v>
      </c>
      <c r="AA725">
        <f t="shared" si="34"/>
        <v>1</v>
      </c>
      <c r="AL725" s="14" t="s">
        <v>138</v>
      </c>
      <c r="AM725" s="15">
        <v>0</v>
      </c>
      <c r="AN725" s="15">
        <v>0</v>
      </c>
      <c r="AO725" s="15">
        <v>43224.1</v>
      </c>
      <c r="AP725" s="15">
        <v>0</v>
      </c>
      <c r="AQ725" s="15">
        <v>42294.5</v>
      </c>
      <c r="AR725" s="15">
        <v>2323.9</v>
      </c>
      <c r="AS725" s="15">
        <v>0</v>
      </c>
      <c r="AT725" s="15">
        <v>0</v>
      </c>
      <c r="AU725" s="15">
        <v>464.8</v>
      </c>
      <c r="AV725" s="15">
        <v>464.8</v>
      </c>
      <c r="AW725" s="15">
        <v>464.8</v>
      </c>
      <c r="AX725" s="15">
        <v>0</v>
      </c>
      <c r="AY725" s="15">
        <v>2323.9</v>
      </c>
      <c r="AZ725" s="15">
        <v>2788.6</v>
      </c>
      <c r="BA725" s="15">
        <v>464.8</v>
      </c>
      <c r="BB725" s="15">
        <v>0</v>
      </c>
      <c r="BC725" s="15">
        <v>94814</v>
      </c>
      <c r="BD725" s="15">
        <v>101000</v>
      </c>
      <c r="BE725" s="15">
        <v>6186</v>
      </c>
      <c r="BF725" s="15">
        <v>6.12</v>
      </c>
      <c r="BG725">
        <f t="shared" si="35"/>
        <v>94269.379272220147</v>
      </c>
      <c r="BH725">
        <f t="shared" si="36"/>
        <v>6730.620727779853</v>
      </c>
      <c r="BI725">
        <f t="shared" si="37"/>
        <v>6.6639809185939133E-2</v>
      </c>
    </row>
    <row r="726" spans="1:61" ht="15" thickBot="1" x14ac:dyDescent="0.35">
      <c r="A726" s="14" t="s">
        <v>139</v>
      </c>
      <c r="B726" s="15">
        <v>244.9</v>
      </c>
      <c r="C726" s="15">
        <v>244.9</v>
      </c>
      <c r="D726" s="15">
        <v>734.8</v>
      </c>
      <c r="E726" s="15">
        <v>0</v>
      </c>
      <c r="F726" s="15">
        <v>489.9</v>
      </c>
      <c r="G726" s="15">
        <v>16410.400000000001</v>
      </c>
      <c r="H726" s="15">
        <v>489.9</v>
      </c>
      <c r="I726" s="15">
        <v>0</v>
      </c>
      <c r="J726" s="15">
        <v>0</v>
      </c>
      <c r="K726" s="15">
        <v>0</v>
      </c>
      <c r="L726" s="15">
        <v>244.9</v>
      </c>
      <c r="M726" s="15">
        <v>0</v>
      </c>
      <c r="N726" s="15">
        <v>0</v>
      </c>
      <c r="O726" s="15">
        <v>79847.7</v>
      </c>
      <c r="P726" s="15">
        <v>244.9</v>
      </c>
      <c r="Q726" s="15">
        <v>0</v>
      </c>
      <c r="R726" s="15">
        <v>98952.3</v>
      </c>
      <c r="S726" s="15">
        <v>101000</v>
      </c>
      <c r="T726" s="15">
        <v>2047.7</v>
      </c>
      <c r="U726" s="15">
        <v>2.0299999999999998</v>
      </c>
      <c r="V726">
        <f t="shared" si="29"/>
        <v>98909.926951353526</v>
      </c>
      <c r="W726">
        <f t="shared" si="30"/>
        <v>2090.0730486464745</v>
      </c>
      <c r="X726">
        <f t="shared" si="31"/>
        <v>2.0693792560856183E-2</v>
      </c>
      <c r="Y726" t="str">
        <f t="shared" si="32"/>
        <v>invalid</v>
      </c>
      <c r="Z726" t="str">
        <f t="shared" si="33"/>
        <v>invalid</v>
      </c>
      <c r="AA726">
        <f t="shared" si="34"/>
        <v>1</v>
      </c>
      <c r="AL726" s="14" t="s">
        <v>139</v>
      </c>
      <c r="AM726" s="15">
        <v>0</v>
      </c>
      <c r="AN726" s="15">
        <v>0</v>
      </c>
      <c r="AO726" s="15">
        <v>43224.1</v>
      </c>
      <c r="AP726" s="15">
        <v>0</v>
      </c>
      <c r="AQ726" s="15">
        <v>42294.5</v>
      </c>
      <c r="AR726" s="15">
        <v>2323.9</v>
      </c>
      <c r="AS726" s="15">
        <v>0</v>
      </c>
      <c r="AT726" s="15">
        <v>0</v>
      </c>
      <c r="AU726" s="15">
        <v>464.8</v>
      </c>
      <c r="AV726" s="15">
        <v>1394.3</v>
      </c>
      <c r="AW726" s="15">
        <v>929.5</v>
      </c>
      <c r="AX726" s="15">
        <v>0</v>
      </c>
      <c r="AY726" s="15">
        <v>2323.9</v>
      </c>
      <c r="AZ726" s="15">
        <v>2788.6</v>
      </c>
      <c r="BA726" s="15">
        <v>464.8</v>
      </c>
      <c r="BB726" s="15">
        <v>0</v>
      </c>
      <c r="BC726" s="15">
        <v>96208.4</v>
      </c>
      <c r="BD726" s="15">
        <v>101000</v>
      </c>
      <c r="BE726" s="15">
        <v>4791.6000000000004</v>
      </c>
      <c r="BF726" s="15">
        <v>4.74</v>
      </c>
      <c r="BG726">
        <f t="shared" si="35"/>
        <v>95655.769704616032</v>
      </c>
      <c r="BH726">
        <f t="shared" si="36"/>
        <v>5344.230295383968</v>
      </c>
      <c r="BI726">
        <f t="shared" si="37"/>
        <v>5.2913171241425423E-2</v>
      </c>
    </row>
    <row r="727" spans="1:61" ht="15" thickBot="1" x14ac:dyDescent="0.35">
      <c r="A727" s="14" t="s">
        <v>140</v>
      </c>
      <c r="B727" s="15">
        <v>244.9</v>
      </c>
      <c r="C727" s="15">
        <v>244.9</v>
      </c>
      <c r="D727" s="15">
        <v>734.8</v>
      </c>
      <c r="E727" s="15">
        <v>0</v>
      </c>
      <c r="F727" s="15">
        <v>489.9</v>
      </c>
      <c r="G727" s="15">
        <v>16410.400000000001</v>
      </c>
      <c r="H727" s="15">
        <v>489.9</v>
      </c>
      <c r="I727" s="15">
        <v>0</v>
      </c>
      <c r="J727" s="15">
        <v>0</v>
      </c>
      <c r="K727" s="15">
        <v>979.7</v>
      </c>
      <c r="L727" s="15">
        <v>244.9</v>
      </c>
      <c r="M727" s="15">
        <v>0</v>
      </c>
      <c r="N727" s="15">
        <v>0</v>
      </c>
      <c r="O727" s="15">
        <v>79847.7</v>
      </c>
      <c r="P727" s="15">
        <v>244.9</v>
      </c>
      <c r="Q727" s="15">
        <v>0</v>
      </c>
      <c r="R727" s="15">
        <v>99932</v>
      </c>
      <c r="S727" s="15">
        <v>101000</v>
      </c>
      <c r="T727" s="15">
        <v>1068</v>
      </c>
      <c r="U727" s="15">
        <v>1.06</v>
      </c>
      <c r="V727">
        <f t="shared" si="29"/>
        <v>99889.20742724181</v>
      </c>
      <c r="W727">
        <f t="shared" si="30"/>
        <v>1110.7925727581896</v>
      </c>
      <c r="X727">
        <f t="shared" si="31"/>
        <v>1.099794626493257E-2</v>
      </c>
      <c r="Y727" t="str">
        <f t="shared" si="32"/>
        <v>invalid</v>
      </c>
      <c r="Z727" t="str">
        <f t="shared" si="33"/>
        <v>invalid</v>
      </c>
      <c r="AA727">
        <f t="shared" si="34"/>
        <v>1</v>
      </c>
      <c r="AL727" s="14" t="s">
        <v>140</v>
      </c>
      <c r="AM727" s="15">
        <v>0</v>
      </c>
      <c r="AN727" s="15">
        <v>0</v>
      </c>
      <c r="AO727" s="15">
        <v>43224.1</v>
      </c>
      <c r="AP727" s="15">
        <v>0</v>
      </c>
      <c r="AQ727" s="15">
        <v>42294.5</v>
      </c>
      <c r="AR727" s="15">
        <v>2323.9</v>
      </c>
      <c r="AS727" s="15">
        <v>0</v>
      </c>
      <c r="AT727" s="15">
        <v>0</v>
      </c>
      <c r="AU727" s="15">
        <v>464.8</v>
      </c>
      <c r="AV727" s="15">
        <v>464.8</v>
      </c>
      <c r="AW727" s="15">
        <v>464.8</v>
      </c>
      <c r="AX727" s="15">
        <v>0</v>
      </c>
      <c r="AY727" s="15">
        <v>2323.9</v>
      </c>
      <c r="AZ727" s="15">
        <v>2788.6</v>
      </c>
      <c r="BA727" s="15">
        <v>0</v>
      </c>
      <c r="BB727" s="15">
        <v>0</v>
      </c>
      <c r="BC727" s="15">
        <v>94349.3</v>
      </c>
      <c r="BD727" s="15">
        <v>101000</v>
      </c>
      <c r="BE727" s="15">
        <v>6650.7</v>
      </c>
      <c r="BF727" s="15">
        <v>6.58</v>
      </c>
      <c r="BG727">
        <f t="shared" si="35"/>
        <v>93807.348553678588</v>
      </c>
      <c r="BH727">
        <f t="shared" si="36"/>
        <v>7192.6514463214116</v>
      </c>
      <c r="BI727">
        <f t="shared" si="37"/>
        <v>7.1214370755657536E-2</v>
      </c>
    </row>
    <row r="728" spans="1:61" ht="15" thickBot="1" x14ac:dyDescent="0.35">
      <c r="A728" s="14" t="s">
        <v>141</v>
      </c>
      <c r="B728" s="15">
        <v>244.9</v>
      </c>
      <c r="C728" s="15">
        <v>244.9</v>
      </c>
      <c r="D728" s="15">
        <v>734.8</v>
      </c>
      <c r="E728" s="15">
        <v>0</v>
      </c>
      <c r="F728" s="15">
        <v>489.9</v>
      </c>
      <c r="G728" s="15">
        <v>16410.400000000001</v>
      </c>
      <c r="H728" s="15">
        <v>489.9</v>
      </c>
      <c r="I728" s="15">
        <v>0</v>
      </c>
      <c r="J728" s="15">
        <v>0</v>
      </c>
      <c r="K728" s="15">
        <v>979.7</v>
      </c>
      <c r="L728" s="15">
        <v>244.9</v>
      </c>
      <c r="M728" s="15">
        <v>0</v>
      </c>
      <c r="N728" s="15">
        <v>244.9</v>
      </c>
      <c r="O728" s="15">
        <v>79847.7</v>
      </c>
      <c r="P728" s="15">
        <v>244.9</v>
      </c>
      <c r="Q728" s="15">
        <v>0</v>
      </c>
      <c r="R728" s="15">
        <v>100177</v>
      </c>
      <c r="S728" s="15">
        <v>101000</v>
      </c>
      <c r="T728" s="15">
        <v>823</v>
      </c>
      <c r="U728" s="15">
        <v>0.81</v>
      </c>
      <c r="V728">
        <f t="shared" si="29"/>
        <v>100134.10251409763</v>
      </c>
      <c r="W728">
        <f t="shared" si="30"/>
        <v>865.89748590237286</v>
      </c>
      <c r="X728">
        <f t="shared" si="31"/>
        <v>8.5732424346769594E-3</v>
      </c>
      <c r="Y728" t="str">
        <f t="shared" si="32"/>
        <v>invalid</v>
      </c>
      <c r="Z728" t="str">
        <f t="shared" si="33"/>
        <v>invalid</v>
      </c>
      <c r="AA728">
        <f t="shared" si="34"/>
        <v>1</v>
      </c>
      <c r="AL728" s="14" t="s">
        <v>141</v>
      </c>
      <c r="AM728" s="15">
        <v>0</v>
      </c>
      <c r="AN728" s="15">
        <v>0</v>
      </c>
      <c r="AO728" s="15">
        <v>43224.1</v>
      </c>
      <c r="AP728" s="15">
        <v>0</v>
      </c>
      <c r="AQ728" s="15">
        <v>42294.5</v>
      </c>
      <c r="AR728" s="15">
        <v>1394.3</v>
      </c>
      <c r="AS728" s="15">
        <v>0</v>
      </c>
      <c r="AT728" s="15">
        <v>0</v>
      </c>
      <c r="AU728" s="15">
        <v>464.8</v>
      </c>
      <c r="AV728" s="15">
        <v>464.8</v>
      </c>
      <c r="AW728" s="15">
        <v>929.5</v>
      </c>
      <c r="AX728" s="15">
        <v>0</v>
      </c>
      <c r="AY728" s="15">
        <v>2323.9</v>
      </c>
      <c r="AZ728" s="15">
        <v>2788.6</v>
      </c>
      <c r="BA728" s="15">
        <v>464.8</v>
      </c>
      <c r="BB728" s="15">
        <v>0</v>
      </c>
      <c r="BC728" s="15">
        <v>94349.3</v>
      </c>
      <c r="BD728" s="15">
        <v>101000</v>
      </c>
      <c r="BE728" s="15">
        <v>6650.7</v>
      </c>
      <c r="BF728" s="15">
        <v>6.58</v>
      </c>
      <c r="BG728">
        <f t="shared" si="35"/>
        <v>93807.348553678588</v>
      </c>
      <c r="BH728">
        <f t="shared" si="36"/>
        <v>7192.6514463214116</v>
      </c>
      <c r="BI728">
        <f t="shared" si="37"/>
        <v>7.1214370755657536E-2</v>
      </c>
    </row>
    <row r="729" spans="1:61" ht="15" thickBot="1" x14ac:dyDescent="0.35">
      <c r="A729" s="14" t="s">
        <v>142</v>
      </c>
      <c r="B729" s="15">
        <v>244.9</v>
      </c>
      <c r="C729" s="15">
        <v>244.9</v>
      </c>
      <c r="D729" s="15">
        <v>734.8</v>
      </c>
      <c r="E729" s="15">
        <v>0</v>
      </c>
      <c r="F729" s="15">
        <v>489.9</v>
      </c>
      <c r="G729" s="15">
        <v>16410.400000000001</v>
      </c>
      <c r="H729" s="15">
        <v>489.9</v>
      </c>
      <c r="I729" s="15">
        <v>0</v>
      </c>
      <c r="J729" s="15">
        <v>244.9</v>
      </c>
      <c r="K729" s="15">
        <v>979.7</v>
      </c>
      <c r="L729" s="15">
        <v>244.9</v>
      </c>
      <c r="M729" s="15">
        <v>0</v>
      </c>
      <c r="N729" s="15">
        <v>0</v>
      </c>
      <c r="O729" s="15">
        <v>79847.7</v>
      </c>
      <c r="P729" s="15">
        <v>244.9</v>
      </c>
      <c r="Q729" s="15">
        <v>0</v>
      </c>
      <c r="R729" s="15">
        <v>100177</v>
      </c>
      <c r="S729" s="15">
        <v>102000</v>
      </c>
      <c r="T729" s="15">
        <v>1823</v>
      </c>
      <c r="U729" s="15">
        <v>1.79</v>
      </c>
      <c r="V729">
        <f t="shared" si="29"/>
        <v>100134.10251409763</v>
      </c>
      <c r="W729">
        <f t="shared" si="30"/>
        <v>1865.8974859023729</v>
      </c>
      <c r="X729">
        <f t="shared" si="31"/>
        <v>1.8293112606886007E-2</v>
      </c>
      <c r="Y729" t="str">
        <f t="shared" si="32"/>
        <v>invalid</v>
      </c>
      <c r="Z729" t="str">
        <f t="shared" si="33"/>
        <v>invalid</v>
      </c>
      <c r="AA729">
        <f t="shared" si="34"/>
        <v>1</v>
      </c>
      <c r="AL729" s="14" t="s">
        <v>142</v>
      </c>
      <c r="AM729" s="15">
        <v>0</v>
      </c>
      <c r="AN729" s="15">
        <v>0</v>
      </c>
      <c r="AO729" s="15">
        <v>43224.1</v>
      </c>
      <c r="AP729" s="15">
        <v>0</v>
      </c>
      <c r="AQ729" s="15">
        <v>42294.5</v>
      </c>
      <c r="AR729" s="15">
        <v>2323.9</v>
      </c>
      <c r="AS729" s="15">
        <v>0</v>
      </c>
      <c r="AT729" s="15">
        <v>0</v>
      </c>
      <c r="AU729" s="15">
        <v>464.8</v>
      </c>
      <c r="AV729" s="15">
        <v>464.8</v>
      </c>
      <c r="AW729" s="15">
        <v>464.8</v>
      </c>
      <c r="AX729" s="15">
        <v>0</v>
      </c>
      <c r="AY729" s="15">
        <v>2323.9</v>
      </c>
      <c r="AZ729" s="15">
        <v>2788.6</v>
      </c>
      <c r="BA729" s="15">
        <v>464.8</v>
      </c>
      <c r="BB729" s="15">
        <v>0</v>
      </c>
      <c r="BC729" s="15">
        <v>94814</v>
      </c>
      <c r="BD729" s="15">
        <v>102000</v>
      </c>
      <c r="BE729" s="15">
        <v>7186</v>
      </c>
      <c r="BF729" s="15">
        <v>7.05</v>
      </c>
      <c r="BG729">
        <f t="shared" si="35"/>
        <v>94269.379272220147</v>
      </c>
      <c r="BH729">
        <f t="shared" si="36"/>
        <v>7730.620727779853</v>
      </c>
      <c r="BI729">
        <f t="shared" si="37"/>
        <v>7.579039929195934E-2</v>
      </c>
    </row>
    <row r="730" spans="1:61" ht="15" thickBot="1" x14ac:dyDescent="0.35">
      <c r="A730" s="14" t="s">
        <v>143</v>
      </c>
      <c r="B730" s="15">
        <v>244.9</v>
      </c>
      <c r="C730" s="15">
        <v>244.9</v>
      </c>
      <c r="D730" s="15">
        <v>734.8</v>
      </c>
      <c r="E730" s="15">
        <v>0</v>
      </c>
      <c r="F730" s="15">
        <v>489.9</v>
      </c>
      <c r="G730" s="15">
        <v>14940.8</v>
      </c>
      <c r="H730" s="15">
        <v>489.9</v>
      </c>
      <c r="I730" s="15">
        <v>0</v>
      </c>
      <c r="J730" s="15">
        <v>734.8</v>
      </c>
      <c r="K730" s="15">
        <v>734.8</v>
      </c>
      <c r="L730" s="15">
        <v>244.9</v>
      </c>
      <c r="M730" s="15">
        <v>0</v>
      </c>
      <c r="N730" s="15">
        <v>0</v>
      </c>
      <c r="O730" s="15">
        <v>79847.7</v>
      </c>
      <c r="P730" s="15">
        <v>244.9</v>
      </c>
      <c r="Q730" s="15">
        <v>0</v>
      </c>
      <c r="R730" s="15">
        <v>98952.3</v>
      </c>
      <c r="S730" s="15">
        <v>101000</v>
      </c>
      <c r="T730" s="15">
        <v>2047.7</v>
      </c>
      <c r="U730" s="15">
        <v>2.0299999999999998</v>
      </c>
      <c r="V730">
        <f t="shared" si="29"/>
        <v>98909.926951353526</v>
      </c>
      <c r="W730">
        <f t="shared" si="30"/>
        <v>2090.0730486464745</v>
      </c>
      <c r="X730">
        <f t="shared" si="31"/>
        <v>2.0693792560856183E-2</v>
      </c>
      <c r="Y730" t="str">
        <f t="shared" si="32"/>
        <v>valid</v>
      </c>
      <c r="Z730" t="str">
        <f t="shared" si="33"/>
        <v>valid</v>
      </c>
      <c r="AA730">
        <f t="shared" si="34"/>
        <v>1</v>
      </c>
      <c r="AL730" s="14" t="s">
        <v>143</v>
      </c>
      <c r="AM730" s="15">
        <v>0</v>
      </c>
      <c r="AN730" s="15">
        <v>0</v>
      </c>
      <c r="AO730" s="15">
        <v>43224.1</v>
      </c>
      <c r="AP730" s="15">
        <v>0</v>
      </c>
      <c r="AQ730" s="15">
        <v>42294.5</v>
      </c>
      <c r="AR730" s="15">
        <v>42294.5</v>
      </c>
      <c r="AS730" s="15">
        <v>0</v>
      </c>
      <c r="AT730" s="15">
        <v>0</v>
      </c>
      <c r="AU730" s="15">
        <v>464.8</v>
      </c>
      <c r="AV730" s="15">
        <v>464.8</v>
      </c>
      <c r="AW730" s="15">
        <v>464.8</v>
      </c>
      <c r="AX730" s="15">
        <v>0</v>
      </c>
      <c r="AY730" s="15">
        <v>2323.9</v>
      </c>
      <c r="AZ730" s="15">
        <v>2788.6</v>
      </c>
      <c r="BA730" s="15">
        <v>464.8</v>
      </c>
      <c r="BB730" s="15">
        <v>0</v>
      </c>
      <c r="BC730" s="15">
        <v>134784.70000000001</v>
      </c>
      <c r="BD730" s="15">
        <v>101000</v>
      </c>
      <c r="BE730" s="15">
        <v>-33784.699999999997</v>
      </c>
      <c r="BF730" s="15">
        <v>-33.450000000000003</v>
      </c>
      <c r="BG730">
        <f t="shared" si="35"/>
        <v>134010.48373017079</v>
      </c>
      <c r="BH730">
        <f t="shared" si="36"/>
        <v>-33010.483730170788</v>
      </c>
      <c r="BI730">
        <f t="shared" si="37"/>
        <v>-0.32683647257594839</v>
      </c>
    </row>
    <row r="731" spans="1:61" ht="15" thickBot="1" x14ac:dyDescent="0.35">
      <c r="A731" s="14" t="s">
        <v>144</v>
      </c>
      <c r="B731" s="15">
        <v>244.9</v>
      </c>
      <c r="C731" s="15">
        <v>244.9</v>
      </c>
      <c r="D731" s="15">
        <v>734.8</v>
      </c>
      <c r="E731" s="15">
        <v>0</v>
      </c>
      <c r="F731" s="15">
        <v>489.9</v>
      </c>
      <c r="G731" s="15">
        <v>16410.400000000001</v>
      </c>
      <c r="H731" s="15">
        <v>489.9</v>
      </c>
      <c r="I731" s="15">
        <v>0</v>
      </c>
      <c r="J731" s="15">
        <v>244.9</v>
      </c>
      <c r="K731" s="15">
        <v>979.7</v>
      </c>
      <c r="L731" s="15">
        <v>244.9</v>
      </c>
      <c r="M731" s="15">
        <v>0</v>
      </c>
      <c r="N731" s="15">
        <v>0</v>
      </c>
      <c r="O731" s="15">
        <v>79847.7</v>
      </c>
      <c r="P731" s="15">
        <v>244.9</v>
      </c>
      <c r="Q731" s="15">
        <v>0</v>
      </c>
      <c r="R731" s="15">
        <v>100177</v>
      </c>
      <c r="S731" s="15">
        <v>102000</v>
      </c>
      <c r="T731" s="15">
        <v>1823</v>
      </c>
      <c r="U731" s="15">
        <v>1.79</v>
      </c>
      <c r="V731">
        <f t="shared" si="29"/>
        <v>100134.10251409763</v>
      </c>
      <c r="W731">
        <f t="shared" si="30"/>
        <v>1865.8974859023729</v>
      </c>
      <c r="X731">
        <f t="shared" si="31"/>
        <v>1.8293112606886007E-2</v>
      </c>
      <c r="Y731" t="str">
        <f t="shared" si="32"/>
        <v>invalid</v>
      </c>
      <c r="Z731" t="str">
        <f t="shared" si="33"/>
        <v>invalid</v>
      </c>
      <c r="AA731">
        <f t="shared" si="34"/>
        <v>1</v>
      </c>
      <c r="AL731" s="14" t="s">
        <v>144</v>
      </c>
      <c r="AM731" s="15">
        <v>0</v>
      </c>
      <c r="AN731" s="15">
        <v>0</v>
      </c>
      <c r="AO731" s="15">
        <v>43224.1</v>
      </c>
      <c r="AP731" s="15">
        <v>0</v>
      </c>
      <c r="AQ731" s="15">
        <v>42294.5</v>
      </c>
      <c r="AR731" s="15">
        <v>6971.6</v>
      </c>
      <c r="AS731" s="15">
        <v>0</v>
      </c>
      <c r="AT731" s="15">
        <v>0</v>
      </c>
      <c r="AU731" s="15">
        <v>464.8</v>
      </c>
      <c r="AV731" s="15">
        <v>0</v>
      </c>
      <c r="AW731" s="15">
        <v>464.8</v>
      </c>
      <c r="AX731" s="15">
        <v>0</v>
      </c>
      <c r="AY731" s="15">
        <v>2323.9</v>
      </c>
      <c r="AZ731" s="15">
        <v>2788.6</v>
      </c>
      <c r="BA731" s="15">
        <v>464.8</v>
      </c>
      <c r="BB731" s="15">
        <v>0</v>
      </c>
      <c r="BC731" s="15">
        <v>98997</v>
      </c>
      <c r="BD731" s="15">
        <v>102000</v>
      </c>
      <c r="BE731" s="15">
        <v>3003</v>
      </c>
      <c r="BF731" s="15">
        <v>2.94</v>
      </c>
      <c r="BG731">
        <f t="shared" si="35"/>
        <v>98428.351718227044</v>
      </c>
      <c r="BH731">
        <f t="shared" si="36"/>
        <v>3571.6482817729557</v>
      </c>
      <c r="BI731">
        <f t="shared" si="37"/>
        <v>3.5016159625225057E-2</v>
      </c>
    </row>
    <row r="732" spans="1:61" ht="15" thickBot="1" x14ac:dyDescent="0.35">
      <c r="A732" s="14" t="s">
        <v>145</v>
      </c>
      <c r="B732" s="15">
        <v>244.9</v>
      </c>
      <c r="C732" s="15">
        <v>244.9</v>
      </c>
      <c r="D732" s="15">
        <v>734.8</v>
      </c>
      <c r="E732" s="15">
        <v>0</v>
      </c>
      <c r="F732" s="15">
        <v>489.9</v>
      </c>
      <c r="G732" s="15">
        <v>16410.400000000001</v>
      </c>
      <c r="H732" s="15">
        <v>489.9</v>
      </c>
      <c r="I732" s="15">
        <v>0</v>
      </c>
      <c r="J732" s="15">
        <v>244.9</v>
      </c>
      <c r="K732" s="15">
        <v>734.8</v>
      </c>
      <c r="L732" s="15">
        <v>244.9</v>
      </c>
      <c r="M732" s="15">
        <v>0</v>
      </c>
      <c r="N732" s="15">
        <v>0</v>
      </c>
      <c r="O732" s="15">
        <v>79847.7</v>
      </c>
      <c r="P732" s="15">
        <v>244.9</v>
      </c>
      <c r="Q732" s="15">
        <v>0</v>
      </c>
      <c r="R732" s="15">
        <v>99932</v>
      </c>
      <c r="S732" s="15">
        <v>102000</v>
      </c>
      <c r="T732" s="15">
        <v>2068</v>
      </c>
      <c r="U732" s="15">
        <v>2.0299999999999998</v>
      </c>
      <c r="V732">
        <f t="shared" si="29"/>
        <v>99889.20742724181</v>
      </c>
      <c r="W732">
        <f t="shared" si="30"/>
        <v>2110.7925727581896</v>
      </c>
      <c r="X732">
        <f t="shared" si="31"/>
        <v>2.0694044830962644E-2</v>
      </c>
      <c r="Y732" t="str">
        <f t="shared" si="32"/>
        <v>invalid</v>
      </c>
      <c r="Z732" t="str">
        <f t="shared" si="33"/>
        <v>invalid</v>
      </c>
      <c r="AA732">
        <f t="shared" si="34"/>
        <v>1</v>
      </c>
      <c r="AL732" s="14" t="s">
        <v>145</v>
      </c>
      <c r="AM732" s="15">
        <v>0</v>
      </c>
      <c r="AN732" s="15">
        <v>0</v>
      </c>
      <c r="AO732" s="15">
        <v>43224.1</v>
      </c>
      <c r="AP732" s="15">
        <v>0</v>
      </c>
      <c r="AQ732" s="15">
        <v>42294.5</v>
      </c>
      <c r="AR732" s="15">
        <v>6971.6</v>
      </c>
      <c r="AS732" s="15">
        <v>0</v>
      </c>
      <c r="AT732" s="15">
        <v>0</v>
      </c>
      <c r="AU732" s="15">
        <v>464.8</v>
      </c>
      <c r="AV732" s="15">
        <v>464.8</v>
      </c>
      <c r="AW732" s="15">
        <v>464.8</v>
      </c>
      <c r="AX732" s="15">
        <v>0</v>
      </c>
      <c r="AY732" s="15">
        <v>2323.9</v>
      </c>
      <c r="AZ732" s="15">
        <v>2788.6</v>
      </c>
      <c r="BA732" s="15">
        <v>464.8</v>
      </c>
      <c r="BB732" s="15">
        <v>0</v>
      </c>
      <c r="BC732" s="15">
        <v>99461.8</v>
      </c>
      <c r="BD732" s="15">
        <v>102000</v>
      </c>
      <c r="BE732" s="15">
        <v>2538.1999999999998</v>
      </c>
      <c r="BF732" s="15">
        <v>2.4900000000000002</v>
      </c>
      <c r="BG732">
        <f t="shared" si="35"/>
        <v>98890.481862359011</v>
      </c>
      <c r="BH732">
        <f t="shared" si="36"/>
        <v>3109.5181376409892</v>
      </c>
      <c r="BI732">
        <f t="shared" si="37"/>
        <v>3.0485471937656758E-2</v>
      </c>
    </row>
    <row r="733" spans="1:61" ht="15" thickBot="1" x14ac:dyDescent="0.35">
      <c r="A733" s="14" t="s">
        <v>146</v>
      </c>
      <c r="B733" s="15">
        <v>244.9</v>
      </c>
      <c r="C733" s="15">
        <v>244.9</v>
      </c>
      <c r="D733" s="15">
        <v>734.8</v>
      </c>
      <c r="E733" s="15">
        <v>0</v>
      </c>
      <c r="F733" s="15">
        <v>1714.5</v>
      </c>
      <c r="G733" s="15">
        <v>16410.400000000001</v>
      </c>
      <c r="H733" s="15">
        <v>489.9</v>
      </c>
      <c r="I733" s="15">
        <v>0</v>
      </c>
      <c r="J733" s="15">
        <v>244.9</v>
      </c>
      <c r="K733" s="15">
        <v>734.8</v>
      </c>
      <c r="L733" s="15">
        <v>0</v>
      </c>
      <c r="M733" s="15">
        <v>0</v>
      </c>
      <c r="N733" s="15">
        <v>0</v>
      </c>
      <c r="O733" s="15">
        <v>79847.7</v>
      </c>
      <c r="P733" s="15">
        <v>244.9</v>
      </c>
      <c r="Q733" s="15">
        <v>0</v>
      </c>
      <c r="R733" s="15">
        <v>100911.8</v>
      </c>
      <c r="S733" s="15">
        <v>103000</v>
      </c>
      <c r="T733" s="15">
        <v>2088.1999999999998</v>
      </c>
      <c r="U733" s="15">
        <v>2.0299999999999998</v>
      </c>
      <c r="V733">
        <f t="shared" si="29"/>
        <v>100868.58786030841</v>
      </c>
      <c r="W733">
        <f t="shared" si="30"/>
        <v>2131.4121396915871</v>
      </c>
      <c r="X733">
        <f t="shared" si="31"/>
        <v>2.0693321744578514E-2</v>
      </c>
      <c r="Y733" t="str">
        <f t="shared" si="32"/>
        <v>invalid</v>
      </c>
      <c r="Z733" t="str">
        <f t="shared" si="33"/>
        <v>invalid</v>
      </c>
      <c r="AA733">
        <f t="shared" si="34"/>
        <v>1</v>
      </c>
      <c r="AL733" s="14" t="s">
        <v>146</v>
      </c>
      <c r="AM733" s="15">
        <v>0</v>
      </c>
      <c r="AN733" s="15">
        <v>0</v>
      </c>
      <c r="AO733" s="15">
        <v>43224.1</v>
      </c>
      <c r="AP733" s="15">
        <v>0</v>
      </c>
      <c r="AQ733" s="15">
        <v>42294.5</v>
      </c>
      <c r="AR733" s="15">
        <v>6971.6</v>
      </c>
      <c r="AS733" s="15">
        <v>0</v>
      </c>
      <c r="AT733" s="15">
        <v>0</v>
      </c>
      <c r="AU733" s="15">
        <v>464.8</v>
      </c>
      <c r="AV733" s="15">
        <v>464.8</v>
      </c>
      <c r="AW733" s="15">
        <v>929.5</v>
      </c>
      <c r="AX733" s="15">
        <v>0</v>
      </c>
      <c r="AY733" s="15">
        <v>2323.9</v>
      </c>
      <c r="AZ733" s="15">
        <v>2788.6</v>
      </c>
      <c r="BA733" s="15">
        <v>464.8</v>
      </c>
      <c r="BB733" s="15">
        <v>0</v>
      </c>
      <c r="BC733" s="15">
        <v>99926.6</v>
      </c>
      <c r="BD733" s="15">
        <v>103000</v>
      </c>
      <c r="BE733" s="15">
        <v>3073.4</v>
      </c>
      <c r="BF733" s="15">
        <v>2.98</v>
      </c>
      <c r="BG733">
        <f t="shared" si="35"/>
        <v>99352.612006490963</v>
      </c>
      <c r="BH733">
        <f t="shared" si="36"/>
        <v>3647.3879935090372</v>
      </c>
      <c r="BI733">
        <f t="shared" si="37"/>
        <v>3.5411533917563465E-2</v>
      </c>
    </row>
    <row r="734" spans="1:61" ht="15" thickBot="1" x14ac:dyDescent="0.35">
      <c r="A734" s="14" t="s">
        <v>147</v>
      </c>
      <c r="B734" s="15">
        <v>244.9</v>
      </c>
      <c r="C734" s="15">
        <v>244.9</v>
      </c>
      <c r="D734" s="15">
        <v>5388.5</v>
      </c>
      <c r="E734" s="15">
        <v>0</v>
      </c>
      <c r="F734" s="15">
        <v>489.9</v>
      </c>
      <c r="G734" s="15">
        <v>16410.400000000001</v>
      </c>
      <c r="H734" s="15">
        <v>489.9</v>
      </c>
      <c r="I734" s="15">
        <v>0</v>
      </c>
      <c r="J734" s="15">
        <v>244.9</v>
      </c>
      <c r="K734" s="15">
        <v>979.7</v>
      </c>
      <c r="L734" s="15">
        <v>244.9</v>
      </c>
      <c r="M734" s="15">
        <v>0</v>
      </c>
      <c r="N734" s="15">
        <v>0</v>
      </c>
      <c r="O734" s="15">
        <v>79847.7</v>
      </c>
      <c r="P734" s="15">
        <v>244.9</v>
      </c>
      <c r="Q734" s="15">
        <v>0</v>
      </c>
      <c r="R734" s="15">
        <v>104830.7</v>
      </c>
      <c r="S734" s="15">
        <v>107000</v>
      </c>
      <c r="T734" s="15">
        <v>2169.3000000000002</v>
      </c>
      <c r="U734" s="15">
        <v>2.0299999999999998</v>
      </c>
      <c r="V734">
        <f t="shared" si="29"/>
        <v>104785.80972103988</v>
      </c>
      <c r="W734">
        <f t="shared" si="30"/>
        <v>2214.1902789601154</v>
      </c>
      <c r="X734">
        <f t="shared" si="31"/>
        <v>2.069336709308519E-2</v>
      </c>
      <c r="Y734" t="str">
        <f t="shared" si="32"/>
        <v>invalid</v>
      </c>
      <c r="Z734" t="str">
        <f t="shared" si="33"/>
        <v>invalid</v>
      </c>
      <c r="AA734">
        <f t="shared" si="34"/>
        <v>1</v>
      </c>
      <c r="AL734" s="14" t="s">
        <v>147</v>
      </c>
      <c r="AM734" s="15">
        <v>0</v>
      </c>
      <c r="AN734" s="15">
        <v>0</v>
      </c>
      <c r="AO734" s="15">
        <v>43224.1</v>
      </c>
      <c r="AP734" s="15">
        <v>0</v>
      </c>
      <c r="AQ734" s="15">
        <v>42294.5</v>
      </c>
      <c r="AR734" s="15">
        <v>6971.6</v>
      </c>
      <c r="AS734" s="15">
        <v>0</v>
      </c>
      <c r="AT734" s="15">
        <v>0</v>
      </c>
      <c r="AU734" s="15">
        <v>464.8</v>
      </c>
      <c r="AV734" s="15">
        <v>464.8</v>
      </c>
      <c r="AW734" s="15">
        <v>464.8</v>
      </c>
      <c r="AX734" s="15">
        <v>0</v>
      </c>
      <c r="AY734" s="15">
        <v>2323.9</v>
      </c>
      <c r="AZ734" s="15">
        <v>2788.6</v>
      </c>
      <c r="BA734" s="15">
        <v>464.8</v>
      </c>
      <c r="BB734" s="15">
        <v>0</v>
      </c>
      <c r="BC734" s="15">
        <v>99461.8</v>
      </c>
      <c r="BD734" s="15">
        <v>107000</v>
      </c>
      <c r="BE734" s="15">
        <v>7538.2</v>
      </c>
      <c r="BF734" s="15">
        <v>7.05</v>
      </c>
      <c r="BG734">
        <f t="shared" si="35"/>
        <v>98890.481862359011</v>
      </c>
      <c r="BH734">
        <f t="shared" si="36"/>
        <v>8109.5181376409892</v>
      </c>
      <c r="BI734">
        <f t="shared" si="37"/>
        <v>7.578988913683167E-2</v>
      </c>
    </row>
    <row r="735" spans="1:61" ht="15" thickBot="1" x14ac:dyDescent="0.35">
      <c r="A735" s="14" t="s">
        <v>148</v>
      </c>
      <c r="B735" s="15">
        <v>24983</v>
      </c>
      <c r="C735" s="15">
        <v>244.9</v>
      </c>
      <c r="D735" s="15">
        <v>5388.5</v>
      </c>
      <c r="E735" s="15">
        <v>0</v>
      </c>
      <c r="F735" s="15">
        <v>489.9</v>
      </c>
      <c r="G735" s="15">
        <v>14940.8</v>
      </c>
      <c r="H735" s="15">
        <v>489.9</v>
      </c>
      <c r="I735" s="15">
        <v>0</v>
      </c>
      <c r="J735" s="15">
        <v>244.9</v>
      </c>
      <c r="K735" s="15">
        <v>979.7</v>
      </c>
      <c r="L735" s="15">
        <v>244.9</v>
      </c>
      <c r="M735" s="15">
        <v>0</v>
      </c>
      <c r="N735" s="15">
        <v>0</v>
      </c>
      <c r="O735" s="15">
        <v>79847.7</v>
      </c>
      <c r="P735" s="15">
        <v>244.9</v>
      </c>
      <c r="Q735" s="15">
        <v>0</v>
      </c>
      <c r="R735" s="15">
        <v>128099.2</v>
      </c>
      <c r="S735" s="15">
        <v>108000</v>
      </c>
      <c r="T735" s="15">
        <v>-20099.2</v>
      </c>
      <c r="U735" s="15">
        <v>-18.61</v>
      </c>
      <c r="V735">
        <f t="shared" si="29"/>
        <v>128044.34575575126</v>
      </c>
      <c r="W735">
        <f t="shared" si="30"/>
        <v>-20044.345755751259</v>
      </c>
      <c r="X735">
        <f t="shared" si="31"/>
        <v>-0.18559579403473389</v>
      </c>
      <c r="Y735" t="str">
        <f t="shared" si="32"/>
        <v>invalid</v>
      </c>
      <c r="Z735" t="str">
        <f t="shared" si="33"/>
        <v>invalid</v>
      </c>
      <c r="AA735">
        <f t="shared" si="34"/>
        <v>1</v>
      </c>
      <c r="AL735" s="14" t="s">
        <v>148</v>
      </c>
      <c r="AM735" s="15">
        <v>0</v>
      </c>
      <c r="AN735" s="15">
        <v>0</v>
      </c>
      <c r="AO735" s="15">
        <v>43224.1</v>
      </c>
      <c r="AP735" s="15">
        <v>0</v>
      </c>
      <c r="AQ735" s="15">
        <v>42294.5</v>
      </c>
      <c r="AR735" s="15">
        <v>42294.5</v>
      </c>
      <c r="AS735" s="15">
        <v>0</v>
      </c>
      <c r="AT735" s="15">
        <v>0</v>
      </c>
      <c r="AU735" s="15">
        <v>464.8</v>
      </c>
      <c r="AV735" s="15">
        <v>464.8</v>
      </c>
      <c r="AW735" s="15">
        <v>464.8</v>
      </c>
      <c r="AX735" s="15">
        <v>0</v>
      </c>
      <c r="AY735" s="15">
        <v>2323.9</v>
      </c>
      <c r="AZ735" s="15">
        <v>2788.6</v>
      </c>
      <c r="BA735" s="15">
        <v>464.8</v>
      </c>
      <c r="BB735" s="15">
        <v>0</v>
      </c>
      <c r="BC735" s="15">
        <v>134784.70000000001</v>
      </c>
      <c r="BD735" s="15">
        <v>108000</v>
      </c>
      <c r="BE735" s="15">
        <v>-26784.7</v>
      </c>
      <c r="BF735" s="15">
        <v>-24.8</v>
      </c>
      <c r="BG735">
        <f t="shared" si="35"/>
        <v>134010.48373017079</v>
      </c>
      <c r="BH735">
        <f t="shared" si="36"/>
        <v>-26010.483730170788</v>
      </c>
      <c r="BI735">
        <f t="shared" si="37"/>
        <v>-0.2408378123163962</v>
      </c>
    </row>
    <row r="736" spans="1:61" ht="15" thickBot="1" x14ac:dyDescent="0.35">
      <c r="A736" s="14" t="s">
        <v>149</v>
      </c>
      <c r="B736" s="15">
        <v>15185.8</v>
      </c>
      <c r="C736" s="15">
        <v>244.9</v>
      </c>
      <c r="D736" s="15">
        <v>5388.5</v>
      </c>
      <c r="E736" s="15">
        <v>0</v>
      </c>
      <c r="F736" s="15">
        <v>489.9</v>
      </c>
      <c r="G736" s="15">
        <v>16410.400000000001</v>
      </c>
      <c r="H736" s="15">
        <v>489.9</v>
      </c>
      <c r="I736" s="15">
        <v>0</v>
      </c>
      <c r="J736" s="15">
        <v>0</v>
      </c>
      <c r="K736" s="15">
        <v>979.7</v>
      </c>
      <c r="L736" s="15">
        <v>244.9</v>
      </c>
      <c r="M736" s="15">
        <v>0</v>
      </c>
      <c r="N736" s="15">
        <v>0</v>
      </c>
      <c r="O736" s="15">
        <v>79847.7</v>
      </c>
      <c r="P736" s="15">
        <v>244.9</v>
      </c>
      <c r="Q736" s="15">
        <v>0</v>
      </c>
      <c r="R736" s="15">
        <v>119526.6</v>
      </c>
      <c r="S736" s="15">
        <v>107000</v>
      </c>
      <c r="T736" s="15">
        <v>-12526.6</v>
      </c>
      <c r="U736" s="15">
        <v>-11.71</v>
      </c>
      <c r="V736">
        <f t="shared" si="29"/>
        <v>119475.41668807752</v>
      </c>
      <c r="W736">
        <f t="shared" si="30"/>
        <v>-12475.416688077516</v>
      </c>
      <c r="X736">
        <f t="shared" si="31"/>
        <v>-0.11659267932782724</v>
      </c>
      <c r="Y736" t="str">
        <f t="shared" si="32"/>
        <v>valid</v>
      </c>
      <c r="Z736" t="str">
        <f t="shared" si="33"/>
        <v>valid</v>
      </c>
      <c r="AA736">
        <f t="shared" si="34"/>
        <v>1</v>
      </c>
      <c r="AL736" s="14" t="s">
        <v>149</v>
      </c>
      <c r="AM736" s="15">
        <v>0</v>
      </c>
      <c r="AN736" s="15">
        <v>0</v>
      </c>
      <c r="AO736" s="15">
        <v>43224.1</v>
      </c>
      <c r="AP736" s="15">
        <v>0</v>
      </c>
      <c r="AQ736" s="15">
        <v>42294.5</v>
      </c>
      <c r="AR736" s="15">
        <v>6971.6</v>
      </c>
      <c r="AS736" s="15">
        <v>0</v>
      </c>
      <c r="AT736" s="15">
        <v>0</v>
      </c>
      <c r="AU736" s="15">
        <v>464.8</v>
      </c>
      <c r="AV736" s="15">
        <v>464.8</v>
      </c>
      <c r="AW736" s="15">
        <v>464.8</v>
      </c>
      <c r="AX736" s="15">
        <v>0</v>
      </c>
      <c r="AY736" s="15">
        <v>2323.9</v>
      </c>
      <c r="AZ736" s="15">
        <v>2788.6</v>
      </c>
      <c r="BA736" s="15">
        <v>464.8</v>
      </c>
      <c r="BB736" s="15">
        <v>0</v>
      </c>
      <c r="BC736" s="15">
        <v>99461.8</v>
      </c>
      <c r="BD736" s="15">
        <v>107000</v>
      </c>
      <c r="BE736" s="15">
        <v>7538.2</v>
      </c>
      <c r="BF736" s="15">
        <v>7.05</v>
      </c>
      <c r="BG736">
        <f t="shared" si="35"/>
        <v>98890.481862359011</v>
      </c>
      <c r="BH736">
        <f t="shared" si="36"/>
        <v>8109.5181376409892</v>
      </c>
      <c r="BI736">
        <f t="shared" si="37"/>
        <v>7.578988913683167E-2</v>
      </c>
    </row>
    <row r="737" spans="1:61" ht="15" thickBot="1" x14ac:dyDescent="0.35">
      <c r="A737" s="14" t="s">
        <v>150</v>
      </c>
      <c r="B737" s="15">
        <v>10287.1</v>
      </c>
      <c r="C737" s="15">
        <v>0</v>
      </c>
      <c r="D737" s="15">
        <v>5388.5</v>
      </c>
      <c r="E737" s="15">
        <v>0</v>
      </c>
      <c r="F737" s="15">
        <v>1714.5</v>
      </c>
      <c r="G737" s="15">
        <v>16410.400000000001</v>
      </c>
      <c r="H737" s="15">
        <v>489.9</v>
      </c>
      <c r="I737" s="15">
        <v>0</v>
      </c>
      <c r="J737" s="15">
        <v>244.9</v>
      </c>
      <c r="K737" s="15">
        <v>0</v>
      </c>
      <c r="L737" s="15">
        <v>244.9</v>
      </c>
      <c r="M737" s="15">
        <v>0</v>
      </c>
      <c r="N737" s="15">
        <v>0</v>
      </c>
      <c r="O737" s="15">
        <v>79847.7</v>
      </c>
      <c r="P737" s="15">
        <v>0</v>
      </c>
      <c r="Q737" s="15">
        <v>0</v>
      </c>
      <c r="R737" s="15">
        <v>114627.9</v>
      </c>
      <c r="S737" s="15">
        <v>117000</v>
      </c>
      <c r="T737" s="15">
        <v>2372.1</v>
      </c>
      <c r="U737" s="15">
        <v>2.0299999999999998</v>
      </c>
      <c r="V737">
        <f t="shared" si="29"/>
        <v>114578.81439427943</v>
      </c>
      <c r="W737">
        <f t="shared" si="30"/>
        <v>2421.1856057205732</v>
      </c>
      <c r="X737">
        <f t="shared" si="31"/>
        <v>2.0693894065987806E-2</v>
      </c>
      <c r="Y737" t="str">
        <f t="shared" si="32"/>
        <v>valid</v>
      </c>
      <c r="Z737" t="str">
        <f t="shared" si="33"/>
        <v>valid</v>
      </c>
      <c r="AA737">
        <f t="shared" si="34"/>
        <v>1</v>
      </c>
      <c r="AL737" s="14" t="s">
        <v>150</v>
      </c>
      <c r="AM737" s="15">
        <v>0</v>
      </c>
      <c r="AN737" s="15">
        <v>0</v>
      </c>
      <c r="AO737" s="15">
        <v>43224.1</v>
      </c>
      <c r="AP737" s="15">
        <v>0</v>
      </c>
      <c r="AQ737" s="15">
        <v>42294.5</v>
      </c>
      <c r="AR737" s="15">
        <v>42294.5</v>
      </c>
      <c r="AS737" s="15">
        <v>0</v>
      </c>
      <c r="AT737" s="15">
        <v>0</v>
      </c>
      <c r="AU737" s="15">
        <v>464.8</v>
      </c>
      <c r="AV737" s="15">
        <v>1394.3</v>
      </c>
      <c r="AW737" s="15">
        <v>464.8</v>
      </c>
      <c r="AX737" s="15">
        <v>0</v>
      </c>
      <c r="AY737" s="15">
        <v>2323.9</v>
      </c>
      <c r="AZ737" s="15">
        <v>2788.6</v>
      </c>
      <c r="BA737" s="15">
        <v>464.8</v>
      </c>
      <c r="BB737" s="15">
        <v>0</v>
      </c>
      <c r="BC737" s="15">
        <v>135714.20000000001</v>
      </c>
      <c r="BD737" s="15">
        <v>117000</v>
      </c>
      <c r="BE737" s="15">
        <v>-18714.2</v>
      </c>
      <c r="BF737" s="15">
        <v>-16</v>
      </c>
      <c r="BG737">
        <f t="shared" si="35"/>
        <v>134934.64459284433</v>
      </c>
      <c r="BH737">
        <f t="shared" si="36"/>
        <v>-17934.644592844328</v>
      </c>
      <c r="BI737">
        <f t="shared" si="37"/>
        <v>-0.1532875606226011</v>
      </c>
    </row>
    <row r="738" spans="1:61" ht="15" thickBot="1" x14ac:dyDescent="0.35">
      <c r="A738" s="14" t="s">
        <v>151</v>
      </c>
      <c r="B738" s="15">
        <v>15185.8</v>
      </c>
      <c r="C738" s="15">
        <v>244.9</v>
      </c>
      <c r="D738" s="15">
        <v>4898.6000000000004</v>
      </c>
      <c r="E738" s="15">
        <v>0</v>
      </c>
      <c r="F738" s="15">
        <v>489.9</v>
      </c>
      <c r="G738" s="15">
        <v>14940.8</v>
      </c>
      <c r="H738" s="15">
        <v>489.9</v>
      </c>
      <c r="I738" s="15">
        <v>0</v>
      </c>
      <c r="J738" s="15">
        <v>244.9</v>
      </c>
      <c r="K738" s="15">
        <v>734.8</v>
      </c>
      <c r="L738" s="15">
        <v>244.9</v>
      </c>
      <c r="M738" s="15">
        <v>0</v>
      </c>
      <c r="N738" s="15">
        <v>0</v>
      </c>
      <c r="O738" s="15">
        <v>79847.7</v>
      </c>
      <c r="P738" s="15">
        <v>244.9</v>
      </c>
      <c r="Q738" s="15">
        <v>0</v>
      </c>
      <c r="R738" s="15">
        <v>117567.1</v>
      </c>
      <c r="S738" s="15">
        <v>120000</v>
      </c>
      <c r="T738" s="15">
        <v>2432.9</v>
      </c>
      <c r="U738" s="15">
        <v>2.0299999999999998</v>
      </c>
      <c r="V738">
        <f t="shared" si="29"/>
        <v>117516.75577912263</v>
      </c>
      <c r="W738">
        <f t="shared" si="30"/>
        <v>2483.2442208773718</v>
      </c>
      <c r="X738">
        <f t="shared" si="31"/>
        <v>2.0693701840644764E-2</v>
      </c>
      <c r="Y738" t="str">
        <f t="shared" si="32"/>
        <v>valid</v>
      </c>
      <c r="Z738" t="str">
        <f t="shared" si="33"/>
        <v>valid</v>
      </c>
      <c r="AA738">
        <f t="shared" si="34"/>
        <v>1</v>
      </c>
      <c r="AL738" s="14" t="s">
        <v>151</v>
      </c>
      <c r="AM738" s="15">
        <v>0</v>
      </c>
      <c r="AN738" s="15">
        <v>0</v>
      </c>
      <c r="AO738" s="15">
        <v>43224.1</v>
      </c>
      <c r="AP738" s="15">
        <v>0</v>
      </c>
      <c r="AQ738" s="15">
        <v>42294.5</v>
      </c>
      <c r="AR738" s="15">
        <v>42294.5</v>
      </c>
      <c r="AS738" s="15">
        <v>0</v>
      </c>
      <c r="AT738" s="15">
        <v>0</v>
      </c>
      <c r="AU738" s="15">
        <v>464.8</v>
      </c>
      <c r="AV738" s="15">
        <v>464.8</v>
      </c>
      <c r="AW738" s="15">
        <v>464.8</v>
      </c>
      <c r="AX738" s="15">
        <v>0</v>
      </c>
      <c r="AY738" s="15">
        <v>2323.9</v>
      </c>
      <c r="AZ738" s="15">
        <v>2788.6</v>
      </c>
      <c r="BA738" s="15">
        <v>464.8</v>
      </c>
      <c r="BB738" s="15">
        <v>0</v>
      </c>
      <c r="BC738" s="15">
        <v>134784.70000000001</v>
      </c>
      <c r="BD738" s="15">
        <v>120000</v>
      </c>
      <c r="BE738" s="15">
        <v>-14784.7</v>
      </c>
      <c r="BF738" s="15">
        <v>-12.32</v>
      </c>
      <c r="BG738">
        <f t="shared" si="35"/>
        <v>134010.48373017079</v>
      </c>
      <c r="BH738">
        <f t="shared" si="36"/>
        <v>-14010.483730170788</v>
      </c>
      <c r="BI738">
        <f t="shared" si="37"/>
        <v>-0.11675403108475657</v>
      </c>
    </row>
    <row r="739" spans="1:61" ht="15" thickBot="1" x14ac:dyDescent="0.35">
      <c r="A739" s="14" t="s">
        <v>152</v>
      </c>
      <c r="B739" s="15">
        <v>24983</v>
      </c>
      <c r="C739" s="15">
        <v>244.9</v>
      </c>
      <c r="D739" s="15">
        <v>4898.6000000000004</v>
      </c>
      <c r="E739" s="15">
        <v>0</v>
      </c>
      <c r="F739" s="15">
        <v>1714.5</v>
      </c>
      <c r="G739" s="15">
        <v>16410.400000000001</v>
      </c>
      <c r="H739" s="15">
        <v>489.9</v>
      </c>
      <c r="I739" s="15">
        <v>0</v>
      </c>
      <c r="J739" s="15">
        <v>244.9</v>
      </c>
      <c r="K739" s="15">
        <v>0</v>
      </c>
      <c r="L739" s="15">
        <v>244.9</v>
      </c>
      <c r="M739" s="15">
        <v>0</v>
      </c>
      <c r="N739" s="15">
        <v>0</v>
      </c>
      <c r="O739" s="15">
        <v>79847.7</v>
      </c>
      <c r="P739" s="15">
        <v>244.9</v>
      </c>
      <c r="Q739" s="15">
        <v>0</v>
      </c>
      <c r="R739" s="15">
        <v>129323.8</v>
      </c>
      <c r="S739" s="15">
        <v>132000</v>
      </c>
      <c r="T739" s="15">
        <v>2676.2</v>
      </c>
      <c r="U739" s="15">
        <v>2.0299999999999998</v>
      </c>
      <c r="V739">
        <f t="shared" si="29"/>
        <v>129268.42136131704</v>
      </c>
      <c r="W739">
        <f t="shared" si="30"/>
        <v>2731.5786386829568</v>
      </c>
      <c r="X739">
        <f t="shared" si="31"/>
        <v>2.0693777565779975E-2</v>
      </c>
      <c r="Y739" t="str">
        <f t="shared" si="32"/>
        <v>valid</v>
      </c>
      <c r="Z739" t="str">
        <f t="shared" si="33"/>
        <v>valid</v>
      </c>
      <c r="AA739">
        <f t="shared" si="34"/>
        <v>1</v>
      </c>
      <c r="AL739" s="14" t="s">
        <v>152</v>
      </c>
      <c r="AM739" s="15">
        <v>0</v>
      </c>
      <c r="AN739" s="15">
        <v>0</v>
      </c>
      <c r="AO739" s="15">
        <v>43224.1</v>
      </c>
      <c r="AP739" s="15">
        <v>0</v>
      </c>
      <c r="AQ739" s="15">
        <v>42294.5</v>
      </c>
      <c r="AR739" s="15">
        <v>42294.5</v>
      </c>
      <c r="AS739" s="15">
        <v>0</v>
      </c>
      <c r="AT739" s="15">
        <v>0</v>
      </c>
      <c r="AU739" s="15">
        <v>464.8</v>
      </c>
      <c r="AV739" s="15">
        <v>1394.3</v>
      </c>
      <c r="AW739" s="15">
        <v>464.8</v>
      </c>
      <c r="AX739" s="15">
        <v>0</v>
      </c>
      <c r="AY739" s="15">
        <v>2323.9</v>
      </c>
      <c r="AZ739" s="15">
        <v>2788.6</v>
      </c>
      <c r="BA739" s="15">
        <v>464.8</v>
      </c>
      <c r="BB739" s="15">
        <v>0</v>
      </c>
      <c r="BC739" s="15">
        <v>135714.20000000001</v>
      </c>
      <c r="BD739" s="15">
        <v>132000</v>
      </c>
      <c r="BE739" s="15">
        <v>-3714.2</v>
      </c>
      <c r="BF739" s="15">
        <v>-2.81</v>
      </c>
      <c r="BG739">
        <f t="shared" si="35"/>
        <v>134934.64459284433</v>
      </c>
      <c r="BH739">
        <f t="shared" si="36"/>
        <v>-2934.6445928443281</v>
      </c>
      <c r="BI739">
        <f t="shared" si="37"/>
        <v>-2.2232156006396425E-2</v>
      </c>
    </row>
    <row r="740" spans="1:61" ht="15" thickBot="1" x14ac:dyDescent="0.35">
      <c r="A740" s="14" t="s">
        <v>153</v>
      </c>
      <c r="B740" s="15">
        <v>25717.8</v>
      </c>
      <c r="C740" s="15">
        <v>244.9</v>
      </c>
      <c r="D740" s="15">
        <v>5388.5</v>
      </c>
      <c r="E740" s="15">
        <v>6123.3</v>
      </c>
      <c r="F740" s="15">
        <v>1714.5</v>
      </c>
      <c r="G740" s="15">
        <v>16410.400000000001</v>
      </c>
      <c r="H740" s="15">
        <v>489.9</v>
      </c>
      <c r="I740" s="15">
        <v>0</v>
      </c>
      <c r="J740" s="15">
        <v>244.9</v>
      </c>
      <c r="K740" s="15">
        <v>979.7</v>
      </c>
      <c r="L740" s="15">
        <v>244.9</v>
      </c>
      <c r="M740" s="15">
        <v>0</v>
      </c>
      <c r="N740" s="15">
        <v>0</v>
      </c>
      <c r="O740" s="15">
        <v>79847.7</v>
      </c>
      <c r="P740" s="15">
        <v>244.9</v>
      </c>
      <c r="Q740" s="15">
        <v>0</v>
      </c>
      <c r="R740" s="15">
        <v>137651.5</v>
      </c>
      <c r="S740" s="15">
        <v>131000</v>
      </c>
      <c r="T740" s="15">
        <v>-6651.5</v>
      </c>
      <c r="U740" s="15">
        <v>-5.08</v>
      </c>
      <c r="V740">
        <f t="shared" si="29"/>
        <v>137592.5552993133</v>
      </c>
      <c r="W740">
        <f t="shared" si="30"/>
        <v>-6592.5552993133024</v>
      </c>
      <c r="X740">
        <f t="shared" si="31"/>
        <v>-5.0324849613078641E-2</v>
      </c>
      <c r="Y740" t="str">
        <f t="shared" si="32"/>
        <v>invalid</v>
      </c>
      <c r="Z740" t="str">
        <f t="shared" si="33"/>
        <v>invalid</v>
      </c>
      <c r="AA740">
        <f t="shared" si="34"/>
        <v>1</v>
      </c>
      <c r="AL740" s="14" t="s">
        <v>153</v>
      </c>
      <c r="AM740" s="15">
        <v>0</v>
      </c>
      <c r="AN740" s="15">
        <v>0</v>
      </c>
      <c r="AO740" s="15">
        <v>43224.1</v>
      </c>
      <c r="AP740" s="15">
        <v>0</v>
      </c>
      <c r="AQ740" s="15">
        <v>42294.5</v>
      </c>
      <c r="AR740" s="15">
        <v>42294.5</v>
      </c>
      <c r="AS740" s="15">
        <v>0</v>
      </c>
      <c r="AT740" s="15">
        <v>0</v>
      </c>
      <c r="AU740" s="15">
        <v>464.8</v>
      </c>
      <c r="AV740" s="15">
        <v>0</v>
      </c>
      <c r="AW740" s="15">
        <v>464.8</v>
      </c>
      <c r="AX740" s="15">
        <v>0</v>
      </c>
      <c r="AY740" s="15">
        <v>2323.9</v>
      </c>
      <c r="AZ740" s="15">
        <v>2788.6</v>
      </c>
      <c r="BA740" s="15">
        <v>464.8</v>
      </c>
      <c r="BB740" s="15">
        <v>0</v>
      </c>
      <c r="BC740" s="15">
        <v>134319.9</v>
      </c>
      <c r="BD740" s="15">
        <v>131000</v>
      </c>
      <c r="BE740" s="15">
        <v>-3319.9</v>
      </c>
      <c r="BF740" s="15">
        <v>-2.5299999999999998</v>
      </c>
      <c r="BG740">
        <f t="shared" si="35"/>
        <v>133548.35358603881</v>
      </c>
      <c r="BH740">
        <f t="shared" si="36"/>
        <v>-2548.3535860388074</v>
      </c>
      <c r="BI740">
        <f t="shared" si="37"/>
        <v>-1.9453080809456545E-2</v>
      </c>
    </row>
    <row r="741" spans="1:61" ht="15" thickBot="1" x14ac:dyDescent="0.35">
      <c r="A741" s="14" t="s">
        <v>154</v>
      </c>
      <c r="B741" s="15">
        <v>24983</v>
      </c>
      <c r="C741" s="15">
        <v>244.9</v>
      </c>
      <c r="D741" s="15">
        <v>5388.5</v>
      </c>
      <c r="E741" s="15">
        <v>6123.3</v>
      </c>
      <c r="F741" s="15">
        <v>1714.5</v>
      </c>
      <c r="G741" s="15">
        <v>14940.8</v>
      </c>
      <c r="H741" s="15">
        <v>489.9</v>
      </c>
      <c r="I741" s="15">
        <v>0</v>
      </c>
      <c r="J741" s="15">
        <v>734.8</v>
      </c>
      <c r="K741" s="15">
        <v>979.7</v>
      </c>
      <c r="L741" s="15">
        <v>244.9</v>
      </c>
      <c r="M741" s="15">
        <v>0</v>
      </c>
      <c r="N741" s="15">
        <v>0</v>
      </c>
      <c r="O741" s="15">
        <v>79847.7</v>
      </c>
      <c r="P741" s="15">
        <v>244.9</v>
      </c>
      <c r="Q741" s="15">
        <v>0</v>
      </c>
      <c r="R741" s="15">
        <v>135937</v>
      </c>
      <c r="S741" s="15">
        <v>124000</v>
      </c>
      <c r="T741" s="15">
        <v>-11937</v>
      </c>
      <c r="U741" s="15">
        <v>-9.6300000000000008</v>
      </c>
      <c r="V741">
        <f t="shared" si="29"/>
        <v>135878.78947721422</v>
      </c>
      <c r="W741">
        <f t="shared" si="30"/>
        <v>-11878.789477214217</v>
      </c>
      <c r="X741">
        <f t="shared" si="31"/>
        <v>-9.5796689332372717E-2</v>
      </c>
      <c r="Y741" t="str">
        <f t="shared" si="32"/>
        <v>invalid</v>
      </c>
      <c r="Z741" t="str">
        <f t="shared" si="33"/>
        <v>invalid</v>
      </c>
      <c r="AA741">
        <f t="shared" si="34"/>
        <v>1</v>
      </c>
      <c r="AL741" s="14" t="s">
        <v>154</v>
      </c>
      <c r="AM741" s="15">
        <v>0</v>
      </c>
      <c r="AN741" s="15">
        <v>0</v>
      </c>
      <c r="AO741" s="15">
        <v>43224.1</v>
      </c>
      <c r="AP741" s="15">
        <v>0</v>
      </c>
      <c r="AQ741" s="15">
        <v>42294.5</v>
      </c>
      <c r="AR741" s="15">
        <v>42294.5</v>
      </c>
      <c r="AS741" s="15">
        <v>0</v>
      </c>
      <c r="AT741" s="15">
        <v>0</v>
      </c>
      <c r="AU741" s="15">
        <v>0</v>
      </c>
      <c r="AV741" s="15">
        <v>0</v>
      </c>
      <c r="AW741" s="15">
        <v>464.8</v>
      </c>
      <c r="AX741" s="15">
        <v>0</v>
      </c>
      <c r="AY741" s="15">
        <v>2323.9</v>
      </c>
      <c r="AZ741" s="15">
        <v>2788.6</v>
      </c>
      <c r="BA741" s="15">
        <v>464.8</v>
      </c>
      <c r="BB741" s="15">
        <v>0</v>
      </c>
      <c r="BC741" s="15">
        <v>133855.1</v>
      </c>
      <c r="BD741" s="15">
        <v>124000</v>
      </c>
      <c r="BE741" s="15">
        <v>-9855.1</v>
      </c>
      <c r="BF741" s="15">
        <v>-7.95</v>
      </c>
      <c r="BG741">
        <f t="shared" si="35"/>
        <v>133086.22344190686</v>
      </c>
      <c r="BH741">
        <f t="shared" si="36"/>
        <v>-9086.2234419068554</v>
      </c>
      <c r="BI741">
        <f t="shared" si="37"/>
        <v>-7.3275995499248833E-2</v>
      </c>
    </row>
    <row r="742" spans="1:61" ht="15" thickBot="1" x14ac:dyDescent="0.35">
      <c r="A742" s="14" t="s">
        <v>155</v>
      </c>
      <c r="B742" s="15">
        <v>15185.8</v>
      </c>
      <c r="C742" s="15">
        <v>244.9</v>
      </c>
      <c r="D742" s="15">
        <v>5388.5</v>
      </c>
      <c r="E742" s="15">
        <v>6123.3</v>
      </c>
      <c r="F742" s="15">
        <v>489.9</v>
      </c>
      <c r="G742" s="15">
        <v>11756.7</v>
      </c>
      <c r="H742" s="15">
        <v>489.9</v>
      </c>
      <c r="I742" s="15">
        <v>0</v>
      </c>
      <c r="J742" s="15">
        <v>734.8</v>
      </c>
      <c r="K742" s="15">
        <v>979.7</v>
      </c>
      <c r="L742" s="15">
        <v>244.9</v>
      </c>
      <c r="M742" s="15">
        <v>0</v>
      </c>
      <c r="N742" s="15">
        <v>0</v>
      </c>
      <c r="O742" s="15">
        <v>79847.7</v>
      </c>
      <c r="P742" s="15">
        <v>244.9</v>
      </c>
      <c r="Q742" s="15">
        <v>0</v>
      </c>
      <c r="R742" s="15">
        <v>121730.9</v>
      </c>
      <c r="S742" s="15">
        <v>123000</v>
      </c>
      <c r="T742" s="15">
        <v>1269.0999999999999</v>
      </c>
      <c r="U742" s="15">
        <v>1.03</v>
      </c>
      <c r="V742">
        <f t="shared" si="29"/>
        <v>121678.77276953158</v>
      </c>
      <c r="W742">
        <f t="shared" si="30"/>
        <v>1321.2272304684157</v>
      </c>
      <c r="X742">
        <f t="shared" si="31"/>
        <v>1.0741684800556225E-2</v>
      </c>
      <c r="Y742" t="str">
        <f t="shared" si="32"/>
        <v>valid</v>
      </c>
      <c r="Z742" t="str">
        <f t="shared" si="33"/>
        <v>valid</v>
      </c>
      <c r="AA742">
        <f t="shared" si="34"/>
        <v>1</v>
      </c>
      <c r="AL742" s="14" t="s">
        <v>155</v>
      </c>
      <c r="AM742" s="15">
        <v>0</v>
      </c>
      <c r="AN742" s="15">
        <v>0</v>
      </c>
      <c r="AO742" s="15">
        <v>43224.1</v>
      </c>
      <c r="AP742" s="15">
        <v>0</v>
      </c>
      <c r="AQ742" s="15">
        <v>42294.5</v>
      </c>
      <c r="AR742" s="15">
        <v>42294.5</v>
      </c>
      <c r="AS742" s="15">
        <v>0</v>
      </c>
      <c r="AT742" s="15">
        <v>0</v>
      </c>
      <c r="AU742" s="15">
        <v>464.8</v>
      </c>
      <c r="AV742" s="15">
        <v>464.8</v>
      </c>
      <c r="AW742" s="15">
        <v>464.8</v>
      </c>
      <c r="AX742" s="15">
        <v>0</v>
      </c>
      <c r="AY742" s="15">
        <v>2323.9</v>
      </c>
      <c r="AZ742" s="15">
        <v>2788.6</v>
      </c>
      <c r="BA742" s="15">
        <v>464.8</v>
      </c>
      <c r="BB742" s="15">
        <v>0</v>
      </c>
      <c r="BC742" s="15">
        <v>134784.70000000001</v>
      </c>
      <c r="BD742" s="15">
        <v>123000</v>
      </c>
      <c r="BE742" s="15">
        <v>-11784.7</v>
      </c>
      <c r="BF742" s="15">
        <v>-9.58</v>
      </c>
      <c r="BG742">
        <f t="shared" si="35"/>
        <v>134010.48373017079</v>
      </c>
      <c r="BH742">
        <f t="shared" si="36"/>
        <v>-11010.483730170788</v>
      </c>
      <c r="BI742">
        <f t="shared" si="37"/>
        <v>-8.9516127887567382E-2</v>
      </c>
    </row>
    <row r="743" spans="1:61" ht="15" thickBot="1" x14ac:dyDescent="0.35">
      <c r="A743" s="14" t="s">
        <v>156</v>
      </c>
      <c r="B743" s="15">
        <v>24983</v>
      </c>
      <c r="C743" s="15">
        <v>244.9</v>
      </c>
      <c r="D743" s="15">
        <v>5388.5</v>
      </c>
      <c r="E743" s="15">
        <v>6123.3</v>
      </c>
      <c r="F743" s="15">
        <v>1714.5</v>
      </c>
      <c r="G743" s="15">
        <v>11756.7</v>
      </c>
      <c r="H743" s="15">
        <v>489.9</v>
      </c>
      <c r="I743" s="15">
        <v>0</v>
      </c>
      <c r="J743" s="15">
        <v>244.9</v>
      </c>
      <c r="K743" s="15">
        <v>979.7</v>
      </c>
      <c r="L743" s="15">
        <v>244.9</v>
      </c>
      <c r="M743" s="15">
        <v>0</v>
      </c>
      <c r="N743" s="15">
        <v>0</v>
      </c>
      <c r="O743" s="15">
        <v>79847.7</v>
      </c>
      <c r="P743" s="15">
        <v>244.9</v>
      </c>
      <c r="Q743" s="15">
        <v>0</v>
      </c>
      <c r="R743" s="15">
        <v>132263</v>
      </c>
      <c r="S743" s="15">
        <v>135000</v>
      </c>
      <c r="T743" s="15">
        <v>2737</v>
      </c>
      <c r="U743" s="15">
        <v>2.0299999999999998</v>
      </c>
      <c r="V743">
        <f t="shared" si="29"/>
        <v>132206.36274616024</v>
      </c>
      <c r="W743">
        <f t="shared" si="30"/>
        <v>2793.6372538397554</v>
      </c>
      <c r="X743">
        <f t="shared" si="31"/>
        <v>2.0693609287701892E-2</v>
      </c>
      <c r="Y743" t="str">
        <f t="shared" si="32"/>
        <v>invalid</v>
      </c>
      <c r="Z743" t="str">
        <f t="shared" si="33"/>
        <v>invalid</v>
      </c>
      <c r="AA743">
        <f t="shared" si="34"/>
        <v>1</v>
      </c>
      <c r="AL743" s="14" t="s">
        <v>156</v>
      </c>
      <c r="AM743" s="15">
        <v>0</v>
      </c>
      <c r="AN743" s="15">
        <v>0</v>
      </c>
      <c r="AO743" s="15">
        <v>43224.1</v>
      </c>
      <c r="AP743" s="15">
        <v>0</v>
      </c>
      <c r="AQ743" s="15">
        <v>42294.5</v>
      </c>
      <c r="AR743" s="15">
        <v>42294.5</v>
      </c>
      <c r="AS743" s="15">
        <v>0</v>
      </c>
      <c r="AT743" s="15">
        <v>0</v>
      </c>
      <c r="AU743" s="15">
        <v>464.8</v>
      </c>
      <c r="AV743" s="15">
        <v>464.8</v>
      </c>
      <c r="AW743" s="15">
        <v>464.8</v>
      </c>
      <c r="AX743" s="15">
        <v>0</v>
      </c>
      <c r="AY743" s="15">
        <v>2323.9</v>
      </c>
      <c r="AZ743" s="15">
        <v>2788.6</v>
      </c>
      <c r="BA743" s="15">
        <v>464.8</v>
      </c>
      <c r="BB743" s="15">
        <v>0</v>
      </c>
      <c r="BC743" s="15">
        <v>134784.70000000001</v>
      </c>
      <c r="BD743" s="15">
        <v>135000</v>
      </c>
      <c r="BE743" s="15">
        <v>215.3</v>
      </c>
      <c r="BF743" s="15">
        <v>0.16</v>
      </c>
      <c r="BG743">
        <f t="shared" si="35"/>
        <v>134010.48373017079</v>
      </c>
      <c r="BH743">
        <f t="shared" si="36"/>
        <v>989.51626982921152</v>
      </c>
      <c r="BI743">
        <f t="shared" si="37"/>
        <v>7.3297501468830486E-3</v>
      </c>
    </row>
    <row r="744" spans="1:61" ht="15" thickBot="1" x14ac:dyDescent="0.35">
      <c r="A744" s="14" t="s">
        <v>157</v>
      </c>
      <c r="B744" s="15">
        <v>25717.8</v>
      </c>
      <c r="C744" s="15">
        <v>244.9</v>
      </c>
      <c r="D744" s="15">
        <v>5388.5</v>
      </c>
      <c r="E744" s="15">
        <v>6123.3</v>
      </c>
      <c r="F744" s="15">
        <v>1714.5</v>
      </c>
      <c r="G744" s="15">
        <v>16410.400000000001</v>
      </c>
      <c r="H744" s="15">
        <v>489.9</v>
      </c>
      <c r="I744" s="15">
        <v>0</v>
      </c>
      <c r="J744" s="15">
        <v>734.8</v>
      </c>
      <c r="K744" s="15">
        <v>979.7</v>
      </c>
      <c r="L744" s="15">
        <v>244.9</v>
      </c>
      <c r="M744" s="15">
        <v>0</v>
      </c>
      <c r="N744" s="15">
        <v>0</v>
      </c>
      <c r="O744" s="15">
        <v>79847.7</v>
      </c>
      <c r="P744" s="15">
        <v>244.9</v>
      </c>
      <c r="Q744" s="15">
        <v>0</v>
      </c>
      <c r="R744" s="15">
        <v>138141.29999999999</v>
      </c>
      <c r="S744" s="15">
        <v>141000</v>
      </c>
      <c r="T744" s="15">
        <v>2858.7</v>
      </c>
      <c r="U744" s="15">
        <v>2.0299999999999998</v>
      </c>
      <c r="V744">
        <f t="shared" si="29"/>
        <v>138082.14555866827</v>
      </c>
      <c r="W744">
        <f t="shared" si="30"/>
        <v>2917.8544413317286</v>
      </c>
      <c r="X744">
        <f t="shared" si="31"/>
        <v>2.069400313001226E-2</v>
      </c>
      <c r="Y744" t="str">
        <f t="shared" si="32"/>
        <v>invalid</v>
      </c>
      <c r="Z744" t="str">
        <f t="shared" si="33"/>
        <v>invalid</v>
      </c>
      <c r="AA744">
        <f t="shared" si="34"/>
        <v>1</v>
      </c>
      <c r="AL744" s="14" t="s">
        <v>157</v>
      </c>
      <c r="AM744" s="15">
        <v>0</v>
      </c>
      <c r="AN744" s="15">
        <v>0</v>
      </c>
      <c r="AO744" s="15">
        <v>43224.1</v>
      </c>
      <c r="AP744" s="15">
        <v>0</v>
      </c>
      <c r="AQ744" s="15">
        <v>42294.5</v>
      </c>
      <c r="AR744" s="15">
        <v>42294.5</v>
      </c>
      <c r="AS744" s="15">
        <v>0</v>
      </c>
      <c r="AT744" s="15">
        <v>0</v>
      </c>
      <c r="AU744" s="15">
        <v>464.8</v>
      </c>
      <c r="AV744" s="15">
        <v>464.8</v>
      </c>
      <c r="AW744" s="15">
        <v>464.8</v>
      </c>
      <c r="AX744" s="15">
        <v>0</v>
      </c>
      <c r="AY744" s="15">
        <v>2323.9</v>
      </c>
      <c r="AZ744" s="15">
        <v>2788.6</v>
      </c>
      <c r="BA744" s="15">
        <v>464.8</v>
      </c>
      <c r="BB744" s="15">
        <v>0</v>
      </c>
      <c r="BC744" s="15">
        <v>134784.70000000001</v>
      </c>
      <c r="BD744" s="15">
        <v>141000</v>
      </c>
      <c r="BE744" s="15">
        <v>6215.3</v>
      </c>
      <c r="BF744" s="15">
        <v>4.41</v>
      </c>
      <c r="BG744">
        <f t="shared" si="35"/>
        <v>134010.48373017079</v>
      </c>
      <c r="BH744">
        <f t="shared" si="36"/>
        <v>6989.5162698292115</v>
      </c>
      <c r="BI744">
        <f t="shared" si="37"/>
        <v>4.9571037374675261E-2</v>
      </c>
    </row>
    <row r="745" spans="1:61" ht="15" thickBot="1" x14ac:dyDescent="0.35">
      <c r="A745" s="14" t="s">
        <v>158</v>
      </c>
      <c r="B745" s="15">
        <v>25717.8</v>
      </c>
      <c r="C745" s="15">
        <v>244.9</v>
      </c>
      <c r="D745" s="15">
        <v>4898.6000000000004</v>
      </c>
      <c r="E745" s="15">
        <v>6123.3</v>
      </c>
      <c r="F745" s="15">
        <v>1714.5</v>
      </c>
      <c r="G745" s="15">
        <v>14940.8</v>
      </c>
      <c r="H745" s="15">
        <v>489.9</v>
      </c>
      <c r="I745" s="15">
        <v>0</v>
      </c>
      <c r="J745" s="15">
        <v>734.8</v>
      </c>
      <c r="K745" s="15">
        <v>979.7</v>
      </c>
      <c r="L745" s="15">
        <v>244.9</v>
      </c>
      <c r="M745" s="15">
        <v>0</v>
      </c>
      <c r="N745" s="15">
        <v>0</v>
      </c>
      <c r="O745" s="15">
        <v>79847.7</v>
      </c>
      <c r="P745" s="15">
        <v>244.9</v>
      </c>
      <c r="Q745" s="15">
        <v>0</v>
      </c>
      <c r="R745" s="15">
        <v>136181.9</v>
      </c>
      <c r="S745" s="15">
        <v>139000</v>
      </c>
      <c r="T745" s="15">
        <v>2818.1</v>
      </c>
      <c r="U745" s="15">
        <v>2.0299999999999998</v>
      </c>
      <c r="V745">
        <f t="shared" si="29"/>
        <v>136123.5846068917</v>
      </c>
      <c r="W745">
        <f t="shared" si="30"/>
        <v>2876.4153931082983</v>
      </c>
      <c r="X745">
        <f t="shared" si="31"/>
        <v>2.0693635921642434E-2</v>
      </c>
      <c r="Y745" t="str">
        <f t="shared" si="32"/>
        <v>invalid</v>
      </c>
      <c r="Z745" t="str">
        <f t="shared" si="33"/>
        <v>invalid</v>
      </c>
      <c r="AA745">
        <f t="shared" si="34"/>
        <v>1</v>
      </c>
      <c r="AL745" s="14" t="s">
        <v>158</v>
      </c>
      <c r="AM745" s="15">
        <v>0</v>
      </c>
      <c r="AN745" s="15">
        <v>0</v>
      </c>
      <c r="AO745" s="15">
        <v>43224.1</v>
      </c>
      <c r="AP745" s="15">
        <v>0</v>
      </c>
      <c r="AQ745" s="15">
        <v>42294.5</v>
      </c>
      <c r="AR745" s="15">
        <v>42294.5</v>
      </c>
      <c r="AS745" s="15">
        <v>0</v>
      </c>
      <c r="AT745" s="15">
        <v>0</v>
      </c>
      <c r="AU745" s="15">
        <v>464.8</v>
      </c>
      <c r="AV745" s="15">
        <v>464.8</v>
      </c>
      <c r="AW745" s="15">
        <v>464.8</v>
      </c>
      <c r="AX745" s="15">
        <v>0</v>
      </c>
      <c r="AY745" s="15">
        <v>2323.9</v>
      </c>
      <c r="AZ745" s="15">
        <v>2788.6</v>
      </c>
      <c r="BA745" s="15">
        <v>464.8</v>
      </c>
      <c r="BB745" s="15">
        <v>0</v>
      </c>
      <c r="BC745" s="15">
        <v>134784.70000000001</v>
      </c>
      <c r="BD745" s="15">
        <v>139000</v>
      </c>
      <c r="BE745" s="15">
        <v>4215.3</v>
      </c>
      <c r="BF745" s="15">
        <v>3.03</v>
      </c>
      <c r="BG745">
        <f t="shared" si="35"/>
        <v>134010.48373017079</v>
      </c>
      <c r="BH745">
        <f t="shared" si="36"/>
        <v>4989.5162698292115</v>
      </c>
      <c r="BI745">
        <f t="shared" si="37"/>
        <v>3.589580050236843E-2</v>
      </c>
    </row>
    <row r="746" spans="1:61" ht="15" thickBot="1" x14ac:dyDescent="0.35">
      <c r="A746" s="14" t="s">
        <v>159</v>
      </c>
      <c r="B746" s="15">
        <v>24983</v>
      </c>
      <c r="C746" s="15">
        <v>244.9</v>
      </c>
      <c r="D746" s="15">
        <v>4898.6000000000004</v>
      </c>
      <c r="E746" s="15">
        <v>6123.3</v>
      </c>
      <c r="F746" s="15">
        <v>1714.5</v>
      </c>
      <c r="G746" s="15">
        <v>14940.8</v>
      </c>
      <c r="H746" s="15">
        <v>489.9</v>
      </c>
      <c r="I746" s="15">
        <v>0</v>
      </c>
      <c r="J746" s="15">
        <v>734.8</v>
      </c>
      <c r="K746" s="15">
        <v>979.7</v>
      </c>
      <c r="L746" s="15">
        <v>244.9</v>
      </c>
      <c r="M746" s="15">
        <v>0</v>
      </c>
      <c r="N746" s="15">
        <v>244.9</v>
      </c>
      <c r="O746" s="15">
        <v>79847.7</v>
      </c>
      <c r="P746" s="15">
        <v>244.9</v>
      </c>
      <c r="Q746" s="15">
        <v>0</v>
      </c>
      <c r="R746" s="15">
        <v>135692</v>
      </c>
      <c r="S746" s="15">
        <v>137000</v>
      </c>
      <c r="T746" s="15">
        <v>1308</v>
      </c>
      <c r="U746" s="15">
        <v>0.95</v>
      </c>
      <c r="V746">
        <f t="shared" si="29"/>
        <v>135633.89439035841</v>
      </c>
      <c r="W746">
        <f t="shared" si="30"/>
        <v>1366.105609641585</v>
      </c>
      <c r="X746">
        <f t="shared" si="31"/>
        <v>9.9715737930042708E-3</v>
      </c>
      <c r="Y746" t="str">
        <f t="shared" si="32"/>
        <v>invalid</v>
      </c>
      <c r="Z746" t="str">
        <f t="shared" si="33"/>
        <v>invalid</v>
      </c>
      <c r="AA746">
        <f t="shared" si="34"/>
        <v>1</v>
      </c>
      <c r="AL746" s="14" t="s">
        <v>159</v>
      </c>
      <c r="AM746" s="15">
        <v>0</v>
      </c>
      <c r="AN746" s="15">
        <v>0</v>
      </c>
      <c r="AO746" s="15">
        <v>43224.1</v>
      </c>
      <c r="AP746" s="15">
        <v>0</v>
      </c>
      <c r="AQ746" s="15">
        <v>42294.5</v>
      </c>
      <c r="AR746" s="15">
        <v>42294.5</v>
      </c>
      <c r="AS746" s="15">
        <v>0</v>
      </c>
      <c r="AT746" s="15">
        <v>0</v>
      </c>
      <c r="AU746" s="15">
        <v>464.8</v>
      </c>
      <c r="AV746" s="15">
        <v>464.8</v>
      </c>
      <c r="AW746" s="15">
        <v>464.8</v>
      </c>
      <c r="AX746" s="15">
        <v>0</v>
      </c>
      <c r="AY746" s="15">
        <v>2323.9</v>
      </c>
      <c r="AZ746" s="15">
        <v>2788.6</v>
      </c>
      <c r="BA746" s="15">
        <v>464.8</v>
      </c>
      <c r="BB746" s="15">
        <v>0</v>
      </c>
      <c r="BC746" s="15">
        <v>134784.70000000001</v>
      </c>
      <c r="BD746" s="15">
        <v>137000</v>
      </c>
      <c r="BE746" s="15">
        <v>2215.3000000000002</v>
      </c>
      <c r="BF746" s="15">
        <v>1.62</v>
      </c>
      <c r="BG746">
        <f t="shared" si="35"/>
        <v>134010.48373017079</v>
      </c>
      <c r="BH746">
        <f t="shared" si="36"/>
        <v>2989.5162698292115</v>
      </c>
      <c r="BI746">
        <f t="shared" si="37"/>
        <v>2.1821286641089135E-2</v>
      </c>
    </row>
    <row r="747" spans="1:61" ht="15" thickBot="1" x14ac:dyDescent="0.35">
      <c r="A747" s="14" t="s">
        <v>160</v>
      </c>
      <c r="B747" s="15">
        <v>24983</v>
      </c>
      <c r="C747" s="15">
        <v>244.9</v>
      </c>
      <c r="D747" s="15">
        <v>5388.5</v>
      </c>
      <c r="E747" s="15">
        <v>6123.3</v>
      </c>
      <c r="F747" s="15">
        <v>1714.5</v>
      </c>
      <c r="G747" s="15">
        <v>14940.8</v>
      </c>
      <c r="H747" s="15">
        <v>489.9</v>
      </c>
      <c r="I747" s="15">
        <v>0</v>
      </c>
      <c r="J747" s="15">
        <v>734.8</v>
      </c>
      <c r="K747" s="15">
        <v>979.7</v>
      </c>
      <c r="L747" s="15">
        <v>244.9</v>
      </c>
      <c r="M747" s="15">
        <v>0</v>
      </c>
      <c r="N747" s="15">
        <v>244.9</v>
      </c>
      <c r="O747" s="15">
        <v>79847.7</v>
      </c>
      <c r="P747" s="15">
        <v>244.9</v>
      </c>
      <c r="Q747" s="15">
        <v>0</v>
      </c>
      <c r="R747" s="15">
        <v>136181.9</v>
      </c>
      <c r="S747" s="15">
        <v>139000</v>
      </c>
      <c r="T747" s="15">
        <v>2818.1</v>
      </c>
      <c r="U747" s="15">
        <v>2.0299999999999998</v>
      </c>
      <c r="V747">
        <f t="shared" si="29"/>
        <v>136123.5846068917</v>
      </c>
      <c r="W747">
        <f t="shared" si="30"/>
        <v>2876.4153931082983</v>
      </c>
      <c r="X747">
        <f t="shared" si="31"/>
        <v>2.0693635921642434E-2</v>
      </c>
      <c r="Y747" t="str">
        <f t="shared" si="32"/>
        <v>invalid</v>
      </c>
      <c r="Z747" t="str">
        <f t="shared" si="33"/>
        <v>invalid</v>
      </c>
      <c r="AA747">
        <f t="shared" si="34"/>
        <v>1</v>
      </c>
      <c r="AL747" s="14" t="s">
        <v>160</v>
      </c>
      <c r="AM747" s="15">
        <v>0</v>
      </c>
      <c r="AN747" s="15">
        <v>0</v>
      </c>
      <c r="AO747" s="15">
        <v>43224.1</v>
      </c>
      <c r="AP747" s="15">
        <v>0</v>
      </c>
      <c r="AQ747" s="15">
        <v>42294.5</v>
      </c>
      <c r="AR747" s="15">
        <v>42294.5</v>
      </c>
      <c r="AS747" s="15">
        <v>0</v>
      </c>
      <c r="AT747" s="15">
        <v>0</v>
      </c>
      <c r="AU747" s="15">
        <v>464.8</v>
      </c>
      <c r="AV747" s="15">
        <v>464.8</v>
      </c>
      <c r="AW747" s="15">
        <v>464.8</v>
      </c>
      <c r="AX747" s="15">
        <v>0</v>
      </c>
      <c r="AY747" s="15">
        <v>2323.9</v>
      </c>
      <c r="AZ747" s="15">
        <v>2788.6</v>
      </c>
      <c r="BA747" s="15">
        <v>464.8</v>
      </c>
      <c r="BB747" s="15">
        <v>0</v>
      </c>
      <c r="BC747" s="15">
        <v>134784.70000000001</v>
      </c>
      <c r="BD747" s="15">
        <v>139000</v>
      </c>
      <c r="BE747" s="15">
        <v>4215.3</v>
      </c>
      <c r="BF747" s="15">
        <v>3.03</v>
      </c>
      <c r="BG747">
        <f t="shared" si="35"/>
        <v>134010.48373017079</v>
      </c>
      <c r="BH747">
        <f t="shared" si="36"/>
        <v>4989.5162698292115</v>
      </c>
      <c r="BI747">
        <f t="shared" si="37"/>
        <v>3.589580050236843E-2</v>
      </c>
    </row>
    <row r="748" spans="1:61" ht="15" thickBot="1" x14ac:dyDescent="0.35">
      <c r="A748" s="14" t="s">
        <v>161</v>
      </c>
      <c r="B748" s="15">
        <v>24248.2</v>
      </c>
      <c r="C748" s="15">
        <v>244.9</v>
      </c>
      <c r="D748" s="15">
        <v>5388.5</v>
      </c>
      <c r="E748" s="15">
        <v>6123.3</v>
      </c>
      <c r="F748" s="15">
        <v>1714.5</v>
      </c>
      <c r="G748" s="15">
        <v>11756.7</v>
      </c>
      <c r="H748" s="15">
        <v>489.9</v>
      </c>
      <c r="I748" s="15">
        <v>0</v>
      </c>
      <c r="J748" s="15">
        <v>734.8</v>
      </c>
      <c r="K748" s="15">
        <v>979.7</v>
      </c>
      <c r="L748" s="15">
        <v>244.9</v>
      </c>
      <c r="M748" s="15">
        <v>0</v>
      </c>
      <c r="N748" s="15">
        <v>244.9</v>
      </c>
      <c r="O748" s="15">
        <v>79847.7</v>
      </c>
      <c r="P748" s="15">
        <v>244.9</v>
      </c>
      <c r="Q748" s="15">
        <v>0</v>
      </c>
      <c r="R748" s="15">
        <v>132263</v>
      </c>
      <c r="S748" s="15">
        <v>135000</v>
      </c>
      <c r="T748" s="15">
        <v>2737</v>
      </c>
      <c r="U748" s="15">
        <v>2.0299999999999998</v>
      </c>
      <c r="V748">
        <f t="shared" si="29"/>
        <v>132206.36274616024</v>
      </c>
      <c r="W748">
        <f t="shared" si="30"/>
        <v>2793.6372538397554</v>
      </c>
      <c r="X748">
        <f t="shared" si="31"/>
        <v>2.0693609287701892E-2</v>
      </c>
      <c r="Y748" t="str">
        <f t="shared" si="32"/>
        <v>invalid</v>
      </c>
      <c r="Z748" t="str">
        <f t="shared" si="33"/>
        <v>invalid</v>
      </c>
      <c r="AA748">
        <f t="shared" si="34"/>
        <v>1</v>
      </c>
      <c r="AL748" s="14" t="s">
        <v>161</v>
      </c>
      <c r="AM748" s="15">
        <v>0</v>
      </c>
      <c r="AN748" s="15">
        <v>0</v>
      </c>
      <c r="AO748" s="15">
        <v>43224.1</v>
      </c>
      <c r="AP748" s="15">
        <v>0</v>
      </c>
      <c r="AQ748" s="15">
        <v>42294.5</v>
      </c>
      <c r="AR748" s="15">
        <v>42294.5</v>
      </c>
      <c r="AS748" s="15">
        <v>0</v>
      </c>
      <c r="AT748" s="15">
        <v>0</v>
      </c>
      <c r="AU748" s="15">
        <v>464.8</v>
      </c>
      <c r="AV748" s="15">
        <v>0</v>
      </c>
      <c r="AW748" s="15">
        <v>464.8</v>
      </c>
      <c r="AX748" s="15">
        <v>0</v>
      </c>
      <c r="AY748" s="15">
        <v>2323.9</v>
      </c>
      <c r="AZ748" s="15">
        <v>2788.6</v>
      </c>
      <c r="BA748" s="15">
        <v>464.8</v>
      </c>
      <c r="BB748" s="15">
        <v>0</v>
      </c>
      <c r="BC748" s="15">
        <v>134319.9</v>
      </c>
      <c r="BD748" s="15">
        <v>135000</v>
      </c>
      <c r="BE748" s="15">
        <v>680.1</v>
      </c>
      <c r="BF748" s="15">
        <v>0.5</v>
      </c>
      <c r="BG748">
        <f t="shared" si="35"/>
        <v>133548.35358603881</v>
      </c>
      <c r="BH748">
        <f t="shared" si="36"/>
        <v>1451.6464139611926</v>
      </c>
      <c r="BI748">
        <f t="shared" si="37"/>
        <v>1.0752936399712539E-2</v>
      </c>
    </row>
    <row r="749" spans="1:61" ht="15" thickBot="1" x14ac:dyDescent="0.35">
      <c r="A749" s="14" t="s">
        <v>162</v>
      </c>
      <c r="B749" s="15">
        <v>25717.8</v>
      </c>
      <c r="C749" s="15">
        <v>244.9</v>
      </c>
      <c r="D749" s="15">
        <v>5388.5</v>
      </c>
      <c r="E749" s="15">
        <v>6123.3</v>
      </c>
      <c r="F749" s="15">
        <v>1714.5</v>
      </c>
      <c r="G749" s="15">
        <v>14940.8</v>
      </c>
      <c r="H749" s="15">
        <v>489.9</v>
      </c>
      <c r="I749" s="15">
        <v>0</v>
      </c>
      <c r="J749" s="15">
        <v>734.8</v>
      </c>
      <c r="K749" s="15">
        <v>979.7</v>
      </c>
      <c r="L749" s="15">
        <v>244.9</v>
      </c>
      <c r="M749" s="15">
        <v>0</v>
      </c>
      <c r="N749" s="15">
        <v>244.9</v>
      </c>
      <c r="O749" s="15">
        <v>79847.7</v>
      </c>
      <c r="P749" s="15">
        <v>244.9</v>
      </c>
      <c r="Q749" s="15">
        <v>0</v>
      </c>
      <c r="R749" s="15">
        <v>136916.70000000001</v>
      </c>
      <c r="S749" s="15">
        <v>133000</v>
      </c>
      <c r="T749" s="15">
        <v>-3916.7</v>
      </c>
      <c r="U749" s="15">
        <v>-2.94</v>
      </c>
      <c r="V749">
        <f t="shared" si="29"/>
        <v>136858.0699531025</v>
      </c>
      <c r="W749">
        <f t="shared" si="30"/>
        <v>-3858.069953102502</v>
      </c>
      <c r="X749">
        <f t="shared" si="31"/>
        <v>-2.9008044760169188E-2</v>
      </c>
      <c r="Y749" t="str">
        <f t="shared" si="32"/>
        <v>invalid</v>
      </c>
      <c r="Z749" t="str">
        <f t="shared" si="33"/>
        <v>invalid</v>
      </c>
      <c r="AA749">
        <f t="shared" si="34"/>
        <v>1</v>
      </c>
      <c r="AL749" s="14" t="s">
        <v>162</v>
      </c>
      <c r="AM749" s="15">
        <v>0</v>
      </c>
      <c r="AN749" s="15">
        <v>0</v>
      </c>
      <c r="AO749" s="15">
        <v>43224.1</v>
      </c>
      <c r="AP749" s="15">
        <v>0</v>
      </c>
      <c r="AQ749" s="15">
        <v>42294.5</v>
      </c>
      <c r="AR749" s="15">
        <v>42294.5</v>
      </c>
      <c r="AS749" s="15">
        <v>0</v>
      </c>
      <c r="AT749" s="15">
        <v>0</v>
      </c>
      <c r="AU749" s="15">
        <v>464.8</v>
      </c>
      <c r="AV749" s="15">
        <v>464.8</v>
      </c>
      <c r="AW749" s="15">
        <v>464.8</v>
      </c>
      <c r="AX749" s="15">
        <v>0</v>
      </c>
      <c r="AY749" s="15">
        <v>2323.9</v>
      </c>
      <c r="AZ749" s="15">
        <v>2788.6</v>
      </c>
      <c r="BA749" s="15">
        <v>464.8</v>
      </c>
      <c r="BB749" s="15">
        <v>0</v>
      </c>
      <c r="BC749" s="15">
        <v>134784.70000000001</v>
      </c>
      <c r="BD749" s="15">
        <v>133000</v>
      </c>
      <c r="BE749" s="15">
        <v>-1784.7</v>
      </c>
      <c r="BF749" s="15">
        <v>-1.34</v>
      </c>
      <c r="BG749">
        <f t="shared" si="35"/>
        <v>134010.48373017079</v>
      </c>
      <c r="BH749">
        <f t="shared" si="36"/>
        <v>-1010.4837301707885</v>
      </c>
      <c r="BI749">
        <f t="shared" si="37"/>
        <v>-7.5976220313593119E-3</v>
      </c>
    </row>
    <row r="750" spans="1:61" ht="15" thickBot="1" x14ac:dyDescent="0.35">
      <c r="A750" s="14" t="s">
        <v>163</v>
      </c>
      <c r="B750" s="15">
        <v>24983</v>
      </c>
      <c r="C750" s="15">
        <v>244.9</v>
      </c>
      <c r="D750" s="15">
        <v>4898.6000000000004</v>
      </c>
      <c r="E750" s="15">
        <v>6123.3</v>
      </c>
      <c r="F750" s="15">
        <v>1714.5</v>
      </c>
      <c r="G750" s="15">
        <v>11756.7</v>
      </c>
      <c r="H750" s="15">
        <v>489.9</v>
      </c>
      <c r="I750" s="15">
        <v>0</v>
      </c>
      <c r="J750" s="15">
        <v>244.9</v>
      </c>
      <c r="K750" s="15">
        <v>734.8</v>
      </c>
      <c r="L750" s="15">
        <v>244.9</v>
      </c>
      <c r="M750" s="15">
        <v>0</v>
      </c>
      <c r="N750" s="15">
        <v>4408.8</v>
      </c>
      <c r="O750" s="15">
        <v>79847.7</v>
      </c>
      <c r="P750" s="15">
        <v>0</v>
      </c>
      <c r="Q750" s="15">
        <v>0</v>
      </c>
      <c r="R750" s="15">
        <v>135692</v>
      </c>
      <c r="S750" s="15">
        <v>135000</v>
      </c>
      <c r="T750" s="15">
        <v>-692</v>
      </c>
      <c r="U750" s="15">
        <v>-0.51</v>
      </c>
      <c r="V750">
        <f t="shared" si="29"/>
        <v>135633.89439035841</v>
      </c>
      <c r="W750">
        <f t="shared" si="30"/>
        <v>-633.89439035841497</v>
      </c>
      <c r="X750">
        <f t="shared" si="31"/>
        <v>-4.6955140026549253E-3</v>
      </c>
      <c r="Y750" t="str">
        <f t="shared" si="32"/>
        <v>valid</v>
      </c>
      <c r="Z750" t="str">
        <f t="shared" si="33"/>
        <v>valid</v>
      </c>
      <c r="AA750">
        <f t="shared" si="34"/>
        <v>1</v>
      </c>
      <c r="AL750" s="14" t="s">
        <v>163</v>
      </c>
      <c r="AM750" s="15">
        <v>0</v>
      </c>
      <c r="AN750" s="15">
        <v>0</v>
      </c>
      <c r="AO750" s="15">
        <v>43224.1</v>
      </c>
      <c r="AP750" s="15">
        <v>0</v>
      </c>
      <c r="AQ750" s="15">
        <v>42294.5</v>
      </c>
      <c r="AR750" s="15">
        <v>42294.5</v>
      </c>
      <c r="AS750" s="15">
        <v>0</v>
      </c>
      <c r="AT750" s="15">
        <v>0</v>
      </c>
      <c r="AU750" s="15">
        <v>464.8</v>
      </c>
      <c r="AV750" s="15">
        <v>464.8</v>
      </c>
      <c r="AW750" s="15">
        <v>464.8</v>
      </c>
      <c r="AX750" s="15">
        <v>0</v>
      </c>
      <c r="AY750" s="15">
        <v>0</v>
      </c>
      <c r="AZ750" s="15">
        <v>2788.6</v>
      </c>
      <c r="BA750" s="15">
        <v>464.8</v>
      </c>
      <c r="BB750" s="15">
        <v>0</v>
      </c>
      <c r="BC750" s="15">
        <v>132460.79999999999</v>
      </c>
      <c r="BD750" s="15">
        <v>135000</v>
      </c>
      <c r="BE750" s="15">
        <v>2539.1999999999998</v>
      </c>
      <c r="BF750" s="15">
        <v>1.88</v>
      </c>
      <c r="BG750">
        <f t="shared" si="35"/>
        <v>131699.93243510133</v>
      </c>
      <c r="BH750">
        <f t="shared" si="36"/>
        <v>3300.0675648986653</v>
      </c>
      <c r="BI750">
        <f t="shared" si="37"/>
        <v>2.4444944925175297E-2</v>
      </c>
    </row>
    <row r="751" spans="1:61" ht="15" thickBot="1" x14ac:dyDescent="0.35">
      <c r="A751" s="14" t="s">
        <v>164</v>
      </c>
      <c r="B751" s="15">
        <v>25717.8</v>
      </c>
      <c r="C751" s="15">
        <v>244.9</v>
      </c>
      <c r="D751" s="15">
        <v>4898.6000000000004</v>
      </c>
      <c r="E751" s="15">
        <v>6123.3</v>
      </c>
      <c r="F751" s="15">
        <v>1714.5</v>
      </c>
      <c r="G751" s="15">
        <v>11756.7</v>
      </c>
      <c r="H751" s="15">
        <v>489.9</v>
      </c>
      <c r="I751" s="15">
        <v>0</v>
      </c>
      <c r="J751" s="15">
        <v>734.8</v>
      </c>
      <c r="K751" s="15">
        <v>734.8</v>
      </c>
      <c r="L751" s="15">
        <v>244.9</v>
      </c>
      <c r="M751" s="15">
        <v>0</v>
      </c>
      <c r="N751" s="15">
        <v>5388.5</v>
      </c>
      <c r="O751" s="15">
        <v>79847.7</v>
      </c>
      <c r="P751" s="15">
        <v>244.9</v>
      </c>
      <c r="Q751" s="15">
        <v>0</v>
      </c>
      <c r="R751" s="15">
        <v>138141.29999999999</v>
      </c>
      <c r="S751" s="15">
        <v>141000</v>
      </c>
      <c r="T751" s="15">
        <v>2858.7</v>
      </c>
      <c r="U751" s="15">
        <v>2.0299999999999998</v>
      </c>
      <c r="V751">
        <f t="shared" si="29"/>
        <v>138082.14555866827</v>
      </c>
      <c r="W751">
        <f t="shared" si="30"/>
        <v>2917.8544413317286</v>
      </c>
      <c r="X751">
        <f t="shared" si="31"/>
        <v>2.069400313001226E-2</v>
      </c>
      <c r="Y751" t="str">
        <f t="shared" si="32"/>
        <v>invalid</v>
      </c>
      <c r="Z751" t="str">
        <f t="shared" si="33"/>
        <v>invalid</v>
      </c>
      <c r="AA751">
        <f t="shared" si="34"/>
        <v>1</v>
      </c>
      <c r="AL751" s="14" t="s">
        <v>164</v>
      </c>
      <c r="AM751" s="15">
        <v>0</v>
      </c>
      <c r="AN751" s="15">
        <v>0</v>
      </c>
      <c r="AO751" s="15">
        <v>43224.1</v>
      </c>
      <c r="AP751" s="15">
        <v>0</v>
      </c>
      <c r="AQ751" s="15">
        <v>42294.5</v>
      </c>
      <c r="AR751" s="15">
        <v>42294.5</v>
      </c>
      <c r="AS751" s="15">
        <v>0</v>
      </c>
      <c r="AT751" s="15">
        <v>0</v>
      </c>
      <c r="AU751" s="15">
        <v>464.8</v>
      </c>
      <c r="AV751" s="15">
        <v>464.8</v>
      </c>
      <c r="AW751" s="15">
        <v>464.8</v>
      </c>
      <c r="AX751" s="15">
        <v>0</v>
      </c>
      <c r="AY751" s="15">
        <v>0</v>
      </c>
      <c r="AZ751" s="15">
        <v>2788.6</v>
      </c>
      <c r="BA751" s="15">
        <v>464.8</v>
      </c>
      <c r="BB751" s="15">
        <v>0</v>
      </c>
      <c r="BC751" s="15">
        <v>132460.79999999999</v>
      </c>
      <c r="BD751" s="15">
        <v>141000</v>
      </c>
      <c r="BE751" s="15">
        <v>8539.2000000000007</v>
      </c>
      <c r="BF751" s="15">
        <v>6.06</v>
      </c>
      <c r="BG751">
        <f t="shared" si="35"/>
        <v>131699.93243510133</v>
      </c>
      <c r="BH751">
        <f t="shared" si="36"/>
        <v>9300.0675648986653</v>
      </c>
      <c r="BI751">
        <f t="shared" si="37"/>
        <v>6.5957925992189109E-2</v>
      </c>
    </row>
    <row r="752" spans="1:61" ht="15" thickBot="1" x14ac:dyDescent="0.35">
      <c r="A752" s="14" t="s">
        <v>165</v>
      </c>
      <c r="B752" s="15">
        <v>26452.6</v>
      </c>
      <c r="C752" s="15">
        <v>244.9</v>
      </c>
      <c r="D752" s="15">
        <v>4898.6000000000004</v>
      </c>
      <c r="E752" s="15">
        <v>6123.3</v>
      </c>
      <c r="F752" s="15">
        <v>1714.5</v>
      </c>
      <c r="G752" s="15">
        <v>16410.400000000001</v>
      </c>
      <c r="H752" s="15">
        <v>489.9</v>
      </c>
      <c r="I752" s="15">
        <v>0</v>
      </c>
      <c r="J752" s="15">
        <v>734.8</v>
      </c>
      <c r="K752" s="15">
        <v>979.7</v>
      </c>
      <c r="L752" s="15">
        <v>244.9</v>
      </c>
      <c r="M752" s="15">
        <v>0</v>
      </c>
      <c r="N752" s="15">
        <v>5388.5</v>
      </c>
      <c r="O752" s="15">
        <v>79847.7</v>
      </c>
      <c r="P752" s="15">
        <v>244.9</v>
      </c>
      <c r="Q752" s="15">
        <v>0</v>
      </c>
      <c r="R752" s="15">
        <v>143774.79999999999</v>
      </c>
      <c r="S752" s="15">
        <v>142000</v>
      </c>
      <c r="T752" s="15">
        <v>-1774.8</v>
      </c>
      <c r="U752" s="15">
        <v>-1.25</v>
      </c>
      <c r="V752">
        <f t="shared" si="29"/>
        <v>143713.23319867716</v>
      </c>
      <c r="W752">
        <f t="shared" si="30"/>
        <v>-1713.2331986771605</v>
      </c>
      <c r="X752">
        <f t="shared" si="31"/>
        <v>-1.2065022525895497E-2</v>
      </c>
      <c r="Y752" t="str">
        <f t="shared" si="32"/>
        <v>valid</v>
      </c>
      <c r="Z752" t="str">
        <f t="shared" si="33"/>
        <v>valid</v>
      </c>
      <c r="AA752">
        <f t="shared" si="34"/>
        <v>1</v>
      </c>
      <c r="AL752" s="14" t="s">
        <v>165</v>
      </c>
      <c r="AM752" s="15">
        <v>0</v>
      </c>
      <c r="AN752" s="15">
        <v>0</v>
      </c>
      <c r="AO752" s="15">
        <v>43224.1</v>
      </c>
      <c r="AP752" s="15">
        <v>0</v>
      </c>
      <c r="AQ752" s="15">
        <v>42294.5</v>
      </c>
      <c r="AR752" s="15">
        <v>42294.5</v>
      </c>
      <c r="AS752" s="15">
        <v>0</v>
      </c>
      <c r="AT752" s="15">
        <v>0</v>
      </c>
      <c r="AU752" s="15">
        <v>464.8</v>
      </c>
      <c r="AV752" s="15">
        <v>0</v>
      </c>
      <c r="AW752" s="15">
        <v>464.8</v>
      </c>
      <c r="AX752" s="15">
        <v>0</v>
      </c>
      <c r="AY752" s="15">
        <v>0</v>
      </c>
      <c r="AZ752" s="15">
        <v>2788.6</v>
      </c>
      <c r="BA752" s="15">
        <v>464.8</v>
      </c>
      <c r="BB752" s="15">
        <v>0</v>
      </c>
      <c r="BC752" s="15">
        <v>131996</v>
      </c>
      <c r="BD752" s="15">
        <v>142000</v>
      </c>
      <c r="BE752" s="15">
        <v>10004</v>
      </c>
      <c r="BF752" s="15">
        <v>7.05</v>
      </c>
      <c r="BG752">
        <f t="shared" si="35"/>
        <v>131237.80229096938</v>
      </c>
      <c r="BH752">
        <f t="shared" si="36"/>
        <v>10762.197709030617</v>
      </c>
      <c r="BI752">
        <f t="shared" si="37"/>
        <v>7.579012471148322E-2</v>
      </c>
    </row>
    <row r="753" spans="1:61" ht="15" thickBot="1" x14ac:dyDescent="0.35">
      <c r="A753" s="14" t="s">
        <v>166</v>
      </c>
      <c r="B753" s="15">
        <v>25717.8</v>
      </c>
      <c r="C753" s="15">
        <v>244.9</v>
      </c>
      <c r="D753" s="15">
        <v>4898.6000000000004</v>
      </c>
      <c r="E753" s="15">
        <v>6123.3</v>
      </c>
      <c r="F753" s="15">
        <v>1714.5</v>
      </c>
      <c r="G753" s="15">
        <v>14940.8</v>
      </c>
      <c r="H753" s="15">
        <v>489.9</v>
      </c>
      <c r="I753" s="15">
        <v>0</v>
      </c>
      <c r="J753" s="15">
        <v>734.8</v>
      </c>
      <c r="K753" s="15">
        <v>979.7</v>
      </c>
      <c r="L753" s="15">
        <v>244.9</v>
      </c>
      <c r="M753" s="15">
        <v>0</v>
      </c>
      <c r="N753" s="15">
        <v>4408.8</v>
      </c>
      <c r="O753" s="15">
        <v>79847.7</v>
      </c>
      <c r="P753" s="15">
        <v>244.9</v>
      </c>
      <c r="Q753" s="15">
        <v>0</v>
      </c>
      <c r="R753" s="15">
        <v>140590.70000000001</v>
      </c>
      <c r="S753" s="15">
        <v>134000</v>
      </c>
      <c r="T753" s="15">
        <v>-6590.7</v>
      </c>
      <c r="U753" s="15">
        <v>-4.92</v>
      </c>
      <c r="V753">
        <f t="shared" si="29"/>
        <v>140530.4966841565</v>
      </c>
      <c r="W753">
        <f t="shared" si="30"/>
        <v>-6530.4966841565038</v>
      </c>
      <c r="X753">
        <f t="shared" si="31"/>
        <v>-4.8735049881764955E-2</v>
      </c>
      <c r="Y753" t="str">
        <f t="shared" si="32"/>
        <v>valid</v>
      </c>
      <c r="Z753" t="str">
        <f t="shared" si="33"/>
        <v>valid</v>
      </c>
      <c r="AA753">
        <f t="shared" si="34"/>
        <v>1</v>
      </c>
      <c r="AL753" s="14" t="s">
        <v>166</v>
      </c>
      <c r="AM753" s="15">
        <v>0</v>
      </c>
      <c r="AN753" s="15">
        <v>0</v>
      </c>
      <c r="AO753" s="15">
        <v>43224.1</v>
      </c>
      <c r="AP753" s="15">
        <v>0</v>
      </c>
      <c r="AQ753" s="15">
        <v>42294.5</v>
      </c>
      <c r="AR753" s="15">
        <v>42294.5</v>
      </c>
      <c r="AS753" s="15">
        <v>0</v>
      </c>
      <c r="AT753" s="15">
        <v>0</v>
      </c>
      <c r="AU753" s="15">
        <v>464.8</v>
      </c>
      <c r="AV753" s="15">
        <v>0</v>
      </c>
      <c r="AW753" s="15">
        <v>464.8</v>
      </c>
      <c r="AX753" s="15">
        <v>0</v>
      </c>
      <c r="AY753" s="15">
        <v>0</v>
      </c>
      <c r="AZ753" s="15">
        <v>2788.6</v>
      </c>
      <c r="BA753" s="15">
        <v>464.8</v>
      </c>
      <c r="BB753" s="15">
        <v>0</v>
      </c>
      <c r="BC753" s="15">
        <v>131996</v>
      </c>
      <c r="BD753" s="15">
        <v>134000</v>
      </c>
      <c r="BE753" s="15">
        <v>2004</v>
      </c>
      <c r="BF753" s="15">
        <v>1.5</v>
      </c>
      <c r="BG753">
        <f t="shared" si="35"/>
        <v>131237.80229096938</v>
      </c>
      <c r="BH753">
        <f t="shared" si="36"/>
        <v>2762.1977090306173</v>
      </c>
      <c r="BI753">
        <f t="shared" si="37"/>
        <v>2.0613415739034458E-2</v>
      </c>
    </row>
    <row r="754" spans="1:61" ht="15" thickBot="1" x14ac:dyDescent="0.35">
      <c r="A754" s="14" t="s">
        <v>167</v>
      </c>
      <c r="B754" s="15">
        <v>24983</v>
      </c>
      <c r="C754" s="15">
        <v>244.9</v>
      </c>
      <c r="D754" s="15">
        <v>4898.6000000000004</v>
      </c>
      <c r="E754" s="15">
        <v>6123.3</v>
      </c>
      <c r="F754" s="15">
        <v>1714.5</v>
      </c>
      <c r="G754" s="15">
        <v>7347.9</v>
      </c>
      <c r="H754" s="15">
        <v>489.9</v>
      </c>
      <c r="I754" s="15">
        <v>0</v>
      </c>
      <c r="J754" s="15">
        <v>734.8</v>
      </c>
      <c r="K754" s="15">
        <v>979.7</v>
      </c>
      <c r="L754" s="15">
        <v>244.9</v>
      </c>
      <c r="M754" s="15">
        <v>0</v>
      </c>
      <c r="N754" s="15">
        <v>4408.8</v>
      </c>
      <c r="O754" s="15">
        <v>79847.7</v>
      </c>
      <c r="P754" s="15">
        <v>244.9</v>
      </c>
      <c r="Q754" s="15">
        <v>0</v>
      </c>
      <c r="R754" s="15">
        <v>132263</v>
      </c>
      <c r="S754" s="15">
        <v>128000</v>
      </c>
      <c r="T754" s="15">
        <v>-4263</v>
      </c>
      <c r="U754" s="15">
        <v>-3.33</v>
      </c>
      <c r="V754">
        <f t="shared" si="29"/>
        <v>132206.36274616024</v>
      </c>
      <c r="W754">
        <f t="shared" si="30"/>
        <v>-4206.3627461602446</v>
      </c>
      <c r="X754">
        <f t="shared" si="31"/>
        <v>-3.2862208954376908E-2</v>
      </c>
      <c r="Y754" t="str">
        <f t="shared" si="32"/>
        <v>invalid</v>
      </c>
      <c r="Z754" t="str">
        <f t="shared" si="33"/>
        <v>invalid</v>
      </c>
      <c r="AA754">
        <f t="shared" si="34"/>
        <v>1</v>
      </c>
      <c r="AL754" s="14" t="s">
        <v>167</v>
      </c>
      <c r="AM754" s="15">
        <v>0</v>
      </c>
      <c r="AN754" s="15">
        <v>0</v>
      </c>
      <c r="AO754" s="15">
        <v>43224.1</v>
      </c>
      <c r="AP754" s="15">
        <v>0</v>
      </c>
      <c r="AQ754" s="15">
        <v>42294.5</v>
      </c>
      <c r="AR754" s="15">
        <v>68321.899999999994</v>
      </c>
      <c r="AS754" s="15">
        <v>0</v>
      </c>
      <c r="AT754" s="15">
        <v>0</v>
      </c>
      <c r="AU754" s="15">
        <v>464.8</v>
      </c>
      <c r="AV754" s="15">
        <v>0</v>
      </c>
      <c r="AW754" s="15">
        <v>464.8</v>
      </c>
      <c r="AX754" s="15">
        <v>0</v>
      </c>
      <c r="AY754" s="15">
        <v>0</v>
      </c>
      <c r="AZ754" s="15">
        <v>2788.6</v>
      </c>
      <c r="BA754" s="15">
        <v>464.8</v>
      </c>
      <c r="BB754" s="15">
        <v>0</v>
      </c>
      <c r="BC754" s="15">
        <v>158023.4</v>
      </c>
      <c r="BD754" s="15">
        <v>128000</v>
      </c>
      <c r="BE754" s="15">
        <v>-30023.4</v>
      </c>
      <c r="BF754" s="15">
        <v>-23.46</v>
      </c>
      <c r="BG754">
        <f t="shared" si="35"/>
        <v>157115.69840409386</v>
      </c>
      <c r="BH754">
        <f t="shared" si="36"/>
        <v>-29115.698404093855</v>
      </c>
      <c r="BI754">
        <f t="shared" si="37"/>
        <v>-0.22746639378198324</v>
      </c>
    </row>
    <row r="755" spans="1:61" ht="15" thickBot="1" x14ac:dyDescent="0.35">
      <c r="A755" s="14" t="s">
        <v>168</v>
      </c>
      <c r="B755" s="15">
        <v>26452.6</v>
      </c>
      <c r="C755" s="15">
        <v>244.9</v>
      </c>
      <c r="D755" s="15">
        <v>5388.5</v>
      </c>
      <c r="E755" s="15">
        <v>6123.3</v>
      </c>
      <c r="F755" s="15">
        <v>1714.5</v>
      </c>
      <c r="G755" s="15">
        <v>11756.7</v>
      </c>
      <c r="H755" s="15">
        <v>489.9</v>
      </c>
      <c r="I755" s="15">
        <v>0</v>
      </c>
      <c r="J755" s="15">
        <v>244.9</v>
      </c>
      <c r="K755" s="15">
        <v>979.7</v>
      </c>
      <c r="L755" s="15">
        <v>244.9</v>
      </c>
      <c r="M755" s="15">
        <v>0</v>
      </c>
      <c r="N755" s="15">
        <v>4408.8</v>
      </c>
      <c r="O755" s="15">
        <v>79847.7</v>
      </c>
      <c r="P755" s="15">
        <v>244.9</v>
      </c>
      <c r="Q755" s="15">
        <v>0</v>
      </c>
      <c r="R755" s="15">
        <v>138141.29999999999</v>
      </c>
      <c r="S755" s="15">
        <v>141000</v>
      </c>
      <c r="T755" s="15">
        <v>2858.7</v>
      </c>
      <c r="U755" s="15">
        <v>2.0299999999999998</v>
      </c>
      <c r="V755">
        <f t="shared" si="29"/>
        <v>138082.14555866827</v>
      </c>
      <c r="W755">
        <f t="shared" si="30"/>
        <v>2917.8544413317286</v>
      </c>
      <c r="X755">
        <f t="shared" si="31"/>
        <v>2.069400313001226E-2</v>
      </c>
      <c r="Y755" t="str">
        <f t="shared" si="32"/>
        <v>invalid</v>
      </c>
      <c r="Z755" t="str">
        <f t="shared" si="33"/>
        <v>invalid</v>
      </c>
      <c r="AA755">
        <f t="shared" si="34"/>
        <v>1</v>
      </c>
      <c r="AL755" s="14" t="s">
        <v>168</v>
      </c>
      <c r="AM755" s="15">
        <v>0</v>
      </c>
      <c r="AN755" s="15">
        <v>0</v>
      </c>
      <c r="AO755" s="15">
        <v>43224.1</v>
      </c>
      <c r="AP755" s="15">
        <v>0</v>
      </c>
      <c r="AQ755" s="15">
        <v>42294.5</v>
      </c>
      <c r="AR755" s="15">
        <v>42294.5</v>
      </c>
      <c r="AS755" s="15">
        <v>0</v>
      </c>
      <c r="AT755" s="15">
        <v>0</v>
      </c>
      <c r="AU755" s="15">
        <v>464.8</v>
      </c>
      <c r="AV755" s="15">
        <v>0</v>
      </c>
      <c r="AW755" s="15">
        <v>464.8</v>
      </c>
      <c r="AX755" s="15">
        <v>0</v>
      </c>
      <c r="AY755" s="15">
        <v>0</v>
      </c>
      <c r="AZ755" s="15">
        <v>2788.6</v>
      </c>
      <c r="BA755" s="15">
        <v>464.8</v>
      </c>
      <c r="BB755" s="15">
        <v>0</v>
      </c>
      <c r="BC755" s="15">
        <v>131996</v>
      </c>
      <c r="BD755" s="15">
        <v>141000</v>
      </c>
      <c r="BE755" s="15">
        <v>9004</v>
      </c>
      <c r="BF755" s="15">
        <v>6.39</v>
      </c>
      <c r="BG755">
        <f t="shared" si="35"/>
        <v>131237.80229096938</v>
      </c>
      <c r="BH755">
        <f t="shared" si="36"/>
        <v>9762.1977090306173</v>
      </c>
      <c r="BI755">
        <f t="shared" si="37"/>
        <v>6.9235444744897998E-2</v>
      </c>
    </row>
    <row r="756" spans="1:61" ht="15" thickBot="1" x14ac:dyDescent="0.35">
      <c r="A756" s="14" t="s">
        <v>169</v>
      </c>
      <c r="B756" s="15">
        <v>26452.6</v>
      </c>
      <c r="C756" s="15">
        <v>244.9</v>
      </c>
      <c r="D756" s="15">
        <v>4898.6000000000004</v>
      </c>
      <c r="E756" s="15">
        <v>6123.3</v>
      </c>
      <c r="F756" s="15">
        <v>1714.5</v>
      </c>
      <c r="G756" s="15">
        <v>14940.8</v>
      </c>
      <c r="H756" s="15">
        <v>489.9</v>
      </c>
      <c r="I756" s="15">
        <v>0</v>
      </c>
      <c r="J756" s="15">
        <v>734.8</v>
      </c>
      <c r="K756" s="15">
        <v>979.7</v>
      </c>
      <c r="L756" s="15">
        <v>244.9</v>
      </c>
      <c r="M756" s="15">
        <v>0</v>
      </c>
      <c r="N756" s="15">
        <v>4408.8</v>
      </c>
      <c r="O756" s="15">
        <v>79847.7</v>
      </c>
      <c r="P756" s="15">
        <v>244.9</v>
      </c>
      <c r="Q756" s="15">
        <v>0</v>
      </c>
      <c r="R756" s="15">
        <v>141325.5</v>
      </c>
      <c r="S756" s="15">
        <v>139000</v>
      </c>
      <c r="T756" s="15">
        <v>-2325.5</v>
      </c>
      <c r="U756" s="15">
        <v>-1.67</v>
      </c>
      <c r="V756">
        <f t="shared" si="29"/>
        <v>141264.98203036728</v>
      </c>
      <c r="W756">
        <f t="shared" si="30"/>
        <v>-2264.982030367275</v>
      </c>
      <c r="X756">
        <f t="shared" si="31"/>
        <v>-1.6294834750843704E-2</v>
      </c>
      <c r="Y756" t="str">
        <f t="shared" si="32"/>
        <v>valid</v>
      </c>
      <c r="Z756" t="str">
        <f t="shared" si="33"/>
        <v>valid</v>
      </c>
      <c r="AA756">
        <f t="shared" si="34"/>
        <v>1</v>
      </c>
      <c r="AL756" s="14" t="s">
        <v>169</v>
      </c>
      <c r="AM756" s="15">
        <v>0</v>
      </c>
      <c r="AN756" s="15">
        <v>0</v>
      </c>
      <c r="AO756" s="15">
        <v>43224.1</v>
      </c>
      <c r="AP756" s="15">
        <v>0</v>
      </c>
      <c r="AQ756" s="15">
        <v>42294.5</v>
      </c>
      <c r="AR756" s="15">
        <v>42294.5</v>
      </c>
      <c r="AS756" s="15">
        <v>0</v>
      </c>
      <c r="AT756" s="15">
        <v>0</v>
      </c>
      <c r="AU756" s="15">
        <v>464.8</v>
      </c>
      <c r="AV756" s="15">
        <v>0</v>
      </c>
      <c r="AW756" s="15">
        <v>464.8</v>
      </c>
      <c r="AX756" s="15">
        <v>0</v>
      </c>
      <c r="AY756" s="15">
        <v>0</v>
      </c>
      <c r="AZ756" s="15">
        <v>2788.6</v>
      </c>
      <c r="BA756" s="15">
        <v>464.8</v>
      </c>
      <c r="BB756" s="15">
        <v>0</v>
      </c>
      <c r="BC756" s="15">
        <v>131996</v>
      </c>
      <c r="BD756" s="15">
        <v>139000</v>
      </c>
      <c r="BE756" s="15">
        <v>7004</v>
      </c>
      <c r="BF756" s="15">
        <v>5.04</v>
      </c>
      <c r="BG756">
        <f t="shared" si="35"/>
        <v>131237.80229096938</v>
      </c>
      <c r="BH756">
        <f t="shared" si="36"/>
        <v>7762.1977090306173</v>
      </c>
      <c r="BI756">
        <f t="shared" si="37"/>
        <v>5.5843148985831779E-2</v>
      </c>
    </row>
    <row r="757" spans="1:61" ht="15" thickBot="1" x14ac:dyDescent="0.35">
      <c r="A757" s="14" t="s">
        <v>170</v>
      </c>
      <c r="B757" s="15">
        <v>26452.6</v>
      </c>
      <c r="C757" s="15">
        <v>244.9</v>
      </c>
      <c r="D757" s="15">
        <v>4898.6000000000004</v>
      </c>
      <c r="E757" s="15">
        <v>6123.3</v>
      </c>
      <c r="F757" s="15">
        <v>1714.5</v>
      </c>
      <c r="G757" s="15">
        <v>14940.8</v>
      </c>
      <c r="H757" s="15">
        <v>489.9</v>
      </c>
      <c r="I757" s="15">
        <v>0</v>
      </c>
      <c r="J757" s="15">
        <v>734.8</v>
      </c>
      <c r="K757" s="15">
        <v>979.7</v>
      </c>
      <c r="L757" s="15">
        <v>244.9</v>
      </c>
      <c r="M757" s="15">
        <v>0</v>
      </c>
      <c r="N757" s="15">
        <v>4408.8</v>
      </c>
      <c r="O757" s="15">
        <v>79847.7</v>
      </c>
      <c r="P757" s="15">
        <v>244.9</v>
      </c>
      <c r="Q757" s="15">
        <v>0</v>
      </c>
      <c r="R757" s="15">
        <v>141325.5</v>
      </c>
      <c r="S757" s="15">
        <v>138000</v>
      </c>
      <c r="T757" s="15">
        <v>-3325.5</v>
      </c>
      <c r="U757" s="15">
        <v>-2.41</v>
      </c>
      <c r="V757">
        <f t="shared" si="29"/>
        <v>141264.98203036728</v>
      </c>
      <c r="W757">
        <f t="shared" si="30"/>
        <v>-3264.982030367275</v>
      </c>
      <c r="X757">
        <f t="shared" si="31"/>
        <v>-2.365929007512518E-2</v>
      </c>
      <c r="Y757" t="str">
        <f t="shared" si="32"/>
        <v>valid</v>
      </c>
      <c r="Z757" t="str">
        <f t="shared" si="33"/>
        <v>valid</v>
      </c>
      <c r="AA757">
        <f t="shared" si="34"/>
        <v>1</v>
      </c>
      <c r="AL757" s="14" t="s">
        <v>170</v>
      </c>
      <c r="AM757" s="15">
        <v>0</v>
      </c>
      <c r="AN757" s="15">
        <v>0</v>
      </c>
      <c r="AO757" s="15">
        <v>43224.1</v>
      </c>
      <c r="AP757" s="15">
        <v>0</v>
      </c>
      <c r="AQ757" s="15">
        <v>42294.5</v>
      </c>
      <c r="AR757" s="15">
        <v>42294.5</v>
      </c>
      <c r="AS757" s="15">
        <v>0</v>
      </c>
      <c r="AT757" s="15">
        <v>0</v>
      </c>
      <c r="AU757" s="15">
        <v>464.8</v>
      </c>
      <c r="AV757" s="15">
        <v>0</v>
      </c>
      <c r="AW757" s="15">
        <v>464.8</v>
      </c>
      <c r="AX757" s="15">
        <v>0</v>
      </c>
      <c r="AY757" s="15">
        <v>0</v>
      </c>
      <c r="AZ757" s="15">
        <v>2788.6</v>
      </c>
      <c r="BA757" s="15">
        <v>464.8</v>
      </c>
      <c r="BB757" s="15">
        <v>0</v>
      </c>
      <c r="BC757" s="15">
        <v>131996</v>
      </c>
      <c r="BD757" s="15">
        <v>138000</v>
      </c>
      <c r="BE757" s="15">
        <v>6004</v>
      </c>
      <c r="BF757" s="15">
        <v>4.3499999999999996</v>
      </c>
      <c r="BG757">
        <f t="shared" si="35"/>
        <v>131237.80229096938</v>
      </c>
      <c r="BH757">
        <f t="shared" si="36"/>
        <v>6762.1977090306173</v>
      </c>
      <c r="BI757">
        <f t="shared" si="37"/>
        <v>4.9001432674134905E-2</v>
      </c>
    </row>
    <row r="758" spans="1:61" ht="15" thickBot="1" x14ac:dyDescent="0.35">
      <c r="A758" s="14" t="s">
        <v>171</v>
      </c>
      <c r="B758" s="15">
        <v>25717.8</v>
      </c>
      <c r="C758" s="15">
        <v>244.9</v>
      </c>
      <c r="D758" s="15">
        <v>4898.6000000000004</v>
      </c>
      <c r="E758" s="15">
        <v>6123.3</v>
      </c>
      <c r="F758" s="15">
        <v>1714.5</v>
      </c>
      <c r="G758" s="15">
        <v>14940.8</v>
      </c>
      <c r="H758" s="15">
        <v>489.9</v>
      </c>
      <c r="I758" s="15">
        <v>0</v>
      </c>
      <c r="J758" s="15">
        <v>734.8</v>
      </c>
      <c r="K758" s="15">
        <v>979.7</v>
      </c>
      <c r="L758" s="15">
        <v>244.9</v>
      </c>
      <c r="M758" s="15">
        <v>0</v>
      </c>
      <c r="N758" s="15">
        <v>5388.5</v>
      </c>
      <c r="O758" s="15">
        <v>79847.7</v>
      </c>
      <c r="P758" s="15">
        <v>244.9</v>
      </c>
      <c r="Q758" s="15">
        <v>0</v>
      </c>
      <c r="R758" s="15">
        <v>141570.4</v>
      </c>
      <c r="S758" s="15">
        <v>137000</v>
      </c>
      <c r="T758" s="15">
        <v>-4570.3999999999996</v>
      </c>
      <c r="U758" s="15">
        <v>-3.34</v>
      </c>
      <c r="V758">
        <f t="shared" si="29"/>
        <v>141509.77716004476</v>
      </c>
      <c r="W758">
        <f t="shared" si="30"/>
        <v>-4509.7771600447595</v>
      </c>
      <c r="X758">
        <f t="shared" si="31"/>
        <v>-3.2918081460180729E-2</v>
      </c>
      <c r="Y758" t="str">
        <f t="shared" si="32"/>
        <v>valid</v>
      </c>
      <c r="Z758" t="str">
        <f t="shared" si="33"/>
        <v>valid</v>
      </c>
      <c r="AA758">
        <f t="shared" si="34"/>
        <v>1</v>
      </c>
      <c r="AL758" s="14" t="s">
        <v>171</v>
      </c>
      <c r="AM758" s="15">
        <v>0</v>
      </c>
      <c r="AN758" s="15">
        <v>0</v>
      </c>
      <c r="AO758" s="15">
        <v>43224.1</v>
      </c>
      <c r="AP758" s="15">
        <v>0</v>
      </c>
      <c r="AQ758" s="15">
        <v>42294.5</v>
      </c>
      <c r="AR758" s="15">
        <v>42294.5</v>
      </c>
      <c r="AS758" s="15">
        <v>0</v>
      </c>
      <c r="AT758" s="15">
        <v>0</v>
      </c>
      <c r="AU758" s="15">
        <v>464.8</v>
      </c>
      <c r="AV758" s="15">
        <v>0</v>
      </c>
      <c r="AW758" s="15">
        <v>464.8</v>
      </c>
      <c r="AX758" s="15">
        <v>0</v>
      </c>
      <c r="AY758" s="15">
        <v>0</v>
      </c>
      <c r="AZ758" s="15">
        <v>2788.6</v>
      </c>
      <c r="BA758" s="15">
        <v>464.8</v>
      </c>
      <c r="BB758" s="15">
        <v>0</v>
      </c>
      <c r="BC758" s="15">
        <v>131996</v>
      </c>
      <c r="BD758" s="15">
        <v>137000</v>
      </c>
      <c r="BE758" s="15">
        <v>5004</v>
      </c>
      <c r="BF758" s="15">
        <v>3.65</v>
      </c>
      <c r="BG758">
        <f t="shared" si="35"/>
        <v>131237.80229096938</v>
      </c>
      <c r="BH758">
        <f t="shared" si="36"/>
        <v>5762.1977090306173</v>
      </c>
      <c r="BI758">
        <f t="shared" si="37"/>
        <v>4.2059837292194285E-2</v>
      </c>
    </row>
    <row r="759" spans="1:61" ht="15" thickBot="1" x14ac:dyDescent="0.35">
      <c r="A759" s="14" t="s">
        <v>172</v>
      </c>
      <c r="B759" s="15">
        <v>25717.8</v>
      </c>
      <c r="C759" s="15">
        <v>244.9</v>
      </c>
      <c r="D759" s="15">
        <v>734.8</v>
      </c>
      <c r="E759" s="15">
        <v>6123.3</v>
      </c>
      <c r="F759" s="15">
        <v>1714.5</v>
      </c>
      <c r="G759" s="15">
        <v>11756.7</v>
      </c>
      <c r="H759" s="15">
        <v>489.9</v>
      </c>
      <c r="I759" s="15">
        <v>0</v>
      </c>
      <c r="J759" s="15">
        <v>734.8</v>
      </c>
      <c r="K759" s="15">
        <v>979.7</v>
      </c>
      <c r="L759" s="15">
        <v>244.9</v>
      </c>
      <c r="M759" s="15">
        <v>0</v>
      </c>
      <c r="N759" s="15">
        <v>4408.8</v>
      </c>
      <c r="O759" s="15">
        <v>79847.7</v>
      </c>
      <c r="P759" s="15">
        <v>244.9</v>
      </c>
      <c r="Q759" s="15">
        <v>0</v>
      </c>
      <c r="R759" s="15">
        <v>133242.70000000001</v>
      </c>
      <c r="S759" s="15">
        <v>136000</v>
      </c>
      <c r="T759" s="15">
        <v>2757.3</v>
      </c>
      <c r="U759" s="15">
        <v>2.0299999999999998</v>
      </c>
      <c r="V759">
        <f t="shared" si="29"/>
        <v>133185.64322204853</v>
      </c>
      <c r="W759">
        <f t="shared" si="30"/>
        <v>2814.3567779514706</v>
      </c>
      <c r="X759">
        <f t="shared" si="31"/>
        <v>2.069379983787846E-2</v>
      </c>
      <c r="Y759" t="str">
        <f t="shared" si="32"/>
        <v>invalid</v>
      </c>
      <c r="Z759" t="str">
        <f t="shared" si="33"/>
        <v>invalid</v>
      </c>
      <c r="AA759">
        <f t="shared" si="34"/>
        <v>1</v>
      </c>
      <c r="AL759" s="14" t="s">
        <v>172</v>
      </c>
      <c r="AM759" s="15">
        <v>0</v>
      </c>
      <c r="AN759" s="15">
        <v>0</v>
      </c>
      <c r="AO759" s="15">
        <v>43224.1</v>
      </c>
      <c r="AP759" s="15">
        <v>0</v>
      </c>
      <c r="AQ759" s="15">
        <v>42294.5</v>
      </c>
      <c r="AR759" s="15">
        <v>42294.5</v>
      </c>
      <c r="AS759" s="15">
        <v>0</v>
      </c>
      <c r="AT759" s="15">
        <v>0</v>
      </c>
      <c r="AU759" s="15">
        <v>464.8</v>
      </c>
      <c r="AV759" s="15">
        <v>0</v>
      </c>
      <c r="AW759" s="15">
        <v>464.8</v>
      </c>
      <c r="AX759" s="15">
        <v>0</v>
      </c>
      <c r="AY759" s="15">
        <v>0</v>
      </c>
      <c r="AZ759" s="15">
        <v>2788.6</v>
      </c>
      <c r="BA759" s="15">
        <v>464.8</v>
      </c>
      <c r="BB759" s="15">
        <v>0</v>
      </c>
      <c r="BC759" s="15">
        <v>131996</v>
      </c>
      <c r="BD759" s="15">
        <v>136000</v>
      </c>
      <c r="BE759" s="15">
        <v>4004</v>
      </c>
      <c r="BF759" s="15">
        <v>2.94</v>
      </c>
      <c r="BG759">
        <f t="shared" si="35"/>
        <v>131237.80229096938</v>
      </c>
      <c r="BH759">
        <f t="shared" si="36"/>
        <v>4762.1977090306173</v>
      </c>
      <c r="BI759">
        <f t="shared" si="37"/>
        <v>3.5016159625225127E-2</v>
      </c>
    </row>
    <row r="760" spans="1:61" ht="15" thickBot="1" x14ac:dyDescent="0.35">
      <c r="A760" s="14" t="s">
        <v>173</v>
      </c>
      <c r="B760" s="15">
        <v>25717.8</v>
      </c>
      <c r="C760" s="15">
        <v>244.9</v>
      </c>
      <c r="D760" s="15">
        <v>4898.6000000000004</v>
      </c>
      <c r="E760" s="15">
        <v>6123.3</v>
      </c>
      <c r="F760" s="15">
        <v>1714.5</v>
      </c>
      <c r="G760" s="15">
        <v>11756.7</v>
      </c>
      <c r="H760" s="15">
        <v>489.9</v>
      </c>
      <c r="I760" s="15">
        <v>0</v>
      </c>
      <c r="J760" s="15">
        <v>734.8</v>
      </c>
      <c r="K760" s="15">
        <v>979.7</v>
      </c>
      <c r="L760" s="15">
        <v>244.9</v>
      </c>
      <c r="M760" s="15">
        <v>0</v>
      </c>
      <c r="N760" s="15">
        <v>244.9</v>
      </c>
      <c r="O760" s="15">
        <v>79847.7</v>
      </c>
      <c r="P760" s="15">
        <v>244.9</v>
      </c>
      <c r="Q760" s="15">
        <v>0</v>
      </c>
      <c r="R760" s="15">
        <v>133242.70000000001</v>
      </c>
      <c r="S760" s="15">
        <v>136000</v>
      </c>
      <c r="T760" s="15">
        <v>2757.3</v>
      </c>
      <c r="U760" s="15">
        <v>2.0299999999999998</v>
      </c>
      <c r="V760">
        <f t="shared" si="29"/>
        <v>133185.64322204853</v>
      </c>
      <c r="W760">
        <f t="shared" si="30"/>
        <v>2814.3567779514706</v>
      </c>
      <c r="X760">
        <f t="shared" si="31"/>
        <v>2.069379983787846E-2</v>
      </c>
      <c r="Y760" t="str">
        <f t="shared" si="32"/>
        <v>invalid</v>
      </c>
      <c r="Z760" t="str">
        <f t="shared" si="33"/>
        <v>invalid</v>
      </c>
      <c r="AA760">
        <f t="shared" si="34"/>
        <v>1</v>
      </c>
      <c r="AL760" s="14" t="s">
        <v>173</v>
      </c>
      <c r="AM760" s="15">
        <v>0</v>
      </c>
      <c r="AN760" s="15">
        <v>0</v>
      </c>
      <c r="AO760" s="15">
        <v>43224.1</v>
      </c>
      <c r="AP760" s="15">
        <v>0</v>
      </c>
      <c r="AQ760" s="15">
        <v>42294.5</v>
      </c>
      <c r="AR760" s="15">
        <v>42294.5</v>
      </c>
      <c r="AS760" s="15">
        <v>0</v>
      </c>
      <c r="AT760" s="15">
        <v>0</v>
      </c>
      <c r="AU760" s="15">
        <v>464.8</v>
      </c>
      <c r="AV760" s="15">
        <v>0</v>
      </c>
      <c r="AW760" s="15">
        <v>464.8</v>
      </c>
      <c r="AX760" s="15">
        <v>0</v>
      </c>
      <c r="AY760" s="15">
        <v>2323.9</v>
      </c>
      <c r="AZ760" s="15">
        <v>2788.6</v>
      </c>
      <c r="BA760" s="15">
        <v>464.8</v>
      </c>
      <c r="BB760" s="15">
        <v>0</v>
      </c>
      <c r="BC760" s="15">
        <v>134319.9</v>
      </c>
      <c r="BD760" s="15">
        <v>136000</v>
      </c>
      <c r="BE760" s="15">
        <v>1680.1</v>
      </c>
      <c r="BF760" s="15">
        <v>1.24</v>
      </c>
      <c r="BG760">
        <f t="shared" si="35"/>
        <v>133548.35358603881</v>
      </c>
      <c r="BH760">
        <f t="shared" si="36"/>
        <v>2451.6464139611926</v>
      </c>
      <c r="BI760">
        <f t="shared" si="37"/>
        <v>1.802681186736171E-2</v>
      </c>
    </row>
    <row r="761" spans="1:61" ht="15" thickBot="1" x14ac:dyDescent="0.35">
      <c r="A761" s="14" t="s">
        <v>174</v>
      </c>
      <c r="B761" s="15">
        <v>25717.8</v>
      </c>
      <c r="C761" s="15">
        <v>244.9</v>
      </c>
      <c r="D761" s="15">
        <v>5388.5</v>
      </c>
      <c r="E761" s="15">
        <v>6123.3</v>
      </c>
      <c r="F761" s="15">
        <v>1714.5</v>
      </c>
      <c r="G761" s="15">
        <v>14940.8</v>
      </c>
      <c r="H761" s="15">
        <v>489.9</v>
      </c>
      <c r="I761" s="15">
        <v>0</v>
      </c>
      <c r="J761" s="15">
        <v>0</v>
      </c>
      <c r="K761" s="15">
        <v>979.7</v>
      </c>
      <c r="L761" s="15">
        <v>244.9</v>
      </c>
      <c r="M761" s="15">
        <v>0</v>
      </c>
      <c r="N761" s="15">
        <v>4408.8</v>
      </c>
      <c r="O761" s="15">
        <v>79847.7</v>
      </c>
      <c r="P761" s="15">
        <v>244.9</v>
      </c>
      <c r="Q761" s="15">
        <v>0</v>
      </c>
      <c r="R761" s="15">
        <v>140345.70000000001</v>
      </c>
      <c r="S761" s="15">
        <v>135000</v>
      </c>
      <c r="T761" s="15">
        <v>-5345.7</v>
      </c>
      <c r="U761" s="15">
        <v>-3.96</v>
      </c>
      <c r="V761">
        <f t="shared" si="29"/>
        <v>140285.6015973007</v>
      </c>
      <c r="W761">
        <f t="shared" si="30"/>
        <v>-5285.6015973007015</v>
      </c>
      <c r="X761">
        <f t="shared" si="31"/>
        <v>-3.9152604424449643E-2</v>
      </c>
      <c r="Y761" t="str">
        <f t="shared" si="32"/>
        <v>valid</v>
      </c>
      <c r="Z761" t="str">
        <f t="shared" si="33"/>
        <v>valid</v>
      </c>
      <c r="AA761">
        <f t="shared" si="34"/>
        <v>1</v>
      </c>
      <c r="AL761" s="14" t="s">
        <v>174</v>
      </c>
      <c r="AM761" s="15">
        <v>0</v>
      </c>
      <c r="AN761" s="15">
        <v>0</v>
      </c>
      <c r="AO761" s="15">
        <v>43224.1</v>
      </c>
      <c r="AP761" s="15">
        <v>0</v>
      </c>
      <c r="AQ761" s="15">
        <v>42294.5</v>
      </c>
      <c r="AR761" s="15">
        <v>42294.5</v>
      </c>
      <c r="AS761" s="15">
        <v>0</v>
      </c>
      <c r="AT761" s="15">
        <v>0</v>
      </c>
      <c r="AU761" s="15">
        <v>464.8</v>
      </c>
      <c r="AV761" s="15">
        <v>0</v>
      </c>
      <c r="AW761" s="15">
        <v>464.8</v>
      </c>
      <c r="AX761" s="15">
        <v>0</v>
      </c>
      <c r="AY761" s="15">
        <v>0</v>
      </c>
      <c r="AZ761" s="15">
        <v>2788.6</v>
      </c>
      <c r="BA761" s="15">
        <v>464.8</v>
      </c>
      <c r="BB761" s="15">
        <v>0</v>
      </c>
      <c r="BC761" s="15">
        <v>131996</v>
      </c>
      <c r="BD761" s="15">
        <v>135000</v>
      </c>
      <c r="BE761" s="15">
        <v>3004</v>
      </c>
      <c r="BF761" s="15">
        <v>2.23</v>
      </c>
      <c r="BG761">
        <f t="shared" si="35"/>
        <v>131237.80229096938</v>
      </c>
      <c r="BH761">
        <f t="shared" si="36"/>
        <v>3762.1977090306173</v>
      </c>
      <c r="BI761">
        <f t="shared" si="37"/>
        <v>2.7868131178004574E-2</v>
      </c>
    </row>
    <row r="762" spans="1:61" ht="15" thickBot="1" x14ac:dyDescent="0.35">
      <c r="A762" s="14" t="s">
        <v>175</v>
      </c>
      <c r="B762" s="15">
        <v>25717.8</v>
      </c>
      <c r="C762" s="15">
        <v>244.9</v>
      </c>
      <c r="D762" s="15">
        <v>4898.6000000000004</v>
      </c>
      <c r="E762" s="15">
        <v>6123.3</v>
      </c>
      <c r="F762" s="15">
        <v>1714.5</v>
      </c>
      <c r="G762" s="15">
        <v>7347.9</v>
      </c>
      <c r="H762" s="15">
        <v>489.9</v>
      </c>
      <c r="I762" s="15">
        <v>0</v>
      </c>
      <c r="J762" s="15">
        <v>244.9</v>
      </c>
      <c r="K762" s="15">
        <v>979.7</v>
      </c>
      <c r="L762" s="15">
        <v>244.9</v>
      </c>
      <c r="M762" s="15">
        <v>0</v>
      </c>
      <c r="N762" s="15">
        <v>4408.8</v>
      </c>
      <c r="O762" s="15">
        <v>79847.7</v>
      </c>
      <c r="P762" s="15">
        <v>244.9</v>
      </c>
      <c r="Q762" s="15">
        <v>0</v>
      </c>
      <c r="R762" s="15">
        <v>132507.9</v>
      </c>
      <c r="S762" s="15">
        <v>134000</v>
      </c>
      <c r="T762" s="15">
        <v>1492.1</v>
      </c>
      <c r="U762" s="15">
        <v>1.1100000000000001</v>
      </c>
      <c r="V762">
        <f t="shared" si="29"/>
        <v>132451.15787583773</v>
      </c>
      <c r="W762">
        <f t="shared" si="30"/>
        <v>1548.8421241622709</v>
      </c>
      <c r="X762">
        <f t="shared" si="31"/>
        <v>1.1558523314643812E-2</v>
      </c>
      <c r="Y762" t="str">
        <f t="shared" si="32"/>
        <v>valid</v>
      </c>
      <c r="Z762" t="str">
        <f t="shared" si="33"/>
        <v>valid</v>
      </c>
      <c r="AA762">
        <f t="shared" si="34"/>
        <v>1</v>
      </c>
      <c r="AL762" s="14" t="s">
        <v>175</v>
      </c>
      <c r="AM762" s="15">
        <v>0</v>
      </c>
      <c r="AN762" s="15">
        <v>0</v>
      </c>
      <c r="AO762" s="15">
        <v>43224.1</v>
      </c>
      <c r="AP762" s="15">
        <v>0</v>
      </c>
      <c r="AQ762" s="15">
        <v>42294.5</v>
      </c>
      <c r="AR762" s="15">
        <v>68321.899999999994</v>
      </c>
      <c r="AS762" s="15">
        <v>0</v>
      </c>
      <c r="AT762" s="15">
        <v>0</v>
      </c>
      <c r="AU762" s="15">
        <v>464.8</v>
      </c>
      <c r="AV762" s="15">
        <v>464.8</v>
      </c>
      <c r="AW762" s="15">
        <v>464.8</v>
      </c>
      <c r="AX762" s="15">
        <v>0</v>
      </c>
      <c r="AY762" s="15">
        <v>0</v>
      </c>
      <c r="AZ762" s="15">
        <v>2788.6</v>
      </c>
      <c r="BA762" s="15">
        <v>0</v>
      </c>
      <c r="BB762" s="15">
        <v>0</v>
      </c>
      <c r="BC762" s="15">
        <v>158023.4</v>
      </c>
      <c r="BD762" s="15">
        <v>134000</v>
      </c>
      <c r="BE762" s="15">
        <v>-24023.4</v>
      </c>
      <c r="BF762" s="15">
        <v>-17.93</v>
      </c>
      <c r="BG762">
        <f t="shared" si="35"/>
        <v>157115.69840409386</v>
      </c>
      <c r="BH762">
        <f t="shared" si="36"/>
        <v>-23115.698404093855</v>
      </c>
      <c r="BI762">
        <f t="shared" si="37"/>
        <v>-0.17250521197084967</v>
      </c>
    </row>
    <row r="763" spans="1:61" ht="15" thickBot="1" x14ac:dyDescent="0.35">
      <c r="A763" s="14" t="s">
        <v>176</v>
      </c>
      <c r="B763" s="15">
        <v>26452.6</v>
      </c>
      <c r="C763" s="15">
        <v>244.9</v>
      </c>
      <c r="D763" s="15">
        <v>4898.6000000000004</v>
      </c>
      <c r="E763" s="15">
        <v>6123.3</v>
      </c>
      <c r="F763" s="15">
        <v>1714.5</v>
      </c>
      <c r="G763" s="15">
        <v>11756.7</v>
      </c>
      <c r="H763" s="15">
        <v>489.9</v>
      </c>
      <c r="I763" s="15">
        <v>0</v>
      </c>
      <c r="J763" s="15">
        <v>734.8</v>
      </c>
      <c r="K763" s="15">
        <v>979.7</v>
      </c>
      <c r="L763" s="15">
        <v>244.9</v>
      </c>
      <c r="M763" s="15">
        <v>0</v>
      </c>
      <c r="N763" s="15">
        <v>5388.5</v>
      </c>
      <c r="O763" s="15">
        <v>79847.7</v>
      </c>
      <c r="P763" s="15">
        <v>244.9</v>
      </c>
      <c r="Q763" s="15">
        <v>0</v>
      </c>
      <c r="R763" s="15">
        <v>139121.1</v>
      </c>
      <c r="S763" s="15">
        <v>142000</v>
      </c>
      <c r="T763" s="15">
        <v>2878.9</v>
      </c>
      <c r="U763" s="15">
        <v>2.0299999999999998</v>
      </c>
      <c r="V763">
        <f t="shared" si="29"/>
        <v>139061.5259917349</v>
      </c>
      <c r="W763">
        <f t="shared" si="30"/>
        <v>2938.4740082650969</v>
      </c>
      <c r="X763">
        <f t="shared" si="31"/>
        <v>2.0693478931444343E-2</v>
      </c>
      <c r="Y763" t="str">
        <f t="shared" si="32"/>
        <v>invalid</v>
      </c>
      <c r="Z763" t="str">
        <f t="shared" si="33"/>
        <v>invalid</v>
      </c>
      <c r="AA763">
        <f t="shared" si="34"/>
        <v>1</v>
      </c>
      <c r="AL763" s="14" t="s">
        <v>176</v>
      </c>
      <c r="AM763" s="15">
        <v>0</v>
      </c>
      <c r="AN763" s="15">
        <v>0</v>
      </c>
      <c r="AO763" s="15">
        <v>43224.1</v>
      </c>
      <c r="AP763" s="15">
        <v>0</v>
      </c>
      <c r="AQ763" s="15">
        <v>42294.5</v>
      </c>
      <c r="AR763" s="15">
        <v>42294.5</v>
      </c>
      <c r="AS763" s="15">
        <v>0</v>
      </c>
      <c r="AT763" s="15">
        <v>0</v>
      </c>
      <c r="AU763" s="15">
        <v>464.8</v>
      </c>
      <c r="AV763" s="15">
        <v>0</v>
      </c>
      <c r="AW763" s="15">
        <v>464.8</v>
      </c>
      <c r="AX763" s="15">
        <v>0</v>
      </c>
      <c r="AY763" s="15">
        <v>0</v>
      </c>
      <c r="AZ763" s="15">
        <v>2788.6</v>
      </c>
      <c r="BA763" s="15">
        <v>464.8</v>
      </c>
      <c r="BB763" s="15">
        <v>0</v>
      </c>
      <c r="BC763" s="15">
        <v>131996</v>
      </c>
      <c r="BD763" s="15">
        <v>142000</v>
      </c>
      <c r="BE763" s="15">
        <v>10004</v>
      </c>
      <c r="BF763" s="15">
        <v>7.05</v>
      </c>
      <c r="BG763">
        <f t="shared" si="35"/>
        <v>131237.80229096938</v>
      </c>
      <c r="BH763">
        <f t="shared" si="36"/>
        <v>10762.197709030617</v>
      </c>
      <c r="BI763">
        <f t="shared" si="37"/>
        <v>7.579012471148322E-2</v>
      </c>
    </row>
    <row r="764" spans="1:61" ht="15" thickBot="1" x14ac:dyDescent="0.35">
      <c r="A764" s="14" t="s">
        <v>177</v>
      </c>
      <c r="B764" s="15">
        <v>26452.6</v>
      </c>
      <c r="C764" s="15">
        <v>244.9</v>
      </c>
      <c r="D764" s="15">
        <v>4898.6000000000004</v>
      </c>
      <c r="E764" s="15">
        <v>6123.3</v>
      </c>
      <c r="F764" s="15">
        <v>1714.5</v>
      </c>
      <c r="G764" s="15">
        <v>14940.8</v>
      </c>
      <c r="H764" s="15">
        <v>489.9</v>
      </c>
      <c r="I764" s="15">
        <v>0</v>
      </c>
      <c r="J764" s="15">
        <v>734.8</v>
      </c>
      <c r="K764" s="15">
        <v>979.7</v>
      </c>
      <c r="L764" s="15">
        <v>244.9</v>
      </c>
      <c r="M764" s="15">
        <v>0</v>
      </c>
      <c r="N764" s="15">
        <v>5388.5</v>
      </c>
      <c r="O764" s="15">
        <v>79847.7</v>
      </c>
      <c r="P764" s="15">
        <v>244.9</v>
      </c>
      <c r="Q764" s="15">
        <v>0</v>
      </c>
      <c r="R764" s="15">
        <v>142305.20000000001</v>
      </c>
      <c r="S764" s="15">
        <v>142000</v>
      </c>
      <c r="T764" s="15">
        <v>-305.2</v>
      </c>
      <c r="U764" s="15">
        <v>-0.21</v>
      </c>
      <c r="V764">
        <f t="shared" ref="V764:V827" si="38">R764*$T$842</f>
        <v>142244.26250625559</v>
      </c>
      <c r="W764">
        <f t="shared" ref="W764:W827" si="39">S764-V764</f>
        <v>-244.26250625558896</v>
      </c>
      <c r="X764">
        <f t="shared" ref="X764:X827" si="40">W764/S764</f>
        <v>-1.7201584947576687E-3</v>
      </c>
      <c r="Y764" t="str">
        <f t="shared" ref="Y764:Y827" si="41">IF(X764*BI764&lt;=0,"valid","invalid")</f>
        <v>valid</v>
      </c>
      <c r="Z764" t="str">
        <f t="shared" ref="Z764:Z827" si="42">IF(U764*BF764&lt;=0,"valid","invalid")</f>
        <v>valid</v>
      </c>
      <c r="AA764">
        <f t="shared" ref="AA764:AA827" si="43">IF(Y764=Z764,1,0)</f>
        <v>1</v>
      </c>
      <c r="AL764" s="14" t="s">
        <v>177</v>
      </c>
      <c r="AM764" s="15">
        <v>0</v>
      </c>
      <c r="AN764" s="15">
        <v>0</v>
      </c>
      <c r="AO764" s="15">
        <v>43224.1</v>
      </c>
      <c r="AP764" s="15">
        <v>0</v>
      </c>
      <c r="AQ764" s="15">
        <v>42294.5</v>
      </c>
      <c r="AR764" s="15">
        <v>42294.5</v>
      </c>
      <c r="AS764" s="15">
        <v>0</v>
      </c>
      <c r="AT764" s="15">
        <v>0</v>
      </c>
      <c r="AU764" s="15">
        <v>0</v>
      </c>
      <c r="AV764" s="15">
        <v>0</v>
      </c>
      <c r="AW764" s="15">
        <v>929.5</v>
      </c>
      <c r="AX764" s="15">
        <v>0</v>
      </c>
      <c r="AY764" s="15">
        <v>0</v>
      </c>
      <c r="AZ764" s="15">
        <v>2788.6</v>
      </c>
      <c r="BA764" s="15">
        <v>464.8</v>
      </c>
      <c r="BB764" s="15">
        <v>0</v>
      </c>
      <c r="BC764" s="15">
        <v>131996</v>
      </c>
      <c r="BD764" s="15">
        <v>142000</v>
      </c>
      <c r="BE764" s="15">
        <v>10004</v>
      </c>
      <c r="BF764" s="15">
        <v>7.05</v>
      </c>
      <c r="BG764">
        <f t="shared" ref="BG764:BG827" si="44">BC764*$BE$842</f>
        <v>131237.80229096938</v>
      </c>
      <c r="BH764">
        <f t="shared" ref="BH764:BH827" si="45">BD764-BG764</f>
        <v>10762.197709030617</v>
      </c>
      <c r="BI764">
        <f t="shared" ref="BI764:BI827" si="46">BH764/BD764</f>
        <v>7.579012471148322E-2</v>
      </c>
    </row>
    <row r="765" spans="1:61" ht="15" thickBot="1" x14ac:dyDescent="0.35">
      <c r="A765" s="14" t="s">
        <v>178</v>
      </c>
      <c r="B765" s="15">
        <v>25717.8</v>
      </c>
      <c r="C765" s="15">
        <v>244.9</v>
      </c>
      <c r="D765" s="15">
        <v>4898.6000000000004</v>
      </c>
      <c r="E765" s="15">
        <v>6123.3</v>
      </c>
      <c r="F765" s="15">
        <v>1714.5</v>
      </c>
      <c r="G765" s="15">
        <v>11756.7</v>
      </c>
      <c r="H765" s="15">
        <v>489.9</v>
      </c>
      <c r="I765" s="15">
        <v>0</v>
      </c>
      <c r="J765" s="15">
        <v>734.8</v>
      </c>
      <c r="K765" s="15">
        <v>979.7</v>
      </c>
      <c r="L765" s="15">
        <v>244.9</v>
      </c>
      <c r="M765" s="15">
        <v>0</v>
      </c>
      <c r="N765" s="15">
        <v>4408.8</v>
      </c>
      <c r="O765" s="15">
        <v>79847.7</v>
      </c>
      <c r="P765" s="15">
        <v>244.9</v>
      </c>
      <c r="Q765" s="15">
        <v>0</v>
      </c>
      <c r="R765" s="15">
        <v>137406.6</v>
      </c>
      <c r="S765" s="15">
        <v>133000</v>
      </c>
      <c r="T765" s="15">
        <v>-4406.6000000000004</v>
      </c>
      <c r="U765" s="15">
        <v>-3.31</v>
      </c>
      <c r="V765">
        <f t="shared" si="38"/>
        <v>137347.76016963582</v>
      </c>
      <c r="W765">
        <f t="shared" si="39"/>
        <v>-4347.7601696358179</v>
      </c>
      <c r="X765">
        <f t="shared" si="40"/>
        <v>-3.2689926087487352E-2</v>
      </c>
      <c r="Y765" t="str">
        <f t="shared" si="41"/>
        <v>valid</v>
      </c>
      <c r="Z765" t="str">
        <f t="shared" si="42"/>
        <v>valid</v>
      </c>
      <c r="AA765">
        <f t="shared" si="43"/>
        <v>1</v>
      </c>
      <c r="AL765" s="14" t="s">
        <v>178</v>
      </c>
      <c r="AM765" s="15">
        <v>0</v>
      </c>
      <c r="AN765" s="15">
        <v>0</v>
      </c>
      <c r="AO765" s="15">
        <v>43224.1</v>
      </c>
      <c r="AP765" s="15">
        <v>0</v>
      </c>
      <c r="AQ765" s="15">
        <v>42294.5</v>
      </c>
      <c r="AR765" s="15">
        <v>42294.5</v>
      </c>
      <c r="AS765" s="15">
        <v>0</v>
      </c>
      <c r="AT765" s="15">
        <v>0</v>
      </c>
      <c r="AU765" s="15">
        <v>464.8</v>
      </c>
      <c r="AV765" s="15">
        <v>0</v>
      </c>
      <c r="AW765" s="15">
        <v>464.8</v>
      </c>
      <c r="AX765" s="15">
        <v>0</v>
      </c>
      <c r="AY765" s="15">
        <v>0</v>
      </c>
      <c r="AZ765" s="15">
        <v>2788.6</v>
      </c>
      <c r="BA765" s="15">
        <v>464.8</v>
      </c>
      <c r="BB765" s="15">
        <v>0</v>
      </c>
      <c r="BC765" s="15">
        <v>131996</v>
      </c>
      <c r="BD765" s="15">
        <v>133000</v>
      </c>
      <c r="BE765" s="15">
        <v>1004</v>
      </c>
      <c r="BF765" s="15">
        <v>0.75</v>
      </c>
      <c r="BG765">
        <f t="shared" si="44"/>
        <v>131237.80229096938</v>
      </c>
      <c r="BH765">
        <f t="shared" si="45"/>
        <v>1762.1977090306173</v>
      </c>
      <c r="BI765">
        <f t="shared" si="46"/>
        <v>1.3249606834816671E-2</v>
      </c>
    </row>
    <row r="766" spans="1:61" ht="15" thickBot="1" x14ac:dyDescent="0.35">
      <c r="A766" s="14" t="s">
        <v>179</v>
      </c>
      <c r="B766" s="15">
        <v>25717.8</v>
      </c>
      <c r="C766" s="15">
        <v>244.9</v>
      </c>
      <c r="D766" s="15">
        <v>4898.6000000000004</v>
      </c>
      <c r="E766" s="15">
        <v>6123.3</v>
      </c>
      <c r="F766" s="15">
        <v>1714.5</v>
      </c>
      <c r="G766" s="15">
        <v>3918.9</v>
      </c>
      <c r="H766" s="15">
        <v>489.9</v>
      </c>
      <c r="I766" s="15">
        <v>0</v>
      </c>
      <c r="J766" s="15">
        <v>734.8</v>
      </c>
      <c r="K766" s="15">
        <v>979.7</v>
      </c>
      <c r="L766" s="15">
        <v>244.9</v>
      </c>
      <c r="M766" s="15">
        <v>0</v>
      </c>
      <c r="N766" s="15">
        <v>244.9</v>
      </c>
      <c r="O766" s="15">
        <v>79847.7</v>
      </c>
      <c r="P766" s="15">
        <v>244.9</v>
      </c>
      <c r="Q766" s="15">
        <v>0</v>
      </c>
      <c r="R766" s="15">
        <v>125404.9</v>
      </c>
      <c r="S766" s="15">
        <v>128000</v>
      </c>
      <c r="T766" s="15">
        <v>2595.1</v>
      </c>
      <c r="U766" s="15">
        <v>2.0299999999999998</v>
      </c>
      <c r="V766">
        <f t="shared" si="38"/>
        <v>125351.19950058556</v>
      </c>
      <c r="W766">
        <f t="shared" si="39"/>
        <v>2648.800499414443</v>
      </c>
      <c r="X766">
        <f t="shared" si="40"/>
        <v>2.0693753901675337E-2</v>
      </c>
      <c r="Y766" t="str">
        <f t="shared" si="41"/>
        <v>valid</v>
      </c>
      <c r="Z766" t="str">
        <f t="shared" si="42"/>
        <v>valid</v>
      </c>
      <c r="AA766">
        <f t="shared" si="43"/>
        <v>1</v>
      </c>
      <c r="AL766" s="14" t="s">
        <v>179</v>
      </c>
      <c r="AM766" s="15">
        <v>0</v>
      </c>
      <c r="AN766" s="15">
        <v>0</v>
      </c>
      <c r="AO766" s="15">
        <v>43224.1</v>
      </c>
      <c r="AP766" s="15">
        <v>0</v>
      </c>
      <c r="AQ766" s="15">
        <v>42294.5</v>
      </c>
      <c r="AR766" s="15">
        <v>68321.899999999994</v>
      </c>
      <c r="AS766" s="15">
        <v>0</v>
      </c>
      <c r="AT766" s="15">
        <v>0</v>
      </c>
      <c r="AU766" s="15">
        <v>464.8</v>
      </c>
      <c r="AV766" s="15">
        <v>0</v>
      </c>
      <c r="AW766" s="15">
        <v>464.8</v>
      </c>
      <c r="AX766" s="15">
        <v>0</v>
      </c>
      <c r="AY766" s="15">
        <v>2323.9</v>
      </c>
      <c r="AZ766" s="15">
        <v>2788.6</v>
      </c>
      <c r="BA766" s="15">
        <v>464.8</v>
      </c>
      <c r="BB766" s="15">
        <v>0</v>
      </c>
      <c r="BC766" s="15">
        <v>160347.29999999999</v>
      </c>
      <c r="BD766" s="15">
        <v>128000</v>
      </c>
      <c r="BE766" s="15">
        <v>-32347.3</v>
      </c>
      <c r="BF766" s="15">
        <v>-25.27</v>
      </c>
      <c r="BG766">
        <f t="shared" si="44"/>
        <v>159426.24969916325</v>
      </c>
      <c r="BH766">
        <f t="shared" si="45"/>
        <v>-31426.249699163251</v>
      </c>
      <c r="BI766">
        <f t="shared" si="46"/>
        <v>-0.24551757577471289</v>
      </c>
    </row>
    <row r="767" spans="1:61" ht="15" thickBot="1" x14ac:dyDescent="0.35">
      <c r="A767" s="14" t="s">
        <v>180</v>
      </c>
      <c r="B767" s="15">
        <v>26452.6</v>
      </c>
      <c r="C767" s="15">
        <v>244.9</v>
      </c>
      <c r="D767" s="15">
        <v>4898.6000000000004</v>
      </c>
      <c r="E767" s="15">
        <v>6123.3</v>
      </c>
      <c r="F767" s="15">
        <v>1714.5</v>
      </c>
      <c r="G767" s="15">
        <v>11756.7</v>
      </c>
      <c r="H767" s="15">
        <v>489.9</v>
      </c>
      <c r="I767" s="15">
        <v>0</v>
      </c>
      <c r="J767" s="15">
        <v>244.9</v>
      </c>
      <c r="K767" s="15">
        <v>979.7</v>
      </c>
      <c r="L767" s="15">
        <v>244.9</v>
      </c>
      <c r="M767" s="15">
        <v>0</v>
      </c>
      <c r="N767" s="15">
        <v>4408.8</v>
      </c>
      <c r="O767" s="15">
        <v>79847.7</v>
      </c>
      <c r="P767" s="15">
        <v>244.9</v>
      </c>
      <c r="Q767" s="15">
        <v>0</v>
      </c>
      <c r="R767" s="15">
        <v>137651.5</v>
      </c>
      <c r="S767" s="15">
        <v>138000</v>
      </c>
      <c r="T767" s="15">
        <v>348.5</v>
      </c>
      <c r="U767" s="15">
        <v>0.25</v>
      </c>
      <c r="V767">
        <f t="shared" si="38"/>
        <v>137592.5552993133</v>
      </c>
      <c r="W767">
        <f t="shared" si="39"/>
        <v>407.44470068669762</v>
      </c>
      <c r="X767">
        <f t="shared" si="40"/>
        <v>2.9524978310630262E-3</v>
      </c>
      <c r="Y767" t="str">
        <f t="shared" si="41"/>
        <v>invalid</v>
      </c>
      <c r="Z767" t="str">
        <f t="shared" si="42"/>
        <v>invalid</v>
      </c>
      <c r="AA767">
        <f t="shared" si="43"/>
        <v>1</v>
      </c>
      <c r="AL767" s="14" t="s">
        <v>180</v>
      </c>
      <c r="AM767" s="15">
        <v>0</v>
      </c>
      <c r="AN767" s="15">
        <v>0</v>
      </c>
      <c r="AO767" s="15">
        <v>43224.1</v>
      </c>
      <c r="AP767" s="15">
        <v>0</v>
      </c>
      <c r="AQ767" s="15">
        <v>42294.5</v>
      </c>
      <c r="AR767" s="15">
        <v>42294.5</v>
      </c>
      <c r="AS767" s="15">
        <v>0</v>
      </c>
      <c r="AT767" s="15">
        <v>0</v>
      </c>
      <c r="AU767" s="15">
        <v>464.8</v>
      </c>
      <c r="AV767" s="15">
        <v>0</v>
      </c>
      <c r="AW767" s="15">
        <v>464.8</v>
      </c>
      <c r="AX767" s="15">
        <v>0</v>
      </c>
      <c r="AY767" s="15">
        <v>0</v>
      </c>
      <c r="AZ767" s="15">
        <v>2788.6</v>
      </c>
      <c r="BA767" s="15">
        <v>464.8</v>
      </c>
      <c r="BB767" s="15">
        <v>0</v>
      </c>
      <c r="BC767" s="15">
        <v>131996</v>
      </c>
      <c r="BD767" s="15">
        <v>138000</v>
      </c>
      <c r="BE767" s="15">
        <v>6004</v>
      </c>
      <c r="BF767" s="15">
        <v>4.3499999999999996</v>
      </c>
      <c r="BG767">
        <f t="shared" si="44"/>
        <v>131237.80229096938</v>
      </c>
      <c r="BH767">
        <f t="shared" si="45"/>
        <v>6762.1977090306173</v>
      </c>
      <c r="BI767">
        <f t="shared" si="46"/>
        <v>4.9001432674134905E-2</v>
      </c>
    </row>
    <row r="768" spans="1:61" ht="15" thickBot="1" x14ac:dyDescent="0.35">
      <c r="A768" s="14" t="s">
        <v>181</v>
      </c>
      <c r="B768" s="15">
        <v>26452.6</v>
      </c>
      <c r="C768" s="15">
        <v>244.9</v>
      </c>
      <c r="D768" s="15">
        <v>4898.6000000000004</v>
      </c>
      <c r="E768" s="15">
        <v>6123.3</v>
      </c>
      <c r="F768" s="15">
        <v>1714.5</v>
      </c>
      <c r="G768" s="15">
        <v>14940.8</v>
      </c>
      <c r="H768" s="15">
        <v>489.9</v>
      </c>
      <c r="I768" s="15">
        <v>0</v>
      </c>
      <c r="J768" s="15">
        <v>244.9</v>
      </c>
      <c r="K768" s="15">
        <v>979.7</v>
      </c>
      <c r="L768" s="15">
        <v>244.9</v>
      </c>
      <c r="M768" s="15">
        <v>0</v>
      </c>
      <c r="N768" s="15">
        <v>4408.8</v>
      </c>
      <c r="O768" s="15">
        <v>79847.7</v>
      </c>
      <c r="P768" s="15">
        <v>244.9</v>
      </c>
      <c r="Q768" s="15">
        <v>0</v>
      </c>
      <c r="R768" s="15">
        <v>140835.6</v>
      </c>
      <c r="S768" s="15">
        <v>140000</v>
      </c>
      <c r="T768" s="15">
        <v>-835.6</v>
      </c>
      <c r="U768" s="15">
        <v>-0.6</v>
      </c>
      <c r="V768">
        <f t="shared" si="38"/>
        <v>140775.29181383399</v>
      </c>
      <c r="W768">
        <f t="shared" si="39"/>
        <v>-775.29181383398827</v>
      </c>
      <c r="X768">
        <f t="shared" si="40"/>
        <v>-5.5377986702427736E-3</v>
      </c>
      <c r="Y768" t="str">
        <f t="shared" si="41"/>
        <v>valid</v>
      </c>
      <c r="Z768" t="str">
        <f t="shared" si="42"/>
        <v>valid</v>
      </c>
      <c r="AA768">
        <f t="shared" si="43"/>
        <v>1</v>
      </c>
      <c r="AL768" s="14" t="s">
        <v>181</v>
      </c>
      <c r="AM768" s="15">
        <v>0</v>
      </c>
      <c r="AN768" s="15">
        <v>0</v>
      </c>
      <c r="AO768" s="15">
        <v>43224.1</v>
      </c>
      <c r="AP768" s="15">
        <v>0</v>
      </c>
      <c r="AQ768" s="15">
        <v>42294.5</v>
      </c>
      <c r="AR768" s="15">
        <v>42294.5</v>
      </c>
      <c r="AS768" s="15">
        <v>0</v>
      </c>
      <c r="AT768" s="15">
        <v>0</v>
      </c>
      <c r="AU768" s="15">
        <v>464.8</v>
      </c>
      <c r="AV768" s="15">
        <v>0</v>
      </c>
      <c r="AW768" s="15">
        <v>464.8</v>
      </c>
      <c r="AX768" s="15">
        <v>0</v>
      </c>
      <c r="AY768" s="15">
        <v>0</v>
      </c>
      <c r="AZ768" s="15">
        <v>2788.6</v>
      </c>
      <c r="BA768" s="15">
        <v>0</v>
      </c>
      <c r="BB768" s="15">
        <v>0</v>
      </c>
      <c r="BC768" s="15">
        <v>131531.29999999999</v>
      </c>
      <c r="BD768" s="15">
        <v>140000</v>
      </c>
      <c r="BE768" s="15">
        <v>8468.7000000000007</v>
      </c>
      <c r="BF768" s="15">
        <v>6.05</v>
      </c>
      <c r="BG768">
        <f t="shared" si="44"/>
        <v>130775.7715724278</v>
      </c>
      <c r="BH768">
        <f t="shared" si="45"/>
        <v>9224.228427572205</v>
      </c>
      <c r="BI768">
        <f t="shared" si="46"/>
        <v>6.5887345911230036E-2</v>
      </c>
    </row>
    <row r="769" spans="1:61" ht="15" thickBot="1" x14ac:dyDescent="0.35">
      <c r="A769" s="14" t="s">
        <v>182</v>
      </c>
      <c r="B769" s="15">
        <v>26452.6</v>
      </c>
      <c r="C769" s="15">
        <v>244.9</v>
      </c>
      <c r="D769" s="15">
        <v>4898.6000000000004</v>
      </c>
      <c r="E769" s="15">
        <v>6123.3</v>
      </c>
      <c r="F769" s="15">
        <v>1714.5</v>
      </c>
      <c r="G769" s="15">
        <v>14940.8</v>
      </c>
      <c r="H769" s="15">
        <v>489.9</v>
      </c>
      <c r="I769" s="15">
        <v>0</v>
      </c>
      <c r="J769" s="15">
        <v>734.8</v>
      </c>
      <c r="K769" s="15">
        <v>979.7</v>
      </c>
      <c r="L769" s="15">
        <v>244.9</v>
      </c>
      <c r="M769" s="15">
        <v>0</v>
      </c>
      <c r="N769" s="15">
        <v>4408.8</v>
      </c>
      <c r="O769" s="15">
        <v>79847.7</v>
      </c>
      <c r="P769" s="15">
        <v>244.9</v>
      </c>
      <c r="Q769" s="15">
        <v>0</v>
      </c>
      <c r="R769" s="15">
        <v>141325.5</v>
      </c>
      <c r="S769" s="15">
        <v>136000</v>
      </c>
      <c r="T769" s="15">
        <v>-5325.5</v>
      </c>
      <c r="U769" s="15">
        <v>-3.92</v>
      </c>
      <c r="V769">
        <f t="shared" si="38"/>
        <v>141264.98203036728</v>
      </c>
      <c r="W769">
        <f t="shared" si="39"/>
        <v>-5264.982030367275</v>
      </c>
      <c r="X769">
        <f t="shared" si="40"/>
        <v>-3.871310316446526E-2</v>
      </c>
      <c r="Y769" t="str">
        <f t="shared" si="41"/>
        <v>valid</v>
      </c>
      <c r="Z769" t="str">
        <f t="shared" si="42"/>
        <v>valid</v>
      </c>
      <c r="AA769">
        <f t="shared" si="43"/>
        <v>1</v>
      </c>
      <c r="AL769" s="14" t="s">
        <v>182</v>
      </c>
      <c r="AM769" s="15">
        <v>0</v>
      </c>
      <c r="AN769" s="15">
        <v>0</v>
      </c>
      <c r="AO769" s="15">
        <v>43224.1</v>
      </c>
      <c r="AP769" s="15">
        <v>0</v>
      </c>
      <c r="AQ769" s="15">
        <v>42294.5</v>
      </c>
      <c r="AR769" s="15">
        <v>42294.5</v>
      </c>
      <c r="AS769" s="15">
        <v>0</v>
      </c>
      <c r="AT769" s="15">
        <v>0</v>
      </c>
      <c r="AU769" s="15">
        <v>464.8</v>
      </c>
      <c r="AV769" s="15">
        <v>0</v>
      </c>
      <c r="AW769" s="15">
        <v>464.8</v>
      </c>
      <c r="AX769" s="15">
        <v>0</v>
      </c>
      <c r="AY769" s="15">
        <v>0</v>
      </c>
      <c r="AZ769" s="15">
        <v>2788.6</v>
      </c>
      <c r="BA769" s="15">
        <v>464.8</v>
      </c>
      <c r="BB769" s="15">
        <v>0</v>
      </c>
      <c r="BC769" s="15">
        <v>131996</v>
      </c>
      <c r="BD769" s="15">
        <v>136000</v>
      </c>
      <c r="BE769" s="15">
        <v>4004</v>
      </c>
      <c r="BF769" s="15">
        <v>2.94</v>
      </c>
      <c r="BG769">
        <f t="shared" si="44"/>
        <v>131237.80229096938</v>
      </c>
      <c r="BH769">
        <f t="shared" si="45"/>
        <v>4762.1977090306173</v>
      </c>
      <c r="BI769">
        <f t="shared" si="46"/>
        <v>3.5016159625225127E-2</v>
      </c>
    </row>
    <row r="770" spans="1:61" ht="15" thickBot="1" x14ac:dyDescent="0.35">
      <c r="A770" s="14" t="s">
        <v>183</v>
      </c>
      <c r="B770" s="15">
        <v>26452.6</v>
      </c>
      <c r="C770" s="15">
        <v>244.9</v>
      </c>
      <c r="D770" s="15">
        <v>4898.6000000000004</v>
      </c>
      <c r="E770" s="15">
        <v>6123.3</v>
      </c>
      <c r="F770" s="15">
        <v>1714.5</v>
      </c>
      <c r="G770" s="15">
        <v>11756.7</v>
      </c>
      <c r="H770" s="15">
        <v>489.9</v>
      </c>
      <c r="I770" s="15">
        <v>0</v>
      </c>
      <c r="J770" s="15">
        <v>734.8</v>
      </c>
      <c r="K770" s="15">
        <v>979.7</v>
      </c>
      <c r="L770" s="15">
        <v>244.9</v>
      </c>
      <c r="M770" s="15">
        <v>0</v>
      </c>
      <c r="N770" s="15">
        <v>4408.8</v>
      </c>
      <c r="O770" s="15">
        <v>79847.7</v>
      </c>
      <c r="P770" s="15">
        <v>244.9</v>
      </c>
      <c r="Q770" s="15">
        <v>0</v>
      </c>
      <c r="R770" s="15">
        <v>138141.29999999999</v>
      </c>
      <c r="S770" s="15">
        <v>133000</v>
      </c>
      <c r="T770" s="15">
        <v>-5141.3</v>
      </c>
      <c r="U770" s="15">
        <v>-3.87</v>
      </c>
      <c r="V770">
        <f t="shared" si="38"/>
        <v>138082.14555866827</v>
      </c>
      <c r="W770">
        <f t="shared" si="39"/>
        <v>-5082.1455586682714</v>
      </c>
      <c r="X770">
        <f t="shared" si="40"/>
        <v>-3.8211620741866702E-2</v>
      </c>
      <c r="Y770" t="str">
        <f t="shared" si="41"/>
        <v>valid</v>
      </c>
      <c r="Z770" t="str">
        <f t="shared" si="42"/>
        <v>valid</v>
      </c>
      <c r="AA770">
        <f t="shared" si="43"/>
        <v>1</v>
      </c>
      <c r="AL770" s="14" t="s">
        <v>183</v>
      </c>
      <c r="AM770" s="15">
        <v>0</v>
      </c>
      <c r="AN770" s="15">
        <v>0</v>
      </c>
      <c r="AO770" s="15">
        <v>43224.1</v>
      </c>
      <c r="AP770" s="15">
        <v>0</v>
      </c>
      <c r="AQ770" s="15">
        <v>42294.5</v>
      </c>
      <c r="AR770" s="15">
        <v>42294.5</v>
      </c>
      <c r="AS770" s="15">
        <v>0</v>
      </c>
      <c r="AT770" s="15">
        <v>0</v>
      </c>
      <c r="AU770" s="15">
        <v>0</v>
      </c>
      <c r="AV770" s="15">
        <v>0</v>
      </c>
      <c r="AW770" s="15">
        <v>464.8</v>
      </c>
      <c r="AX770" s="15">
        <v>0</v>
      </c>
      <c r="AY770" s="15">
        <v>0</v>
      </c>
      <c r="AZ770" s="15">
        <v>2788.6</v>
      </c>
      <c r="BA770" s="15">
        <v>464.8</v>
      </c>
      <c r="BB770" s="15">
        <v>0</v>
      </c>
      <c r="BC770" s="15">
        <v>131531.29999999999</v>
      </c>
      <c r="BD770" s="15">
        <v>133000</v>
      </c>
      <c r="BE770" s="15">
        <v>1468.7</v>
      </c>
      <c r="BF770" s="15">
        <v>1.1000000000000001</v>
      </c>
      <c r="BG770">
        <f t="shared" si="44"/>
        <v>130775.7715724278</v>
      </c>
      <c r="BH770">
        <f t="shared" si="45"/>
        <v>2224.228427572205</v>
      </c>
      <c r="BI770">
        <f t="shared" si="46"/>
        <v>1.672352201182109E-2</v>
      </c>
    </row>
    <row r="771" spans="1:61" ht="15" thickBot="1" x14ac:dyDescent="0.35">
      <c r="A771" s="14" t="s">
        <v>184</v>
      </c>
      <c r="B771" s="15">
        <v>26452.6</v>
      </c>
      <c r="C771" s="15">
        <v>244.9</v>
      </c>
      <c r="D771" s="15">
        <v>5388.5</v>
      </c>
      <c r="E771" s="15">
        <v>6123.3</v>
      </c>
      <c r="F771" s="15">
        <v>1714.5</v>
      </c>
      <c r="G771" s="15">
        <v>7347.9</v>
      </c>
      <c r="H771" s="15">
        <v>489.9</v>
      </c>
      <c r="I771" s="15">
        <v>0</v>
      </c>
      <c r="J771" s="15">
        <v>734.8</v>
      </c>
      <c r="K771" s="15">
        <v>979.7</v>
      </c>
      <c r="L771" s="15">
        <v>244.9</v>
      </c>
      <c r="M771" s="15">
        <v>0</v>
      </c>
      <c r="N771" s="15">
        <v>4408.8</v>
      </c>
      <c r="O771" s="15">
        <v>79847.7</v>
      </c>
      <c r="P771" s="15">
        <v>244.9</v>
      </c>
      <c r="Q771" s="15">
        <v>0</v>
      </c>
      <c r="R771" s="15">
        <v>134222.39999999999</v>
      </c>
      <c r="S771" s="15">
        <v>137000</v>
      </c>
      <c r="T771" s="15">
        <v>2777.6</v>
      </c>
      <c r="U771" s="15">
        <v>2.0299999999999998</v>
      </c>
      <c r="V771">
        <f t="shared" si="38"/>
        <v>134164.92369793681</v>
      </c>
      <c r="W771">
        <f t="shared" si="39"/>
        <v>2835.0763020631857</v>
      </c>
      <c r="X771">
        <f t="shared" si="40"/>
        <v>2.0693987606300625E-2</v>
      </c>
      <c r="Y771" t="str">
        <f t="shared" si="41"/>
        <v>valid</v>
      </c>
      <c r="Z771" t="str">
        <f t="shared" si="42"/>
        <v>valid</v>
      </c>
      <c r="AA771">
        <f t="shared" si="43"/>
        <v>1</v>
      </c>
      <c r="AL771" s="14" t="s">
        <v>184</v>
      </c>
      <c r="AM771" s="15">
        <v>0</v>
      </c>
      <c r="AN771" s="15">
        <v>0</v>
      </c>
      <c r="AO771" s="15">
        <v>43224.1</v>
      </c>
      <c r="AP771" s="15">
        <v>0</v>
      </c>
      <c r="AQ771" s="15">
        <v>42294.5</v>
      </c>
      <c r="AR771" s="15">
        <v>68321.899999999994</v>
      </c>
      <c r="AS771" s="15">
        <v>0</v>
      </c>
      <c r="AT771" s="15">
        <v>0</v>
      </c>
      <c r="AU771" s="15">
        <v>464.8</v>
      </c>
      <c r="AV771" s="15">
        <v>0</v>
      </c>
      <c r="AW771" s="15">
        <v>464.8</v>
      </c>
      <c r="AX771" s="15">
        <v>0</v>
      </c>
      <c r="AY771" s="15">
        <v>0</v>
      </c>
      <c r="AZ771" s="15">
        <v>2788.6</v>
      </c>
      <c r="BA771" s="15">
        <v>464.8</v>
      </c>
      <c r="BB771" s="15">
        <v>0</v>
      </c>
      <c r="BC771" s="15">
        <v>158023.4</v>
      </c>
      <c r="BD771" s="15">
        <v>137000</v>
      </c>
      <c r="BE771" s="15">
        <v>-21023.4</v>
      </c>
      <c r="BF771" s="15">
        <v>-15.35</v>
      </c>
      <c r="BG771">
        <f t="shared" si="44"/>
        <v>157115.69840409386</v>
      </c>
      <c r="BH771">
        <f t="shared" si="45"/>
        <v>-20115.698404093855</v>
      </c>
      <c r="BI771">
        <f t="shared" si="46"/>
        <v>-0.1468299153583493</v>
      </c>
    </row>
    <row r="772" spans="1:61" ht="15" thickBot="1" x14ac:dyDescent="0.35">
      <c r="A772" s="14" t="s">
        <v>185</v>
      </c>
      <c r="B772" s="15">
        <v>26452.6</v>
      </c>
      <c r="C772" s="15">
        <v>244.9</v>
      </c>
      <c r="D772" s="15">
        <v>5388.5</v>
      </c>
      <c r="E772" s="15">
        <v>6123.3</v>
      </c>
      <c r="F772" s="15">
        <v>1714.5</v>
      </c>
      <c r="G772" s="15">
        <v>11756.7</v>
      </c>
      <c r="H772" s="15">
        <v>489.9</v>
      </c>
      <c r="I772" s="15">
        <v>0</v>
      </c>
      <c r="J772" s="15">
        <v>734.8</v>
      </c>
      <c r="K772" s="15">
        <v>979.7</v>
      </c>
      <c r="L772" s="15">
        <v>244.9</v>
      </c>
      <c r="M772" s="15">
        <v>0</v>
      </c>
      <c r="N772" s="15">
        <v>4408.8</v>
      </c>
      <c r="O772" s="15">
        <v>79847.7</v>
      </c>
      <c r="P772" s="15">
        <v>244.9</v>
      </c>
      <c r="Q772" s="15">
        <v>0</v>
      </c>
      <c r="R772" s="15">
        <v>138631.20000000001</v>
      </c>
      <c r="S772" s="15">
        <v>140000</v>
      </c>
      <c r="T772" s="15">
        <v>1368.8</v>
      </c>
      <c r="U772" s="15">
        <v>0.98</v>
      </c>
      <c r="V772">
        <f t="shared" si="38"/>
        <v>138571.83577520162</v>
      </c>
      <c r="W772">
        <f t="shared" si="39"/>
        <v>1428.1642247983837</v>
      </c>
      <c r="X772">
        <f t="shared" si="40"/>
        <v>1.0201173034274169E-2</v>
      </c>
      <c r="Y772" t="str">
        <f t="shared" si="41"/>
        <v>invalid</v>
      </c>
      <c r="Z772" t="str">
        <f t="shared" si="42"/>
        <v>invalid</v>
      </c>
      <c r="AA772">
        <f t="shared" si="43"/>
        <v>1</v>
      </c>
      <c r="AL772" s="14" t="s">
        <v>185</v>
      </c>
      <c r="AM772" s="15">
        <v>0</v>
      </c>
      <c r="AN772" s="15">
        <v>0</v>
      </c>
      <c r="AO772" s="15">
        <v>43224.1</v>
      </c>
      <c r="AP772" s="15">
        <v>0</v>
      </c>
      <c r="AQ772" s="15">
        <v>42294.5</v>
      </c>
      <c r="AR772" s="15">
        <v>42294.5</v>
      </c>
      <c r="AS772" s="15">
        <v>0</v>
      </c>
      <c r="AT772" s="15">
        <v>0</v>
      </c>
      <c r="AU772" s="15">
        <v>464.8</v>
      </c>
      <c r="AV772" s="15">
        <v>0</v>
      </c>
      <c r="AW772" s="15">
        <v>464.8</v>
      </c>
      <c r="AX772" s="15">
        <v>0</v>
      </c>
      <c r="AY772" s="15">
        <v>0</v>
      </c>
      <c r="AZ772" s="15">
        <v>2788.6</v>
      </c>
      <c r="BA772" s="15">
        <v>464.8</v>
      </c>
      <c r="BB772" s="15">
        <v>0</v>
      </c>
      <c r="BC772" s="15">
        <v>131996</v>
      </c>
      <c r="BD772" s="15">
        <v>140000</v>
      </c>
      <c r="BE772" s="15">
        <v>8004</v>
      </c>
      <c r="BF772" s="15">
        <v>5.72</v>
      </c>
      <c r="BG772">
        <f t="shared" si="44"/>
        <v>131237.80229096938</v>
      </c>
      <c r="BH772">
        <f t="shared" si="45"/>
        <v>8762.1977090306173</v>
      </c>
      <c r="BI772">
        <f t="shared" si="46"/>
        <v>6.2587126493075837E-2</v>
      </c>
    </row>
    <row r="773" spans="1:61" ht="15" thickBot="1" x14ac:dyDescent="0.35">
      <c r="A773" s="14" t="s">
        <v>186</v>
      </c>
      <c r="B773" s="15">
        <v>26452.6</v>
      </c>
      <c r="C773" s="15">
        <v>244.9</v>
      </c>
      <c r="D773" s="15">
        <v>5388.5</v>
      </c>
      <c r="E773" s="15">
        <v>6123.3</v>
      </c>
      <c r="F773" s="15">
        <v>1714.5</v>
      </c>
      <c r="G773" s="15">
        <v>11756.7</v>
      </c>
      <c r="H773" s="15">
        <v>489.9</v>
      </c>
      <c r="I773" s="15">
        <v>0</v>
      </c>
      <c r="J773" s="15">
        <v>244.9</v>
      </c>
      <c r="K773" s="15">
        <v>979.7</v>
      </c>
      <c r="L773" s="15">
        <v>244.9</v>
      </c>
      <c r="M773" s="15">
        <v>0</v>
      </c>
      <c r="N773" s="15">
        <v>244.9</v>
      </c>
      <c r="O773" s="15">
        <v>79847.7</v>
      </c>
      <c r="P773" s="15">
        <v>244.9</v>
      </c>
      <c r="Q773" s="15">
        <v>0</v>
      </c>
      <c r="R773" s="15">
        <v>133977.5</v>
      </c>
      <c r="S773" s="15">
        <v>134000</v>
      </c>
      <c r="T773" s="15">
        <v>22.5</v>
      </c>
      <c r="U773" s="15">
        <v>0.02</v>
      </c>
      <c r="V773">
        <f t="shared" si="38"/>
        <v>133920.12856825933</v>
      </c>
      <c r="W773">
        <f t="shared" si="39"/>
        <v>79.871431740670232</v>
      </c>
      <c r="X773">
        <f t="shared" si="40"/>
        <v>5.9605546075127043E-4</v>
      </c>
      <c r="Y773" t="str">
        <f t="shared" si="41"/>
        <v>valid</v>
      </c>
      <c r="Z773" t="str">
        <f t="shared" si="42"/>
        <v>valid</v>
      </c>
      <c r="AA773">
        <f t="shared" si="43"/>
        <v>1</v>
      </c>
      <c r="AL773" s="14" t="s">
        <v>186</v>
      </c>
      <c r="AM773" s="15">
        <v>0</v>
      </c>
      <c r="AN773" s="15">
        <v>0</v>
      </c>
      <c r="AO773" s="15">
        <v>43224.1</v>
      </c>
      <c r="AP773" s="15">
        <v>0</v>
      </c>
      <c r="AQ773" s="15">
        <v>42294.5</v>
      </c>
      <c r="AR773" s="15">
        <v>42294.5</v>
      </c>
      <c r="AS773" s="15">
        <v>0</v>
      </c>
      <c r="AT773" s="15">
        <v>0</v>
      </c>
      <c r="AU773" s="15">
        <v>464.8</v>
      </c>
      <c r="AV773" s="15">
        <v>464.8</v>
      </c>
      <c r="AW773" s="15">
        <v>464.8</v>
      </c>
      <c r="AX773" s="15">
        <v>0</v>
      </c>
      <c r="AY773" s="15">
        <v>2323.9</v>
      </c>
      <c r="AZ773" s="15">
        <v>2788.6</v>
      </c>
      <c r="BA773" s="15">
        <v>464.8</v>
      </c>
      <c r="BB773" s="15">
        <v>0</v>
      </c>
      <c r="BC773" s="15">
        <v>134784.70000000001</v>
      </c>
      <c r="BD773" s="15">
        <v>134000</v>
      </c>
      <c r="BE773" s="15">
        <v>-784.7</v>
      </c>
      <c r="BF773" s="15">
        <v>-0.59</v>
      </c>
      <c r="BG773">
        <f t="shared" si="44"/>
        <v>134010.48373017079</v>
      </c>
      <c r="BH773">
        <f t="shared" si="45"/>
        <v>-10.483730170788476</v>
      </c>
      <c r="BI773">
        <f t="shared" si="46"/>
        <v>-7.8236792319316982E-5</v>
      </c>
    </row>
    <row r="774" spans="1:61" ht="15" thickBot="1" x14ac:dyDescent="0.35">
      <c r="A774" s="14" t="s">
        <v>187</v>
      </c>
      <c r="B774" s="15">
        <v>26452.6</v>
      </c>
      <c r="C774" s="15">
        <v>244.9</v>
      </c>
      <c r="D774" s="15">
        <v>5388.5</v>
      </c>
      <c r="E774" s="15">
        <v>6123.3</v>
      </c>
      <c r="F774" s="15">
        <v>1714.5</v>
      </c>
      <c r="G774" s="15">
        <v>7347.9</v>
      </c>
      <c r="H774" s="15">
        <v>489.9</v>
      </c>
      <c r="I774" s="15">
        <v>0</v>
      </c>
      <c r="J774" s="15">
        <v>244.9</v>
      </c>
      <c r="K774" s="15">
        <v>979.7</v>
      </c>
      <c r="L774" s="15">
        <v>244.9</v>
      </c>
      <c r="M774" s="15">
        <v>0</v>
      </c>
      <c r="N774" s="15">
        <v>4408.8</v>
      </c>
      <c r="O774" s="15">
        <v>79847.7</v>
      </c>
      <c r="P774" s="15">
        <v>244.9</v>
      </c>
      <c r="Q774" s="15">
        <v>0</v>
      </c>
      <c r="R774" s="15">
        <v>133732.6</v>
      </c>
      <c r="S774" s="15">
        <v>135000</v>
      </c>
      <c r="T774" s="15">
        <v>1267.4000000000001</v>
      </c>
      <c r="U774" s="15">
        <v>0.94</v>
      </c>
      <c r="V774">
        <f t="shared" si="38"/>
        <v>133675.33343858182</v>
      </c>
      <c r="W774">
        <f t="shared" si="39"/>
        <v>1324.6665614181838</v>
      </c>
      <c r="X774">
        <f t="shared" si="40"/>
        <v>9.812344899393954E-3</v>
      </c>
      <c r="Y774" t="str">
        <f t="shared" si="41"/>
        <v>valid</v>
      </c>
      <c r="Z774" t="str">
        <f t="shared" si="42"/>
        <v>valid</v>
      </c>
      <c r="AA774">
        <f t="shared" si="43"/>
        <v>1</v>
      </c>
      <c r="AL774" s="14" t="s">
        <v>187</v>
      </c>
      <c r="AM774" s="15">
        <v>0</v>
      </c>
      <c r="AN774" s="15">
        <v>0</v>
      </c>
      <c r="AO774" s="15">
        <v>43224.1</v>
      </c>
      <c r="AP774" s="15">
        <v>0</v>
      </c>
      <c r="AQ774" s="15">
        <v>42294.5</v>
      </c>
      <c r="AR774" s="15">
        <v>68321.899999999994</v>
      </c>
      <c r="AS774" s="15">
        <v>0</v>
      </c>
      <c r="AT774" s="15">
        <v>0</v>
      </c>
      <c r="AU774" s="15">
        <v>464.8</v>
      </c>
      <c r="AV774" s="15">
        <v>464.8</v>
      </c>
      <c r="AW774" s="15">
        <v>464.8</v>
      </c>
      <c r="AX774" s="15">
        <v>0</v>
      </c>
      <c r="AY774" s="15">
        <v>0</v>
      </c>
      <c r="AZ774" s="15">
        <v>2788.6</v>
      </c>
      <c r="BA774" s="15">
        <v>464.8</v>
      </c>
      <c r="BB774" s="15">
        <v>0</v>
      </c>
      <c r="BC774" s="15">
        <v>158488.20000000001</v>
      </c>
      <c r="BD774" s="15">
        <v>135000</v>
      </c>
      <c r="BE774" s="15">
        <v>-23488.2</v>
      </c>
      <c r="BF774" s="15">
        <v>-17.399999999999999</v>
      </c>
      <c r="BG774">
        <f t="shared" si="44"/>
        <v>157577.82854822581</v>
      </c>
      <c r="BH774">
        <f t="shared" si="45"/>
        <v>-22577.828548225807</v>
      </c>
      <c r="BI774">
        <f t="shared" si="46"/>
        <v>-0.16724317443130227</v>
      </c>
    </row>
    <row r="775" spans="1:61" ht="15" thickBot="1" x14ac:dyDescent="0.35">
      <c r="A775" s="14" t="s">
        <v>188</v>
      </c>
      <c r="B775" s="15">
        <v>26452.6</v>
      </c>
      <c r="C775" s="15">
        <v>244.9</v>
      </c>
      <c r="D775" s="15">
        <v>5388.5</v>
      </c>
      <c r="E775" s="15">
        <v>6123.3</v>
      </c>
      <c r="F775" s="15">
        <v>1714.5</v>
      </c>
      <c r="G775" s="15">
        <v>11756.7</v>
      </c>
      <c r="H775" s="15">
        <v>489.9</v>
      </c>
      <c r="I775" s="15">
        <v>0</v>
      </c>
      <c r="J775" s="15">
        <v>734.8</v>
      </c>
      <c r="K775" s="15">
        <v>979.7</v>
      </c>
      <c r="L775" s="15">
        <v>244.9</v>
      </c>
      <c r="M775" s="15">
        <v>0</v>
      </c>
      <c r="N775" s="15">
        <v>4408.8</v>
      </c>
      <c r="O775" s="15">
        <v>79847.7</v>
      </c>
      <c r="P775" s="15">
        <v>244.9</v>
      </c>
      <c r="Q775" s="15">
        <v>0</v>
      </c>
      <c r="R775" s="15">
        <v>138631.20000000001</v>
      </c>
      <c r="S775" s="15">
        <v>140000</v>
      </c>
      <c r="T775" s="15">
        <v>1368.8</v>
      </c>
      <c r="U775" s="15">
        <v>0.98</v>
      </c>
      <c r="V775">
        <f t="shared" si="38"/>
        <v>138571.83577520162</v>
      </c>
      <c r="W775">
        <f t="shared" si="39"/>
        <v>1428.1642247983837</v>
      </c>
      <c r="X775">
        <f t="shared" si="40"/>
        <v>1.0201173034274169E-2</v>
      </c>
      <c r="Y775" t="str">
        <f t="shared" si="41"/>
        <v>invalid</v>
      </c>
      <c r="Z775" t="str">
        <f t="shared" si="42"/>
        <v>invalid</v>
      </c>
      <c r="AA775">
        <f t="shared" si="43"/>
        <v>1</v>
      </c>
      <c r="AL775" s="14" t="s">
        <v>188</v>
      </c>
      <c r="AM775" s="15">
        <v>0</v>
      </c>
      <c r="AN775" s="15">
        <v>0</v>
      </c>
      <c r="AO775" s="15">
        <v>43224.1</v>
      </c>
      <c r="AP775" s="15">
        <v>0</v>
      </c>
      <c r="AQ775" s="15">
        <v>42294.5</v>
      </c>
      <c r="AR775" s="15">
        <v>42294.5</v>
      </c>
      <c r="AS775" s="15">
        <v>0</v>
      </c>
      <c r="AT775" s="15">
        <v>0</v>
      </c>
      <c r="AU775" s="15">
        <v>464.8</v>
      </c>
      <c r="AV775" s="15">
        <v>0</v>
      </c>
      <c r="AW775" s="15">
        <v>464.8</v>
      </c>
      <c r="AX775" s="15">
        <v>0</v>
      </c>
      <c r="AY775" s="15">
        <v>0</v>
      </c>
      <c r="AZ775" s="15">
        <v>2788.6</v>
      </c>
      <c r="BA775" s="15">
        <v>464.8</v>
      </c>
      <c r="BB775" s="15">
        <v>0</v>
      </c>
      <c r="BC775" s="15">
        <v>131996</v>
      </c>
      <c r="BD775" s="15">
        <v>140000</v>
      </c>
      <c r="BE775" s="15">
        <v>8004</v>
      </c>
      <c r="BF775" s="15">
        <v>5.72</v>
      </c>
      <c r="BG775">
        <f t="shared" si="44"/>
        <v>131237.80229096938</v>
      </c>
      <c r="BH775">
        <f t="shared" si="45"/>
        <v>8762.1977090306173</v>
      </c>
      <c r="BI775">
        <f t="shared" si="46"/>
        <v>6.2587126493075837E-2</v>
      </c>
    </row>
    <row r="776" spans="1:61" ht="15" thickBot="1" x14ac:dyDescent="0.35">
      <c r="A776" s="14" t="s">
        <v>189</v>
      </c>
      <c r="B776" s="15">
        <v>26452.6</v>
      </c>
      <c r="C776" s="15">
        <v>244.9</v>
      </c>
      <c r="D776" s="15">
        <v>5388.5</v>
      </c>
      <c r="E776" s="15">
        <v>6123.3</v>
      </c>
      <c r="F776" s="15">
        <v>1714.5</v>
      </c>
      <c r="G776" s="15">
        <v>11756.7</v>
      </c>
      <c r="H776" s="15">
        <v>489.9</v>
      </c>
      <c r="I776" s="15">
        <v>0</v>
      </c>
      <c r="J776" s="15">
        <v>734.8</v>
      </c>
      <c r="K776" s="15">
        <v>979.7</v>
      </c>
      <c r="L776" s="15">
        <v>244.9</v>
      </c>
      <c r="M776" s="15">
        <v>0</v>
      </c>
      <c r="N776" s="15">
        <v>4408.8</v>
      </c>
      <c r="O776" s="15">
        <v>79847.7</v>
      </c>
      <c r="P776" s="15">
        <v>244.9</v>
      </c>
      <c r="Q776" s="15">
        <v>0</v>
      </c>
      <c r="R776" s="15">
        <v>138631.20000000001</v>
      </c>
      <c r="S776" s="15">
        <v>138000</v>
      </c>
      <c r="T776" s="15">
        <v>-631.20000000000005</v>
      </c>
      <c r="U776" s="15">
        <v>-0.46</v>
      </c>
      <c r="V776">
        <f t="shared" si="38"/>
        <v>138571.83577520162</v>
      </c>
      <c r="W776">
        <f t="shared" si="39"/>
        <v>-571.83577520161634</v>
      </c>
      <c r="X776">
        <f t="shared" si="40"/>
        <v>-4.143737501460988E-3</v>
      </c>
      <c r="Y776" t="str">
        <f t="shared" si="41"/>
        <v>valid</v>
      </c>
      <c r="Z776" t="str">
        <f t="shared" si="42"/>
        <v>valid</v>
      </c>
      <c r="AA776">
        <f t="shared" si="43"/>
        <v>1</v>
      </c>
      <c r="AL776" s="14" t="s">
        <v>189</v>
      </c>
      <c r="AM776" s="15">
        <v>0</v>
      </c>
      <c r="AN776" s="15">
        <v>0</v>
      </c>
      <c r="AO776" s="15">
        <v>43224.1</v>
      </c>
      <c r="AP776" s="15">
        <v>0</v>
      </c>
      <c r="AQ776" s="15">
        <v>42294.5</v>
      </c>
      <c r="AR776" s="15">
        <v>42294.5</v>
      </c>
      <c r="AS776" s="15">
        <v>0</v>
      </c>
      <c r="AT776" s="15">
        <v>0</v>
      </c>
      <c r="AU776" s="15">
        <v>464.8</v>
      </c>
      <c r="AV776" s="15">
        <v>0</v>
      </c>
      <c r="AW776" s="15">
        <v>464.8</v>
      </c>
      <c r="AX776" s="15">
        <v>0</v>
      </c>
      <c r="AY776" s="15">
        <v>0</v>
      </c>
      <c r="AZ776" s="15">
        <v>2788.6</v>
      </c>
      <c r="BA776" s="15">
        <v>464.8</v>
      </c>
      <c r="BB776" s="15">
        <v>0</v>
      </c>
      <c r="BC776" s="15">
        <v>131996</v>
      </c>
      <c r="BD776" s="15">
        <v>138000</v>
      </c>
      <c r="BE776" s="15">
        <v>6004</v>
      </c>
      <c r="BF776" s="15">
        <v>4.3499999999999996</v>
      </c>
      <c r="BG776">
        <f t="shared" si="44"/>
        <v>131237.80229096938</v>
      </c>
      <c r="BH776">
        <f t="shared" si="45"/>
        <v>6762.1977090306173</v>
      </c>
      <c r="BI776">
        <f t="shared" si="46"/>
        <v>4.9001432674134905E-2</v>
      </c>
    </row>
    <row r="777" spans="1:61" ht="15" thickBot="1" x14ac:dyDescent="0.35">
      <c r="A777" s="14" t="s">
        <v>190</v>
      </c>
      <c r="B777" s="15">
        <v>26452.6</v>
      </c>
      <c r="C777" s="15">
        <v>244.9</v>
      </c>
      <c r="D777" s="15">
        <v>5388.5</v>
      </c>
      <c r="E777" s="15">
        <v>6123.3</v>
      </c>
      <c r="F777" s="15">
        <v>1714.5</v>
      </c>
      <c r="G777" s="15">
        <v>7347.9</v>
      </c>
      <c r="H777" s="15">
        <v>489.9</v>
      </c>
      <c r="I777" s="15">
        <v>0</v>
      </c>
      <c r="J777" s="15">
        <v>734.8</v>
      </c>
      <c r="K777" s="15">
        <v>979.7</v>
      </c>
      <c r="L777" s="15">
        <v>244.9</v>
      </c>
      <c r="M777" s="15">
        <v>0</v>
      </c>
      <c r="N777" s="15">
        <v>4408.8</v>
      </c>
      <c r="O777" s="15">
        <v>79847.7</v>
      </c>
      <c r="P777" s="15">
        <v>244.9</v>
      </c>
      <c r="Q777" s="15">
        <v>0</v>
      </c>
      <c r="R777" s="15">
        <v>134222.39999999999</v>
      </c>
      <c r="S777" s="15">
        <v>134000</v>
      </c>
      <c r="T777" s="15">
        <v>-222.4</v>
      </c>
      <c r="U777" s="15">
        <v>-0.17</v>
      </c>
      <c r="V777">
        <f t="shared" si="38"/>
        <v>134164.92369793681</v>
      </c>
      <c r="W777">
        <f t="shared" si="39"/>
        <v>-164.92369793681428</v>
      </c>
      <c r="X777">
        <f t="shared" si="40"/>
        <v>-1.2307738652001065E-3</v>
      </c>
      <c r="Y777" t="str">
        <f t="shared" si="41"/>
        <v>invalid</v>
      </c>
      <c r="Z777" t="str">
        <f t="shared" si="42"/>
        <v>invalid</v>
      </c>
      <c r="AA777">
        <f t="shared" si="43"/>
        <v>1</v>
      </c>
      <c r="AL777" s="14" t="s">
        <v>190</v>
      </c>
      <c r="AM777" s="15">
        <v>0</v>
      </c>
      <c r="AN777" s="15">
        <v>0</v>
      </c>
      <c r="AO777" s="15">
        <v>43224.1</v>
      </c>
      <c r="AP777" s="15">
        <v>0</v>
      </c>
      <c r="AQ777" s="15">
        <v>42294.5</v>
      </c>
      <c r="AR777" s="15">
        <v>68321.899999999994</v>
      </c>
      <c r="AS777" s="15">
        <v>0</v>
      </c>
      <c r="AT777" s="15">
        <v>0</v>
      </c>
      <c r="AU777" s="15">
        <v>0</v>
      </c>
      <c r="AV777" s="15">
        <v>0</v>
      </c>
      <c r="AW777" s="15">
        <v>464.8</v>
      </c>
      <c r="AX777" s="15">
        <v>0</v>
      </c>
      <c r="AY777" s="15">
        <v>0</v>
      </c>
      <c r="AZ777" s="15">
        <v>2788.6</v>
      </c>
      <c r="BA777" s="15">
        <v>464.8</v>
      </c>
      <c r="BB777" s="15">
        <v>0</v>
      </c>
      <c r="BC777" s="15">
        <v>157558.6</v>
      </c>
      <c r="BD777" s="15">
        <v>134000</v>
      </c>
      <c r="BE777" s="15">
        <v>-23558.6</v>
      </c>
      <c r="BF777" s="15">
        <v>-17.579999999999998</v>
      </c>
      <c r="BG777">
        <f t="shared" si="44"/>
        <v>156653.5682599619</v>
      </c>
      <c r="BH777">
        <f t="shared" si="45"/>
        <v>-22653.568259961903</v>
      </c>
      <c r="BI777">
        <f t="shared" si="46"/>
        <v>-0.16905647955195449</v>
      </c>
    </row>
    <row r="778" spans="1:61" ht="15" thickBot="1" x14ac:dyDescent="0.35">
      <c r="A778" s="14" t="s">
        <v>191</v>
      </c>
      <c r="B778" s="15">
        <v>26452.6</v>
      </c>
      <c r="C778" s="15">
        <v>244.9</v>
      </c>
      <c r="D778" s="15">
        <v>5388.5</v>
      </c>
      <c r="E778" s="15">
        <v>6123.3</v>
      </c>
      <c r="F778" s="15">
        <v>1714.5</v>
      </c>
      <c r="G778" s="15">
        <v>3918.9</v>
      </c>
      <c r="H778" s="15">
        <v>489.9</v>
      </c>
      <c r="I778" s="15">
        <v>0</v>
      </c>
      <c r="J778" s="15">
        <v>734.8</v>
      </c>
      <c r="K778" s="15">
        <v>979.7</v>
      </c>
      <c r="L778" s="15">
        <v>244.9</v>
      </c>
      <c r="M778" s="15">
        <v>0</v>
      </c>
      <c r="N778" s="15">
        <v>4408.8</v>
      </c>
      <c r="O778" s="15">
        <v>79847.7</v>
      </c>
      <c r="P778" s="15">
        <v>244.9</v>
      </c>
      <c r="Q778" s="15">
        <v>0</v>
      </c>
      <c r="R778" s="15">
        <v>130793.4</v>
      </c>
      <c r="S778" s="15">
        <v>132000</v>
      </c>
      <c r="T778" s="15">
        <v>1206.5999999999999</v>
      </c>
      <c r="U778" s="15">
        <v>0.91</v>
      </c>
      <c r="V778">
        <f t="shared" si="38"/>
        <v>130737.39205373863</v>
      </c>
      <c r="W778">
        <f t="shared" si="39"/>
        <v>1262.6079462613707</v>
      </c>
      <c r="X778">
        <f t="shared" si="40"/>
        <v>9.5652117141012925E-3</v>
      </c>
      <c r="Y778" t="str">
        <f t="shared" si="41"/>
        <v>valid</v>
      </c>
      <c r="Z778" t="str">
        <f t="shared" si="42"/>
        <v>valid</v>
      </c>
      <c r="AA778">
        <f t="shared" si="43"/>
        <v>1</v>
      </c>
      <c r="AL778" s="14" t="s">
        <v>191</v>
      </c>
      <c r="AM778" s="15">
        <v>0</v>
      </c>
      <c r="AN778" s="15">
        <v>0</v>
      </c>
      <c r="AO778" s="15">
        <v>43224.1</v>
      </c>
      <c r="AP778" s="15">
        <v>0</v>
      </c>
      <c r="AQ778" s="15">
        <v>42294.5</v>
      </c>
      <c r="AR778" s="15">
        <v>68321.899999999994</v>
      </c>
      <c r="AS778" s="15">
        <v>0</v>
      </c>
      <c r="AT778" s="15">
        <v>0</v>
      </c>
      <c r="AU778" s="15">
        <v>464.8</v>
      </c>
      <c r="AV778" s="15">
        <v>464.8</v>
      </c>
      <c r="AW778" s="15">
        <v>464.8</v>
      </c>
      <c r="AX778" s="15">
        <v>0</v>
      </c>
      <c r="AY778" s="15">
        <v>0</v>
      </c>
      <c r="AZ778" s="15">
        <v>2788.6</v>
      </c>
      <c r="BA778" s="15">
        <v>464.8</v>
      </c>
      <c r="BB778" s="15">
        <v>0</v>
      </c>
      <c r="BC778" s="15">
        <v>158488.20000000001</v>
      </c>
      <c r="BD778" s="15">
        <v>132000</v>
      </c>
      <c r="BE778" s="15">
        <v>-26488.2</v>
      </c>
      <c r="BF778" s="15">
        <v>-20.07</v>
      </c>
      <c r="BG778">
        <f t="shared" si="44"/>
        <v>157577.82854822581</v>
      </c>
      <c r="BH778">
        <f t="shared" si="45"/>
        <v>-25577.828548225807</v>
      </c>
      <c r="BI778">
        <f t="shared" si="46"/>
        <v>-0.19377142839565006</v>
      </c>
    </row>
    <row r="779" spans="1:61" ht="15" thickBot="1" x14ac:dyDescent="0.35">
      <c r="A779" s="14" t="s">
        <v>192</v>
      </c>
      <c r="B779" s="15">
        <v>26452.6</v>
      </c>
      <c r="C779" s="15">
        <v>244.9</v>
      </c>
      <c r="D779" s="15">
        <v>6613.1</v>
      </c>
      <c r="E779" s="15">
        <v>6123.3</v>
      </c>
      <c r="F779" s="15">
        <v>1714.5</v>
      </c>
      <c r="G779" s="15">
        <v>3918.9</v>
      </c>
      <c r="H779" s="15">
        <v>489.9</v>
      </c>
      <c r="I779" s="15">
        <v>0</v>
      </c>
      <c r="J779" s="15">
        <v>244.9</v>
      </c>
      <c r="K779" s="15">
        <v>979.7</v>
      </c>
      <c r="L779" s="15">
        <v>244.9</v>
      </c>
      <c r="M779" s="15">
        <v>0</v>
      </c>
      <c r="N779" s="15">
        <v>244.9</v>
      </c>
      <c r="O779" s="15">
        <v>79847.7</v>
      </c>
      <c r="P779" s="15">
        <v>244.9</v>
      </c>
      <c r="Q779" s="15">
        <v>0</v>
      </c>
      <c r="R779" s="15">
        <v>127364.4</v>
      </c>
      <c r="S779" s="15">
        <v>130000</v>
      </c>
      <c r="T779" s="15">
        <v>2635.6</v>
      </c>
      <c r="U779" s="15">
        <v>2.0299999999999998</v>
      </c>
      <c r="V779">
        <f t="shared" si="38"/>
        <v>127309.86040954046</v>
      </c>
      <c r="W779">
        <f t="shared" si="39"/>
        <v>2690.1395904595411</v>
      </c>
      <c r="X779">
        <f t="shared" si="40"/>
        <v>2.0693381465073393E-2</v>
      </c>
      <c r="Y779" t="str">
        <f t="shared" si="41"/>
        <v>valid</v>
      </c>
      <c r="Z779" t="str">
        <f t="shared" si="42"/>
        <v>valid</v>
      </c>
      <c r="AA779">
        <f t="shared" si="43"/>
        <v>1</v>
      </c>
      <c r="AL779" s="14" t="s">
        <v>192</v>
      </c>
      <c r="AM779" s="15">
        <v>0</v>
      </c>
      <c r="AN779" s="15">
        <v>0</v>
      </c>
      <c r="AO779" s="15">
        <v>40435.4</v>
      </c>
      <c r="AP779" s="15">
        <v>0</v>
      </c>
      <c r="AQ779" s="15">
        <v>42294.5</v>
      </c>
      <c r="AR779" s="15">
        <v>68321.899999999994</v>
      </c>
      <c r="AS779" s="15">
        <v>0</v>
      </c>
      <c r="AT779" s="15">
        <v>0</v>
      </c>
      <c r="AU779" s="15">
        <v>464.8</v>
      </c>
      <c r="AV779" s="15">
        <v>464.8</v>
      </c>
      <c r="AW779" s="15">
        <v>464.8</v>
      </c>
      <c r="AX779" s="15">
        <v>0</v>
      </c>
      <c r="AY779" s="15">
        <v>2323.9</v>
      </c>
      <c r="AZ779" s="15">
        <v>2788.6</v>
      </c>
      <c r="BA779" s="15">
        <v>464.8</v>
      </c>
      <c r="BB779" s="15">
        <v>0</v>
      </c>
      <c r="BC779" s="15">
        <v>158023.4</v>
      </c>
      <c r="BD779" s="15">
        <v>130000</v>
      </c>
      <c r="BE779" s="15">
        <v>-28023.4</v>
      </c>
      <c r="BF779" s="15">
        <v>-21.56</v>
      </c>
      <c r="BG779">
        <f t="shared" si="44"/>
        <v>157115.69840409386</v>
      </c>
      <c r="BH779">
        <f t="shared" si="45"/>
        <v>-27115.698404093855</v>
      </c>
      <c r="BI779">
        <f t="shared" si="46"/>
        <v>-0.20858229541610657</v>
      </c>
    </row>
    <row r="780" spans="1:61" ht="15" thickBot="1" x14ac:dyDescent="0.35">
      <c r="A780" s="14" t="s">
        <v>193</v>
      </c>
      <c r="B780" s="15">
        <v>26452.6</v>
      </c>
      <c r="C780" s="15">
        <v>244.9</v>
      </c>
      <c r="D780" s="15">
        <v>5388.5</v>
      </c>
      <c r="E780" s="15">
        <v>6123.3</v>
      </c>
      <c r="F780" s="15">
        <v>1714.5</v>
      </c>
      <c r="G780" s="15">
        <v>11756.7</v>
      </c>
      <c r="H780" s="15">
        <v>489.9</v>
      </c>
      <c r="I780" s="15">
        <v>0</v>
      </c>
      <c r="J780" s="15">
        <v>734.8</v>
      </c>
      <c r="K780" s="15">
        <v>979.7</v>
      </c>
      <c r="L780" s="15">
        <v>244.9</v>
      </c>
      <c r="M780" s="15">
        <v>0</v>
      </c>
      <c r="N780" s="15">
        <v>244.9</v>
      </c>
      <c r="O780" s="15">
        <v>79847.7</v>
      </c>
      <c r="P780" s="15">
        <v>244.9</v>
      </c>
      <c r="Q780" s="15">
        <v>0</v>
      </c>
      <c r="R780" s="15">
        <v>134467.4</v>
      </c>
      <c r="S780" s="15">
        <v>130000</v>
      </c>
      <c r="T780" s="15">
        <v>-4467.3999999999996</v>
      </c>
      <c r="U780" s="15">
        <v>-3.44</v>
      </c>
      <c r="V780">
        <f t="shared" si="38"/>
        <v>134409.81878479262</v>
      </c>
      <c r="W780">
        <f t="shared" si="39"/>
        <v>-4409.8187847926165</v>
      </c>
      <c r="X780">
        <f t="shared" si="40"/>
        <v>-3.3921682959943203E-2</v>
      </c>
      <c r="Y780" t="str">
        <f t="shared" si="41"/>
        <v>invalid</v>
      </c>
      <c r="Z780" t="str">
        <f t="shared" si="42"/>
        <v>invalid</v>
      </c>
      <c r="AA780">
        <f t="shared" si="43"/>
        <v>1</v>
      </c>
      <c r="AL780" s="14" t="s">
        <v>193</v>
      </c>
      <c r="AM780" s="15">
        <v>0</v>
      </c>
      <c r="AN780" s="15">
        <v>0</v>
      </c>
      <c r="AO780" s="15">
        <v>43224.1</v>
      </c>
      <c r="AP780" s="15">
        <v>0</v>
      </c>
      <c r="AQ780" s="15">
        <v>42294.5</v>
      </c>
      <c r="AR780" s="15">
        <v>42294.5</v>
      </c>
      <c r="AS780" s="15">
        <v>0</v>
      </c>
      <c r="AT780" s="15">
        <v>0</v>
      </c>
      <c r="AU780" s="15">
        <v>464.8</v>
      </c>
      <c r="AV780" s="15">
        <v>464.8</v>
      </c>
      <c r="AW780" s="15">
        <v>464.8</v>
      </c>
      <c r="AX780" s="15">
        <v>0</v>
      </c>
      <c r="AY780" s="15">
        <v>2323.9</v>
      </c>
      <c r="AZ780" s="15">
        <v>2788.6</v>
      </c>
      <c r="BA780" s="15">
        <v>464.8</v>
      </c>
      <c r="BB780" s="15">
        <v>0</v>
      </c>
      <c r="BC780" s="15">
        <v>134784.70000000001</v>
      </c>
      <c r="BD780" s="15">
        <v>130000</v>
      </c>
      <c r="BE780" s="15">
        <v>-4784.7</v>
      </c>
      <c r="BF780" s="15">
        <v>-3.68</v>
      </c>
      <c r="BG780">
        <f t="shared" si="44"/>
        <v>134010.48373017079</v>
      </c>
      <c r="BH780">
        <f t="shared" si="45"/>
        <v>-4010.4837301707885</v>
      </c>
      <c r="BI780">
        <f t="shared" si="46"/>
        <v>-3.0849874847467602E-2</v>
      </c>
    </row>
    <row r="781" spans="1:61" ht="15" thickBot="1" x14ac:dyDescent="0.35">
      <c r="A781" s="14" t="s">
        <v>194</v>
      </c>
      <c r="B781" s="15">
        <v>26452.6</v>
      </c>
      <c r="C781" s="15">
        <v>244.9</v>
      </c>
      <c r="D781" s="15">
        <v>5388.5</v>
      </c>
      <c r="E781" s="15">
        <v>6123.3</v>
      </c>
      <c r="F781" s="15">
        <v>1714.5</v>
      </c>
      <c r="G781" s="15">
        <v>11756.7</v>
      </c>
      <c r="H781" s="15">
        <v>489.9</v>
      </c>
      <c r="I781" s="15">
        <v>0</v>
      </c>
      <c r="J781" s="15">
        <v>734.8</v>
      </c>
      <c r="K781" s="15">
        <v>0</v>
      </c>
      <c r="L781" s="15">
        <v>244.9</v>
      </c>
      <c r="M781" s="15">
        <v>0</v>
      </c>
      <c r="N781" s="15">
        <v>244.9</v>
      </c>
      <c r="O781" s="15">
        <v>79847.7</v>
      </c>
      <c r="P781" s="15">
        <v>244.9</v>
      </c>
      <c r="Q781" s="15">
        <v>0</v>
      </c>
      <c r="R781" s="15">
        <v>133487.6</v>
      </c>
      <c r="S781" s="15">
        <v>129000</v>
      </c>
      <c r="T781" s="15">
        <v>-4487.6000000000004</v>
      </c>
      <c r="U781" s="15">
        <v>-3.48</v>
      </c>
      <c r="V781">
        <f t="shared" si="38"/>
        <v>133430.43835172601</v>
      </c>
      <c r="W781">
        <f t="shared" si="39"/>
        <v>-4430.4383517260139</v>
      </c>
      <c r="X781">
        <f t="shared" si="40"/>
        <v>-3.4344483346713285E-2</v>
      </c>
      <c r="Y781" t="str">
        <f t="shared" si="41"/>
        <v>invalid</v>
      </c>
      <c r="Z781" t="str">
        <f t="shared" si="42"/>
        <v>invalid</v>
      </c>
      <c r="AA781">
        <f t="shared" si="43"/>
        <v>1</v>
      </c>
      <c r="AL781" s="14" t="s">
        <v>194</v>
      </c>
      <c r="AM781" s="15">
        <v>0</v>
      </c>
      <c r="AN781" s="15">
        <v>0</v>
      </c>
      <c r="AO781" s="15">
        <v>43224.1</v>
      </c>
      <c r="AP781" s="15">
        <v>0</v>
      </c>
      <c r="AQ781" s="15">
        <v>42294.5</v>
      </c>
      <c r="AR781" s="15">
        <v>42294.5</v>
      </c>
      <c r="AS781" s="15">
        <v>0</v>
      </c>
      <c r="AT781" s="15">
        <v>0</v>
      </c>
      <c r="AU781" s="15">
        <v>464.8</v>
      </c>
      <c r="AV781" s="15">
        <v>1394.3</v>
      </c>
      <c r="AW781" s="15">
        <v>464.8</v>
      </c>
      <c r="AX781" s="15">
        <v>0</v>
      </c>
      <c r="AY781" s="15">
        <v>2323.9</v>
      </c>
      <c r="AZ781" s="15">
        <v>2788.6</v>
      </c>
      <c r="BA781" s="15">
        <v>464.8</v>
      </c>
      <c r="BB781" s="15">
        <v>0</v>
      </c>
      <c r="BC781" s="15">
        <v>135714.20000000001</v>
      </c>
      <c r="BD781" s="15">
        <v>129000</v>
      </c>
      <c r="BE781" s="15">
        <v>-6714.2</v>
      </c>
      <c r="BF781" s="15">
        <v>-5.2</v>
      </c>
      <c r="BG781">
        <f t="shared" si="44"/>
        <v>134934.64459284433</v>
      </c>
      <c r="BH781">
        <f t="shared" si="45"/>
        <v>-5934.6445928443281</v>
      </c>
      <c r="BI781">
        <f t="shared" si="46"/>
        <v>-4.6004996843754482E-2</v>
      </c>
    </row>
    <row r="782" spans="1:61" ht="15" thickBot="1" x14ac:dyDescent="0.35">
      <c r="A782" s="14" t="s">
        <v>195</v>
      </c>
      <c r="B782" s="15">
        <v>26452.6</v>
      </c>
      <c r="C782" s="15">
        <v>244.9</v>
      </c>
      <c r="D782" s="15">
        <v>5388.5</v>
      </c>
      <c r="E782" s="15">
        <v>6123.3</v>
      </c>
      <c r="F782" s="15">
        <v>1714.5</v>
      </c>
      <c r="G782" s="15">
        <v>7347.9</v>
      </c>
      <c r="H782" s="15">
        <v>489.9</v>
      </c>
      <c r="I782" s="15">
        <v>0</v>
      </c>
      <c r="J782" s="15">
        <v>734.8</v>
      </c>
      <c r="K782" s="15">
        <v>979.7</v>
      </c>
      <c r="L782" s="15">
        <v>244.9</v>
      </c>
      <c r="M782" s="15">
        <v>0</v>
      </c>
      <c r="N782" s="15">
        <v>244.9</v>
      </c>
      <c r="O782" s="15">
        <v>79847.7</v>
      </c>
      <c r="P782" s="15">
        <v>244.9</v>
      </c>
      <c r="Q782" s="15">
        <v>0</v>
      </c>
      <c r="R782" s="15">
        <v>130058.6</v>
      </c>
      <c r="S782" s="15">
        <v>126000</v>
      </c>
      <c r="T782" s="15">
        <v>-4058.6</v>
      </c>
      <c r="U782" s="15">
        <v>-3.22</v>
      </c>
      <c r="V782">
        <f t="shared" si="38"/>
        <v>130002.90670752784</v>
      </c>
      <c r="W782">
        <f t="shared" si="39"/>
        <v>-4002.9067075278435</v>
      </c>
      <c r="X782">
        <f t="shared" si="40"/>
        <v>-3.1769100853395585E-2</v>
      </c>
      <c r="Y782" t="str">
        <f t="shared" si="41"/>
        <v>invalid</v>
      </c>
      <c r="Z782" t="str">
        <f t="shared" si="42"/>
        <v>invalid</v>
      </c>
      <c r="AA782">
        <f t="shared" si="43"/>
        <v>1</v>
      </c>
      <c r="AL782" s="14" t="s">
        <v>195</v>
      </c>
      <c r="AM782" s="15">
        <v>0</v>
      </c>
      <c r="AN782" s="15">
        <v>0</v>
      </c>
      <c r="AO782" s="15">
        <v>43224.1</v>
      </c>
      <c r="AP782" s="15">
        <v>0</v>
      </c>
      <c r="AQ782" s="15">
        <v>42294.5</v>
      </c>
      <c r="AR782" s="15">
        <v>68321.899999999994</v>
      </c>
      <c r="AS782" s="15">
        <v>0</v>
      </c>
      <c r="AT782" s="15">
        <v>0</v>
      </c>
      <c r="AU782" s="15">
        <v>464.8</v>
      </c>
      <c r="AV782" s="15">
        <v>464.8</v>
      </c>
      <c r="AW782" s="15">
        <v>464.8</v>
      </c>
      <c r="AX782" s="15">
        <v>0</v>
      </c>
      <c r="AY782" s="15">
        <v>2323.9</v>
      </c>
      <c r="AZ782" s="15">
        <v>2788.6</v>
      </c>
      <c r="BA782" s="15">
        <v>464.8</v>
      </c>
      <c r="BB782" s="15">
        <v>0</v>
      </c>
      <c r="BC782" s="15">
        <v>160812.1</v>
      </c>
      <c r="BD782" s="15">
        <v>126000</v>
      </c>
      <c r="BE782" s="15">
        <v>-34812.1</v>
      </c>
      <c r="BF782" s="15">
        <v>-27.63</v>
      </c>
      <c r="BG782">
        <f t="shared" si="44"/>
        <v>159888.37984329523</v>
      </c>
      <c r="BH782">
        <f t="shared" si="45"/>
        <v>-33888.379843295232</v>
      </c>
      <c r="BI782">
        <f t="shared" si="46"/>
        <v>-0.26895539558170817</v>
      </c>
    </row>
    <row r="783" spans="1:61" ht="15" thickBot="1" x14ac:dyDescent="0.35">
      <c r="A783" s="14" t="s">
        <v>196</v>
      </c>
      <c r="B783" s="15">
        <v>25717.8</v>
      </c>
      <c r="C783" s="15">
        <v>244.9</v>
      </c>
      <c r="D783" s="15">
        <v>5388.5</v>
      </c>
      <c r="E783" s="15">
        <v>6123.3</v>
      </c>
      <c r="F783" s="15">
        <v>1714.5</v>
      </c>
      <c r="G783" s="15">
        <v>3918.9</v>
      </c>
      <c r="H783" s="15">
        <v>489.9</v>
      </c>
      <c r="I783" s="15">
        <v>0</v>
      </c>
      <c r="J783" s="15">
        <v>734.8</v>
      </c>
      <c r="K783" s="15">
        <v>0</v>
      </c>
      <c r="L783" s="15">
        <v>244.9</v>
      </c>
      <c r="M783" s="15">
        <v>0</v>
      </c>
      <c r="N783" s="15">
        <v>244.9</v>
      </c>
      <c r="O783" s="15">
        <v>79847.7</v>
      </c>
      <c r="P783" s="15">
        <v>244.9</v>
      </c>
      <c r="Q783" s="15">
        <v>0</v>
      </c>
      <c r="R783" s="15">
        <v>124915</v>
      </c>
      <c r="S783" s="15">
        <v>127000</v>
      </c>
      <c r="T783" s="15">
        <v>2085</v>
      </c>
      <c r="U783" s="15">
        <v>1.64</v>
      </c>
      <c r="V783">
        <f t="shared" si="38"/>
        <v>124861.50928405227</v>
      </c>
      <c r="W783">
        <f t="shared" si="39"/>
        <v>2138.4907159477298</v>
      </c>
      <c r="X783">
        <f t="shared" si="40"/>
        <v>1.6838509574391574E-2</v>
      </c>
      <c r="Y783" t="str">
        <f t="shared" si="41"/>
        <v>valid</v>
      </c>
      <c r="Z783" t="str">
        <f t="shared" si="42"/>
        <v>valid</v>
      </c>
      <c r="AA783">
        <f t="shared" si="43"/>
        <v>1</v>
      </c>
      <c r="AL783" s="14" t="s">
        <v>196</v>
      </c>
      <c r="AM783" s="15">
        <v>0</v>
      </c>
      <c r="AN783" s="15">
        <v>0</v>
      </c>
      <c r="AO783" s="15">
        <v>43224.1</v>
      </c>
      <c r="AP783" s="15">
        <v>0</v>
      </c>
      <c r="AQ783" s="15">
        <v>42294.5</v>
      </c>
      <c r="AR783" s="15">
        <v>68321.899999999994</v>
      </c>
      <c r="AS783" s="15">
        <v>0</v>
      </c>
      <c r="AT783" s="15">
        <v>0</v>
      </c>
      <c r="AU783" s="15">
        <v>464.8</v>
      </c>
      <c r="AV783" s="15">
        <v>1394.3</v>
      </c>
      <c r="AW783" s="15">
        <v>464.8</v>
      </c>
      <c r="AX783" s="15">
        <v>0</v>
      </c>
      <c r="AY783" s="15">
        <v>2323.9</v>
      </c>
      <c r="AZ783" s="15">
        <v>2788.6</v>
      </c>
      <c r="BA783" s="15">
        <v>464.8</v>
      </c>
      <c r="BB783" s="15">
        <v>0</v>
      </c>
      <c r="BC783" s="15">
        <v>161741.6</v>
      </c>
      <c r="BD783" s="15">
        <v>127000</v>
      </c>
      <c r="BE783" s="15">
        <v>-34741.599999999999</v>
      </c>
      <c r="BF783" s="15">
        <v>-27.36</v>
      </c>
      <c r="BG783">
        <f t="shared" si="44"/>
        <v>160812.54070596877</v>
      </c>
      <c r="BH783">
        <f t="shared" si="45"/>
        <v>-33812.540705968771</v>
      </c>
      <c r="BI783">
        <f t="shared" si="46"/>
        <v>-0.26624047799975409</v>
      </c>
    </row>
    <row r="784" spans="1:61" ht="15" thickBot="1" x14ac:dyDescent="0.35">
      <c r="A784" s="14" t="s">
        <v>197</v>
      </c>
      <c r="B784" s="15">
        <v>26452.6</v>
      </c>
      <c r="C784" s="15">
        <v>244.9</v>
      </c>
      <c r="D784" s="15">
        <v>5388.5</v>
      </c>
      <c r="E784" s="15">
        <v>6123.3</v>
      </c>
      <c r="F784" s="15">
        <v>1714.5</v>
      </c>
      <c r="G784" s="15">
        <v>7347.9</v>
      </c>
      <c r="H784" s="15">
        <v>489.9</v>
      </c>
      <c r="I784" s="15">
        <v>0</v>
      </c>
      <c r="J784" s="15">
        <v>244.9</v>
      </c>
      <c r="K784" s="15">
        <v>979.7</v>
      </c>
      <c r="L784" s="15">
        <v>244.9</v>
      </c>
      <c r="M784" s="15">
        <v>0</v>
      </c>
      <c r="N784" s="15">
        <v>244.9</v>
      </c>
      <c r="O784" s="15">
        <v>79847.7</v>
      </c>
      <c r="P784" s="15">
        <v>244.9</v>
      </c>
      <c r="Q784" s="15">
        <v>0</v>
      </c>
      <c r="R784" s="15">
        <v>129568.7</v>
      </c>
      <c r="S784" s="15">
        <v>130000</v>
      </c>
      <c r="T784" s="15">
        <v>431.3</v>
      </c>
      <c r="U784" s="15">
        <v>0.33</v>
      </c>
      <c r="V784">
        <f t="shared" si="38"/>
        <v>129513.21649099454</v>
      </c>
      <c r="W784">
        <f t="shared" si="39"/>
        <v>486.78350900545774</v>
      </c>
      <c r="X784">
        <f t="shared" si="40"/>
        <v>3.7444885308112134E-3</v>
      </c>
      <c r="Y784" t="str">
        <f t="shared" si="41"/>
        <v>valid</v>
      </c>
      <c r="Z784" t="str">
        <f t="shared" si="42"/>
        <v>valid</v>
      </c>
      <c r="AA784">
        <f t="shared" si="43"/>
        <v>1</v>
      </c>
      <c r="AL784" s="14" t="s">
        <v>197</v>
      </c>
      <c r="AM784" s="15">
        <v>0</v>
      </c>
      <c r="AN784" s="15">
        <v>0</v>
      </c>
      <c r="AO784" s="15">
        <v>43224.1</v>
      </c>
      <c r="AP784" s="15">
        <v>0</v>
      </c>
      <c r="AQ784" s="15">
        <v>42294.5</v>
      </c>
      <c r="AR784" s="15">
        <v>68321.899999999994</v>
      </c>
      <c r="AS784" s="15">
        <v>0</v>
      </c>
      <c r="AT784" s="15">
        <v>0</v>
      </c>
      <c r="AU784" s="15">
        <v>464.8</v>
      </c>
      <c r="AV784" s="15">
        <v>464.8</v>
      </c>
      <c r="AW784" s="15">
        <v>464.8</v>
      </c>
      <c r="AX784" s="15">
        <v>0</v>
      </c>
      <c r="AY784" s="15">
        <v>2323.9</v>
      </c>
      <c r="AZ784" s="15">
        <v>2788.6</v>
      </c>
      <c r="BA784" s="15">
        <v>464.8</v>
      </c>
      <c r="BB784" s="15">
        <v>0</v>
      </c>
      <c r="BC784" s="15">
        <v>160812.1</v>
      </c>
      <c r="BD784" s="15">
        <v>130000</v>
      </c>
      <c r="BE784" s="15">
        <v>-30812.1</v>
      </c>
      <c r="BF784" s="15">
        <v>-23.7</v>
      </c>
      <c r="BG784">
        <f t="shared" si="44"/>
        <v>159888.37984329523</v>
      </c>
      <c r="BH784">
        <f t="shared" si="45"/>
        <v>-29888.379843295232</v>
      </c>
      <c r="BI784">
        <f t="shared" si="46"/>
        <v>-0.22991061417919409</v>
      </c>
    </row>
    <row r="785" spans="1:61" ht="15" thickBot="1" x14ac:dyDescent="0.35">
      <c r="A785" s="14" t="s">
        <v>198</v>
      </c>
      <c r="B785" s="15">
        <v>26452.6</v>
      </c>
      <c r="C785" s="15">
        <v>244.9</v>
      </c>
      <c r="D785" s="15">
        <v>5388.5</v>
      </c>
      <c r="E785" s="15">
        <v>6123.3</v>
      </c>
      <c r="F785" s="15">
        <v>1714.5</v>
      </c>
      <c r="G785" s="15">
        <v>3918.9</v>
      </c>
      <c r="H785" s="15">
        <v>489.9</v>
      </c>
      <c r="I785" s="15">
        <v>0</v>
      </c>
      <c r="J785" s="15">
        <v>244.9</v>
      </c>
      <c r="K785" s="15">
        <v>734.8</v>
      </c>
      <c r="L785" s="15">
        <v>244.9</v>
      </c>
      <c r="M785" s="15">
        <v>0</v>
      </c>
      <c r="N785" s="15">
        <v>244.9</v>
      </c>
      <c r="O785" s="15">
        <v>79847.7</v>
      </c>
      <c r="P785" s="15">
        <v>244.9</v>
      </c>
      <c r="Q785" s="15">
        <v>0</v>
      </c>
      <c r="R785" s="15">
        <v>125894.8</v>
      </c>
      <c r="S785" s="15">
        <v>126000</v>
      </c>
      <c r="T785" s="15">
        <v>105.2</v>
      </c>
      <c r="U785" s="15">
        <v>0.08</v>
      </c>
      <c r="V785">
        <f t="shared" si="38"/>
        <v>125840.88971711887</v>
      </c>
      <c r="W785">
        <f t="shared" si="39"/>
        <v>159.1102828811272</v>
      </c>
      <c r="X785">
        <f t="shared" si="40"/>
        <v>1.2627800228660888E-3</v>
      </c>
      <c r="Y785" t="str">
        <f t="shared" si="41"/>
        <v>valid</v>
      </c>
      <c r="Z785" t="str">
        <f t="shared" si="42"/>
        <v>valid</v>
      </c>
      <c r="AA785">
        <f t="shared" si="43"/>
        <v>1</v>
      </c>
      <c r="AL785" s="14" t="s">
        <v>198</v>
      </c>
      <c r="AM785" s="15">
        <v>0</v>
      </c>
      <c r="AN785" s="15">
        <v>0</v>
      </c>
      <c r="AO785" s="15">
        <v>43224.1</v>
      </c>
      <c r="AP785" s="15">
        <v>0</v>
      </c>
      <c r="AQ785" s="15">
        <v>42294.5</v>
      </c>
      <c r="AR785" s="15">
        <v>68321.899999999994</v>
      </c>
      <c r="AS785" s="15">
        <v>0</v>
      </c>
      <c r="AT785" s="15">
        <v>0</v>
      </c>
      <c r="AU785" s="15">
        <v>464.8</v>
      </c>
      <c r="AV785" s="15">
        <v>464.8</v>
      </c>
      <c r="AW785" s="15">
        <v>464.8</v>
      </c>
      <c r="AX785" s="15">
        <v>0</v>
      </c>
      <c r="AY785" s="15">
        <v>2323.9</v>
      </c>
      <c r="AZ785" s="15">
        <v>2788.6</v>
      </c>
      <c r="BA785" s="15">
        <v>464.8</v>
      </c>
      <c r="BB785" s="15">
        <v>0</v>
      </c>
      <c r="BC785" s="15">
        <v>160812.1</v>
      </c>
      <c r="BD785" s="15">
        <v>126000</v>
      </c>
      <c r="BE785" s="15">
        <v>-34812.1</v>
      </c>
      <c r="BF785" s="15">
        <v>-27.63</v>
      </c>
      <c r="BG785">
        <f t="shared" si="44"/>
        <v>159888.37984329523</v>
      </c>
      <c r="BH785">
        <f t="shared" si="45"/>
        <v>-33888.379843295232</v>
      </c>
      <c r="BI785">
        <f t="shared" si="46"/>
        <v>-0.26895539558170817</v>
      </c>
    </row>
    <row r="786" spans="1:61" ht="15" thickBot="1" x14ac:dyDescent="0.35">
      <c r="A786" s="14" t="s">
        <v>199</v>
      </c>
      <c r="B786" s="15">
        <v>26452.6</v>
      </c>
      <c r="C786" s="15">
        <v>244.9</v>
      </c>
      <c r="D786" s="15">
        <v>5388.5</v>
      </c>
      <c r="E786" s="15">
        <v>6123.3</v>
      </c>
      <c r="F786" s="15">
        <v>1714.5</v>
      </c>
      <c r="G786" s="15">
        <v>3918.9</v>
      </c>
      <c r="H786" s="15">
        <v>489.9</v>
      </c>
      <c r="I786" s="15">
        <v>0</v>
      </c>
      <c r="J786" s="15">
        <v>244.9</v>
      </c>
      <c r="K786" s="15">
        <v>734.8</v>
      </c>
      <c r="L786" s="15">
        <v>244.9</v>
      </c>
      <c r="M786" s="15">
        <v>0</v>
      </c>
      <c r="N786" s="15">
        <v>244.9</v>
      </c>
      <c r="O786" s="15">
        <v>79847.7</v>
      </c>
      <c r="P786" s="15">
        <v>244.9</v>
      </c>
      <c r="Q786" s="15">
        <v>0</v>
      </c>
      <c r="R786" s="15">
        <v>125894.8</v>
      </c>
      <c r="S786" s="15">
        <v>126000</v>
      </c>
      <c r="T786" s="15">
        <v>105.2</v>
      </c>
      <c r="U786" s="15">
        <v>0.08</v>
      </c>
      <c r="V786">
        <f t="shared" si="38"/>
        <v>125840.88971711887</v>
      </c>
      <c r="W786">
        <f t="shared" si="39"/>
        <v>159.1102828811272</v>
      </c>
      <c r="X786">
        <f t="shared" si="40"/>
        <v>1.2627800228660888E-3</v>
      </c>
      <c r="Y786" t="str">
        <f t="shared" si="41"/>
        <v>valid</v>
      </c>
      <c r="Z786" t="str">
        <f t="shared" si="42"/>
        <v>valid</v>
      </c>
      <c r="AA786">
        <f t="shared" si="43"/>
        <v>1</v>
      </c>
      <c r="AL786" s="14" t="s">
        <v>199</v>
      </c>
      <c r="AM786" s="15">
        <v>0</v>
      </c>
      <c r="AN786" s="15">
        <v>0</v>
      </c>
      <c r="AO786" s="15">
        <v>43224.1</v>
      </c>
      <c r="AP786" s="15">
        <v>0</v>
      </c>
      <c r="AQ786" s="15">
        <v>42294.5</v>
      </c>
      <c r="AR786" s="15">
        <v>68321.899999999994</v>
      </c>
      <c r="AS786" s="15">
        <v>0</v>
      </c>
      <c r="AT786" s="15">
        <v>0</v>
      </c>
      <c r="AU786" s="15">
        <v>464.8</v>
      </c>
      <c r="AV786" s="15">
        <v>464.8</v>
      </c>
      <c r="AW786" s="15">
        <v>464.8</v>
      </c>
      <c r="AX786" s="15">
        <v>0</v>
      </c>
      <c r="AY786" s="15">
        <v>2323.9</v>
      </c>
      <c r="AZ786" s="15">
        <v>2788.6</v>
      </c>
      <c r="BA786" s="15">
        <v>464.8</v>
      </c>
      <c r="BB786" s="15">
        <v>0</v>
      </c>
      <c r="BC786" s="15">
        <v>160812.1</v>
      </c>
      <c r="BD786" s="15">
        <v>126000</v>
      </c>
      <c r="BE786" s="15">
        <v>-34812.1</v>
      </c>
      <c r="BF786" s="15">
        <v>-27.63</v>
      </c>
      <c r="BG786">
        <f t="shared" si="44"/>
        <v>159888.37984329523</v>
      </c>
      <c r="BH786">
        <f t="shared" si="45"/>
        <v>-33888.379843295232</v>
      </c>
      <c r="BI786">
        <f t="shared" si="46"/>
        <v>-0.26895539558170817</v>
      </c>
    </row>
    <row r="787" spans="1:61" ht="15" thickBot="1" x14ac:dyDescent="0.35">
      <c r="A787" s="14" t="s">
        <v>200</v>
      </c>
      <c r="B787" s="15">
        <v>26452.6</v>
      </c>
      <c r="C787" s="15">
        <v>244.9</v>
      </c>
      <c r="D787" s="15">
        <v>6613.1</v>
      </c>
      <c r="E787" s="15">
        <v>6123.3</v>
      </c>
      <c r="F787" s="15">
        <v>1714.5</v>
      </c>
      <c r="G787" s="15">
        <v>3918.9</v>
      </c>
      <c r="H787" s="15">
        <v>489.9</v>
      </c>
      <c r="I787" s="15">
        <v>0</v>
      </c>
      <c r="J787" s="15">
        <v>734.8</v>
      </c>
      <c r="K787" s="15">
        <v>0</v>
      </c>
      <c r="L787" s="15">
        <v>244.9</v>
      </c>
      <c r="M787" s="15">
        <v>0</v>
      </c>
      <c r="N787" s="15">
        <v>0</v>
      </c>
      <c r="O787" s="15">
        <v>79847.7</v>
      </c>
      <c r="P787" s="15">
        <v>244.9</v>
      </c>
      <c r="Q787" s="15">
        <v>0</v>
      </c>
      <c r="R787" s="15">
        <v>126629.6</v>
      </c>
      <c r="S787" s="15">
        <v>126000</v>
      </c>
      <c r="T787" s="15">
        <v>-629.6</v>
      </c>
      <c r="U787" s="15">
        <v>-0.5</v>
      </c>
      <c r="V787">
        <f t="shared" si="38"/>
        <v>126575.37506332967</v>
      </c>
      <c r="W787">
        <f t="shared" si="39"/>
        <v>-575.37506332967314</v>
      </c>
      <c r="X787">
        <f t="shared" si="40"/>
        <v>-4.5664687565847078E-3</v>
      </c>
      <c r="Y787" t="str">
        <f t="shared" si="41"/>
        <v>invalid</v>
      </c>
      <c r="Z787" t="str">
        <f t="shared" si="42"/>
        <v>invalid</v>
      </c>
      <c r="AA787">
        <f t="shared" si="43"/>
        <v>1</v>
      </c>
      <c r="AL787" s="14" t="s">
        <v>200</v>
      </c>
      <c r="AM787" s="15">
        <v>0</v>
      </c>
      <c r="AN787" s="15">
        <v>0</v>
      </c>
      <c r="AO787" s="15">
        <v>40435.4</v>
      </c>
      <c r="AP787" s="15">
        <v>0</v>
      </c>
      <c r="AQ787" s="15">
        <v>42294.5</v>
      </c>
      <c r="AR787" s="15">
        <v>68321.899999999994</v>
      </c>
      <c r="AS787" s="15">
        <v>0</v>
      </c>
      <c r="AT787" s="15">
        <v>0</v>
      </c>
      <c r="AU787" s="15">
        <v>464.8</v>
      </c>
      <c r="AV787" s="15">
        <v>1394.3</v>
      </c>
      <c r="AW787" s="15">
        <v>464.8</v>
      </c>
      <c r="AX787" s="15">
        <v>0</v>
      </c>
      <c r="AY787" s="15">
        <v>2323.9</v>
      </c>
      <c r="AZ787" s="15">
        <v>2788.6</v>
      </c>
      <c r="BA787" s="15">
        <v>464.8</v>
      </c>
      <c r="BB787" s="15">
        <v>0</v>
      </c>
      <c r="BC787" s="15">
        <v>158953</v>
      </c>
      <c r="BD787" s="15">
        <v>126000</v>
      </c>
      <c r="BE787" s="15">
        <v>-32953</v>
      </c>
      <c r="BF787" s="15">
        <v>-26.15</v>
      </c>
      <c r="BG787">
        <f t="shared" si="44"/>
        <v>158039.95869235776</v>
      </c>
      <c r="BH787">
        <f t="shared" si="45"/>
        <v>-32039.958692357759</v>
      </c>
      <c r="BI787">
        <f t="shared" si="46"/>
        <v>-0.25428538644728382</v>
      </c>
    </row>
    <row r="788" spans="1:61" ht="15" thickBot="1" x14ac:dyDescent="0.35">
      <c r="A788" s="14" t="s">
        <v>201</v>
      </c>
      <c r="B788" s="15">
        <v>26452.6</v>
      </c>
      <c r="C788" s="15">
        <v>244.9</v>
      </c>
      <c r="D788" s="15">
        <v>6613.1</v>
      </c>
      <c r="E788" s="15">
        <v>6123.3</v>
      </c>
      <c r="F788" s="15">
        <v>1714.5</v>
      </c>
      <c r="G788" s="15">
        <v>7347.9</v>
      </c>
      <c r="H788" s="15">
        <v>489.9</v>
      </c>
      <c r="I788" s="15">
        <v>0</v>
      </c>
      <c r="J788" s="15">
        <v>734.8</v>
      </c>
      <c r="K788" s="15">
        <v>0</v>
      </c>
      <c r="L788" s="15">
        <v>244.9</v>
      </c>
      <c r="M788" s="15">
        <v>0</v>
      </c>
      <c r="N788" s="15">
        <v>4408.8</v>
      </c>
      <c r="O788" s="15">
        <v>79847.7</v>
      </c>
      <c r="P788" s="15">
        <v>244.9</v>
      </c>
      <c r="Q788" s="15">
        <v>0</v>
      </c>
      <c r="R788" s="15">
        <v>134467.4</v>
      </c>
      <c r="S788" s="15">
        <v>126000</v>
      </c>
      <c r="T788" s="15">
        <v>-8467.4</v>
      </c>
      <c r="U788" s="15">
        <v>-6.72</v>
      </c>
      <c r="V788">
        <f t="shared" si="38"/>
        <v>134409.81878479262</v>
      </c>
      <c r="W788">
        <f t="shared" si="39"/>
        <v>-8409.8187847926165</v>
      </c>
      <c r="X788">
        <f t="shared" si="40"/>
        <v>-6.6744593530100135E-2</v>
      </c>
      <c r="Y788" t="str">
        <f t="shared" si="41"/>
        <v>invalid</v>
      </c>
      <c r="Z788" t="str">
        <f t="shared" si="42"/>
        <v>invalid</v>
      </c>
      <c r="AA788">
        <f t="shared" si="43"/>
        <v>1</v>
      </c>
      <c r="AL788" s="14" t="s">
        <v>201</v>
      </c>
      <c r="AM788" s="15">
        <v>0</v>
      </c>
      <c r="AN788" s="15">
        <v>0</v>
      </c>
      <c r="AO788" s="15">
        <v>40435.4</v>
      </c>
      <c r="AP788" s="15">
        <v>0</v>
      </c>
      <c r="AQ788" s="15">
        <v>42294.5</v>
      </c>
      <c r="AR788" s="15">
        <v>68321.899999999994</v>
      </c>
      <c r="AS788" s="15">
        <v>0</v>
      </c>
      <c r="AT788" s="15">
        <v>0</v>
      </c>
      <c r="AU788" s="15">
        <v>464.8</v>
      </c>
      <c r="AV788" s="15">
        <v>1394.3</v>
      </c>
      <c r="AW788" s="15">
        <v>464.8</v>
      </c>
      <c r="AX788" s="15">
        <v>0</v>
      </c>
      <c r="AY788" s="15">
        <v>0</v>
      </c>
      <c r="AZ788" s="15">
        <v>2788.6</v>
      </c>
      <c r="BA788" s="15">
        <v>464.8</v>
      </c>
      <c r="BB788" s="15">
        <v>0</v>
      </c>
      <c r="BC788" s="15">
        <v>156629.1</v>
      </c>
      <c r="BD788" s="15">
        <v>126000</v>
      </c>
      <c r="BE788" s="15">
        <v>-30629.1</v>
      </c>
      <c r="BF788" s="15">
        <v>-24.31</v>
      </c>
      <c r="BG788">
        <f t="shared" si="44"/>
        <v>155729.40739728836</v>
      </c>
      <c r="BH788">
        <f t="shared" si="45"/>
        <v>-29729.407397288363</v>
      </c>
      <c r="BI788">
        <f t="shared" si="46"/>
        <v>-0.23594767775625686</v>
      </c>
    </row>
    <row r="789" spans="1:61" ht="15" thickBot="1" x14ac:dyDescent="0.35">
      <c r="A789" s="14" t="s">
        <v>202</v>
      </c>
      <c r="B789" s="15">
        <v>26452.6</v>
      </c>
      <c r="C789" s="15">
        <v>244.9</v>
      </c>
      <c r="D789" s="15">
        <v>6613.1</v>
      </c>
      <c r="E789" s="15">
        <v>6123.3</v>
      </c>
      <c r="F789" s="15">
        <v>1714.5</v>
      </c>
      <c r="G789" s="15">
        <v>3918.9</v>
      </c>
      <c r="H789" s="15">
        <v>489.9</v>
      </c>
      <c r="I789" s="15">
        <v>0</v>
      </c>
      <c r="J789" s="15">
        <v>244.9</v>
      </c>
      <c r="K789" s="15">
        <v>0</v>
      </c>
      <c r="L789" s="15">
        <v>244.9</v>
      </c>
      <c r="M789" s="15">
        <v>0</v>
      </c>
      <c r="N789" s="15">
        <v>244.9</v>
      </c>
      <c r="O789" s="15">
        <v>79847.7</v>
      </c>
      <c r="P789" s="15">
        <v>244.9</v>
      </c>
      <c r="Q789" s="15">
        <v>0</v>
      </c>
      <c r="R789" s="15">
        <v>126384.6</v>
      </c>
      <c r="S789" s="15">
        <v>125000</v>
      </c>
      <c r="T789" s="15">
        <v>-1384.6</v>
      </c>
      <c r="U789" s="15">
        <v>-1.1100000000000001</v>
      </c>
      <c r="V789">
        <f t="shared" si="38"/>
        <v>126330.47997647387</v>
      </c>
      <c r="W789">
        <f t="shared" si="39"/>
        <v>-1330.4799764738709</v>
      </c>
      <c r="X789">
        <f t="shared" si="40"/>
        <v>-1.0643839811790968E-2</v>
      </c>
      <c r="Y789" t="str">
        <f t="shared" si="41"/>
        <v>invalid</v>
      </c>
      <c r="Z789" t="str">
        <f t="shared" si="42"/>
        <v>invalid</v>
      </c>
      <c r="AA789">
        <f t="shared" si="43"/>
        <v>1</v>
      </c>
      <c r="AL789" s="14" t="s">
        <v>202</v>
      </c>
      <c r="AM789" s="15">
        <v>0</v>
      </c>
      <c r="AN789" s="15">
        <v>0</v>
      </c>
      <c r="AO789" s="15">
        <v>40435.4</v>
      </c>
      <c r="AP789" s="15">
        <v>0</v>
      </c>
      <c r="AQ789" s="15">
        <v>42294.5</v>
      </c>
      <c r="AR789" s="15">
        <v>68321.899999999994</v>
      </c>
      <c r="AS789" s="15">
        <v>0</v>
      </c>
      <c r="AT789" s="15">
        <v>0</v>
      </c>
      <c r="AU789" s="15">
        <v>464.8</v>
      </c>
      <c r="AV789" s="15">
        <v>1394.3</v>
      </c>
      <c r="AW789" s="15">
        <v>464.8</v>
      </c>
      <c r="AX789" s="15">
        <v>0</v>
      </c>
      <c r="AY789" s="15">
        <v>2323.9</v>
      </c>
      <c r="AZ789" s="15">
        <v>2788.6</v>
      </c>
      <c r="BA789" s="15">
        <v>0</v>
      </c>
      <c r="BB789" s="15">
        <v>0</v>
      </c>
      <c r="BC789" s="15">
        <v>158488.20000000001</v>
      </c>
      <c r="BD789" s="15">
        <v>125000</v>
      </c>
      <c r="BE789" s="15">
        <v>-33488.199999999997</v>
      </c>
      <c r="BF789" s="15">
        <v>-26.79</v>
      </c>
      <c r="BG789">
        <f t="shared" si="44"/>
        <v>157577.82854822581</v>
      </c>
      <c r="BH789">
        <f t="shared" si="45"/>
        <v>-32577.828548225807</v>
      </c>
      <c r="BI789">
        <f t="shared" si="46"/>
        <v>-0.26062262838580647</v>
      </c>
    </row>
    <row r="790" spans="1:61" ht="15" thickBot="1" x14ac:dyDescent="0.35">
      <c r="A790" s="14" t="s">
        <v>203</v>
      </c>
      <c r="B790" s="15">
        <v>26452.6</v>
      </c>
      <c r="C790" s="15">
        <v>244.9</v>
      </c>
      <c r="D790" s="15">
        <v>6613.1</v>
      </c>
      <c r="E790" s="15">
        <v>6123.3</v>
      </c>
      <c r="F790" s="15">
        <v>1714.5</v>
      </c>
      <c r="G790" s="15">
        <v>0</v>
      </c>
      <c r="H790" s="15">
        <v>489.9</v>
      </c>
      <c r="I790" s="15">
        <v>0</v>
      </c>
      <c r="J790" s="15">
        <v>244.9</v>
      </c>
      <c r="K790" s="15">
        <v>0</v>
      </c>
      <c r="L790" s="15">
        <v>244.9</v>
      </c>
      <c r="M790" s="15">
        <v>0</v>
      </c>
      <c r="N790" s="15">
        <v>0</v>
      </c>
      <c r="O790" s="15">
        <v>79847.7</v>
      </c>
      <c r="P790" s="15">
        <v>244.9</v>
      </c>
      <c r="Q790" s="15">
        <v>0</v>
      </c>
      <c r="R790" s="15">
        <v>122220.8</v>
      </c>
      <c r="S790" s="15">
        <v>123000</v>
      </c>
      <c r="T790" s="15">
        <v>779.2</v>
      </c>
      <c r="U790" s="15">
        <v>0.63</v>
      </c>
      <c r="V790">
        <f t="shared" si="38"/>
        <v>122168.46298606489</v>
      </c>
      <c r="W790">
        <f t="shared" si="39"/>
        <v>831.53701393511437</v>
      </c>
      <c r="X790">
        <f t="shared" si="40"/>
        <v>6.7604635279277592E-3</v>
      </c>
      <c r="Y790" t="str">
        <f t="shared" si="41"/>
        <v>invalid</v>
      </c>
      <c r="Z790" t="str">
        <f t="shared" si="42"/>
        <v>invalid</v>
      </c>
      <c r="AA790">
        <f t="shared" si="43"/>
        <v>1</v>
      </c>
      <c r="AL790" s="14" t="s">
        <v>203</v>
      </c>
      <c r="AM790" s="15">
        <v>0</v>
      </c>
      <c r="AN790" s="15">
        <v>0</v>
      </c>
      <c r="AO790" s="15">
        <v>464.8</v>
      </c>
      <c r="AP790" s="15">
        <v>0</v>
      </c>
      <c r="AQ790" s="15">
        <v>42294.5</v>
      </c>
      <c r="AR790" s="15">
        <v>68321.899999999994</v>
      </c>
      <c r="AS790" s="15">
        <v>0</v>
      </c>
      <c r="AT790" s="15">
        <v>0</v>
      </c>
      <c r="AU790" s="15">
        <v>464.8</v>
      </c>
      <c r="AV790" s="15">
        <v>1394.3</v>
      </c>
      <c r="AW790" s="15">
        <v>464.8</v>
      </c>
      <c r="AX790" s="15">
        <v>0</v>
      </c>
      <c r="AY790" s="15">
        <v>2323.9</v>
      </c>
      <c r="AZ790" s="15">
        <v>2788.6</v>
      </c>
      <c r="BA790" s="15">
        <v>464.8</v>
      </c>
      <c r="BB790" s="15">
        <v>0</v>
      </c>
      <c r="BC790" s="15">
        <v>118982.3</v>
      </c>
      <c r="BD790" s="15">
        <v>123000</v>
      </c>
      <c r="BE790" s="15">
        <v>4017.7</v>
      </c>
      <c r="BF790" s="15">
        <v>3.27</v>
      </c>
      <c r="BG790">
        <f t="shared" si="44"/>
        <v>118298.85423440716</v>
      </c>
      <c r="BH790">
        <f t="shared" si="45"/>
        <v>4701.1457655928389</v>
      </c>
      <c r="BI790">
        <f t="shared" si="46"/>
        <v>3.822069728124259E-2</v>
      </c>
    </row>
    <row r="791" spans="1:61" ht="15" thickBot="1" x14ac:dyDescent="0.35">
      <c r="A791" s="14" t="s">
        <v>204</v>
      </c>
      <c r="B791" s="15">
        <v>26452.6</v>
      </c>
      <c r="C791" s="15">
        <v>244.9</v>
      </c>
      <c r="D791" s="15">
        <v>6613.1</v>
      </c>
      <c r="E791" s="15">
        <v>6123.3</v>
      </c>
      <c r="F791" s="15">
        <v>1714.5</v>
      </c>
      <c r="G791" s="15">
        <v>3918.9</v>
      </c>
      <c r="H791" s="15">
        <v>489.9</v>
      </c>
      <c r="I791" s="15">
        <v>0</v>
      </c>
      <c r="J791" s="15">
        <v>244.9</v>
      </c>
      <c r="K791" s="15">
        <v>0</v>
      </c>
      <c r="L791" s="15">
        <v>244.9</v>
      </c>
      <c r="M791" s="15">
        <v>0</v>
      </c>
      <c r="N791" s="15">
        <v>244.9</v>
      </c>
      <c r="O791" s="15">
        <v>79847.7</v>
      </c>
      <c r="P791" s="15">
        <v>244.9</v>
      </c>
      <c r="Q791" s="15">
        <v>0</v>
      </c>
      <c r="R791" s="15">
        <v>126384.6</v>
      </c>
      <c r="S791" s="15">
        <v>127000</v>
      </c>
      <c r="T791" s="15">
        <v>615.4</v>
      </c>
      <c r="U791" s="15">
        <v>0.48</v>
      </c>
      <c r="V791">
        <f t="shared" si="38"/>
        <v>126330.47997647387</v>
      </c>
      <c r="W791">
        <f t="shared" si="39"/>
        <v>669.52002352612908</v>
      </c>
      <c r="X791">
        <f t="shared" si="40"/>
        <v>5.2718112088671583E-3</v>
      </c>
      <c r="Y791" t="str">
        <f t="shared" si="41"/>
        <v>invalid</v>
      </c>
      <c r="Z791" t="str">
        <f t="shared" si="42"/>
        <v>invalid</v>
      </c>
      <c r="AA791">
        <f t="shared" si="43"/>
        <v>1</v>
      </c>
      <c r="AL791" s="14" t="s">
        <v>204</v>
      </c>
      <c r="AM791" s="15">
        <v>0</v>
      </c>
      <c r="AN791" s="15">
        <v>0</v>
      </c>
      <c r="AO791" s="15">
        <v>464.8</v>
      </c>
      <c r="AP791" s="15">
        <v>0</v>
      </c>
      <c r="AQ791" s="15">
        <v>42294.5</v>
      </c>
      <c r="AR791" s="15">
        <v>68321.899999999994</v>
      </c>
      <c r="AS791" s="15">
        <v>0</v>
      </c>
      <c r="AT791" s="15">
        <v>0</v>
      </c>
      <c r="AU791" s="15">
        <v>464.8</v>
      </c>
      <c r="AV791" s="15">
        <v>1394.3</v>
      </c>
      <c r="AW791" s="15">
        <v>0</v>
      </c>
      <c r="AX791" s="15">
        <v>0</v>
      </c>
      <c r="AY791" s="15">
        <v>2323.9</v>
      </c>
      <c r="AZ791" s="15">
        <v>2788.6</v>
      </c>
      <c r="BA791" s="15">
        <v>0</v>
      </c>
      <c r="BB791" s="15">
        <v>0</v>
      </c>
      <c r="BC791" s="15">
        <v>118052.8</v>
      </c>
      <c r="BD791" s="15">
        <v>127000</v>
      </c>
      <c r="BE791" s="15">
        <v>8947.2000000000007</v>
      </c>
      <c r="BF791" s="15">
        <v>7.05</v>
      </c>
      <c r="BG791">
        <f t="shared" si="44"/>
        <v>117374.69337173362</v>
      </c>
      <c r="BH791">
        <f t="shared" si="45"/>
        <v>9625.3066282663785</v>
      </c>
      <c r="BI791">
        <f t="shared" si="46"/>
        <v>7.5789815970601401E-2</v>
      </c>
    </row>
    <row r="792" spans="1:61" ht="15" thickBot="1" x14ac:dyDescent="0.35">
      <c r="A792" s="14" t="s">
        <v>205</v>
      </c>
      <c r="B792" s="15">
        <v>26452.6</v>
      </c>
      <c r="C792" s="15">
        <v>244.9</v>
      </c>
      <c r="D792" s="15">
        <v>6613.1</v>
      </c>
      <c r="E792" s="15">
        <v>6123.3</v>
      </c>
      <c r="F792" s="15">
        <v>1714.5</v>
      </c>
      <c r="G792" s="15">
        <v>7347.9</v>
      </c>
      <c r="H792" s="15">
        <v>489.9</v>
      </c>
      <c r="I792" s="15">
        <v>0</v>
      </c>
      <c r="J792" s="15">
        <v>734.8</v>
      </c>
      <c r="K792" s="15">
        <v>0</v>
      </c>
      <c r="L792" s="15">
        <v>244.9</v>
      </c>
      <c r="M792" s="15">
        <v>0</v>
      </c>
      <c r="N792" s="15">
        <v>244.9</v>
      </c>
      <c r="O792" s="15">
        <v>79847.7</v>
      </c>
      <c r="P792" s="15">
        <v>244.9</v>
      </c>
      <c r="Q792" s="15">
        <v>0</v>
      </c>
      <c r="R792" s="15">
        <v>130303.5</v>
      </c>
      <c r="S792" s="15">
        <v>126000</v>
      </c>
      <c r="T792" s="15">
        <v>-4303.5</v>
      </c>
      <c r="U792" s="15">
        <v>-3.42</v>
      </c>
      <c r="V792">
        <f t="shared" si="38"/>
        <v>130247.70183720534</v>
      </c>
      <c r="W792">
        <f t="shared" si="39"/>
        <v>-4247.7018372053426</v>
      </c>
      <c r="X792">
        <f t="shared" si="40"/>
        <v>-3.3711919342899542E-2</v>
      </c>
      <c r="Y792" t="str">
        <f t="shared" si="41"/>
        <v>valid</v>
      </c>
      <c r="Z792" t="str">
        <f t="shared" si="42"/>
        <v>valid</v>
      </c>
      <c r="AA792">
        <f t="shared" si="43"/>
        <v>1</v>
      </c>
      <c r="AL792" s="14" t="s">
        <v>205</v>
      </c>
      <c r="AM792" s="15">
        <v>0</v>
      </c>
      <c r="AN792" s="15">
        <v>0</v>
      </c>
      <c r="AO792" s="15">
        <v>464.8</v>
      </c>
      <c r="AP792" s="15">
        <v>0</v>
      </c>
      <c r="AQ792" s="15">
        <v>42294.5</v>
      </c>
      <c r="AR792" s="15">
        <v>68321.899999999994</v>
      </c>
      <c r="AS792" s="15">
        <v>0</v>
      </c>
      <c r="AT792" s="15">
        <v>0</v>
      </c>
      <c r="AU792" s="15">
        <v>464.8</v>
      </c>
      <c r="AV792" s="15">
        <v>1394.3</v>
      </c>
      <c r="AW792" s="15">
        <v>464.8</v>
      </c>
      <c r="AX792" s="15">
        <v>0</v>
      </c>
      <c r="AY792" s="15">
        <v>2323.9</v>
      </c>
      <c r="AZ792" s="15">
        <v>2788.6</v>
      </c>
      <c r="BA792" s="15">
        <v>464.8</v>
      </c>
      <c r="BB792" s="15">
        <v>0</v>
      </c>
      <c r="BC792" s="15">
        <v>118982.3</v>
      </c>
      <c r="BD792" s="15">
        <v>126000</v>
      </c>
      <c r="BE792" s="15">
        <v>7017.7</v>
      </c>
      <c r="BF792" s="15">
        <v>5.57</v>
      </c>
      <c r="BG792">
        <f t="shared" si="44"/>
        <v>118298.85423440716</v>
      </c>
      <c r="BH792">
        <f t="shared" si="45"/>
        <v>7701.1457655928389</v>
      </c>
      <c r="BI792">
        <f t="shared" si="46"/>
        <v>6.1120204488832056E-2</v>
      </c>
    </row>
    <row r="793" spans="1:61" ht="15" thickBot="1" x14ac:dyDescent="0.35">
      <c r="A793" s="14" t="s">
        <v>206</v>
      </c>
      <c r="B793" s="15">
        <v>26452.6</v>
      </c>
      <c r="C793" s="15">
        <v>244.9</v>
      </c>
      <c r="D793" s="15">
        <v>6613.1</v>
      </c>
      <c r="E793" s="15">
        <v>6123.3</v>
      </c>
      <c r="F793" s="15">
        <v>1714.5</v>
      </c>
      <c r="G793" s="15">
        <v>7347.9</v>
      </c>
      <c r="H793" s="15">
        <v>489.9</v>
      </c>
      <c r="I793" s="15">
        <v>0</v>
      </c>
      <c r="J793" s="15">
        <v>734.8</v>
      </c>
      <c r="K793" s="15">
        <v>0</v>
      </c>
      <c r="L793" s="15">
        <v>244.9</v>
      </c>
      <c r="M793" s="15">
        <v>0</v>
      </c>
      <c r="N793" s="15">
        <v>244.9</v>
      </c>
      <c r="O793" s="15">
        <v>79847.7</v>
      </c>
      <c r="P793" s="15">
        <v>244.9</v>
      </c>
      <c r="Q793" s="15">
        <v>0</v>
      </c>
      <c r="R793" s="15">
        <v>130303.5</v>
      </c>
      <c r="S793" s="15">
        <v>127000</v>
      </c>
      <c r="T793" s="15">
        <v>-3303.5</v>
      </c>
      <c r="U793" s="15">
        <v>-2.6</v>
      </c>
      <c r="V793">
        <f t="shared" si="38"/>
        <v>130247.70183720534</v>
      </c>
      <c r="W793">
        <f t="shared" si="39"/>
        <v>-3247.7018372053426</v>
      </c>
      <c r="X793">
        <f t="shared" si="40"/>
        <v>-2.5572455411065689E-2</v>
      </c>
      <c r="Y793" t="str">
        <f t="shared" si="41"/>
        <v>valid</v>
      </c>
      <c r="Z793" t="str">
        <f t="shared" si="42"/>
        <v>valid</v>
      </c>
      <c r="AA793">
        <f t="shared" si="43"/>
        <v>1</v>
      </c>
      <c r="AL793" s="14" t="s">
        <v>206</v>
      </c>
      <c r="AM793" s="15">
        <v>0</v>
      </c>
      <c r="AN793" s="15">
        <v>0</v>
      </c>
      <c r="AO793" s="15">
        <v>0</v>
      </c>
      <c r="AP793" s="15">
        <v>0</v>
      </c>
      <c r="AQ793" s="15">
        <v>42294.5</v>
      </c>
      <c r="AR793" s="15">
        <v>68321.899999999994</v>
      </c>
      <c r="AS793" s="15">
        <v>0</v>
      </c>
      <c r="AT793" s="15">
        <v>0</v>
      </c>
      <c r="AU793" s="15">
        <v>464.8</v>
      </c>
      <c r="AV793" s="15">
        <v>1394.3</v>
      </c>
      <c r="AW793" s="15">
        <v>464.8</v>
      </c>
      <c r="AX793" s="15">
        <v>0</v>
      </c>
      <c r="AY793" s="15">
        <v>2323.9</v>
      </c>
      <c r="AZ793" s="15">
        <v>2788.6</v>
      </c>
      <c r="BA793" s="15">
        <v>0</v>
      </c>
      <c r="BB793" s="15">
        <v>0</v>
      </c>
      <c r="BC793" s="15">
        <v>118052.8</v>
      </c>
      <c r="BD793" s="15">
        <v>127000</v>
      </c>
      <c r="BE793" s="15">
        <v>8947.2000000000007</v>
      </c>
      <c r="BF793" s="15">
        <v>7.05</v>
      </c>
      <c r="BG793">
        <f t="shared" si="44"/>
        <v>117374.69337173362</v>
      </c>
      <c r="BH793">
        <f t="shared" si="45"/>
        <v>9625.3066282663785</v>
      </c>
      <c r="BI793">
        <f t="shared" si="46"/>
        <v>7.5789815970601401E-2</v>
      </c>
    </row>
    <row r="794" spans="1:61" ht="15" thickBot="1" x14ac:dyDescent="0.35">
      <c r="A794" s="14" t="s">
        <v>207</v>
      </c>
      <c r="B794" s="15">
        <v>26452.6</v>
      </c>
      <c r="C794" s="15">
        <v>244.9</v>
      </c>
      <c r="D794" s="15">
        <v>6613.1</v>
      </c>
      <c r="E794" s="15">
        <v>6123.3</v>
      </c>
      <c r="F794" s="15">
        <v>1714.5</v>
      </c>
      <c r="G794" s="15">
        <v>7347.9</v>
      </c>
      <c r="H794" s="15">
        <v>489.9</v>
      </c>
      <c r="I794" s="15">
        <v>0</v>
      </c>
      <c r="J794" s="15">
        <v>734.8</v>
      </c>
      <c r="K794" s="15">
        <v>0</v>
      </c>
      <c r="L794" s="15">
        <v>244.9</v>
      </c>
      <c r="M794" s="15">
        <v>0</v>
      </c>
      <c r="N794" s="15">
        <v>244.9</v>
      </c>
      <c r="O794" s="15">
        <v>79847.7</v>
      </c>
      <c r="P794" s="15">
        <v>244.9</v>
      </c>
      <c r="Q794" s="15">
        <v>0</v>
      </c>
      <c r="R794" s="15">
        <v>130303.5</v>
      </c>
      <c r="S794" s="15">
        <v>124000</v>
      </c>
      <c r="T794" s="15">
        <v>-6303.5</v>
      </c>
      <c r="U794" s="15">
        <v>-5.08</v>
      </c>
      <c r="V794">
        <f t="shared" si="38"/>
        <v>130247.70183720534</v>
      </c>
      <c r="W794">
        <f t="shared" si="39"/>
        <v>-6247.7018372053426</v>
      </c>
      <c r="X794">
        <f t="shared" si="40"/>
        <v>-5.0384692235526954E-2</v>
      </c>
      <c r="Y794" t="str">
        <f t="shared" si="41"/>
        <v>valid</v>
      </c>
      <c r="Z794" t="str">
        <f t="shared" si="42"/>
        <v>valid</v>
      </c>
      <c r="AA794">
        <f t="shared" si="43"/>
        <v>1</v>
      </c>
      <c r="AL794" s="14" t="s">
        <v>207</v>
      </c>
      <c r="AM794" s="15">
        <v>0</v>
      </c>
      <c r="AN794" s="15">
        <v>0</v>
      </c>
      <c r="AO794" s="15">
        <v>0</v>
      </c>
      <c r="AP794" s="15">
        <v>0</v>
      </c>
      <c r="AQ794" s="15">
        <v>42294.5</v>
      </c>
      <c r="AR794" s="15">
        <v>68321.899999999994</v>
      </c>
      <c r="AS794" s="15">
        <v>0</v>
      </c>
      <c r="AT794" s="15">
        <v>0</v>
      </c>
      <c r="AU794" s="15">
        <v>464.8</v>
      </c>
      <c r="AV794" s="15">
        <v>1394.3</v>
      </c>
      <c r="AW794" s="15">
        <v>464.8</v>
      </c>
      <c r="AX794" s="15">
        <v>0</v>
      </c>
      <c r="AY794" s="15">
        <v>2323.9</v>
      </c>
      <c r="AZ794" s="15">
        <v>2788.6</v>
      </c>
      <c r="BA794" s="15">
        <v>464.8</v>
      </c>
      <c r="BB794" s="15">
        <v>0</v>
      </c>
      <c r="BC794" s="15">
        <v>118517.6</v>
      </c>
      <c r="BD794" s="15">
        <v>124000</v>
      </c>
      <c r="BE794" s="15">
        <v>5482.4</v>
      </c>
      <c r="BF794" s="15">
        <v>4.42</v>
      </c>
      <c r="BG794">
        <f t="shared" si="44"/>
        <v>117836.82351586559</v>
      </c>
      <c r="BH794">
        <f t="shared" si="45"/>
        <v>6163.176484134412</v>
      </c>
      <c r="BI794">
        <f t="shared" si="46"/>
        <v>4.9703036162374294E-2</v>
      </c>
    </row>
    <row r="795" spans="1:61" ht="15" thickBot="1" x14ac:dyDescent="0.35">
      <c r="A795" s="14" t="s">
        <v>208</v>
      </c>
      <c r="B795" s="15">
        <v>26452.6</v>
      </c>
      <c r="C795" s="15">
        <v>244.9</v>
      </c>
      <c r="D795" s="15">
        <v>6613.1</v>
      </c>
      <c r="E795" s="15">
        <v>6123.3</v>
      </c>
      <c r="F795" s="15">
        <v>1714.5</v>
      </c>
      <c r="G795" s="15">
        <v>7347.9</v>
      </c>
      <c r="H795" s="15">
        <v>489.9</v>
      </c>
      <c r="I795" s="15">
        <v>0</v>
      </c>
      <c r="J795" s="15">
        <v>244.9</v>
      </c>
      <c r="K795" s="15">
        <v>0</v>
      </c>
      <c r="L795" s="15">
        <v>244.9</v>
      </c>
      <c r="M795" s="15">
        <v>0</v>
      </c>
      <c r="N795" s="15">
        <v>244.9</v>
      </c>
      <c r="O795" s="15">
        <v>79847.7</v>
      </c>
      <c r="P795" s="15">
        <v>244.9</v>
      </c>
      <c r="Q795" s="15">
        <v>0</v>
      </c>
      <c r="R795" s="15">
        <v>129813.7</v>
      </c>
      <c r="S795" s="15">
        <v>125000</v>
      </c>
      <c r="T795" s="15">
        <v>-4813.7</v>
      </c>
      <c r="U795" s="15">
        <v>-3.85</v>
      </c>
      <c r="V795">
        <f t="shared" si="38"/>
        <v>129758.11157785034</v>
      </c>
      <c r="W795">
        <f t="shared" si="39"/>
        <v>-4758.1115778503445</v>
      </c>
      <c r="X795">
        <f t="shared" si="40"/>
        <v>-3.8064892622802757E-2</v>
      </c>
      <c r="Y795" t="str">
        <f t="shared" si="41"/>
        <v>valid</v>
      </c>
      <c r="Z795" t="str">
        <f t="shared" si="42"/>
        <v>valid</v>
      </c>
      <c r="AA795">
        <f t="shared" si="43"/>
        <v>1</v>
      </c>
      <c r="AL795" s="14" t="s">
        <v>208</v>
      </c>
      <c r="AM795" s="15">
        <v>0</v>
      </c>
      <c r="AN795" s="15">
        <v>0</v>
      </c>
      <c r="AO795" s="15">
        <v>0</v>
      </c>
      <c r="AP795" s="15">
        <v>0</v>
      </c>
      <c r="AQ795" s="15">
        <v>42294.5</v>
      </c>
      <c r="AR795" s="15">
        <v>68321.899999999994</v>
      </c>
      <c r="AS795" s="15">
        <v>0</v>
      </c>
      <c r="AT795" s="15">
        <v>0</v>
      </c>
      <c r="AU795" s="15">
        <v>464.8</v>
      </c>
      <c r="AV795" s="15">
        <v>1394.3</v>
      </c>
      <c r="AW795" s="15">
        <v>0</v>
      </c>
      <c r="AX795" s="15">
        <v>0</v>
      </c>
      <c r="AY795" s="15">
        <v>2323.9</v>
      </c>
      <c r="AZ795" s="15">
        <v>2788.6</v>
      </c>
      <c r="BA795" s="15">
        <v>464.8</v>
      </c>
      <c r="BB795" s="15">
        <v>0</v>
      </c>
      <c r="BC795" s="15">
        <v>118052.8</v>
      </c>
      <c r="BD795" s="15">
        <v>125000</v>
      </c>
      <c r="BE795" s="15">
        <v>6947.2</v>
      </c>
      <c r="BF795" s="15">
        <v>5.56</v>
      </c>
      <c r="BG795">
        <f t="shared" si="44"/>
        <v>117374.69337173362</v>
      </c>
      <c r="BH795">
        <f t="shared" si="45"/>
        <v>7625.3066282663785</v>
      </c>
      <c r="BI795">
        <f t="shared" si="46"/>
        <v>6.1002453026131026E-2</v>
      </c>
    </row>
    <row r="796" spans="1:61" ht="15" thickBot="1" x14ac:dyDescent="0.35">
      <c r="A796" s="14" t="s">
        <v>209</v>
      </c>
      <c r="B796" s="15">
        <v>26452.6</v>
      </c>
      <c r="C796" s="15">
        <v>244.9</v>
      </c>
      <c r="D796" s="15">
        <v>6613.1</v>
      </c>
      <c r="E796" s="15">
        <v>6123.3</v>
      </c>
      <c r="F796" s="15">
        <v>1714.5</v>
      </c>
      <c r="G796" s="15">
        <v>3918.9</v>
      </c>
      <c r="H796" s="15">
        <v>489.9</v>
      </c>
      <c r="I796" s="15">
        <v>0</v>
      </c>
      <c r="J796" s="15">
        <v>244.9</v>
      </c>
      <c r="K796" s="15">
        <v>734.8</v>
      </c>
      <c r="L796" s="15">
        <v>244.9</v>
      </c>
      <c r="M796" s="15">
        <v>0</v>
      </c>
      <c r="N796" s="15">
        <v>244.9</v>
      </c>
      <c r="O796" s="15">
        <v>79847.7</v>
      </c>
      <c r="P796" s="15">
        <v>244.9</v>
      </c>
      <c r="Q796" s="15">
        <v>0</v>
      </c>
      <c r="R796" s="15">
        <v>127119.4</v>
      </c>
      <c r="S796" s="15">
        <v>125000</v>
      </c>
      <c r="T796" s="15">
        <v>-2119.4</v>
      </c>
      <c r="U796" s="15">
        <v>-1.7</v>
      </c>
      <c r="V796">
        <f t="shared" si="38"/>
        <v>127064.96532268466</v>
      </c>
      <c r="W796">
        <f t="shared" si="39"/>
        <v>-2064.9653226846567</v>
      </c>
      <c r="X796">
        <f t="shared" si="40"/>
        <v>-1.6519722581477252E-2</v>
      </c>
      <c r="Y796" t="str">
        <f t="shared" si="41"/>
        <v>valid</v>
      </c>
      <c r="Z796" t="str">
        <f t="shared" si="42"/>
        <v>valid</v>
      </c>
      <c r="AA796">
        <f t="shared" si="43"/>
        <v>1</v>
      </c>
      <c r="AL796" s="14" t="s">
        <v>209</v>
      </c>
      <c r="AM796" s="15">
        <v>0</v>
      </c>
      <c r="AN796" s="15">
        <v>0</v>
      </c>
      <c r="AO796" s="15">
        <v>0</v>
      </c>
      <c r="AP796" s="15">
        <v>0</v>
      </c>
      <c r="AQ796" s="15">
        <v>42294.5</v>
      </c>
      <c r="AR796" s="15">
        <v>68321.899999999994</v>
      </c>
      <c r="AS796" s="15">
        <v>0</v>
      </c>
      <c r="AT796" s="15">
        <v>0</v>
      </c>
      <c r="AU796" s="15">
        <v>464.8</v>
      </c>
      <c r="AV796" s="15">
        <v>464.8</v>
      </c>
      <c r="AW796" s="15">
        <v>0</v>
      </c>
      <c r="AX796" s="15">
        <v>0</v>
      </c>
      <c r="AY796" s="15">
        <v>2323.9</v>
      </c>
      <c r="AZ796" s="15">
        <v>2788.6</v>
      </c>
      <c r="BA796" s="15">
        <v>0</v>
      </c>
      <c r="BB796" s="15">
        <v>0</v>
      </c>
      <c r="BC796" s="15">
        <v>116658.5</v>
      </c>
      <c r="BD796" s="15">
        <v>125000</v>
      </c>
      <c r="BE796" s="15">
        <v>8341.5</v>
      </c>
      <c r="BF796" s="15">
        <v>6.67</v>
      </c>
      <c r="BG796">
        <f t="shared" si="44"/>
        <v>115988.40236492812</v>
      </c>
      <c r="BH796">
        <f t="shared" si="45"/>
        <v>9011.5976350718847</v>
      </c>
      <c r="BI796">
        <f t="shared" si="46"/>
        <v>7.2092781080575083E-2</v>
      </c>
    </row>
    <row r="797" spans="1:61" ht="15" thickBot="1" x14ac:dyDescent="0.35">
      <c r="A797" s="14" t="s">
        <v>210</v>
      </c>
      <c r="B797" s="15">
        <v>26452.6</v>
      </c>
      <c r="C797" s="15">
        <v>244.9</v>
      </c>
      <c r="D797" s="15">
        <v>6613.1</v>
      </c>
      <c r="E797" s="15">
        <v>6123.3</v>
      </c>
      <c r="F797" s="15">
        <v>1714.5</v>
      </c>
      <c r="G797" s="15">
        <v>3918.9</v>
      </c>
      <c r="H797" s="15">
        <v>489.9</v>
      </c>
      <c r="I797" s="15">
        <v>0</v>
      </c>
      <c r="J797" s="15">
        <v>244.9</v>
      </c>
      <c r="K797" s="15">
        <v>0</v>
      </c>
      <c r="L797" s="15">
        <v>244.9</v>
      </c>
      <c r="M797" s="15">
        <v>0</v>
      </c>
      <c r="N797" s="15">
        <v>244.9</v>
      </c>
      <c r="O797" s="15">
        <v>79847.7</v>
      </c>
      <c r="P797" s="15">
        <v>244.9</v>
      </c>
      <c r="Q797" s="15">
        <v>0</v>
      </c>
      <c r="R797" s="15">
        <v>126384.6</v>
      </c>
      <c r="S797" s="15">
        <v>125000</v>
      </c>
      <c r="T797" s="15">
        <v>-1384.6</v>
      </c>
      <c r="U797" s="15">
        <v>-1.1100000000000001</v>
      </c>
      <c r="V797">
        <f t="shared" si="38"/>
        <v>126330.47997647387</v>
      </c>
      <c r="W797">
        <f t="shared" si="39"/>
        <v>-1330.4799764738709</v>
      </c>
      <c r="X797">
        <f t="shared" si="40"/>
        <v>-1.0643839811790968E-2</v>
      </c>
      <c r="Y797" t="str">
        <f t="shared" si="41"/>
        <v>valid</v>
      </c>
      <c r="Z797" t="str">
        <f t="shared" si="42"/>
        <v>valid</v>
      </c>
      <c r="AA797">
        <f t="shared" si="43"/>
        <v>1</v>
      </c>
      <c r="AL797" s="14" t="s">
        <v>210</v>
      </c>
      <c r="AM797" s="15">
        <v>0</v>
      </c>
      <c r="AN797" s="15">
        <v>0</v>
      </c>
      <c r="AO797" s="15">
        <v>0</v>
      </c>
      <c r="AP797" s="15">
        <v>0</v>
      </c>
      <c r="AQ797" s="15">
        <v>42294.5</v>
      </c>
      <c r="AR797" s="15">
        <v>68321.899999999994</v>
      </c>
      <c r="AS797" s="15">
        <v>0</v>
      </c>
      <c r="AT797" s="15">
        <v>0</v>
      </c>
      <c r="AU797" s="15">
        <v>464.8</v>
      </c>
      <c r="AV797" s="15">
        <v>1394.3</v>
      </c>
      <c r="AW797" s="15">
        <v>464.8</v>
      </c>
      <c r="AX797" s="15">
        <v>0</v>
      </c>
      <c r="AY797" s="15">
        <v>2323.9</v>
      </c>
      <c r="AZ797" s="15">
        <v>2788.6</v>
      </c>
      <c r="BA797" s="15">
        <v>464.8</v>
      </c>
      <c r="BB797" s="15">
        <v>0</v>
      </c>
      <c r="BC797" s="15">
        <v>118517.6</v>
      </c>
      <c r="BD797" s="15">
        <v>125000</v>
      </c>
      <c r="BE797" s="15">
        <v>6482.4</v>
      </c>
      <c r="BF797" s="15">
        <v>5.19</v>
      </c>
      <c r="BG797">
        <f t="shared" si="44"/>
        <v>117836.82351586559</v>
      </c>
      <c r="BH797">
        <f t="shared" si="45"/>
        <v>7163.176484134412</v>
      </c>
      <c r="BI797">
        <f t="shared" si="46"/>
        <v>5.7305411873075293E-2</v>
      </c>
    </row>
    <row r="798" spans="1:61" ht="15" thickBot="1" x14ac:dyDescent="0.35">
      <c r="A798" s="14" t="s">
        <v>211</v>
      </c>
      <c r="B798" s="15">
        <v>26452.6</v>
      </c>
      <c r="C798" s="15">
        <v>244.9</v>
      </c>
      <c r="D798" s="15">
        <v>6613.1</v>
      </c>
      <c r="E798" s="15">
        <v>6123.3</v>
      </c>
      <c r="F798" s="15">
        <v>1714.5</v>
      </c>
      <c r="G798" s="15">
        <v>3918.9</v>
      </c>
      <c r="H798" s="15">
        <v>489.9</v>
      </c>
      <c r="I798" s="15">
        <v>0</v>
      </c>
      <c r="J798" s="15">
        <v>244.9</v>
      </c>
      <c r="K798" s="15">
        <v>0</v>
      </c>
      <c r="L798" s="15">
        <v>244.9</v>
      </c>
      <c r="M798" s="15">
        <v>0</v>
      </c>
      <c r="N798" s="15">
        <v>0</v>
      </c>
      <c r="O798" s="15">
        <v>79847.7</v>
      </c>
      <c r="P798" s="15">
        <v>244.9</v>
      </c>
      <c r="Q798" s="15">
        <v>0</v>
      </c>
      <c r="R798" s="15">
        <v>126139.7</v>
      </c>
      <c r="S798" s="15">
        <v>126000</v>
      </c>
      <c r="T798" s="15">
        <v>-139.69999999999999</v>
      </c>
      <c r="U798" s="15">
        <v>-0.11</v>
      </c>
      <c r="V798">
        <f t="shared" si="38"/>
        <v>126085.68484679636</v>
      </c>
      <c r="W798">
        <f t="shared" si="39"/>
        <v>-85.684846796357306</v>
      </c>
      <c r="X798">
        <f t="shared" si="40"/>
        <v>-6.8003846663775643E-4</v>
      </c>
      <c r="Y798" t="str">
        <f t="shared" si="41"/>
        <v>valid</v>
      </c>
      <c r="Z798" t="str">
        <f t="shared" si="42"/>
        <v>valid</v>
      </c>
      <c r="AA798">
        <f t="shared" si="43"/>
        <v>1</v>
      </c>
      <c r="AL798" s="14" t="s">
        <v>211</v>
      </c>
      <c r="AM798" s="15">
        <v>0</v>
      </c>
      <c r="AN798" s="15">
        <v>0</v>
      </c>
      <c r="AO798" s="15">
        <v>0</v>
      </c>
      <c r="AP798" s="15">
        <v>0</v>
      </c>
      <c r="AQ798" s="15">
        <v>42294.5</v>
      </c>
      <c r="AR798" s="15">
        <v>68321.899999999994</v>
      </c>
      <c r="AS798" s="15">
        <v>0</v>
      </c>
      <c r="AT798" s="15">
        <v>0</v>
      </c>
      <c r="AU798" s="15">
        <v>464.8</v>
      </c>
      <c r="AV798" s="15">
        <v>1394.3</v>
      </c>
      <c r="AW798" s="15">
        <v>0</v>
      </c>
      <c r="AX798" s="15">
        <v>0</v>
      </c>
      <c r="AY798" s="15">
        <v>2323.9</v>
      </c>
      <c r="AZ798" s="15">
        <v>2788.6</v>
      </c>
      <c r="BA798" s="15">
        <v>464.8</v>
      </c>
      <c r="BB798" s="15">
        <v>0</v>
      </c>
      <c r="BC798" s="15">
        <v>118052.8</v>
      </c>
      <c r="BD798" s="15">
        <v>126000</v>
      </c>
      <c r="BE798" s="15">
        <v>7947.2</v>
      </c>
      <c r="BF798" s="15">
        <v>6.31</v>
      </c>
      <c r="BG798">
        <f t="shared" si="44"/>
        <v>117374.69337173362</v>
      </c>
      <c r="BH798">
        <f t="shared" si="45"/>
        <v>8625.3066282663785</v>
      </c>
      <c r="BI798">
        <f t="shared" si="46"/>
        <v>6.8454814510050629E-2</v>
      </c>
    </row>
    <row r="799" spans="1:61" ht="15" thickBot="1" x14ac:dyDescent="0.35">
      <c r="A799" s="14" t="s">
        <v>212</v>
      </c>
      <c r="B799" s="15">
        <v>26452.6</v>
      </c>
      <c r="C799" s="15">
        <v>244.9</v>
      </c>
      <c r="D799" s="15">
        <v>6613.1</v>
      </c>
      <c r="E799" s="15">
        <v>6123.3</v>
      </c>
      <c r="F799" s="15">
        <v>1714.5</v>
      </c>
      <c r="G799" s="15">
        <v>3918.9</v>
      </c>
      <c r="H799" s="15">
        <v>489.9</v>
      </c>
      <c r="I799" s="15">
        <v>0</v>
      </c>
      <c r="J799" s="15">
        <v>244.9</v>
      </c>
      <c r="K799" s="15">
        <v>0</v>
      </c>
      <c r="L799" s="15">
        <v>244.9</v>
      </c>
      <c r="M799" s="15">
        <v>0</v>
      </c>
      <c r="N799" s="15">
        <v>244.9</v>
      </c>
      <c r="O799" s="15">
        <v>79847.7</v>
      </c>
      <c r="P799" s="15">
        <v>244.9</v>
      </c>
      <c r="Q799" s="15">
        <v>0</v>
      </c>
      <c r="R799" s="15">
        <v>126384.6</v>
      </c>
      <c r="S799" s="15">
        <v>127000</v>
      </c>
      <c r="T799" s="15">
        <v>615.4</v>
      </c>
      <c r="U799" s="15">
        <v>0.48</v>
      </c>
      <c r="V799">
        <f t="shared" si="38"/>
        <v>126330.47997647387</v>
      </c>
      <c r="W799">
        <f t="shared" si="39"/>
        <v>669.52002352612908</v>
      </c>
      <c r="X799">
        <f t="shared" si="40"/>
        <v>5.2718112088671583E-3</v>
      </c>
      <c r="Y799" t="str">
        <f t="shared" si="41"/>
        <v>invalid</v>
      </c>
      <c r="Z799" t="str">
        <f t="shared" si="42"/>
        <v>invalid</v>
      </c>
      <c r="AA799">
        <f t="shared" si="43"/>
        <v>1</v>
      </c>
      <c r="AL799" s="14" t="s">
        <v>212</v>
      </c>
      <c r="AM799" s="15">
        <v>0</v>
      </c>
      <c r="AN799" s="15">
        <v>0</v>
      </c>
      <c r="AO799" s="15">
        <v>0</v>
      </c>
      <c r="AP799" s="15">
        <v>0</v>
      </c>
      <c r="AQ799" s="15">
        <v>42294.5</v>
      </c>
      <c r="AR799" s="15">
        <v>68321.899999999994</v>
      </c>
      <c r="AS799" s="15">
        <v>0</v>
      </c>
      <c r="AT799" s="15">
        <v>0</v>
      </c>
      <c r="AU799" s="15">
        <v>464.8</v>
      </c>
      <c r="AV799" s="15">
        <v>1394.3</v>
      </c>
      <c r="AW799" s="15">
        <v>0</v>
      </c>
      <c r="AX799" s="15">
        <v>0</v>
      </c>
      <c r="AY799" s="15">
        <v>2323.9</v>
      </c>
      <c r="AZ799" s="15">
        <v>2788.6</v>
      </c>
      <c r="BA799" s="15">
        <v>464.8</v>
      </c>
      <c r="BB799" s="15">
        <v>0</v>
      </c>
      <c r="BC799" s="15">
        <v>118052.8</v>
      </c>
      <c r="BD799" s="15">
        <v>127000</v>
      </c>
      <c r="BE799" s="15">
        <v>8947.2000000000007</v>
      </c>
      <c r="BF799" s="15">
        <v>7.05</v>
      </c>
      <c r="BG799">
        <f t="shared" si="44"/>
        <v>117374.69337173362</v>
      </c>
      <c r="BH799">
        <f t="shared" si="45"/>
        <v>9625.3066282663785</v>
      </c>
      <c r="BI799">
        <f t="shared" si="46"/>
        <v>7.5789815970601401E-2</v>
      </c>
    </row>
    <row r="800" spans="1:61" ht="15" thickBot="1" x14ac:dyDescent="0.35">
      <c r="A800" s="14" t="s">
        <v>213</v>
      </c>
      <c r="B800" s="15">
        <v>26452.6</v>
      </c>
      <c r="C800" s="15">
        <v>244.9</v>
      </c>
      <c r="D800" s="15">
        <v>6613.1</v>
      </c>
      <c r="E800" s="15">
        <v>6123.3</v>
      </c>
      <c r="F800" s="15">
        <v>1714.5</v>
      </c>
      <c r="G800" s="15">
        <v>3918.9</v>
      </c>
      <c r="H800" s="15">
        <v>489.9</v>
      </c>
      <c r="I800" s="15">
        <v>0</v>
      </c>
      <c r="J800" s="15">
        <v>244.9</v>
      </c>
      <c r="K800" s="15">
        <v>0</v>
      </c>
      <c r="L800" s="15">
        <v>244.9</v>
      </c>
      <c r="M800" s="15">
        <v>0</v>
      </c>
      <c r="N800" s="15">
        <v>0</v>
      </c>
      <c r="O800" s="15">
        <v>79847.7</v>
      </c>
      <c r="P800" s="15">
        <v>244.9</v>
      </c>
      <c r="Q800" s="15">
        <v>0</v>
      </c>
      <c r="R800" s="15">
        <v>126139.7</v>
      </c>
      <c r="S800" s="15">
        <v>124000</v>
      </c>
      <c r="T800" s="15">
        <v>-2139.6999999999998</v>
      </c>
      <c r="U800" s="15">
        <v>-1.73</v>
      </c>
      <c r="V800">
        <f t="shared" si="38"/>
        <v>126085.68484679636</v>
      </c>
      <c r="W800">
        <f t="shared" si="39"/>
        <v>-2085.6848467963573</v>
      </c>
      <c r="X800">
        <f t="shared" si="40"/>
        <v>-1.6820039087067397E-2</v>
      </c>
      <c r="Y800" t="str">
        <f t="shared" si="41"/>
        <v>valid</v>
      </c>
      <c r="Z800" t="str">
        <f t="shared" si="42"/>
        <v>valid</v>
      </c>
      <c r="AA800">
        <f t="shared" si="43"/>
        <v>1</v>
      </c>
      <c r="AL800" s="14" t="s">
        <v>213</v>
      </c>
      <c r="AM800" s="15">
        <v>0</v>
      </c>
      <c r="AN800" s="15">
        <v>0</v>
      </c>
      <c r="AO800" s="15">
        <v>0</v>
      </c>
      <c r="AP800" s="15">
        <v>0</v>
      </c>
      <c r="AQ800" s="15">
        <v>42294.5</v>
      </c>
      <c r="AR800" s="15">
        <v>68321.899999999994</v>
      </c>
      <c r="AS800" s="15">
        <v>0</v>
      </c>
      <c r="AT800" s="15">
        <v>0</v>
      </c>
      <c r="AU800" s="15">
        <v>464.8</v>
      </c>
      <c r="AV800" s="15">
        <v>1394.3</v>
      </c>
      <c r="AW800" s="15">
        <v>0</v>
      </c>
      <c r="AX800" s="15">
        <v>0</v>
      </c>
      <c r="AY800" s="15">
        <v>2323.9</v>
      </c>
      <c r="AZ800" s="15">
        <v>2788.6</v>
      </c>
      <c r="BA800" s="15">
        <v>464.8</v>
      </c>
      <c r="BB800" s="15">
        <v>0</v>
      </c>
      <c r="BC800" s="15">
        <v>118052.8</v>
      </c>
      <c r="BD800" s="15">
        <v>124000</v>
      </c>
      <c r="BE800" s="15">
        <v>5947.2</v>
      </c>
      <c r="BF800" s="15">
        <v>4.8</v>
      </c>
      <c r="BG800">
        <f t="shared" si="44"/>
        <v>117374.69337173362</v>
      </c>
      <c r="BH800">
        <f t="shared" si="45"/>
        <v>6625.3066282663785</v>
      </c>
      <c r="BI800">
        <f t="shared" si="46"/>
        <v>5.3429892163438533E-2</v>
      </c>
    </row>
    <row r="801" spans="1:61" ht="15" thickBot="1" x14ac:dyDescent="0.35">
      <c r="A801" s="14" t="s">
        <v>214</v>
      </c>
      <c r="B801" s="15">
        <v>26452.6</v>
      </c>
      <c r="C801" s="15">
        <v>244.9</v>
      </c>
      <c r="D801" s="15">
        <v>6613.1</v>
      </c>
      <c r="E801" s="15">
        <v>6123.3</v>
      </c>
      <c r="F801" s="15">
        <v>1714.5</v>
      </c>
      <c r="G801" s="15">
        <v>3918.9</v>
      </c>
      <c r="H801" s="15">
        <v>489.9</v>
      </c>
      <c r="I801" s="15">
        <v>0</v>
      </c>
      <c r="J801" s="15">
        <v>734.8</v>
      </c>
      <c r="K801" s="15">
        <v>0</v>
      </c>
      <c r="L801" s="15">
        <v>244.9</v>
      </c>
      <c r="M801" s="15">
        <v>0</v>
      </c>
      <c r="N801" s="15">
        <v>0</v>
      </c>
      <c r="O801" s="15">
        <v>79847.7</v>
      </c>
      <c r="P801" s="15">
        <v>244.9</v>
      </c>
      <c r="Q801" s="15">
        <v>0</v>
      </c>
      <c r="R801" s="15">
        <v>126629.6</v>
      </c>
      <c r="S801" s="15">
        <v>124000</v>
      </c>
      <c r="T801" s="15">
        <v>-2629.6</v>
      </c>
      <c r="U801" s="15">
        <v>-2.12</v>
      </c>
      <c r="V801">
        <f t="shared" si="38"/>
        <v>126575.37506332967</v>
      </c>
      <c r="W801">
        <f t="shared" si="39"/>
        <v>-2575.3750633296731</v>
      </c>
      <c r="X801">
        <f t="shared" si="40"/>
        <v>-2.0769153736529621E-2</v>
      </c>
      <c r="Y801" t="str">
        <f t="shared" si="41"/>
        <v>valid</v>
      </c>
      <c r="Z801" t="str">
        <f t="shared" si="42"/>
        <v>valid</v>
      </c>
      <c r="AA801">
        <f t="shared" si="43"/>
        <v>1</v>
      </c>
      <c r="AL801" s="14" t="s">
        <v>214</v>
      </c>
      <c r="AM801" s="15">
        <v>0</v>
      </c>
      <c r="AN801" s="15">
        <v>0</v>
      </c>
      <c r="AO801" s="15">
        <v>0</v>
      </c>
      <c r="AP801" s="15">
        <v>0</v>
      </c>
      <c r="AQ801" s="15">
        <v>42294.5</v>
      </c>
      <c r="AR801" s="15">
        <v>68321.899999999994</v>
      </c>
      <c r="AS801" s="15">
        <v>0</v>
      </c>
      <c r="AT801" s="15">
        <v>0</v>
      </c>
      <c r="AU801" s="15">
        <v>464.8</v>
      </c>
      <c r="AV801" s="15">
        <v>1394.3</v>
      </c>
      <c r="AW801" s="15">
        <v>464.8</v>
      </c>
      <c r="AX801" s="15">
        <v>0</v>
      </c>
      <c r="AY801" s="15">
        <v>2323.9</v>
      </c>
      <c r="AZ801" s="15">
        <v>2788.6</v>
      </c>
      <c r="BA801" s="15">
        <v>464.8</v>
      </c>
      <c r="BB801" s="15">
        <v>0</v>
      </c>
      <c r="BC801" s="15">
        <v>118517.6</v>
      </c>
      <c r="BD801" s="15">
        <v>124000</v>
      </c>
      <c r="BE801" s="15">
        <v>5482.4</v>
      </c>
      <c r="BF801" s="15">
        <v>4.42</v>
      </c>
      <c r="BG801">
        <f t="shared" si="44"/>
        <v>117836.82351586559</v>
      </c>
      <c r="BH801">
        <f t="shared" si="45"/>
        <v>6163.176484134412</v>
      </c>
      <c r="BI801">
        <f t="shared" si="46"/>
        <v>4.9703036162374294E-2</v>
      </c>
    </row>
    <row r="802" spans="1:61" ht="15" thickBot="1" x14ac:dyDescent="0.35">
      <c r="A802" s="14" t="s">
        <v>215</v>
      </c>
      <c r="B802" s="15">
        <v>25717.8</v>
      </c>
      <c r="C802" s="15">
        <v>244.9</v>
      </c>
      <c r="D802" s="15">
        <v>6613.1</v>
      </c>
      <c r="E802" s="15">
        <v>6123.3</v>
      </c>
      <c r="F802" s="15">
        <v>1714.5</v>
      </c>
      <c r="G802" s="15">
        <v>0</v>
      </c>
      <c r="H802" s="15">
        <v>489.9</v>
      </c>
      <c r="I802" s="15">
        <v>0</v>
      </c>
      <c r="J802" s="15">
        <v>244.9</v>
      </c>
      <c r="K802" s="15">
        <v>0</v>
      </c>
      <c r="L802" s="15">
        <v>244.9</v>
      </c>
      <c r="M802" s="15">
        <v>0</v>
      </c>
      <c r="N802" s="15">
        <v>0</v>
      </c>
      <c r="O802" s="15">
        <v>79847.7</v>
      </c>
      <c r="P802" s="15">
        <v>244.9</v>
      </c>
      <c r="Q802" s="15">
        <v>0</v>
      </c>
      <c r="R802" s="15">
        <v>121486</v>
      </c>
      <c r="S802" s="15">
        <v>123000</v>
      </c>
      <c r="T802" s="15">
        <v>1514</v>
      </c>
      <c r="U802" s="15">
        <v>1.23</v>
      </c>
      <c r="V802">
        <f t="shared" si="38"/>
        <v>121433.9776398541</v>
      </c>
      <c r="W802">
        <f t="shared" si="39"/>
        <v>1566.0223601459002</v>
      </c>
      <c r="X802">
        <f t="shared" si="40"/>
        <v>1.2731889106877238E-2</v>
      </c>
      <c r="Y802" t="str">
        <f t="shared" si="41"/>
        <v>invalid</v>
      </c>
      <c r="Z802" t="str">
        <f t="shared" si="42"/>
        <v>invalid</v>
      </c>
      <c r="AA802">
        <f t="shared" si="43"/>
        <v>1</v>
      </c>
      <c r="AL802" s="14" t="s">
        <v>215</v>
      </c>
      <c r="AM802" s="15">
        <v>0</v>
      </c>
      <c r="AN802" s="15">
        <v>0</v>
      </c>
      <c r="AO802" s="15">
        <v>0</v>
      </c>
      <c r="AP802" s="15">
        <v>0</v>
      </c>
      <c r="AQ802" s="15">
        <v>42294.5</v>
      </c>
      <c r="AR802" s="15">
        <v>68321.899999999994</v>
      </c>
      <c r="AS802" s="15">
        <v>0</v>
      </c>
      <c r="AT802" s="15">
        <v>0</v>
      </c>
      <c r="AU802" s="15">
        <v>464.8</v>
      </c>
      <c r="AV802" s="15">
        <v>1394.3</v>
      </c>
      <c r="AW802" s="15">
        <v>464.8</v>
      </c>
      <c r="AX802" s="15">
        <v>0</v>
      </c>
      <c r="AY802" s="15">
        <v>2323.9</v>
      </c>
      <c r="AZ802" s="15">
        <v>2788.6</v>
      </c>
      <c r="BA802" s="15">
        <v>464.8</v>
      </c>
      <c r="BB802" s="15">
        <v>0</v>
      </c>
      <c r="BC802" s="15">
        <v>118517.6</v>
      </c>
      <c r="BD802" s="15">
        <v>123000</v>
      </c>
      <c r="BE802" s="15">
        <v>4482.3999999999996</v>
      </c>
      <c r="BF802" s="15">
        <v>3.64</v>
      </c>
      <c r="BG802">
        <f t="shared" si="44"/>
        <v>117836.82351586559</v>
      </c>
      <c r="BH802">
        <f t="shared" si="45"/>
        <v>5163.176484134412</v>
      </c>
      <c r="BI802">
        <f t="shared" si="46"/>
        <v>4.1977044586458637E-2</v>
      </c>
    </row>
    <row r="803" spans="1:61" ht="15" thickBot="1" x14ac:dyDescent="0.35">
      <c r="A803" s="14" t="s">
        <v>216</v>
      </c>
      <c r="B803" s="15">
        <v>26452.6</v>
      </c>
      <c r="C803" s="15">
        <v>244.9</v>
      </c>
      <c r="D803" s="15">
        <v>6613.1</v>
      </c>
      <c r="E803" s="15">
        <v>6123.3</v>
      </c>
      <c r="F803" s="15">
        <v>1714.5</v>
      </c>
      <c r="G803" s="15">
        <v>3918.9</v>
      </c>
      <c r="H803" s="15">
        <v>489.9</v>
      </c>
      <c r="I803" s="15">
        <v>0</v>
      </c>
      <c r="J803" s="15">
        <v>734.8</v>
      </c>
      <c r="K803" s="15">
        <v>0</v>
      </c>
      <c r="L803" s="15">
        <v>244.9</v>
      </c>
      <c r="M803" s="15">
        <v>0</v>
      </c>
      <c r="N803" s="15">
        <v>244.9</v>
      </c>
      <c r="O803" s="15">
        <v>79847.7</v>
      </c>
      <c r="P803" s="15">
        <v>244.9</v>
      </c>
      <c r="Q803" s="15">
        <v>0</v>
      </c>
      <c r="R803" s="15">
        <v>126874.5</v>
      </c>
      <c r="S803" s="15">
        <v>127000</v>
      </c>
      <c r="T803" s="15">
        <v>125.5</v>
      </c>
      <c r="U803" s="15">
        <v>0.1</v>
      </c>
      <c r="V803">
        <f t="shared" si="38"/>
        <v>126820.17019300716</v>
      </c>
      <c r="W803">
        <f t="shared" si="39"/>
        <v>179.82980699284235</v>
      </c>
      <c r="X803">
        <f t="shared" si="40"/>
        <v>1.4159827322271052E-3</v>
      </c>
      <c r="Y803" t="str">
        <f t="shared" si="41"/>
        <v>invalid</v>
      </c>
      <c r="Z803" t="str">
        <f t="shared" si="42"/>
        <v>invalid</v>
      </c>
      <c r="AA803">
        <f t="shared" si="43"/>
        <v>1</v>
      </c>
      <c r="AL803" s="14" t="s">
        <v>216</v>
      </c>
      <c r="AM803" s="15">
        <v>0</v>
      </c>
      <c r="AN803" s="15">
        <v>0</v>
      </c>
      <c r="AO803" s="15">
        <v>0</v>
      </c>
      <c r="AP803" s="15">
        <v>0</v>
      </c>
      <c r="AQ803" s="15">
        <v>42294.5</v>
      </c>
      <c r="AR803" s="15">
        <v>68321.899999999994</v>
      </c>
      <c r="AS803" s="15">
        <v>0</v>
      </c>
      <c r="AT803" s="15">
        <v>0</v>
      </c>
      <c r="AU803" s="15">
        <v>464.8</v>
      </c>
      <c r="AV803" s="15">
        <v>1394.3</v>
      </c>
      <c r="AW803" s="15">
        <v>0</v>
      </c>
      <c r="AX803" s="15">
        <v>0</v>
      </c>
      <c r="AY803" s="15">
        <v>2323.9</v>
      </c>
      <c r="AZ803" s="15">
        <v>2788.6</v>
      </c>
      <c r="BA803" s="15">
        <v>464.8</v>
      </c>
      <c r="BB803" s="15">
        <v>0</v>
      </c>
      <c r="BC803" s="15">
        <v>118052.8</v>
      </c>
      <c r="BD803" s="15">
        <v>127000</v>
      </c>
      <c r="BE803" s="15">
        <v>8947.2000000000007</v>
      </c>
      <c r="BF803" s="15">
        <v>7.05</v>
      </c>
      <c r="BG803">
        <f t="shared" si="44"/>
        <v>117374.69337173362</v>
      </c>
      <c r="BH803">
        <f t="shared" si="45"/>
        <v>9625.3066282663785</v>
      </c>
      <c r="BI803">
        <f t="shared" si="46"/>
        <v>7.5789815970601401E-2</v>
      </c>
    </row>
    <row r="804" spans="1:61" ht="15" thickBot="1" x14ac:dyDescent="0.35">
      <c r="A804" s="14" t="s">
        <v>217</v>
      </c>
      <c r="B804" s="15">
        <v>26452.6</v>
      </c>
      <c r="C804" s="15">
        <v>244.9</v>
      </c>
      <c r="D804" s="15">
        <v>6613.1</v>
      </c>
      <c r="E804" s="15">
        <v>6123.3</v>
      </c>
      <c r="F804" s="15">
        <v>1714.5</v>
      </c>
      <c r="G804" s="15">
        <v>7347.9</v>
      </c>
      <c r="H804" s="15">
        <v>489.9</v>
      </c>
      <c r="I804" s="15">
        <v>0</v>
      </c>
      <c r="J804" s="15">
        <v>734.8</v>
      </c>
      <c r="K804" s="15">
        <v>0</v>
      </c>
      <c r="L804" s="15">
        <v>244.9</v>
      </c>
      <c r="M804" s="15">
        <v>0</v>
      </c>
      <c r="N804" s="15">
        <v>244.9</v>
      </c>
      <c r="O804" s="15">
        <v>79847.7</v>
      </c>
      <c r="P804" s="15">
        <v>244.9</v>
      </c>
      <c r="Q804" s="15">
        <v>0</v>
      </c>
      <c r="R804" s="15">
        <v>130303.5</v>
      </c>
      <c r="S804" s="15">
        <v>126000</v>
      </c>
      <c r="T804" s="15">
        <v>-4303.5</v>
      </c>
      <c r="U804" s="15">
        <v>-3.42</v>
      </c>
      <c r="V804">
        <f t="shared" si="38"/>
        <v>130247.70183720534</v>
      </c>
      <c r="W804">
        <f t="shared" si="39"/>
        <v>-4247.7018372053426</v>
      </c>
      <c r="X804">
        <f t="shared" si="40"/>
        <v>-3.3711919342899542E-2</v>
      </c>
      <c r="Y804" t="str">
        <f t="shared" si="41"/>
        <v>valid</v>
      </c>
      <c r="Z804" t="str">
        <f t="shared" si="42"/>
        <v>valid</v>
      </c>
      <c r="AA804">
        <f t="shared" si="43"/>
        <v>1</v>
      </c>
      <c r="AL804" s="14" t="s">
        <v>217</v>
      </c>
      <c r="AM804" s="15">
        <v>0</v>
      </c>
      <c r="AN804" s="15">
        <v>0</v>
      </c>
      <c r="AO804" s="15">
        <v>0</v>
      </c>
      <c r="AP804" s="15">
        <v>0</v>
      </c>
      <c r="AQ804" s="15">
        <v>42294.5</v>
      </c>
      <c r="AR804" s="15">
        <v>68321.899999999994</v>
      </c>
      <c r="AS804" s="15">
        <v>0</v>
      </c>
      <c r="AT804" s="15">
        <v>0</v>
      </c>
      <c r="AU804" s="15">
        <v>464.8</v>
      </c>
      <c r="AV804" s="15">
        <v>1394.3</v>
      </c>
      <c r="AW804" s="15">
        <v>0</v>
      </c>
      <c r="AX804" s="15">
        <v>0</v>
      </c>
      <c r="AY804" s="15">
        <v>2323.9</v>
      </c>
      <c r="AZ804" s="15">
        <v>2788.6</v>
      </c>
      <c r="BA804" s="15">
        <v>464.8</v>
      </c>
      <c r="BB804" s="15">
        <v>0</v>
      </c>
      <c r="BC804" s="15">
        <v>118052.8</v>
      </c>
      <c r="BD804" s="15">
        <v>126000</v>
      </c>
      <c r="BE804" s="15">
        <v>7947.2</v>
      </c>
      <c r="BF804" s="15">
        <v>6.31</v>
      </c>
      <c r="BG804">
        <f t="shared" si="44"/>
        <v>117374.69337173362</v>
      </c>
      <c r="BH804">
        <f t="shared" si="45"/>
        <v>8625.3066282663785</v>
      </c>
      <c r="BI804">
        <f t="shared" si="46"/>
        <v>6.8454814510050629E-2</v>
      </c>
    </row>
    <row r="805" spans="1:61" ht="15" thickBot="1" x14ac:dyDescent="0.35">
      <c r="A805" s="14" t="s">
        <v>218</v>
      </c>
      <c r="B805" s="15">
        <v>26452.6</v>
      </c>
      <c r="C805" s="15">
        <v>244.9</v>
      </c>
      <c r="D805" s="15">
        <v>6613.1</v>
      </c>
      <c r="E805" s="15">
        <v>6123.3</v>
      </c>
      <c r="F805" s="15">
        <v>1714.5</v>
      </c>
      <c r="G805" s="15">
        <v>7347.9</v>
      </c>
      <c r="H805" s="15">
        <v>489.9</v>
      </c>
      <c r="I805" s="15">
        <v>0</v>
      </c>
      <c r="J805" s="15">
        <v>244.9</v>
      </c>
      <c r="K805" s="15">
        <v>0</v>
      </c>
      <c r="L805" s="15">
        <v>244.9</v>
      </c>
      <c r="M805" s="15">
        <v>0</v>
      </c>
      <c r="N805" s="15">
        <v>244.9</v>
      </c>
      <c r="O805" s="15">
        <v>79847.7</v>
      </c>
      <c r="P805" s="15">
        <v>244.9</v>
      </c>
      <c r="Q805" s="15">
        <v>0</v>
      </c>
      <c r="R805" s="15">
        <v>129813.7</v>
      </c>
      <c r="S805" s="15">
        <v>125000</v>
      </c>
      <c r="T805" s="15">
        <v>-4813.7</v>
      </c>
      <c r="U805" s="15">
        <v>-3.85</v>
      </c>
      <c r="V805">
        <f t="shared" si="38"/>
        <v>129758.11157785034</v>
      </c>
      <c r="W805">
        <f t="shared" si="39"/>
        <v>-4758.1115778503445</v>
      </c>
      <c r="X805">
        <f t="shared" si="40"/>
        <v>-3.8064892622802757E-2</v>
      </c>
      <c r="Y805" t="str">
        <f t="shared" si="41"/>
        <v>valid</v>
      </c>
      <c r="Z805" t="str">
        <f t="shared" si="42"/>
        <v>valid</v>
      </c>
      <c r="AA805">
        <f t="shared" si="43"/>
        <v>1</v>
      </c>
      <c r="AL805" s="14" t="s">
        <v>218</v>
      </c>
      <c r="AM805" s="15">
        <v>0</v>
      </c>
      <c r="AN805" s="15">
        <v>0</v>
      </c>
      <c r="AO805" s="15">
        <v>0</v>
      </c>
      <c r="AP805" s="15">
        <v>0</v>
      </c>
      <c r="AQ805" s="15">
        <v>42294.5</v>
      </c>
      <c r="AR805" s="15">
        <v>68321.899999999994</v>
      </c>
      <c r="AS805" s="15">
        <v>0</v>
      </c>
      <c r="AT805" s="15">
        <v>0</v>
      </c>
      <c r="AU805" s="15">
        <v>464.8</v>
      </c>
      <c r="AV805" s="15">
        <v>1394.3</v>
      </c>
      <c r="AW805" s="15">
        <v>0</v>
      </c>
      <c r="AX805" s="15">
        <v>0</v>
      </c>
      <c r="AY805" s="15">
        <v>2323.9</v>
      </c>
      <c r="AZ805" s="15">
        <v>2788.6</v>
      </c>
      <c r="BA805" s="15">
        <v>0</v>
      </c>
      <c r="BB805" s="15">
        <v>0</v>
      </c>
      <c r="BC805" s="15">
        <v>117588</v>
      </c>
      <c r="BD805" s="15">
        <v>125000</v>
      </c>
      <c r="BE805" s="15">
        <v>7412</v>
      </c>
      <c r="BF805" s="15">
        <v>5.93</v>
      </c>
      <c r="BG805">
        <f t="shared" si="44"/>
        <v>116912.56322760165</v>
      </c>
      <c r="BH805">
        <f t="shared" si="45"/>
        <v>8087.4367723983451</v>
      </c>
      <c r="BI805">
        <f t="shared" si="46"/>
        <v>6.4699494179186759E-2</v>
      </c>
    </row>
    <row r="806" spans="1:61" ht="15" thickBot="1" x14ac:dyDescent="0.35">
      <c r="A806" s="14" t="s">
        <v>219</v>
      </c>
      <c r="B806" s="15">
        <v>26452.6</v>
      </c>
      <c r="C806" s="15">
        <v>244.9</v>
      </c>
      <c r="D806" s="15">
        <v>6613.1</v>
      </c>
      <c r="E806" s="15">
        <v>6123.3</v>
      </c>
      <c r="F806" s="15">
        <v>1714.5</v>
      </c>
      <c r="G806" s="15">
        <v>3918.9</v>
      </c>
      <c r="H806" s="15">
        <v>489.9</v>
      </c>
      <c r="I806" s="15">
        <v>0</v>
      </c>
      <c r="J806" s="15">
        <v>244.9</v>
      </c>
      <c r="K806" s="15">
        <v>0</v>
      </c>
      <c r="L806" s="15">
        <v>244.9</v>
      </c>
      <c r="M806" s="15">
        <v>0</v>
      </c>
      <c r="N806" s="15">
        <v>244.9</v>
      </c>
      <c r="O806" s="15">
        <v>79847.7</v>
      </c>
      <c r="P806" s="15">
        <v>244.9</v>
      </c>
      <c r="Q806" s="15">
        <v>0</v>
      </c>
      <c r="R806" s="15">
        <v>126384.6</v>
      </c>
      <c r="S806" s="15">
        <v>124000</v>
      </c>
      <c r="T806" s="15">
        <v>-2384.6</v>
      </c>
      <c r="U806" s="15">
        <v>-1.92</v>
      </c>
      <c r="V806">
        <f t="shared" si="38"/>
        <v>126330.47997647387</v>
      </c>
      <c r="W806">
        <f t="shared" si="39"/>
        <v>-2330.4799764738709</v>
      </c>
      <c r="X806">
        <f t="shared" si="40"/>
        <v>-1.8794193358660248E-2</v>
      </c>
      <c r="Y806" t="str">
        <f t="shared" si="41"/>
        <v>valid</v>
      </c>
      <c r="Z806" t="str">
        <f t="shared" si="42"/>
        <v>valid</v>
      </c>
      <c r="AA806">
        <f t="shared" si="43"/>
        <v>1</v>
      </c>
      <c r="AL806" s="14" t="s">
        <v>219</v>
      </c>
      <c r="AM806" s="15">
        <v>0</v>
      </c>
      <c r="AN806" s="15">
        <v>0</v>
      </c>
      <c r="AO806" s="15">
        <v>0</v>
      </c>
      <c r="AP806" s="15">
        <v>0</v>
      </c>
      <c r="AQ806" s="15">
        <v>42294.5</v>
      </c>
      <c r="AR806" s="15">
        <v>68321.899999999994</v>
      </c>
      <c r="AS806" s="15">
        <v>0</v>
      </c>
      <c r="AT806" s="15">
        <v>0</v>
      </c>
      <c r="AU806" s="15">
        <v>464.8</v>
      </c>
      <c r="AV806" s="15">
        <v>1394.3</v>
      </c>
      <c r="AW806" s="15">
        <v>464.8</v>
      </c>
      <c r="AX806" s="15">
        <v>0</v>
      </c>
      <c r="AY806" s="15">
        <v>2323.9</v>
      </c>
      <c r="AZ806" s="15">
        <v>2788.6</v>
      </c>
      <c r="BA806" s="15">
        <v>464.8</v>
      </c>
      <c r="BB806" s="15">
        <v>0</v>
      </c>
      <c r="BC806" s="15">
        <v>118517.6</v>
      </c>
      <c r="BD806" s="15">
        <v>124000</v>
      </c>
      <c r="BE806" s="15">
        <v>5482.4</v>
      </c>
      <c r="BF806" s="15">
        <v>4.42</v>
      </c>
      <c r="BG806">
        <f t="shared" si="44"/>
        <v>117836.82351586559</v>
      </c>
      <c r="BH806">
        <f t="shared" si="45"/>
        <v>6163.176484134412</v>
      </c>
      <c r="BI806">
        <f t="shared" si="46"/>
        <v>4.9703036162374294E-2</v>
      </c>
    </row>
    <row r="807" spans="1:61" ht="15" thickBot="1" x14ac:dyDescent="0.35">
      <c r="A807" s="14" t="s">
        <v>220</v>
      </c>
      <c r="B807" s="15">
        <v>26452.6</v>
      </c>
      <c r="C807" s="15">
        <v>244.9</v>
      </c>
      <c r="D807" s="15">
        <v>6613.1</v>
      </c>
      <c r="E807" s="15">
        <v>6123.3</v>
      </c>
      <c r="F807" s="15">
        <v>1714.5</v>
      </c>
      <c r="G807" s="15">
        <v>7347.9</v>
      </c>
      <c r="H807" s="15">
        <v>489.9</v>
      </c>
      <c r="I807" s="15">
        <v>0</v>
      </c>
      <c r="J807" s="15">
        <v>244.9</v>
      </c>
      <c r="K807" s="15">
        <v>0</v>
      </c>
      <c r="L807" s="15">
        <v>244.9</v>
      </c>
      <c r="M807" s="15">
        <v>0</v>
      </c>
      <c r="N807" s="15">
        <v>244.9</v>
      </c>
      <c r="O807" s="15">
        <v>79847.7</v>
      </c>
      <c r="P807" s="15">
        <v>244.9</v>
      </c>
      <c r="Q807" s="15">
        <v>0</v>
      </c>
      <c r="R807" s="15">
        <v>129813.7</v>
      </c>
      <c r="S807" s="15">
        <v>124000</v>
      </c>
      <c r="T807" s="15">
        <v>-5813.7</v>
      </c>
      <c r="U807" s="15">
        <v>-4.6900000000000004</v>
      </c>
      <c r="V807">
        <f t="shared" si="38"/>
        <v>129758.11157785034</v>
      </c>
      <c r="W807">
        <f t="shared" si="39"/>
        <v>-5758.1115778503445</v>
      </c>
      <c r="X807">
        <f t="shared" si="40"/>
        <v>-4.6436383692341487E-2</v>
      </c>
      <c r="Y807" t="str">
        <f t="shared" si="41"/>
        <v>valid</v>
      </c>
      <c r="Z807" t="str">
        <f t="shared" si="42"/>
        <v>valid</v>
      </c>
      <c r="AA807">
        <f t="shared" si="43"/>
        <v>1</v>
      </c>
      <c r="AL807" s="14" t="s">
        <v>220</v>
      </c>
      <c r="AM807" s="15">
        <v>0</v>
      </c>
      <c r="AN807" s="15">
        <v>0</v>
      </c>
      <c r="AO807" s="15">
        <v>0</v>
      </c>
      <c r="AP807" s="15">
        <v>0</v>
      </c>
      <c r="AQ807" s="15">
        <v>42294.5</v>
      </c>
      <c r="AR807" s="15">
        <v>68321.899999999994</v>
      </c>
      <c r="AS807" s="15">
        <v>0</v>
      </c>
      <c r="AT807" s="15">
        <v>0</v>
      </c>
      <c r="AU807" s="15">
        <v>464.8</v>
      </c>
      <c r="AV807" s="15">
        <v>1394.3</v>
      </c>
      <c r="AW807" s="15">
        <v>0</v>
      </c>
      <c r="AX807" s="15">
        <v>0</v>
      </c>
      <c r="AY807" s="15">
        <v>2323.9</v>
      </c>
      <c r="AZ807" s="15">
        <v>2788.6</v>
      </c>
      <c r="BA807" s="15">
        <v>464.8</v>
      </c>
      <c r="BB807" s="15">
        <v>0</v>
      </c>
      <c r="BC807" s="15">
        <v>118052.8</v>
      </c>
      <c r="BD807" s="15">
        <v>124000</v>
      </c>
      <c r="BE807" s="15">
        <v>5947.2</v>
      </c>
      <c r="BF807" s="15">
        <v>4.8</v>
      </c>
      <c r="BG807">
        <f t="shared" si="44"/>
        <v>117374.69337173362</v>
      </c>
      <c r="BH807">
        <f t="shared" si="45"/>
        <v>6625.3066282663785</v>
      </c>
      <c r="BI807">
        <f t="shared" si="46"/>
        <v>5.3429892163438533E-2</v>
      </c>
    </row>
    <row r="808" spans="1:61" ht="15" thickBot="1" x14ac:dyDescent="0.35">
      <c r="A808" s="14" t="s">
        <v>221</v>
      </c>
      <c r="B808" s="15">
        <v>26452.6</v>
      </c>
      <c r="C808" s="15">
        <v>244.9</v>
      </c>
      <c r="D808" s="15">
        <v>6613.1</v>
      </c>
      <c r="E808" s="15">
        <v>6123.3</v>
      </c>
      <c r="F808" s="15">
        <v>1714.5</v>
      </c>
      <c r="G808" s="15">
        <v>3918.9</v>
      </c>
      <c r="H808" s="15">
        <v>489.9</v>
      </c>
      <c r="I808" s="15">
        <v>0</v>
      </c>
      <c r="J808" s="15">
        <v>244.9</v>
      </c>
      <c r="K808" s="15">
        <v>0</v>
      </c>
      <c r="L808" s="15">
        <v>244.9</v>
      </c>
      <c r="M808" s="15">
        <v>0</v>
      </c>
      <c r="N808" s="15">
        <v>0</v>
      </c>
      <c r="O808" s="15">
        <v>79847.7</v>
      </c>
      <c r="P808" s="15">
        <v>244.9</v>
      </c>
      <c r="Q808" s="15">
        <v>0</v>
      </c>
      <c r="R808" s="15">
        <v>126139.7</v>
      </c>
      <c r="S808" s="15">
        <v>124000</v>
      </c>
      <c r="T808" s="15">
        <v>-2139.6999999999998</v>
      </c>
      <c r="U808" s="15">
        <v>-1.73</v>
      </c>
      <c r="V808">
        <f t="shared" si="38"/>
        <v>126085.68484679636</v>
      </c>
      <c r="W808">
        <f t="shared" si="39"/>
        <v>-2085.6848467963573</v>
      </c>
      <c r="X808">
        <f t="shared" si="40"/>
        <v>-1.6820039087067397E-2</v>
      </c>
      <c r="Y808" t="str">
        <f t="shared" si="41"/>
        <v>valid</v>
      </c>
      <c r="Z808" t="str">
        <f t="shared" si="42"/>
        <v>valid</v>
      </c>
      <c r="AA808">
        <f t="shared" si="43"/>
        <v>1</v>
      </c>
      <c r="AL808" s="14" t="s">
        <v>221</v>
      </c>
      <c r="AM808" s="15">
        <v>0</v>
      </c>
      <c r="AN808" s="15">
        <v>0</v>
      </c>
      <c r="AO808" s="15">
        <v>0</v>
      </c>
      <c r="AP808" s="15">
        <v>0</v>
      </c>
      <c r="AQ808" s="15">
        <v>42294.5</v>
      </c>
      <c r="AR808" s="15">
        <v>68321.899999999994</v>
      </c>
      <c r="AS808" s="15">
        <v>0</v>
      </c>
      <c r="AT808" s="15">
        <v>0</v>
      </c>
      <c r="AU808" s="15">
        <v>464.8</v>
      </c>
      <c r="AV808" s="15">
        <v>1394.3</v>
      </c>
      <c r="AW808" s="15">
        <v>464.8</v>
      </c>
      <c r="AX808" s="15">
        <v>0</v>
      </c>
      <c r="AY808" s="15">
        <v>2323.9</v>
      </c>
      <c r="AZ808" s="15">
        <v>2788.6</v>
      </c>
      <c r="BA808" s="15">
        <v>0</v>
      </c>
      <c r="BB808" s="15">
        <v>0</v>
      </c>
      <c r="BC808" s="15">
        <v>118052.8</v>
      </c>
      <c r="BD808" s="15">
        <v>124000</v>
      </c>
      <c r="BE808" s="15">
        <v>5947.2</v>
      </c>
      <c r="BF808" s="15">
        <v>4.8</v>
      </c>
      <c r="BG808">
        <f t="shared" si="44"/>
        <v>117374.69337173362</v>
      </c>
      <c r="BH808">
        <f t="shared" si="45"/>
        <v>6625.3066282663785</v>
      </c>
      <c r="BI808">
        <f t="shared" si="46"/>
        <v>5.3429892163438533E-2</v>
      </c>
    </row>
    <row r="809" spans="1:61" ht="15" thickBot="1" x14ac:dyDescent="0.35">
      <c r="A809" s="14" t="s">
        <v>222</v>
      </c>
      <c r="B809" s="15">
        <v>26452.6</v>
      </c>
      <c r="C809" s="15">
        <v>244.9</v>
      </c>
      <c r="D809" s="15">
        <v>6613.1</v>
      </c>
      <c r="E809" s="15">
        <v>6123.3</v>
      </c>
      <c r="F809" s="15">
        <v>1714.5</v>
      </c>
      <c r="G809" s="15">
        <v>3918.9</v>
      </c>
      <c r="H809" s="15">
        <v>489.9</v>
      </c>
      <c r="I809" s="15">
        <v>0</v>
      </c>
      <c r="J809" s="15">
        <v>734.8</v>
      </c>
      <c r="K809" s="15">
        <v>0</v>
      </c>
      <c r="L809" s="15">
        <v>244.9</v>
      </c>
      <c r="M809" s="15">
        <v>0</v>
      </c>
      <c r="N809" s="15">
        <v>0</v>
      </c>
      <c r="O809" s="15">
        <v>79847.7</v>
      </c>
      <c r="P809" s="15">
        <v>244.9</v>
      </c>
      <c r="Q809" s="15">
        <v>0</v>
      </c>
      <c r="R809" s="15">
        <v>126629.6</v>
      </c>
      <c r="S809" s="15">
        <v>123000</v>
      </c>
      <c r="T809" s="15">
        <v>-3629.6</v>
      </c>
      <c r="U809" s="15">
        <v>-2.95</v>
      </c>
      <c r="V809">
        <f t="shared" si="38"/>
        <v>126575.37506332967</v>
      </c>
      <c r="W809">
        <f t="shared" si="39"/>
        <v>-3575.3750633296731</v>
      </c>
      <c r="X809">
        <f t="shared" si="40"/>
        <v>-2.90680899457697E-2</v>
      </c>
      <c r="Y809" t="str">
        <f t="shared" si="41"/>
        <v>valid</v>
      </c>
      <c r="Z809" t="str">
        <f t="shared" si="42"/>
        <v>valid</v>
      </c>
      <c r="AA809">
        <f t="shared" si="43"/>
        <v>1</v>
      </c>
      <c r="AL809" s="14" t="s">
        <v>222</v>
      </c>
      <c r="AM809" s="15">
        <v>0</v>
      </c>
      <c r="AN809" s="15">
        <v>0</v>
      </c>
      <c r="AO809" s="15">
        <v>464.8</v>
      </c>
      <c r="AP809" s="15">
        <v>0</v>
      </c>
      <c r="AQ809" s="15">
        <v>42294.5</v>
      </c>
      <c r="AR809" s="15">
        <v>68321.899999999994</v>
      </c>
      <c r="AS809" s="15">
        <v>0</v>
      </c>
      <c r="AT809" s="15">
        <v>0</v>
      </c>
      <c r="AU809" s="15">
        <v>464.8</v>
      </c>
      <c r="AV809" s="15">
        <v>1394.3</v>
      </c>
      <c r="AW809" s="15">
        <v>0</v>
      </c>
      <c r="AX809" s="15">
        <v>0</v>
      </c>
      <c r="AY809" s="15">
        <v>2323.9</v>
      </c>
      <c r="AZ809" s="15">
        <v>2788.6</v>
      </c>
      <c r="BA809" s="15">
        <v>464.8</v>
      </c>
      <c r="BB809" s="15">
        <v>0</v>
      </c>
      <c r="BC809" s="15">
        <v>118517.6</v>
      </c>
      <c r="BD809" s="15">
        <v>123000</v>
      </c>
      <c r="BE809" s="15">
        <v>4482.3999999999996</v>
      </c>
      <c r="BF809" s="15">
        <v>3.64</v>
      </c>
      <c r="BG809">
        <f t="shared" si="44"/>
        <v>117836.82351586559</v>
      </c>
      <c r="BH809">
        <f t="shared" si="45"/>
        <v>5163.176484134412</v>
      </c>
      <c r="BI809">
        <f t="shared" si="46"/>
        <v>4.1977044586458637E-2</v>
      </c>
    </row>
    <row r="810" spans="1:61" ht="15" thickBot="1" x14ac:dyDescent="0.35">
      <c r="A810" s="14" t="s">
        <v>223</v>
      </c>
      <c r="B810" s="15">
        <v>26452.6</v>
      </c>
      <c r="C810" s="15">
        <v>244.9</v>
      </c>
      <c r="D810" s="15">
        <v>6613.1</v>
      </c>
      <c r="E810" s="15">
        <v>6123.3</v>
      </c>
      <c r="F810" s="15">
        <v>1714.5</v>
      </c>
      <c r="G810" s="15">
        <v>3918.9</v>
      </c>
      <c r="H810" s="15">
        <v>489.9</v>
      </c>
      <c r="I810" s="15">
        <v>0</v>
      </c>
      <c r="J810" s="15">
        <v>244.9</v>
      </c>
      <c r="K810" s="15">
        <v>0</v>
      </c>
      <c r="L810" s="15">
        <v>244.9</v>
      </c>
      <c r="M810" s="15">
        <v>0</v>
      </c>
      <c r="N810" s="15">
        <v>0</v>
      </c>
      <c r="O810" s="15">
        <v>79847.7</v>
      </c>
      <c r="P810" s="15">
        <v>244.9</v>
      </c>
      <c r="Q810" s="15">
        <v>0</v>
      </c>
      <c r="R810" s="15">
        <v>126139.7</v>
      </c>
      <c r="S810" s="15">
        <v>123000</v>
      </c>
      <c r="T810" s="15">
        <v>-3139.7</v>
      </c>
      <c r="U810" s="15">
        <v>-2.5499999999999998</v>
      </c>
      <c r="V810">
        <f t="shared" si="38"/>
        <v>126085.68484679636</v>
      </c>
      <c r="W810">
        <f t="shared" si="39"/>
        <v>-3085.6848467963573</v>
      </c>
      <c r="X810">
        <f t="shared" si="40"/>
        <v>-2.5086868673141118E-2</v>
      </c>
      <c r="Y810" t="str">
        <f t="shared" si="41"/>
        <v>valid</v>
      </c>
      <c r="Z810" t="str">
        <f t="shared" si="42"/>
        <v>valid</v>
      </c>
      <c r="AA810">
        <f t="shared" si="43"/>
        <v>1</v>
      </c>
      <c r="AL810" s="14" t="s">
        <v>223</v>
      </c>
      <c r="AM810" s="15">
        <v>0</v>
      </c>
      <c r="AN810" s="15">
        <v>0</v>
      </c>
      <c r="AO810" s="15">
        <v>464.8</v>
      </c>
      <c r="AP810" s="15">
        <v>0</v>
      </c>
      <c r="AQ810" s="15">
        <v>42294.5</v>
      </c>
      <c r="AR810" s="15">
        <v>68321.899999999994</v>
      </c>
      <c r="AS810" s="15">
        <v>0</v>
      </c>
      <c r="AT810" s="15">
        <v>0</v>
      </c>
      <c r="AU810" s="15">
        <v>464.8</v>
      </c>
      <c r="AV810" s="15">
        <v>1394.3</v>
      </c>
      <c r="AW810" s="15">
        <v>0</v>
      </c>
      <c r="AX810" s="15">
        <v>0</v>
      </c>
      <c r="AY810" s="15">
        <v>2323.9</v>
      </c>
      <c r="AZ810" s="15">
        <v>2788.6</v>
      </c>
      <c r="BA810" s="15">
        <v>464.8</v>
      </c>
      <c r="BB810" s="15">
        <v>0</v>
      </c>
      <c r="BC810" s="15">
        <v>118517.6</v>
      </c>
      <c r="BD810" s="15">
        <v>123000</v>
      </c>
      <c r="BE810" s="15">
        <v>4482.3999999999996</v>
      </c>
      <c r="BF810" s="15">
        <v>3.64</v>
      </c>
      <c r="BG810">
        <f t="shared" si="44"/>
        <v>117836.82351586559</v>
      </c>
      <c r="BH810">
        <f t="shared" si="45"/>
        <v>5163.176484134412</v>
      </c>
      <c r="BI810">
        <f t="shared" si="46"/>
        <v>4.1977044586458637E-2</v>
      </c>
    </row>
    <row r="811" spans="1:61" ht="15" thickBot="1" x14ac:dyDescent="0.35">
      <c r="A811" s="14" t="s">
        <v>224</v>
      </c>
      <c r="B811" s="15">
        <v>26452.6</v>
      </c>
      <c r="C811" s="15">
        <v>244.9</v>
      </c>
      <c r="D811" s="15">
        <v>6613.1</v>
      </c>
      <c r="E811" s="15">
        <v>6123.3</v>
      </c>
      <c r="F811" s="15">
        <v>1714.5</v>
      </c>
      <c r="G811" s="15">
        <v>3918.9</v>
      </c>
      <c r="H811" s="15">
        <v>489.9</v>
      </c>
      <c r="I811" s="15">
        <v>0</v>
      </c>
      <c r="J811" s="15">
        <v>244.9</v>
      </c>
      <c r="K811" s="15">
        <v>0</v>
      </c>
      <c r="L811" s="15">
        <v>244.9</v>
      </c>
      <c r="M811" s="15">
        <v>0</v>
      </c>
      <c r="N811" s="15">
        <v>0</v>
      </c>
      <c r="O811" s="15">
        <v>79847.7</v>
      </c>
      <c r="P811" s="15">
        <v>244.9</v>
      </c>
      <c r="Q811" s="15">
        <v>0</v>
      </c>
      <c r="R811" s="15">
        <v>126139.7</v>
      </c>
      <c r="S811" s="15">
        <v>123000</v>
      </c>
      <c r="T811" s="15">
        <v>-3139.7</v>
      </c>
      <c r="U811" s="15">
        <v>-2.5499999999999998</v>
      </c>
      <c r="V811">
        <f t="shared" si="38"/>
        <v>126085.68484679636</v>
      </c>
      <c r="W811">
        <f t="shared" si="39"/>
        <v>-3085.6848467963573</v>
      </c>
      <c r="X811">
        <f t="shared" si="40"/>
        <v>-2.5086868673141118E-2</v>
      </c>
      <c r="Y811" t="str">
        <f t="shared" si="41"/>
        <v>valid</v>
      </c>
      <c r="Z811" t="str">
        <f t="shared" si="42"/>
        <v>valid</v>
      </c>
      <c r="AA811">
        <f t="shared" si="43"/>
        <v>1</v>
      </c>
      <c r="AL811" s="14" t="s">
        <v>224</v>
      </c>
      <c r="AM811" s="15">
        <v>0</v>
      </c>
      <c r="AN811" s="15">
        <v>0</v>
      </c>
      <c r="AO811" s="15">
        <v>464.8</v>
      </c>
      <c r="AP811" s="15">
        <v>0</v>
      </c>
      <c r="AQ811" s="15">
        <v>42294.5</v>
      </c>
      <c r="AR811" s="15">
        <v>68321.899999999994</v>
      </c>
      <c r="AS811" s="15">
        <v>0</v>
      </c>
      <c r="AT811" s="15">
        <v>0</v>
      </c>
      <c r="AU811" s="15">
        <v>464.8</v>
      </c>
      <c r="AV811" s="15">
        <v>1394.3</v>
      </c>
      <c r="AW811" s="15">
        <v>0</v>
      </c>
      <c r="AX811" s="15">
        <v>0</v>
      </c>
      <c r="AY811" s="15">
        <v>2323.9</v>
      </c>
      <c r="AZ811" s="15">
        <v>2788.6</v>
      </c>
      <c r="BA811" s="15">
        <v>0</v>
      </c>
      <c r="BB811" s="15">
        <v>0</v>
      </c>
      <c r="BC811" s="15">
        <v>118052.8</v>
      </c>
      <c r="BD811" s="15">
        <v>123000</v>
      </c>
      <c r="BE811" s="15">
        <v>4947.2</v>
      </c>
      <c r="BF811" s="15">
        <v>4.0199999999999996</v>
      </c>
      <c r="BG811">
        <f t="shared" si="44"/>
        <v>117374.69337173362</v>
      </c>
      <c r="BH811">
        <f t="shared" si="45"/>
        <v>5625.3066282663785</v>
      </c>
      <c r="BI811">
        <f t="shared" si="46"/>
        <v>4.5734200229807953E-2</v>
      </c>
    </row>
    <row r="812" spans="1:61" ht="15" thickBot="1" x14ac:dyDescent="0.35">
      <c r="A812" s="14" t="s">
        <v>225</v>
      </c>
      <c r="B812" s="15">
        <v>26452.6</v>
      </c>
      <c r="C812" s="15">
        <v>244.9</v>
      </c>
      <c r="D812" s="15">
        <v>6613.1</v>
      </c>
      <c r="E812" s="15">
        <v>6123.3</v>
      </c>
      <c r="F812" s="15">
        <v>1714.5</v>
      </c>
      <c r="G812" s="15">
        <v>3918.9</v>
      </c>
      <c r="H812" s="15">
        <v>489.9</v>
      </c>
      <c r="I812" s="15">
        <v>0</v>
      </c>
      <c r="J812" s="15">
        <v>734.8</v>
      </c>
      <c r="K812" s="15">
        <v>0</v>
      </c>
      <c r="L812" s="15">
        <v>244.9</v>
      </c>
      <c r="M812" s="15">
        <v>0</v>
      </c>
      <c r="N812" s="15">
        <v>244.9</v>
      </c>
      <c r="O812" s="15">
        <v>79847.7</v>
      </c>
      <c r="P812" s="15">
        <v>244.9</v>
      </c>
      <c r="Q812" s="15">
        <v>0</v>
      </c>
      <c r="R812" s="15">
        <v>126874.5</v>
      </c>
      <c r="S812" s="15">
        <v>123000</v>
      </c>
      <c r="T812" s="15">
        <v>-3874.5</v>
      </c>
      <c r="U812" s="15">
        <v>-3.15</v>
      </c>
      <c r="V812">
        <f t="shared" si="38"/>
        <v>126820.17019300716</v>
      </c>
      <c r="W812">
        <f t="shared" si="39"/>
        <v>-3820.1701930071576</v>
      </c>
      <c r="X812">
        <f t="shared" si="40"/>
        <v>-3.1058294252090713E-2</v>
      </c>
      <c r="Y812" t="str">
        <f t="shared" si="41"/>
        <v>valid</v>
      </c>
      <c r="Z812" t="str">
        <f t="shared" si="42"/>
        <v>valid</v>
      </c>
      <c r="AA812">
        <f t="shared" si="43"/>
        <v>1</v>
      </c>
      <c r="AL812" s="14" t="s">
        <v>225</v>
      </c>
      <c r="AM812" s="15">
        <v>0</v>
      </c>
      <c r="AN812" s="15">
        <v>0</v>
      </c>
      <c r="AO812" s="15">
        <v>464.8</v>
      </c>
      <c r="AP812" s="15">
        <v>0</v>
      </c>
      <c r="AQ812" s="15">
        <v>42294.5</v>
      </c>
      <c r="AR812" s="15">
        <v>68321.899999999994</v>
      </c>
      <c r="AS812" s="15">
        <v>0</v>
      </c>
      <c r="AT812" s="15">
        <v>0</v>
      </c>
      <c r="AU812" s="15">
        <v>464.8</v>
      </c>
      <c r="AV812" s="15">
        <v>1394.3</v>
      </c>
      <c r="AW812" s="15">
        <v>0</v>
      </c>
      <c r="AX812" s="15">
        <v>0</v>
      </c>
      <c r="AY812" s="15">
        <v>2323.9</v>
      </c>
      <c r="AZ812" s="15">
        <v>2788.6</v>
      </c>
      <c r="BA812" s="15">
        <v>464.8</v>
      </c>
      <c r="BB812" s="15">
        <v>0</v>
      </c>
      <c r="BC812" s="15">
        <v>118517.6</v>
      </c>
      <c r="BD812" s="15">
        <v>123000</v>
      </c>
      <c r="BE812" s="15">
        <v>4482.3999999999996</v>
      </c>
      <c r="BF812" s="15">
        <v>3.64</v>
      </c>
      <c r="BG812">
        <f t="shared" si="44"/>
        <v>117836.82351586559</v>
      </c>
      <c r="BH812">
        <f t="shared" si="45"/>
        <v>5163.176484134412</v>
      </c>
      <c r="BI812">
        <f t="shared" si="46"/>
        <v>4.1977044586458637E-2</v>
      </c>
    </row>
    <row r="813" spans="1:61" ht="15" thickBot="1" x14ac:dyDescent="0.35">
      <c r="A813" s="14" t="s">
        <v>226</v>
      </c>
      <c r="B813" s="15">
        <v>25717.8</v>
      </c>
      <c r="C813" s="15">
        <v>244.9</v>
      </c>
      <c r="D813" s="15">
        <v>6613.1</v>
      </c>
      <c r="E813" s="15">
        <v>6123.3</v>
      </c>
      <c r="F813" s="15">
        <v>1714.5</v>
      </c>
      <c r="G813" s="15">
        <v>3918.9</v>
      </c>
      <c r="H813" s="15">
        <v>489.9</v>
      </c>
      <c r="I813" s="15">
        <v>0</v>
      </c>
      <c r="J813" s="15">
        <v>244.9</v>
      </c>
      <c r="K813" s="15">
        <v>0</v>
      </c>
      <c r="L813" s="15">
        <v>244.9</v>
      </c>
      <c r="M813" s="15">
        <v>0</v>
      </c>
      <c r="N813" s="15">
        <v>244.9</v>
      </c>
      <c r="O813" s="15">
        <v>79847.7</v>
      </c>
      <c r="P813" s="15">
        <v>244.9</v>
      </c>
      <c r="Q813" s="15">
        <v>0</v>
      </c>
      <c r="R813" s="15">
        <v>125649.8</v>
      </c>
      <c r="S813" s="15">
        <v>119000</v>
      </c>
      <c r="T813" s="15">
        <v>-6649.8</v>
      </c>
      <c r="U813" s="15">
        <v>-5.59</v>
      </c>
      <c r="V813">
        <f t="shared" si="38"/>
        <v>125595.99463026307</v>
      </c>
      <c r="W813">
        <f t="shared" si="39"/>
        <v>-6595.9946302630706</v>
      </c>
      <c r="X813">
        <f t="shared" si="40"/>
        <v>-5.5428526304731683E-2</v>
      </c>
      <c r="Y813" t="str">
        <f t="shared" si="41"/>
        <v>invalid</v>
      </c>
      <c r="Z813" t="str">
        <f t="shared" si="42"/>
        <v>invalid</v>
      </c>
      <c r="AA813">
        <f t="shared" si="43"/>
        <v>1</v>
      </c>
      <c r="AL813" s="14" t="s">
        <v>226</v>
      </c>
      <c r="AM813" s="15">
        <v>0</v>
      </c>
      <c r="AN813" s="15">
        <v>0</v>
      </c>
      <c r="AO813" s="15">
        <v>40435.4</v>
      </c>
      <c r="AP813" s="15">
        <v>0</v>
      </c>
      <c r="AQ813" s="15">
        <v>42294.5</v>
      </c>
      <c r="AR813" s="15">
        <v>68321.899999999994</v>
      </c>
      <c r="AS813" s="15">
        <v>0</v>
      </c>
      <c r="AT813" s="15">
        <v>0</v>
      </c>
      <c r="AU813" s="15">
        <v>464.8</v>
      </c>
      <c r="AV813" s="15">
        <v>1394.3</v>
      </c>
      <c r="AW813" s="15">
        <v>0</v>
      </c>
      <c r="AX813" s="15">
        <v>0</v>
      </c>
      <c r="AY813" s="15">
        <v>2323.9</v>
      </c>
      <c r="AZ813" s="15">
        <v>2788.6</v>
      </c>
      <c r="BA813" s="15">
        <v>464.8</v>
      </c>
      <c r="BB813" s="15">
        <v>0</v>
      </c>
      <c r="BC813" s="15">
        <v>158488.20000000001</v>
      </c>
      <c r="BD813" s="15">
        <v>119000</v>
      </c>
      <c r="BE813" s="15">
        <v>-39488.199999999997</v>
      </c>
      <c r="BF813" s="15">
        <v>-33.18</v>
      </c>
      <c r="BG813">
        <f t="shared" si="44"/>
        <v>157577.82854822581</v>
      </c>
      <c r="BH813">
        <f t="shared" si="45"/>
        <v>-38577.828548225807</v>
      </c>
      <c r="BI813">
        <f t="shared" si="46"/>
        <v>-0.32418343317836812</v>
      </c>
    </row>
    <row r="814" spans="1:61" ht="15" thickBot="1" x14ac:dyDescent="0.35">
      <c r="A814" s="14" t="s">
        <v>227</v>
      </c>
      <c r="B814" s="15">
        <v>24983</v>
      </c>
      <c r="C814" s="15">
        <v>244.9</v>
      </c>
      <c r="D814" s="15">
        <v>5388.5</v>
      </c>
      <c r="E814" s="15">
        <v>6123.3</v>
      </c>
      <c r="F814" s="15">
        <v>1714.5</v>
      </c>
      <c r="G814" s="15">
        <v>0</v>
      </c>
      <c r="H814" s="15">
        <v>489.9</v>
      </c>
      <c r="I814" s="15">
        <v>0</v>
      </c>
      <c r="J814" s="15">
        <v>244.9</v>
      </c>
      <c r="K814" s="15">
        <v>0</v>
      </c>
      <c r="L814" s="15">
        <v>244.9</v>
      </c>
      <c r="M814" s="15">
        <v>0</v>
      </c>
      <c r="N814" s="15">
        <v>244.9</v>
      </c>
      <c r="O814" s="15">
        <v>79847.7</v>
      </c>
      <c r="P814" s="15">
        <v>244.9</v>
      </c>
      <c r="Q814" s="15">
        <v>0</v>
      </c>
      <c r="R814" s="15">
        <v>119771.5</v>
      </c>
      <c r="S814" s="15">
        <v>118000</v>
      </c>
      <c r="T814" s="15">
        <v>-1771.5</v>
      </c>
      <c r="U814" s="15">
        <v>-1.5</v>
      </c>
      <c r="V814">
        <f t="shared" si="38"/>
        <v>119720.211817755</v>
      </c>
      <c r="W814">
        <f t="shared" si="39"/>
        <v>-1720.2118177550001</v>
      </c>
      <c r="X814">
        <f t="shared" si="40"/>
        <v>-1.4578066252161018E-2</v>
      </c>
      <c r="Y814" t="str">
        <f t="shared" si="41"/>
        <v>invalid</v>
      </c>
      <c r="Z814" t="str">
        <f t="shared" si="42"/>
        <v>invalid</v>
      </c>
      <c r="AA814">
        <f t="shared" si="43"/>
        <v>1</v>
      </c>
      <c r="AL814" s="14" t="s">
        <v>227</v>
      </c>
      <c r="AM814" s="15">
        <v>0</v>
      </c>
      <c r="AN814" s="15">
        <v>0</v>
      </c>
      <c r="AO814" s="15">
        <v>43224.1</v>
      </c>
      <c r="AP814" s="15">
        <v>0</v>
      </c>
      <c r="AQ814" s="15">
        <v>42294.5</v>
      </c>
      <c r="AR814" s="15">
        <v>68321.899999999994</v>
      </c>
      <c r="AS814" s="15">
        <v>0</v>
      </c>
      <c r="AT814" s="15">
        <v>0</v>
      </c>
      <c r="AU814" s="15">
        <v>464.8</v>
      </c>
      <c r="AV814" s="15">
        <v>1394.3</v>
      </c>
      <c r="AW814" s="15">
        <v>464.8</v>
      </c>
      <c r="AX814" s="15">
        <v>0</v>
      </c>
      <c r="AY814" s="15">
        <v>2323.9</v>
      </c>
      <c r="AZ814" s="15">
        <v>2788.6</v>
      </c>
      <c r="BA814" s="15">
        <v>464.8</v>
      </c>
      <c r="BB814" s="15">
        <v>0</v>
      </c>
      <c r="BC814" s="15">
        <v>161741.6</v>
      </c>
      <c r="BD814" s="15">
        <v>118000</v>
      </c>
      <c r="BE814" s="15">
        <v>-43741.599999999999</v>
      </c>
      <c r="BF814" s="15">
        <v>-37.07</v>
      </c>
      <c r="BG814">
        <f t="shared" si="44"/>
        <v>160812.54070596877</v>
      </c>
      <c r="BH814">
        <f t="shared" si="45"/>
        <v>-42812.540705968771</v>
      </c>
      <c r="BI814">
        <f t="shared" si="46"/>
        <v>-0.36281814157600656</v>
      </c>
    </row>
    <row r="815" spans="1:61" ht="15" thickBot="1" x14ac:dyDescent="0.35">
      <c r="A815" s="14" t="s">
        <v>228</v>
      </c>
      <c r="B815" s="15">
        <v>25717.8</v>
      </c>
      <c r="C815" s="15">
        <v>244.9</v>
      </c>
      <c r="D815" s="15">
        <v>6613.1</v>
      </c>
      <c r="E815" s="15">
        <v>6123.3</v>
      </c>
      <c r="F815" s="15">
        <v>1714.5</v>
      </c>
      <c r="G815" s="15">
        <v>0</v>
      </c>
      <c r="H815" s="15">
        <v>489.9</v>
      </c>
      <c r="I815" s="15">
        <v>0</v>
      </c>
      <c r="J815" s="15">
        <v>734.8</v>
      </c>
      <c r="K815" s="15">
        <v>0</v>
      </c>
      <c r="L815" s="15">
        <v>244.9</v>
      </c>
      <c r="M815" s="15">
        <v>0</v>
      </c>
      <c r="N815" s="15">
        <v>0</v>
      </c>
      <c r="O815" s="15">
        <v>79847.7</v>
      </c>
      <c r="P815" s="15">
        <v>244.9</v>
      </c>
      <c r="Q815" s="15">
        <v>0</v>
      </c>
      <c r="R815" s="15">
        <v>121975.9</v>
      </c>
      <c r="S815" s="15">
        <v>124000</v>
      </c>
      <c r="T815" s="15">
        <v>2024.1</v>
      </c>
      <c r="U815" s="15">
        <v>1.63</v>
      </c>
      <c r="V815">
        <f t="shared" si="38"/>
        <v>121923.66785638739</v>
      </c>
      <c r="W815">
        <f t="shared" si="39"/>
        <v>2076.3321436126134</v>
      </c>
      <c r="X815">
        <f t="shared" si="40"/>
        <v>1.6744614061392042E-2</v>
      </c>
      <c r="Y815" t="str">
        <f t="shared" si="41"/>
        <v>valid</v>
      </c>
      <c r="Z815" t="str">
        <f t="shared" si="42"/>
        <v>valid</v>
      </c>
      <c r="AA815">
        <f t="shared" si="43"/>
        <v>1</v>
      </c>
      <c r="AL815" s="14" t="s">
        <v>228</v>
      </c>
      <c r="AM815" s="15">
        <v>0</v>
      </c>
      <c r="AN815" s="15">
        <v>0</v>
      </c>
      <c r="AO815" s="15">
        <v>40435.4</v>
      </c>
      <c r="AP815" s="15">
        <v>0</v>
      </c>
      <c r="AQ815" s="15">
        <v>42294.5</v>
      </c>
      <c r="AR815" s="15">
        <v>68321.899999999994</v>
      </c>
      <c r="AS815" s="15">
        <v>0</v>
      </c>
      <c r="AT815" s="15">
        <v>0</v>
      </c>
      <c r="AU815" s="15">
        <v>464.8</v>
      </c>
      <c r="AV815" s="15">
        <v>1394.3</v>
      </c>
      <c r="AW815" s="15">
        <v>0</v>
      </c>
      <c r="AX815" s="15">
        <v>0</v>
      </c>
      <c r="AY815" s="15">
        <v>2323.9</v>
      </c>
      <c r="AZ815" s="15">
        <v>2788.6</v>
      </c>
      <c r="BA815" s="15">
        <v>0</v>
      </c>
      <c r="BB815" s="15">
        <v>0</v>
      </c>
      <c r="BC815" s="15">
        <v>158023.4</v>
      </c>
      <c r="BD815" s="15">
        <v>124000</v>
      </c>
      <c r="BE815" s="15">
        <v>-34023.4</v>
      </c>
      <c r="BF815" s="15">
        <v>-27.44</v>
      </c>
      <c r="BG815">
        <f t="shared" si="44"/>
        <v>157115.69840409386</v>
      </c>
      <c r="BH815">
        <f t="shared" si="45"/>
        <v>-33115.698404093855</v>
      </c>
      <c r="BI815">
        <f t="shared" si="46"/>
        <v>-0.26706208390398273</v>
      </c>
    </row>
    <row r="816" spans="1:61" ht="15" thickBot="1" x14ac:dyDescent="0.35">
      <c r="A816" s="14" t="s">
        <v>229</v>
      </c>
      <c r="B816" s="15">
        <v>26452.6</v>
      </c>
      <c r="C816" s="15">
        <v>244.9</v>
      </c>
      <c r="D816" s="15">
        <v>5388.5</v>
      </c>
      <c r="E816" s="15">
        <v>6123.3</v>
      </c>
      <c r="F816" s="15">
        <v>1714.5</v>
      </c>
      <c r="G816" s="15">
        <v>3918.9</v>
      </c>
      <c r="H816" s="15">
        <v>489.9</v>
      </c>
      <c r="I816" s="15">
        <v>0</v>
      </c>
      <c r="J816" s="15">
        <v>244.9</v>
      </c>
      <c r="K816" s="15">
        <v>0</v>
      </c>
      <c r="L816" s="15">
        <v>244.9</v>
      </c>
      <c r="M816" s="15">
        <v>0</v>
      </c>
      <c r="N816" s="15">
        <v>244.9</v>
      </c>
      <c r="O816" s="15">
        <v>79847.7</v>
      </c>
      <c r="P816" s="15">
        <v>244.9</v>
      </c>
      <c r="Q816" s="15">
        <v>0</v>
      </c>
      <c r="R816" s="15">
        <v>125160</v>
      </c>
      <c r="S816" s="15">
        <v>125000</v>
      </c>
      <c r="T816" s="15">
        <v>-160</v>
      </c>
      <c r="U816" s="15">
        <v>-0.13</v>
      </c>
      <c r="V816">
        <f t="shared" si="38"/>
        <v>125106.40437090807</v>
      </c>
      <c r="W816">
        <f t="shared" si="39"/>
        <v>-106.40437090807245</v>
      </c>
      <c r="X816">
        <f t="shared" si="40"/>
        <v>-8.5123496726457961E-4</v>
      </c>
      <c r="Y816" t="str">
        <f t="shared" si="41"/>
        <v>invalid</v>
      </c>
      <c r="Z816" t="str">
        <f t="shared" si="42"/>
        <v>invalid</v>
      </c>
      <c r="AA816">
        <f t="shared" si="43"/>
        <v>1</v>
      </c>
      <c r="AL816" s="14" t="s">
        <v>229</v>
      </c>
      <c r="AM816" s="15">
        <v>0</v>
      </c>
      <c r="AN816" s="15">
        <v>0</v>
      </c>
      <c r="AO816" s="15">
        <v>43224.1</v>
      </c>
      <c r="AP816" s="15">
        <v>0</v>
      </c>
      <c r="AQ816" s="15">
        <v>42294.5</v>
      </c>
      <c r="AR816" s="15">
        <v>68321.899999999994</v>
      </c>
      <c r="AS816" s="15">
        <v>0</v>
      </c>
      <c r="AT816" s="15">
        <v>0</v>
      </c>
      <c r="AU816" s="15">
        <v>464.8</v>
      </c>
      <c r="AV816" s="15">
        <v>1394.3</v>
      </c>
      <c r="AW816" s="15">
        <v>0</v>
      </c>
      <c r="AX816" s="15">
        <v>0</v>
      </c>
      <c r="AY816" s="15">
        <v>2323.9</v>
      </c>
      <c r="AZ816" s="15">
        <v>2788.6</v>
      </c>
      <c r="BA816" s="15">
        <v>0</v>
      </c>
      <c r="BB816" s="15">
        <v>0</v>
      </c>
      <c r="BC816" s="15">
        <v>160812.1</v>
      </c>
      <c r="BD816" s="15">
        <v>125000</v>
      </c>
      <c r="BE816" s="15">
        <v>-35812.1</v>
      </c>
      <c r="BF816" s="15">
        <v>-28.65</v>
      </c>
      <c r="BG816">
        <f t="shared" si="44"/>
        <v>159888.37984329523</v>
      </c>
      <c r="BH816">
        <f t="shared" si="45"/>
        <v>-34888.379843295232</v>
      </c>
      <c r="BI816">
        <f t="shared" si="46"/>
        <v>-0.27910703874636184</v>
      </c>
    </row>
    <row r="817" spans="1:61" ht="15" thickBot="1" x14ac:dyDescent="0.35">
      <c r="A817" s="14" t="s">
        <v>230</v>
      </c>
      <c r="B817" s="15">
        <v>25717.8</v>
      </c>
      <c r="C817" s="15">
        <v>244.9</v>
      </c>
      <c r="D817" s="15">
        <v>5388.5</v>
      </c>
      <c r="E817" s="15">
        <v>6123.3</v>
      </c>
      <c r="F817" s="15">
        <v>1714.5</v>
      </c>
      <c r="G817" s="15">
        <v>3918.9</v>
      </c>
      <c r="H817" s="15">
        <v>489.9</v>
      </c>
      <c r="I817" s="15">
        <v>0</v>
      </c>
      <c r="J817" s="15">
        <v>244.9</v>
      </c>
      <c r="K817" s="15">
        <v>0</v>
      </c>
      <c r="L817" s="15">
        <v>244.9</v>
      </c>
      <c r="M817" s="15">
        <v>0</v>
      </c>
      <c r="N817" s="15">
        <v>0</v>
      </c>
      <c r="O817" s="15">
        <v>79847.7</v>
      </c>
      <c r="P817" s="15">
        <v>244.9</v>
      </c>
      <c r="Q817" s="15">
        <v>0</v>
      </c>
      <c r="R817" s="15">
        <v>124180.3</v>
      </c>
      <c r="S817" s="15">
        <v>123000</v>
      </c>
      <c r="T817" s="15">
        <v>-1180.3</v>
      </c>
      <c r="U817" s="15">
        <v>-0.96</v>
      </c>
      <c r="V817">
        <f t="shared" si="38"/>
        <v>124127.12389501979</v>
      </c>
      <c r="W817">
        <f t="shared" si="39"/>
        <v>-1127.1238950197876</v>
      </c>
      <c r="X817">
        <f t="shared" si="40"/>
        <v>-9.1636089025998995E-3</v>
      </c>
      <c r="Y817" t="str">
        <f t="shared" si="41"/>
        <v>valid</v>
      </c>
      <c r="Z817" t="str">
        <f t="shared" si="42"/>
        <v>valid</v>
      </c>
      <c r="AA817">
        <f t="shared" si="43"/>
        <v>1</v>
      </c>
      <c r="AL817" s="14" t="s">
        <v>230</v>
      </c>
      <c r="AM817" s="15">
        <v>0</v>
      </c>
      <c r="AN817" s="15">
        <v>0</v>
      </c>
      <c r="AO817" s="15">
        <v>43224.1</v>
      </c>
      <c r="AP817" s="15">
        <v>0</v>
      </c>
      <c r="AQ817" s="15">
        <v>0</v>
      </c>
      <c r="AR817" s="15">
        <v>68321.899999999994</v>
      </c>
      <c r="AS817" s="15">
        <v>0</v>
      </c>
      <c r="AT817" s="15">
        <v>0</v>
      </c>
      <c r="AU817" s="15">
        <v>464.8</v>
      </c>
      <c r="AV817" s="15">
        <v>1394.3</v>
      </c>
      <c r="AW817" s="15">
        <v>0</v>
      </c>
      <c r="AX817" s="15">
        <v>0</v>
      </c>
      <c r="AY817" s="15">
        <v>2323.9</v>
      </c>
      <c r="AZ817" s="15">
        <v>2788.6</v>
      </c>
      <c r="BA817" s="15">
        <v>464.8</v>
      </c>
      <c r="BB817" s="15">
        <v>0</v>
      </c>
      <c r="BC817" s="15">
        <v>118982.3</v>
      </c>
      <c r="BD817" s="15">
        <v>123000</v>
      </c>
      <c r="BE817" s="15">
        <v>4017.7</v>
      </c>
      <c r="BF817" s="15">
        <v>3.27</v>
      </c>
      <c r="BG817">
        <f t="shared" si="44"/>
        <v>118298.85423440716</v>
      </c>
      <c r="BH817">
        <f t="shared" si="45"/>
        <v>4701.1457655928389</v>
      </c>
      <c r="BI817">
        <f t="shared" si="46"/>
        <v>3.822069728124259E-2</v>
      </c>
    </row>
    <row r="818" spans="1:61" ht="15" thickBot="1" x14ac:dyDescent="0.35">
      <c r="A818" s="14" t="s">
        <v>231</v>
      </c>
      <c r="B818" s="15">
        <v>24983</v>
      </c>
      <c r="C818" s="15">
        <v>244.9</v>
      </c>
      <c r="D818" s="15">
        <v>5388.5</v>
      </c>
      <c r="E818" s="15">
        <v>6123.3</v>
      </c>
      <c r="F818" s="15">
        <v>1714.5</v>
      </c>
      <c r="G818" s="15">
        <v>0</v>
      </c>
      <c r="H818" s="15">
        <v>489.9</v>
      </c>
      <c r="I818" s="15">
        <v>0</v>
      </c>
      <c r="J818" s="15">
        <v>244.9</v>
      </c>
      <c r="K818" s="15">
        <v>0</v>
      </c>
      <c r="L818" s="15">
        <v>244.9</v>
      </c>
      <c r="M818" s="15">
        <v>0</v>
      </c>
      <c r="N818" s="15">
        <v>0</v>
      </c>
      <c r="O818" s="15">
        <v>79847.7</v>
      </c>
      <c r="P818" s="15">
        <v>244.9</v>
      </c>
      <c r="Q818" s="15">
        <v>0</v>
      </c>
      <c r="R818" s="15">
        <v>119526.6</v>
      </c>
      <c r="S818" s="15">
        <v>122000</v>
      </c>
      <c r="T818" s="15">
        <v>2473.4</v>
      </c>
      <c r="U818" s="15">
        <v>2.0299999999999998</v>
      </c>
      <c r="V818">
        <f t="shared" si="38"/>
        <v>119475.41668807752</v>
      </c>
      <c r="W818">
        <f t="shared" si="39"/>
        <v>2524.5833119224844</v>
      </c>
      <c r="X818">
        <f t="shared" si="40"/>
        <v>2.0693305835430199E-2</v>
      </c>
      <c r="Y818" t="str">
        <f t="shared" si="41"/>
        <v>valid</v>
      </c>
      <c r="Z818" t="str">
        <f t="shared" si="42"/>
        <v>valid</v>
      </c>
      <c r="AA818">
        <f t="shared" si="43"/>
        <v>1</v>
      </c>
      <c r="AL818" s="14" t="s">
        <v>231</v>
      </c>
      <c r="AM818" s="15">
        <v>0</v>
      </c>
      <c r="AN818" s="15">
        <v>0</v>
      </c>
      <c r="AO818" s="15">
        <v>43224.1</v>
      </c>
      <c r="AP818" s="15">
        <v>0</v>
      </c>
      <c r="AQ818" s="15">
        <v>42294.5</v>
      </c>
      <c r="AR818" s="15">
        <v>68321.899999999994</v>
      </c>
      <c r="AS818" s="15">
        <v>0</v>
      </c>
      <c r="AT818" s="15">
        <v>0</v>
      </c>
      <c r="AU818" s="15">
        <v>464.8</v>
      </c>
      <c r="AV818" s="15">
        <v>1394.3</v>
      </c>
      <c r="AW818" s="15">
        <v>0</v>
      </c>
      <c r="AX818" s="15">
        <v>0</v>
      </c>
      <c r="AY818" s="15">
        <v>2323.9</v>
      </c>
      <c r="AZ818" s="15">
        <v>2788.6</v>
      </c>
      <c r="BA818" s="15">
        <v>464.8</v>
      </c>
      <c r="BB818" s="15">
        <v>0</v>
      </c>
      <c r="BC818" s="15">
        <v>161276.79999999999</v>
      </c>
      <c r="BD818" s="15">
        <v>122000</v>
      </c>
      <c r="BE818" s="15">
        <v>-39276.800000000003</v>
      </c>
      <c r="BF818" s="15">
        <v>-32.19</v>
      </c>
      <c r="BG818">
        <f t="shared" si="44"/>
        <v>160350.41056183679</v>
      </c>
      <c r="BH818">
        <f t="shared" si="45"/>
        <v>-38350.41056183679</v>
      </c>
      <c r="BI818">
        <f t="shared" si="46"/>
        <v>-0.31434762755603929</v>
      </c>
    </row>
    <row r="819" spans="1:61" ht="15" thickBot="1" x14ac:dyDescent="0.35">
      <c r="A819" s="14" t="s">
        <v>232</v>
      </c>
      <c r="B819" s="15">
        <v>24983</v>
      </c>
      <c r="C819" s="15">
        <v>244.9</v>
      </c>
      <c r="D819" s="15">
        <v>5388.5</v>
      </c>
      <c r="E819" s="15">
        <v>6123.3</v>
      </c>
      <c r="F819" s="15">
        <v>1714.5</v>
      </c>
      <c r="G819" s="15">
        <v>3918.9</v>
      </c>
      <c r="H819" s="15">
        <v>489.9</v>
      </c>
      <c r="I819" s="15">
        <v>0</v>
      </c>
      <c r="J819" s="15">
        <v>244.9</v>
      </c>
      <c r="K819" s="15">
        <v>0</v>
      </c>
      <c r="L819" s="15">
        <v>244.9</v>
      </c>
      <c r="M819" s="15">
        <v>0</v>
      </c>
      <c r="N819" s="15">
        <v>0</v>
      </c>
      <c r="O819" s="15">
        <v>79847.7</v>
      </c>
      <c r="P819" s="15">
        <v>244.9</v>
      </c>
      <c r="Q819" s="15">
        <v>0</v>
      </c>
      <c r="R819" s="15">
        <v>123445.5</v>
      </c>
      <c r="S819" s="15">
        <v>122000</v>
      </c>
      <c r="T819" s="15">
        <v>-1445.5</v>
      </c>
      <c r="U819" s="15">
        <v>-1.18</v>
      </c>
      <c r="V819">
        <f t="shared" si="38"/>
        <v>123392.63854880899</v>
      </c>
      <c r="W819">
        <f t="shared" si="39"/>
        <v>-1392.6385488089873</v>
      </c>
      <c r="X819">
        <f t="shared" si="40"/>
        <v>-1.1415070072204813E-2</v>
      </c>
      <c r="Y819" t="str">
        <f t="shared" si="41"/>
        <v>invalid</v>
      </c>
      <c r="Z819" t="str">
        <f t="shared" si="42"/>
        <v>invalid</v>
      </c>
      <c r="AA819">
        <f t="shared" si="43"/>
        <v>1</v>
      </c>
      <c r="AL819" s="14" t="s">
        <v>232</v>
      </c>
      <c r="AM819" s="15">
        <v>0</v>
      </c>
      <c r="AN819" s="15">
        <v>0</v>
      </c>
      <c r="AO819" s="15">
        <v>43224.1</v>
      </c>
      <c r="AP819" s="15">
        <v>0</v>
      </c>
      <c r="AQ819" s="15">
        <v>42294.5</v>
      </c>
      <c r="AR819" s="15">
        <v>68321.899999999994</v>
      </c>
      <c r="AS819" s="15">
        <v>0</v>
      </c>
      <c r="AT819" s="15">
        <v>0</v>
      </c>
      <c r="AU819" s="15">
        <v>464.8</v>
      </c>
      <c r="AV819" s="15">
        <v>1394.3</v>
      </c>
      <c r="AW819" s="15">
        <v>464.8</v>
      </c>
      <c r="AX819" s="15">
        <v>0</v>
      </c>
      <c r="AY819" s="15">
        <v>2323.9</v>
      </c>
      <c r="AZ819" s="15">
        <v>2788.6</v>
      </c>
      <c r="BA819" s="15">
        <v>464.8</v>
      </c>
      <c r="BB819" s="15">
        <v>0</v>
      </c>
      <c r="BC819" s="15">
        <v>161741.6</v>
      </c>
      <c r="BD819" s="15">
        <v>122000</v>
      </c>
      <c r="BE819" s="15">
        <v>-39741.599999999999</v>
      </c>
      <c r="BF819" s="15">
        <v>-32.58</v>
      </c>
      <c r="BG819">
        <f t="shared" si="44"/>
        <v>160812.54070596877</v>
      </c>
      <c r="BH819">
        <f t="shared" si="45"/>
        <v>-38812.540705968771</v>
      </c>
      <c r="BI819">
        <f t="shared" si="46"/>
        <v>-0.31813557955712107</v>
      </c>
    </row>
    <row r="820" spans="1:61" ht="15" thickBot="1" x14ac:dyDescent="0.35">
      <c r="A820" s="14" t="s">
        <v>233</v>
      </c>
      <c r="B820" s="15">
        <v>25717.8</v>
      </c>
      <c r="C820" s="15">
        <v>244.9</v>
      </c>
      <c r="D820" s="15">
        <v>5388.5</v>
      </c>
      <c r="E820" s="15">
        <v>6123.3</v>
      </c>
      <c r="F820" s="15">
        <v>1714.5</v>
      </c>
      <c r="G820" s="15">
        <v>3918.9</v>
      </c>
      <c r="H820" s="15">
        <v>489.9</v>
      </c>
      <c r="I820" s="15">
        <v>0</v>
      </c>
      <c r="J820" s="15">
        <v>244.9</v>
      </c>
      <c r="K820" s="15">
        <v>0</v>
      </c>
      <c r="L820" s="15">
        <v>244.9</v>
      </c>
      <c r="M820" s="15">
        <v>0</v>
      </c>
      <c r="N820" s="15">
        <v>0</v>
      </c>
      <c r="O820" s="15">
        <v>79847.7</v>
      </c>
      <c r="P820" s="15">
        <v>244.9</v>
      </c>
      <c r="Q820" s="15">
        <v>0</v>
      </c>
      <c r="R820" s="15">
        <v>124180.3</v>
      </c>
      <c r="S820" s="15">
        <v>126000</v>
      </c>
      <c r="T820" s="15">
        <v>1819.7</v>
      </c>
      <c r="U820" s="15">
        <v>1.44</v>
      </c>
      <c r="V820">
        <f t="shared" si="38"/>
        <v>124127.12389501979</v>
      </c>
      <c r="W820">
        <f t="shared" si="39"/>
        <v>1872.8761049802124</v>
      </c>
      <c r="X820">
        <f t="shared" si="40"/>
        <v>1.4864096071271527E-2</v>
      </c>
      <c r="Y820" t="str">
        <f t="shared" si="41"/>
        <v>invalid</v>
      </c>
      <c r="Z820" t="str">
        <f t="shared" si="42"/>
        <v>invalid</v>
      </c>
      <c r="AA820">
        <f t="shared" si="43"/>
        <v>1</v>
      </c>
      <c r="AL820" s="14" t="s">
        <v>233</v>
      </c>
      <c r="AM820" s="15">
        <v>0</v>
      </c>
      <c r="AN820" s="15">
        <v>0</v>
      </c>
      <c r="AO820" s="15">
        <v>43224.1</v>
      </c>
      <c r="AP820" s="15">
        <v>0</v>
      </c>
      <c r="AQ820" s="15">
        <v>0</v>
      </c>
      <c r="AR820" s="15">
        <v>68321.899999999994</v>
      </c>
      <c r="AS820" s="15">
        <v>0</v>
      </c>
      <c r="AT820" s="15">
        <v>0</v>
      </c>
      <c r="AU820" s="15">
        <v>464.8</v>
      </c>
      <c r="AV820" s="15">
        <v>1394.3</v>
      </c>
      <c r="AW820" s="15">
        <v>464.8</v>
      </c>
      <c r="AX820" s="15">
        <v>0</v>
      </c>
      <c r="AY820" s="15">
        <v>2323.9</v>
      </c>
      <c r="AZ820" s="15">
        <v>2788.6</v>
      </c>
      <c r="BA820" s="15">
        <v>464.8</v>
      </c>
      <c r="BB820" s="15">
        <v>0</v>
      </c>
      <c r="BC820" s="15">
        <v>119447.1</v>
      </c>
      <c r="BD820" s="15">
        <v>126000</v>
      </c>
      <c r="BE820" s="15">
        <v>6552.9</v>
      </c>
      <c r="BF820" s="15">
        <v>5.2</v>
      </c>
      <c r="BG820">
        <f t="shared" si="44"/>
        <v>118760.98437853913</v>
      </c>
      <c r="BH820">
        <f t="shared" si="45"/>
        <v>7239.0156214608724</v>
      </c>
      <c r="BI820">
        <f t="shared" si="46"/>
        <v>5.7452504932229143E-2</v>
      </c>
    </row>
    <row r="821" spans="1:61" ht="15" thickBot="1" x14ac:dyDescent="0.35">
      <c r="A821" s="14" t="s">
        <v>234</v>
      </c>
      <c r="B821" s="15">
        <v>25717.8</v>
      </c>
      <c r="C821" s="15">
        <v>244.9</v>
      </c>
      <c r="D821" s="15">
        <v>5388.5</v>
      </c>
      <c r="E821" s="15">
        <v>6123.3</v>
      </c>
      <c r="F821" s="15">
        <v>1714.5</v>
      </c>
      <c r="G821" s="15">
        <v>3918.9</v>
      </c>
      <c r="H821" s="15">
        <v>489.9</v>
      </c>
      <c r="I821" s="15">
        <v>0</v>
      </c>
      <c r="J821" s="15">
        <v>244.9</v>
      </c>
      <c r="K821" s="15">
        <v>0</v>
      </c>
      <c r="L821" s="15">
        <v>244.9</v>
      </c>
      <c r="M821" s="15">
        <v>0</v>
      </c>
      <c r="N821" s="15">
        <v>244.9</v>
      </c>
      <c r="O821" s="15">
        <v>79847.7</v>
      </c>
      <c r="P821" s="15">
        <v>244.9</v>
      </c>
      <c r="Q821" s="15">
        <v>0</v>
      </c>
      <c r="R821" s="15">
        <v>124425.2</v>
      </c>
      <c r="S821" s="15">
        <v>126000</v>
      </c>
      <c r="T821" s="15">
        <v>1574.8</v>
      </c>
      <c r="U821" s="15">
        <v>1.25</v>
      </c>
      <c r="V821">
        <f t="shared" si="38"/>
        <v>124371.91902469727</v>
      </c>
      <c r="W821">
        <f t="shared" si="39"/>
        <v>1628.0809753027279</v>
      </c>
      <c r="X821">
        <f t="shared" si="40"/>
        <v>1.2921277581767681E-2</v>
      </c>
      <c r="Y821" t="str">
        <f t="shared" si="41"/>
        <v>invalid</v>
      </c>
      <c r="Z821" t="str">
        <f t="shared" si="42"/>
        <v>invalid</v>
      </c>
      <c r="AA821">
        <f t="shared" si="43"/>
        <v>1</v>
      </c>
      <c r="AL821" s="14" t="s">
        <v>234</v>
      </c>
      <c r="AM821" s="15">
        <v>0</v>
      </c>
      <c r="AN821" s="15">
        <v>0</v>
      </c>
      <c r="AO821" s="15">
        <v>43224.1</v>
      </c>
      <c r="AP821" s="15">
        <v>0</v>
      </c>
      <c r="AQ821" s="15">
        <v>0</v>
      </c>
      <c r="AR821" s="15">
        <v>68321.899999999994</v>
      </c>
      <c r="AS821" s="15">
        <v>0</v>
      </c>
      <c r="AT821" s="15">
        <v>0</v>
      </c>
      <c r="AU821" s="15">
        <v>464.8</v>
      </c>
      <c r="AV821" s="15">
        <v>1394.3</v>
      </c>
      <c r="AW821" s="15">
        <v>464.8</v>
      </c>
      <c r="AX821" s="15">
        <v>0</v>
      </c>
      <c r="AY821" s="15">
        <v>2323.9</v>
      </c>
      <c r="AZ821" s="15">
        <v>2788.6</v>
      </c>
      <c r="BA821" s="15">
        <v>464.8</v>
      </c>
      <c r="BB821" s="15">
        <v>0</v>
      </c>
      <c r="BC821" s="15">
        <v>119447.1</v>
      </c>
      <c r="BD821" s="15">
        <v>126000</v>
      </c>
      <c r="BE821" s="15">
        <v>6552.9</v>
      </c>
      <c r="BF821" s="15">
        <v>5.2</v>
      </c>
      <c r="BG821">
        <f t="shared" si="44"/>
        <v>118760.98437853913</v>
      </c>
      <c r="BH821">
        <f t="shared" si="45"/>
        <v>7239.0156214608724</v>
      </c>
      <c r="BI821">
        <f t="shared" si="46"/>
        <v>5.7452504932229143E-2</v>
      </c>
    </row>
    <row r="822" spans="1:61" ht="15" thickBot="1" x14ac:dyDescent="0.35">
      <c r="A822" s="14" t="s">
        <v>235</v>
      </c>
      <c r="B822" s="15">
        <v>25717.8</v>
      </c>
      <c r="C822" s="15">
        <v>244.9</v>
      </c>
      <c r="D822" s="15">
        <v>5388.5</v>
      </c>
      <c r="E822" s="15">
        <v>9307.4</v>
      </c>
      <c r="F822" s="15">
        <v>1714.5</v>
      </c>
      <c r="G822" s="15">
        <v>0</v>
      </c>
      <c r="H822" s="15">
        <v>489.9</v>
      </c>
      <c r="I822" s="15">
        <v>0</v>
      </c>
      <c r="J822" s="15">
        <v>244.9</v>
      </c>
      <c r="K822" s="15">
        <v>0</v>
      </c>
      <c r="L822" s="15">
        <v>244.9</v>
      </c>
      <c r="M822" s="15">
        <v>0</v>
      </c>
      <c r="N822" s="15">
        <v>0</v>
      </c>
      <c r="O822" s="15">
        <v>79847.7</v>
      </c>
      <c r="P822" s="15">
        <v>244.9</v>
      </c>
      <c r="Q822" s="15">
        <v>0</v>
      </c>
      <c r="R822" s="15">
        <v>123445.5</v>
      </c>
      <c r="S822" s="15">
        <v>126000</v>
      </c>
      <c r="T822" s="15">
        <v>2554.5</v>
      </c>
      <c r="U822" s="15">
        <v>2.0299999999999998</v>
      </c>
      <c r="V822">
        <f t="shared" si="38"/>
        <v>123392.63854880899</v>
      </c>
      <c r="W822">
        <f t="shared" si="39"/>
        <v>2607.3614511910127</v>
      </c>
      <c r="X822">
        <f t="shared" si="40"/>
        <v>2.0693344850722325E-2</v>
      </c>
      <c r="Y822" t="str">
        <f t="shared" si="41"/>
        <v>invalid</v>
      </c>
      <c r="Z822" t="str">
        <f t="shared" si="42"/>
        <v>invalid</v>
      </c>
      <c r="AA822">
        <f t="shared" si="43"/>
        <v>1</v>
      </c>
      <c r="AL822" s="14" t="s">
        <v>235</v>
      </c>
      <c r="AM822" s="15">
        <v>0</v>
      </c>
      <c r="AN822" s="15">
        <v>0</v>
      </c>
      <c r="AO822" s="15">
        <v>43224.1</v>
      </c>
      <c r="AP822" s="15">
        <v>0</v>
      </c>
      <c r="AQ822" s="15">
        <v>0</v>
      </c>
      <c r="AR822" s="15">
        <v>68321.899999999994</v>
      </c>
      <c r="AS822" s="15">
        <v>0</v>
      </c>
      <c r="AT822" s="15">
        <v>0</v>
      </c>
      <c r="AU822" s="15">
        <v>464.8</v>
      </c>
      <c r="AV822" s="15">
        <v>1394.3</v>
      </c>
      <c r="AW822" s="15">
        <v>464.8</v>
      </c>
      <c r="AX822" s="15">
        <v>0</v>
      </c>
      <c r="AY822" s="15">
        <v>2323.9</v>
      </c>
      <c r="AZ822" s="15">
        <v>2788.6</v>
      </c>
      <c r="BA822" s="15">
        <v>464.8</v>
      </c>
      <c r="BB822" s="15">
        <v>0</v>
      </c>
      <c r="BC822" s="15">
        <v>119447.1</v>
      </c>
      <c r="BD822" s="15">
        <v>126000</v>
      </c>
      <c r="BE822" s="15">
        <v>6552.9</v>
      </c>
      <c r="BF822" s="15">
        <v>5.2</v>
      </c>
      <c r="BG822">
        <f t="shared" si="44"/>
        <v>118760.98437853913</v>
      </c>
      <c r="BH822">
        <f t="shared" si="45"/>
        <v>7239.0156214608724</v>
      </c>
      <c r="BI822">
        <f t="shared" si="46"/>
        <v>5.7452504932229143E-2</v>
      </c>
    </row>
    <row r="823" spans="1:61" ht="15" thickBot="1" x14ac:dyDescent="0.35">
      <c r="A823" s="14" t="s">
        <v>236</v>
      </c>
      <c r="B823" s="15">
        <v>26452.6</v>
      </c>
      <c r="C823" s="15">
        <v>244.9</v>
      </c>
      <c r="D823" s="15">
        <v>5388.5</v>
      </c>
      <c r="E823" s="15">
        <v>9307.4</v>
      </c>
      <c r="F823" s="15">
        <v>1714.5</v>
      </c>
      <c r="G823" s="15">
        <v>3918.9</v>
      </c>
      <c r="H823" s="15">
        <v>489.9</v>
      </c>
      <c r="I823" s="15">
        <v>0</v>
      </c>
      <c r="J823" s="15">
        <v>244.9</v>
      </c>
      <c r="K823" s="15">
        <v>0</v>
      </c>
      <c r="L823" s="15">
        <v>244.9</v>
      </c>
      <c r="M823" s="15">
        <v>0</v>
      </c>
      <c r="N823" s="15">
        <v>0</v>
      </c>
      <c r="O823" s="15">
        <v>79847.7</v>
      </c>
      <c r="P823" s="15">
        <v>244.9</v>
      </c>
      <c r="Q823" s="15">
        <v>0</v>
      </c>
      <c r="R823" s="15">
        <v>128099.2</v>
      </c>
      <c r="S823" s="15">
        <v>126000</v>
      </c>
      <c r="T823" s="15">
        <v>-2099.1999999999998</v>
      </c>
      <c r="U823" s="15">
        <v>-1.67</v>
      </c>
      <c r="V823">
        <f t="shared" si="38"/>
        <v>128044.34575575126</v>
      </c>
      <c r="W823">
        <f t="shared" si="39"/>
        <v>-2044.3457557512593</v>
      </c>
      <c r="X823">
        <f t="shared" si="40"/>
        <v>-1.6224966315486186E-2</v>
      </c>
      <c r="Y823" t="str">
        <f t="shared" si="41"/>
        <v>valid</v>
      </c>
      <c r="Z823" t="str">
        <f t="shared" si="42"/>
        <v>valid</v>
      </c>
      <c r="AA823">
        <f t="shared" si="43"/>
        <v>1</v>
      </c>
      <c r="AL823" s="14" t="s">
        <v>236</v>
      </c>
      <c r="AM823" s="15">
        <v>0</v>
      </c>
      <c r="AN823" s="15">
        <v>0</v>
      </c>
      <c r="AO823" s="15">
        <v>43224.1</v>
      </c>
      <c r="AP823" s="15">
        <v>0</v>
      </c>
      <c r="AQ823" s="15">
        <v>0</v>
      </c>
      <c r="AR823" s="15">
        <v>68321.899999999994</v>
      </c>
      <c r="AS823" s="15">
        <v>0</v>
      </c>
      <c r="AT823" s="15">
        <v>0</v>
      </c>
      <c r="AU823" s="15">
        <v>464.8</v>
      </c>
      <c r="AV823" s="15">
        <v>1394.3</v>
      </c>
      <c r="AW823" s="15">
        <v>0</v>
      </c>
      <c r="AX823" s="15">
        <v>0</v>
      </c>
      <c r="AY823" s="15">
        <v>2323.9</v>
      </c>
      <c r="AZ823" s="15">
        <v>2788.6</v>
      </c>
      <c r="BA823" s="15">
        <v>0</v>
      </c>
      <c r="BB823" s="15">
        <v>0</v>
      </c>
      <c r="BC823" s="15">
        <v>118517.6</v>
      </c>
      <c r="BD823" s="15">
        <v>126000</v>
      </c>
      <c r="BE823" s="15">
        <v>7482.4</v>
      </c>
      <c r="BF823" s="15">
        <v>5.94</v>
      </c>
      <c r="BG823">
        <f t="shared" si="44"/>
        <v>117836.82351586559</v>
      </c>
      <c r="BH823">
        <f t="shared" si="45"/>
        <v>8163.176484134412</v>
      </c>
      <c r="BI823">
        <f t="shared" si="46"/>
        <v>6.4787114953447716E-2</v>
      </c>
    </row>
    <row r="824" spans="1:61" ht="15" thickBot="1" x14ac:dyDescent="0.35">
      <c r="A824" s="14" t="s">
        <v>237</v>
      </c>
      <c r="B824" s="15">
        <v>25717.8</v>
      </c>
      <c r="C824" s="15">
        <v>244.9</v>
      </c>
      <c r="D824" s="15">
        <v>5388.5</v>
      </c>
      <c r="E824" s="15">
        <v>6123.3</v>
      </c>
      <c r="F824" s="15">
        <v>1714.5</v>
      </c>
      <c r="G824" s="15">
        <v>7347.9</v>
      </c>
      <c r="H824" s="15">
        <v>489.9</v>
      </c>
      <c r="I824" s="15">
        <v>0</v>
      </c>
      <c r="J824" s="15">
        <v>244.9</v>
      </c>
      <c r="K824" s="15">
        <v>0</v>
      </c>
      <c r="L824" s="15">
        <v>244.9</v>
      </c>
      <c r="M824" s="15">
        <v>0</v>
      </c>
      <c r="N824" s="15">
        <v>244.9</v>
      </c>
      <c r="O824" s="15">
        <v>79847.7</v>
      </c>
      <c r="P824" s="15">
        <v>244.9</v>
      </c>
      <c r="Q824" s="15">
        <v>0</v>
      </c>
      <c r="R824" s="15">
        <v>127854.2</v>
      </c>
      <c r="S824" s="15">
        <v>124000</v>
      </c>
      <c r="T824" s="15">
        <v>-3854.2</v>
      </c>
      <c r="U824" s="15">
        <v>-3.11</v>
      </c>
      <c r="V824">
        <f t="shared" si="38"/>
        <v>127799.45066889546</v>
      </c>
      <c r="W824">
        <f t="shared" si="39"/>
        <v>-3799.4506688954571</v>
      </c>
      <c r="X824">
        <f t="shared" si="40"/>
        <v>-3.0640731200769815E-2</v>
      </c>
      <c r="Y824" t="str">
        <f t="shared" si="41"/>
        <v>invalid</v>
      </c>
      <c r="Z824" t="str">
        <f t="shared" si="42"/>
        <v>invalid</v>
      </c>
      <c r="AA824">
        <f t="shared" si="43"/>
        <v>1</v>
      </c>
      <c r="AL824" s="14" t="s">
        <v>237</v>
      </c>
      <c r="AM824" s="15">
        <v>0</v>
      </c>
      <c r="AN824" s="15">
        <v>0</v>
      </c>
      <c r="AO824" s="15">
        <v>43224.1</v>
      </c>
      <c r="AP824" s="15">
        <v>0</v>
      </c>
      <c r="AQ824" s="15">
        <v>42294.5</v>
      </c>
      <c r="AR824" s="15">
        <v>68321.899999999994</v>
      </c>
      <c r="AS824" s="15">
        <v>0</v>
      </c>
      <c r="AT824" s="15">
        <v>0</v>
      </c>
      <c r="AU824" s="15">
        <v>464.8</v>
      </c>
      <c r="AV824" s="15">
        <v>1394.3</v>
      </c>
      <c r="AW824" s="15">
        <v>464.8</v>
      </c>
      <c r="AX824" s="15">
        <v>0</v>
      </c>
      <c r="AY824" s="15">
        <v>2323.9</v>
      </c>
      <c r="AZ824" s="15">
        <v>2788.6</v>
      </c>
      <c r="BA824" s="15">
        <v>0</v>
      </c>
      <c r="BB824" s="15">
        <v>0</v>
      </c>
      <c r="BC824" s="15">
        <v>161276.79999999999</v>
      </c>
      <c r="BD824" s="15">
        <v>124000</v>
      </c>
      <c r="BE824" s="15">
        <v>-37276.800000000003</v>
      </c>
      <c r="BF824" s="15">
        <v>-30.06</v>
      </c>
      <c r="BG824">
        <f t="shared" si="44"/>
        <v>160350.41056183679</v>
      </c>
      <c r="BH824">
        <f t="shared" si="45"/>
        <v>-36350.41056183679</v>
      </c>
      <c r="BI824">
        <f t="shared" si="46"/>
        <v>-0.29314847227287733</v>
      </c>
    </row>
    <row r="825" spans="1:61" ht="15" thickBot="1" x14ac:dyDescent="0.35">
      <c r="A825" s="14" t="s">
        <v>238</v>
      </c>
      <c r="B825" s="15">
        <v>25717.8</v>
      </c>
      <c r="C825" s="15">
        <v>244.9</v>
      </c>
      <c r="D825" s="15">
        <v>5388.5</v>
      </c>
      <c r="E825" s="15">
        <v>9307.4</v>
      </c>
      <c r="F825" s="15">
        <v>1714.5</v>
      </c>
      <c r="G825" s="15">
        <v>0</v>
      </c>
      <c r="H825" s="15">
        <v>489.9</v>
      </c>
      <c r="I825" s="15">
        <v>0</v>
      </c>
      <c r="J825" s="15">
        <v>244.9</v>
      </c>
      <c r="K825" s="15">
        <v>0</v>
      </c>
      <c r="L825" s="15">
        <v>244.9</v>
      </c>
      <c r="M825" s="15">
        <v>0</v>
      </c>
      <c r="N825" s="15">
        <v>0</v>
      </c>
      <c r="O825" s="15">
        <v>79847.7</v>
      </c>
      <c r="P825" s="15">
        <v>244.9</v>
      </c>
      <c r="Q825" s="15">
        <v>0</v>
      </c>
      <c r="R825" s="15">
        <v>123445.5</v>
      </c>
      <c r="S825" s="15">
        <v>124000</v>
      </c>
      <c r="T825" s="15">
        <v>554.5</v>
      </c>
      <c r="U825" s="15">
        <v>0.45</v>
      </c>
      <c r="V825">
        <f t="shared" si="38"/>
        <v>123392.63854880899</v>
      </c>
      <c r="W825">
        <f t="shared" si="39"/>
        <v>607.36145119101275</v>
      </c>
      <c r="X825">
        <f t="shared" si="40"/>
        <v>4.8980762192823608E-3</v>
      </c>
      <c r="Y825" t="str">
        <f t="shared" si="41"/>
        <v>invalid</v>
      </c>
      <c r="Z825" t="str">
        <f t="shared" si="42"/>
        <v>invalid</v>
      </c>
      <c r="AA825">
        <f t="shared" si="43"/>
        <v>1</v>
      </c>
      <c r="AL825" s="14" t="s">
        <v>238</v>
      </c>
      <c r="AM825" s="15">
        <v>0</v>
      </c>
      <c r="AN825" s="15">
        <v>0</v>
      </c>
      <c r="AO825" s="15">
        <v>43224.1</v>
      </c>
      <c r="AP825" s="15">
        <v>0</v>
      </c>
      <c r="AQ825" s="15">
        <v>0</v>
      </c>
      <c r="AR825" s="15">
        <v>68321.899999999994</v>
      </c>
      <c r="AS825" s="15">
        <v>0</v>
      </c>
      <c r="AT825" s="15">
        <v>0</v>
      </c>
      <c r="AU825" s="15">
        <v>464.8</v>
      </c>
      <c r="AV825" s="15">
        <v>1394.3</v>
      </c>
      <c r="AW825" s="15">
        <v>464.8</v>
      </c>
      <c r="AX825" s="15">
        <v>0</v>
      </c>
      <c r="AY825" s="15">
        <v>2323.9</v>
      </c>
      <c r="AZ825" s="15">
        <v>2788.6</v>
      </c>
      <c r="BA825" s="15">
        <v>464.8</v>
      </c>
      <c r="BB825" s="15">
        <v>0</v>
      </c>
      <c r="BC825" s="15">
        <v>119447.1</v>
      </c>
      <c r="BD825" s="15">
        <v>124000</v>
      </c>
      <c r="BE825" s="15">
        <v>4552.8999999999996</v>
      </c>
      <c r="BF825" s="15">
        <v>3.67</v>
      </c>
      <c r="BG825">
        <f t="shared" si="44"/>
        <v>118760.98437853913</v>
      </c>
      <c r="BH825">
        <f t="shared" si="45"/>
        <v>5239.0156214608724</v>
      </c>
      <c r="BI825">
        <f t="shared" si="46"/>
        <v>4.2250125979523163E-2</v>
      </c>
    </row>
    <row r="826" spans="1:61" ht="15" thickBot="1" x14ac:dyDescent="0.35">
      <c r="A826" s="14" t="s">
        <v>239</v>
      </c>
      <c r="B826" s="15">
        <v>24983</v>
      </c>
      <c r="C826" s="15">
        <v>244.9</v>
      </c>
      <c r="D826" s="15">
        <v>4898.6000000000004</v>
      </c>
      <c r="E826" s="15">
        <v>9307.4</v>
      </c>
      <c r="F826" s="15">
        <v>1714.5</v>
      </c>
      <c r="G826" s="15">
        <v>0</v>
      </c>
      <c r="H826" s="15">
        <v>489.9</v>
      </c>
      <c r="I826" s="15">
        <v>0</v>
      </c>
      <c r="J826" s="15">
        <v>244.9</v>
      </c>
      <c r="K826" s="15">
        <v>0</v>
      </c>
      <c r="L826" s="15">
        <v>244.9</v>
      </c>
      <c r="M826" s="15">
        <v>0</v>
      </c>
      <c r="N826" s="15">
        <v>0</v>
      </c>
      <c r="O826" s="15">
        <v>79847.7</v>
      </c>
      <c r="P826" s="15">
        <v>244.9</v>
      </c>
      <c r="Q826" s="15">
        <v>0</v>
      </c>
      <c r="R826" s="15">
        <v>122220.8</v>
      </c>
      <c r="S826" s="15">
        <v>123000</v>
      </c>
      <c r="T826" s="15">
        <v>779.2</v>
      </c>
      <c r="U826" s="15">
        <v>0.63</v>
      </c>
      <c r="V826">
        <f t="shared" si="38"/>
        <v>122168.46298606489</v>
      </c>
      <c r="W826">
        <f t="shared" si="39"/>
        <v>831.53701393511437</v>
      </c>
      <c r="X826">
        <f t="shared" si="40"/>
        <v>6.7604635279277592E-3</v>
      </c>
      <c r="Y826" t="str">
        <f t="shared" si="41"/>
        <v>valid</v>
      </c>
      <c r="Z826" t="str">
        <f t="shared" si="42"/>
        <v>valid</v>
      </c>
      <c r="AA826">
        <f t="shared" si="43"/>
        <v>1</v>
      </c>
      <c r="AL826" s="14" t="s">
        <v>239</v>
      </c>
      <c r="AM826" s="15">
        <v>0</v>
      </c>
      <c r="AN826" s="15">
        <v>0</v>
      </c>
      <c r="AO826" s="15">
        <v>43224.1</v>
      </c>
      <c r="AP826" s="15">
        <v>0</v>
      </c>
      <c r="AQ826" s="15">
        <v>42294.5</v>
      </c>
      <c r="AR826" s="15">
        <v>68321.899999999994</v>
      </c>
      <c r="AS826" s="15">
        <v>0</v>
      </c>
      <c r="AT826" s="15">
        <v>0</v>
      </c>
      <c r="AU826" s="15">
        <v>464.8</v>
      </c>
      <c r="AV826" s="15">
        <v>1394.3</v>
      </c>
      <c r="AW826" s="15">
        <v>464.8</v>
      </c>
      <c r="AX826" s="15">
        <v>0</v>
      </c>
      <c r="AY826" s="15">
        <v>2323.9</v>
      </c>
      <c r="AZ826" s="15">
        <v>2788.6</v>
      </c>
      <c r="BA826" s="15">
        <v>0</v>
      </c>
      <c r="BB826" s="15">
        <v>0</v>
      </c>
      <c r="BC826" s="15">
        <v>161276.79999999999</v>
      </c>
      <c r="BD826" s="15">
        <v>123000</v>
      </c>
      <c r="BE826" s="15">
        <v>-38276.800000000003</v>
      </c>
      <c r="BF826" s="15">
        <v>-31.12</v>
      </c>
      <c r="BG826">
        <f t="shared" si="44"/>
        <v>160350.41056183679</v>
      </c>
      <c r="BH826">
        <f t="shared" si="45"/>
        <v>-37350.41056183679</v>
      </c>
      <c r="BI826">
        <f t="shared" si="46"/>
        <v>-0.30366187448647797</v>
      </c>
    </row>
    <row r="827" spans="1:61" ht="15" thickBot="1" x14ac:dyDescent="0.35">
      <c r="A827" s="14" t="s">
        <v>240</v>
      </c>
      <c r="B827" s="15">
        <v>25717.8</v>
      </c>
      <c r="C827" s="15">
        <v>244.9</v>
      </c>
      <c r="D827" s="15">
        <v>5388.5</v>
      </c>
      <c r="E827" s="15">
        <v>9307.4</v>
      </c>
      <c r="F827" s="15">
        <v>1714.5</v>
      </c>
      <c r="G827" s="15">
        <v>3918.9</v>
      </c>
      <c r="H827" s="15">
        <v>489.9</v>
      </c>
      <c r="I827" s="15">
        <v>0</v>
      </c>
      <c r="J827" s="15">
        <v>734.8</v>
      </c>
      <c r="K827" s="15">
        <v>0</v>
      </c>
      <c r="L827" s="15">
        <v>244.9</v>
      </c>
      <c r="M827" s="15">
        <v>0</v>
      </c>
      <c r="N827" s="15">
        <v>0</v>
      </c>
      <c r="O827" s="15">
        <v>79847.7</v>
      </c>
      <c r="P827" s="15">
        <v>244.9</v>
      </c>
      <c r="Q827" s="15">
        <v>0</v>
      </c>
      <c r="R827" s="15">
        <v>127854.2</v>
      </c>
      <c r="S827" s="15">
        <v>127000</v>
      </c>
      <c r="T827" s="15">
        <v>-854.2</v>
      </c>
      <c r="U827" s="15">
        <v>-0.67</v>
      </c>
      <c r="V827">
        <f t="shared" si="38"/>
        <v>127799.45066889546</v>
      </c>
      <c r="W827">
        <f t="shared" si="39"/>
        <v>-799.45066889545706</v>
      </c>
      <c r="X827">
        <f t="shared" si="40"/>
        <v>-6.294887156657142E-3</v>
      </c>
      <c r="Y827" t="str">
        <f t="shared" si="41"/>
        <v>invalid</v>
      </c>
      <c r="Z827" t="str">
        <f t="shared" si="42"/>
        <v>invalid</v>
      </c>
      <c r="AA827">
        <f t="shared" si="43"/>
        <v>1</v>
      </c>
      <c r="AL827" s="14" t="s">
        <v>240</v>
      </c>
      <c r="AM827" s="15">
        <v>0</v>
      </c>
      <c r="AN827" s="15">
        <v>0</v>
      </c>
      <c r="AO827" s="15">
        <v>43224.1</v>
      </c>
      <c r="AP827" s="15">
        <v>0</v>
      </c>
      <c r="AQ827" s="15">
        <v>42294.5</v>
      </c>
      <c r="AR827" s="15">
        <v>68321.899999999994</v>
      </c>
      <c r="AS827" s="15">
        <v>0</v>
      </c>
      <c r="AT827" s="15">
        <v>0</v>
      </c>
      <c r="AU827" s="15">
        <v>464.8</v>
      </c>
      <c r="AV827" s="15">
        <v>1394.3</v>
      </c>
      <c r="AW827" s="15">
        <v>464.8</v>
      </c>
      <c r="AX827" s="15">
        <v>0</v>
      </c>
      <c r="AY827" s="15">
        <v>2323.9</v>
      </c>
      <c r="AZ827" s="15">
        <v>2788.6</v>
      </c>
      <c r="BA827" s="15">
        <v>464.8</v>
      </c>
      <c r="BB827" s="15">
        <v>0</v>
      </c>
      <c r="BC827" s="15">
        <v>161741.6</v>
      </c>
      <c r="BD827" s="15">
        <v>127000</v>
      </c>
      <c r="BE827" s="15">
        <v>-34741.599999999999</v>
      </c>
      <c r="BF827" s="15">
        <v>-27.36</v>
      </c>
      <c r="BG827">
        <f t="shared" si="44"/>
        <v>160812.54070596877</v>
      </c>
      <c r="BH827">
        <f t="shared" si="45"/>
        <v>-33812.540705968771</v>
      </c>
      <c r="BI827">
        <f t="shared" si="46"/>
        <v>-0.26624047799975409</v>
      </c>
    </row>
    <row r="828" spans="1:61" ht="15" thickBot="1" x14ac:dyDescent="0.35">
      <c r="A828" s="14" t="s">
        <v>241</v>
      </c>
      <c r="B828" s="15">
        <v>25717.8</v>
      </c>
      <c r="C828" s="15">
        <v>244.9</v>
      </c>
      <c r="D828" s="15">
        <v>5388.5</v>
      </c>
      <c r="E828" s="15">
        <v>9307.4</v>
      </c>
      <c r="F828" s="15">
        <v>1714.5</v>
      </c>
      <c r="G828" s="15">
        <v>7347.9</v>
      </c>
      <c r="H828" s="15">
        <v>489.9</v>
      </c>
      <c r="I828" s="15">
        <v>0</v>
      </c>
      <c r="J828" s="15">
        <v>244.9</v>
      </c>
      <c r="K828" s="15">
        <v>0</v>
      </c>
      <c r="L828" s="15">
        <v>244.9</v>
      </c>
      <c r="M828" s="15">
        <v>0</v>
      </c>
      <c r="N828" s="15">
        <v>0</v>
      </c>
      <c r="O828" s="15">
        <v>79847.7</v>
      </c>
      <c r="P828" s="15">
        <v>244.9</v>
      </c>
      <c r="Q828" s="15">
        <v>0</v>
      </c>
      <c r="R828" s="15">
        <v>130793.4</v>
      </c>
      <c r="S828" s="15">
        <v>128000</v>
      </c>
      <c r="T828" s="15">
        <v>-2793.4</v>
      </c>
      <c r="U828" s="15">
        <v>-2.1800000000000002</v>
      </c>
      <c r="V828">
        <f t="shared" ref="V828:V842" si="47">R828*$T$842</f>
        <v>130737.39205373863</v>
      </c>
      <c r="W828">
        <f t="shared" ref="W828:W841" si="48">S828-V828</f>
        <v>-2737.3920537386293</v>
      </c>
      <c r="X828">
        <f t="shared" ref="X828:X841" si="49">W828/S828</f>
        <v>-2.1385875419833042E-2</v>
      </c>
      <c r="Y828" t="str">
        <f t="shared" ref="Y828:Y841" si="50">IF(X828*BI828&lt;=0,"valid","invalid")</f>
        <v>valid</v>
      </c>
      <c r="Z828" t="str">
        <f t="shared" ref="Z828:Z842" si="51">IF(U828*BF828&lt;=0,"valid","invalid")</f>
        <v>valid</v>
      </c>
      <c r="AA828">
        <f t="shared" ref="AA828:AA841" si="52">IF(Y828=Z828,1,0)</f>
        <v>1</v>
      </c>
      <c r="AL828" s="14" t="s">
        <v>241</v>
      </c>
      <c r="AM828" s="15">
        <v>0</v>
      </c>
      <c r="AN828" s="15">
        <v>0</v>
      </c>
      <c r="AO828" s="15">
        <v>43224.1</v>
      </c>
      <c r="AP828" s="15">
        <v>0</v>
      </c>
      <c r="AQ828" s="15">
        <v>0</v>
      </c>
      <c r="AR828" s="15">
        <v>68321.899999999994</v>
      </c>
      <c r="AS828" s="15">
        <v>0</v>
      </c>
      <c r="AT828" s="15">
        <v>0</v>
      </c>
      <c r="AU828" s="15">
        <v>464.8</v>
      </c>
      <c r="AV828" s="15">
        <v>1394.3</v>
      </c>
      <c r="AW828" s="15">
        <v>464.8</v>
      </c>
      <c r="AX828" s="15">
        <v>0</v>
      </c>
      <c r="AY828" s="15">
        <v>2323.9</v>
      </c>
      <c r="AZ828" s="15">
        <v>2788.6</v>
      </c>
      <c r="BA828" s="15">
        <v>0</v>
      </c>
      <c r="BB828" s="15">
        <v>0</v>
      </c>
      <c r="BC828" s="15">
        <v>118982.3</v>
      </c>
      <c r="BD828" s="15">
        <v>128000</v>
      </c>
      <c r="BE828" s="15">
        <v>9017.7000000000007</v>
      </c>
      <c r="BF828" s="15">
        <v>7.05</v>
      </c>
      <c r="BG828">
        <f t="shared" ref="BG828:BG841" si="53">BC828*$BE$842</f>
        <v>118298.85423440716</v>
      </c>
      <c r="BH828">
        <f t="shared" ref="BH828:BH841" si="54">BD828-BG828</f>
        <v>9701.1457655928389</v>
      </c>
      <c r="BI828">
        <f t="shared" ref="BI828:BI841" si="55">BH828/BD828</f>
        <v>7.5790201293694057E-2</v>
      </c>
    </row>
    <row r="829" spans="1:61" ht="15" thickBot="1" x14ac:dyDescent="0.35">
      <c r="A829" s="14" t="s">
        <v>242</v>
      </c>
      <c r="B829" s="15">
        <v>26452.6</v>
      </c>
      <c r="C829" s="15">
        <v>244.9</v>
      </c>
      <c r="D829" s="15">
        <v>5388.5</v>
      </c>
      <c r="E829" s="15">
        <v>9307.4</v>
      </c>
      <c r="F829" s="15">
        <v>1714.5</v>
      </c>
      <c r="G829" s="15">
        <v>14940.8</v>
      </c>
      <c r="H829" s="15">
        <v>8572.6</v>
      </c>
      <c r="I829" s="15">
        <v>0</v>
      </c>
      <c r="J829" s="15">
        <v>734.8</v>
      </c>
      <c r="K829" s="15">
        <v>0</v>
      </c>
      <c r="L829" s="15">
        <v>244.9</v>
      </c>
      <c r="M829" s="15">
        <v>0</v>
      </c>
      <c r="N829" s="15">
        <v>244.9</v>
      </c>
      <c r="O829" s="15">
        <v>96747.9</v>
      </c>
      <c r="P829" s="15">
        <v>244.9</v>
      </c>
      <c r="Q829" s="15">
        <v>0</v>
      </c>
      <c r="R829" s="15">
        <v>164838.9</v>
      </c>
      <c r="S829" s="15">
        <v>146000</v>
      </c>
      <c r="T829" s="15">
        <v>-18838.900000000001</v>
      </c>
      <c r="U829" s="15">
        <v>-12.9</v>
      </c>
      <c r="V829">
        <f t="shared" si="47"/>
        <v>164768.31319475613</v>
      </c>
      <c r="W829">
        <f t="shared" si="48"/>
        <v>-18768.313194756134</v>
      </c>
      <c r="X829">
        <f t="shared" si="49"/>
        <v>-0.128550090375042</v>
      </c>
      <c r="Y829" t="str">
        <f t="shared" si="50"/>
        <v>valid</v>
      </c>
      <c r="Z829" t="str">
        <f t="shared" si="51"/>
        <v>valid</v>
      </c>
      <c r="AA829">
        <f t="shared" si="52"/>
        <v>1</v>
      </c>
      <c r="AL829" s="14" t="s">
        <v>242</v>
      </c>
      <c r="AM829" s="15">
        <v>0</v>
      </c>
      <c r="AN829" s="15">
        <v>0</v>
      </c>
      <c r="AO829" s="15">
        <v>43224.1</v>
      </c>
      <c r="AP829" s="15">
        <v>0</v>
      </c>
      <c r="AQ829" s="15">
        <v>42294.5</v>
      </c>
      <c r="AR829" s="15">
        <v>42294.5</v>
      </c>
      <c r="AS829" s="15">
        <v>0</v>
      </c>
      <c r="AT829" s="15">
        <v>0</v>
      </c>
      <c r="AU829" s="15">
        <v>464.8</v>
      </c>
      <c r="AV829" s="15">
        <v>1394.3</v>
      </c>
      <c r="AW829" s="15">
        <v>464.8</v>
      </c>
      <c r="AX829" s="15">
        <v>0</v>
      </c>
      <c r="AY829" s="15">
        <v>2323.9</v>
      </c>
      <c r="AZ829" s="15">
        <v>2788.6</v>
      </c>
      <c r="BA829" s="15">
        <v>464.8</v>
      </c>
      <c r="BB829" s="15">
        <v>0</v>
      </c>
      <c r="BC829" s="15">
        <v>135714.20000000001</v>
      </c>
      <c r="BD829" s="15">
        <v>146000</v>
      </c>
      <c r="BE829" s="15">
        <v>10285.799999999999</v>
      </c>
      <c r="BF829" s="15">
        <v>7.05</v>
      </c>
      <c r="BG829">
        <f t="shared" si="53"/>
        <v>134934.64459284433</v>
      </c>
      <c r="BH829">
        <f t="shared" si="54"/>
        <v>11065.355407155672</v>
      </c>
      <c r="BI829">
        <f t="shared" si="55"/>
        <v>7.5790105528463506E-2</v>
      </c>
    </row>
    <row r="830" spans="1:61" ht="15" thickBot="1" x14ac:dyDescent="0.35">
      <c r="A830" s="14" t="s">
        <v>243</v>
      </c>
      <c r="B830" s="15">
        <v>49721.1</v>
      </c>
      <c r="C830" s="15">
        <v>10532.1</v>
      </c>
      <c r="D830" s="15">
        <v>5388.5</v>
      </c>
      <c r="E830" s="15">
        <v>9307.4</v>
      </c>
      <c r="F830" s="15">
        <v>1714.5</v>
      </c>
      <c r="G830" s="15">
        <v>7347.9</v>
      </c>
      <c r="H830" s="15">
        <v>8572.6</v>
      </c>
      <c r="I830" s="15">
        <v>0</v>
      </c>
      <c r="J830" s="15">
        <v>734.8</v>
      </c>
      <c r="K830" s="15">
        <v>0</v>
      </c>
      <c r="L830" s="15">
        <v>244.9</v>
      </c>
      <c r="M830" s="15">
        <v>0</v>
      </c>
      <c r="N830" s="15">
        <v>0</v>
      </c>
      <c r="O830" s="15">
        <v>85970.9</v>
      </c>
      <c r="P830" s="15">
        <v>244.9</v>
      </c>
      <c r="Q830" s="15">
        <v>0</v>
      </c>
      <c r="R830" s="15">
        <v>179779.7</v>
      </c>
      <c r="S830" s="15">
        <v>174000</v>
      </c>
      <c r="T830" s="15">
        <v>-5779.7</v>
      </c>
      <c r="U830" s="15">
        <v>-3.32</v>
      </c>
      <c r="V830">
        <f t="shared" si="47"/>
        <v>179702.71529147128</v>
      </c>
      <c r="W830">
        <f t="shared" si="48"/>
        <v>-5702.7152914712788</v>
      </c>
      <c r="X830">
        <f t="shared" si="49"/>
        <v>-3.2774225813053323E-2</v>
      </c>
      <c r="Y830" t="str">
        <f t="shared" si="50"/>
        <v>valid</v>
      </c>
      <c r="Z830" t="str">
        <f t="shared" si="51"/>
        <v>valid</v>
      </c>
      <c r="AA830">
        <f t="shared" si="52"/>
        <v>1</v>
      </c>
      <c r="AL830" s="14" t="s">
        <v>243</v>
      </c>
      <c r="AM830" s="15">
        <v>0</v>
      </c>
      <c r="AN830" s="15">
        <v>0</v>
      </c>
      <c r="AO830" s="15">
        <v>43224.1</v>
      </c>
      <c r="AP830" s="15">
        <v>0</v>
      </c>
      <c r="AQ830" s="15">
        <v>42294.5</v>
      </c>
      <c r="AR830" s="15">
        <v>68321.899999999994</v>
      </c>
      <c r="AS830" s="15">
        <v>0</v>
      </c>
      <c r="AT830" s="15">
        <v>0</v>
      </c>
      <c r="AU830" s="15">
        <v>464.8</v>
      </c>
      <c r="AV830" s="15">
        <v>1394.3</v>
      </c>
      <c r="AW830" s="15">
        <v>464.8</v>
      </c>
      <c r="AX830" s="15">
        <v>0</v>
      </c>
      <c r="AY830" s="15">
        <v>2323.9</v>
      </c>
      <c r="AZ830" s="15">
        <v>2788.6</v>
      </c>
      <c r="BA830" s="15">
        <v>464.8</v>
      </c>
      <c r="BB830" s="15">
        <v>0</v>
      </c>
      <c r="BC830" s="15">
        <v>161741.6</v>
      </c>
      <c r="BD830" s="15">
        <v>174000</v>
      </c>
      <c r="BE830" s="15">
        <v>12258.4</v>
      </c>
      <c r="BF830" s="15">
        <v>7.05</v>
      </c>
      <c r="BG830">
        <f t="shared" si="53"/>
        <v>160812.54070596877</v>
      </c>
      <c r="BH830">
        <f t="shared" si="54"/>
        <v>13187.459294031229</v>
      </c>
      <c r="BI830">
        <f t="shared" si="55"/>
        <v>7.5789995942708216E-2</v>
      </c>
    </row>
    <row r="831" spans="1:61" ht="15" thickBot="1" x14ac:dyDescent="0.35">
      <c r="A831" s="14" t="s">
        <v>244</v>
      </c>
      <c r="B831" s="15">
        <v>49721.1</v>
      </c>
      <c r="C831" s="15">
        <v>10532.1</v>
      </c>
      <c r="D831" s="15">
        <v>6613.1</v>
      </c>
      <c r="E831" s="15">
        <v>9307.4</v>
      </c>
      <c r="F831" s="15">
        <v>1714.5</v>
      </c>
      <c r="G831" s="15">
        <v>0</v>
      </c>
      <c r="H831" s="15">
        <v>8572.6</v>
      </c>
      <c r="I831" s="15">
        <v>0</v>
      </c>
      <c r="J831" s="15">
        <v>244.9</v>
      </c>
      <c r="K831" s="15">
        <v>0</v>
      </c>
      <c r="L831" s="15">
        <v>244.9</v>
      </c>
      <c r="M831" s="15">
        <v>244.9</v>
      </c>
      <c r="N831" s="15">
        <v>244.9</v>
      </c>
      <c r="O831" s="15">
        <v>79847.7</v>
      </c>
      <c r="P831" s="15">
        <v>244.9</v>
      </c>
      <c r="Q831" s="15">
        <v>0</v>
      </c>
      <c r="R831" s="15">
        <v>167533.1</v>
      </c>
      <c r="S831" s="15">
        <v>171000</v>
      </c>
      <c r="T831" s="15">
        <v>3466.9</v>
      </c>
      <c r="U831" s="15">
        <v>2.0299999999999998</v>
      </c>
      <c r="V831">
        <f t="shared" si="47"/>
        <v>167461.35949274353</v>
      </c>
      <c r="W831">
        <f t="shared" si="48"/>
        <v>3538.6405072564667</v>
      </c>
      <c r="X831">
        <f t="shared" si="49"/>
        <v>2.069380413600273E-2</v>
      </c>
      <c r="Y831" t="str">
        <f t="shared" si="50"/>
        <v>invalid</v>
      </c>
      <c r="Z831" t="str">
        <f t="shared" si="51"/>
        <v>invalid</v>
      </c>
      <c r="AA831">
        <f t="shared" si="52"/>
        <v>1</v>
      </c>
      <c r="AL831" s="14" t="s">
        <v>244</v>
      </c>
      <c r="AM831" s="15">
        <v>0</v>
      </c>
      <c r="AN831" s="15">
        <v>0</v>
      </c>
      <c r="AO831" s="15">
        <v>40435.4</v>
      </c>
      <c r="AP831" s="15">
        <v>0</v>
      </c>
      <c r="AQ831" s="15">
        <v>42294.5</v>
      </c>
      <c r="AR831" s="15">
        <v>68321.899999999994</v>
      </c>
      <c r="AS831" s="15">
        <v>0</v>
      </c>
      <c r="AT831" s="15">
        <v>0</v>
      </c>
      <c r="AU831" s="15">
        <v>464.8</v>
      </c>
      <c r="AV831" s="15">
        <v>1394.3</v>
      </c>
      <c r="AW831" s="15">
        <v>464.8</v>
      </c>
      <c r="AX831" s="15">
        <v>0</v>
      </c>
      <c r="AY831" s="15">
        <v>2323.9</v>
      </c>
      <c r="AZ831" s="15">
        <v>2788.6</v>
      </c>
      <c r="BA831" s="15">
        <v>464.8</v>
      </c>
      <c r="BB831" s="15">
        <v>0</v>
      </c>
      <c r="BC831" s="15">
        <v>158953</v>
      </c>
      <c r="BD831" s="15">
        <v>171000</v>
      </c>
      <c r="BE831" s="15">
        <v>12047</v>
      </c>
      <c r="BF831" s="15">
        <v>7.05</v>
      </c>
      <c r="BG831">
        <f t="shared" si="53"/>
        <v>158039.95869235776</v>
      </c>
      <c r="BH831">
        <f t="shared" si="54"/>
        <v>12960.041307642241</v>
      </c>
      <c r="BI831">
        <f t="shared" si="55"/>
        <v>7.5789715249369824E-2</v>
      </c>
    </row>
    <row r="832" spans="1:61" ht="15" thickBot="1" x14ac:dyDescent="0.35">
      <c r="A832" s="14" t="s">
        <v>245</v>
      </c>
      <c r="B832" s="15">
        <v>49476.2</v>
      </c>
      <c r="C832" s="15">
        <v>10532.1</v>
      </c>
      <c r="D832" s="15">
        <v>5388.5</v>
      </c>
      <c r="E832" s="15">
        <v>9307.4</v>
      </c>
      <c r="F832" s="15">
        <v>1714.5</v>
      </c>
      <c r="G832" s="15">
        <v>0</v>
      </c>
      <c r="H832" s="15">
        <v>8572.6</v>
      </c>
      <c r="I832" s="15">
        <v>0</v>
      </c>
      <c r="J832" s="15">
        <v>734.8</v>
      </c>
      <c r="K832" s="15">
        <v>0</v>
      </c>
      <c r="L832" s="15">
        <v>244.9</v>
      </c>
      <c r="M832" s="15">
        <v>244.9</v>
      </c>
      <c r="N832" s="15">
        <v>244.9</v>
      </c>
      <c r="O832" s="15">
        <v>79847.7</v>
      </c>
      <c r="P832" s="15">
        <v>244.9</v>
      </c>
      <c r="Q832" s="15">
        <v>0</v>
      </c>
      <c r="R832" s="15">
        <v>166553.4</v>
      </c>
      <c r="S832" s="15">
        <v>170000</v>
      </c>
      <c r="T832" s="15">
        <v>3446.6</v>
      </c>
      <c r="U832" s="15">
        <v>2.0299999999999998</v>
      </c>
      <c r="V832">
        <f t="shared" si="47"/>
        <v>166482.07901685522</v>
      </c>
      <c r="W832">
        <f t="shared" si="48"/>
        <v>3517.9209831447806</v>
      </c>
      <c r="X832">
        <f t="shared" si="49"/>
        <v>2.0693652842028121E-2</v>
      </c>
      <c r="Y832" t="str">
        <f t="shared" si="50"/>
        <v>invalid</v>
      </c>
      <c r="Z832" t="str">
        <f t="shared" si="51"/>
        <v>invalid</v>
      </c>
      <c r="AA832">
        <f t="shared" si="52"/>
        <v>1</v>
      </c>
      <c r="AL832" s="14" t="s">
        <v>245</v>
      </c>
      <c r="AM832" s="15">
        <v>0</v>
      </c>
      <c r="AN832" s="15">
        <v>0</v>
      </c>
      <c r="AO832" s="15">
        <v>43224.1</v>
      </c>
      <c r="AP832" s="15">
        <v>0</v>
      </c>
      <c r="AQ832" s="15">
        <v>42294.5</v>
      </c>
      <c r="AR832" s="15">
        <v>68321.899999999994</v>
      </c>
      <c r="AS832" s="15">
        <v>0</v>
      </c>
      <c r="AT832" s="15">
        <v>0</v>
      </c>
      <c r="AU832" s="15">
        <v>464.8</v>
      </c>
      <c r="AV832" s="15">
        <v>1394.3</v>
      </c>
      <c r="AW832" s="15">
        <v>464.8</v>
      </c>
      <c r="AX832" s="15">
        <v>0</v>
      </c>
      <c r="AY832" s="15">
        <v>2323.9</v>
      </c>
      <c r="AZ832" s="15">
        <v>2788.6</v>
      </c>
      <c r="BA832" s="15">
        <v>0</v>
      </c>
      <c r="BB832" s="15">
        <v>0</v>
      </c>
      <c r="BC832" s="15">
        <v>161276.79999999999</v>
      </c>
      <c r="BD832" s="15">
        <v>170000</v>
      </c>
      <c r="BE832" s="15">
        <v>8723.2000000000007</v>
      </c>
      <c r="BF832" s="15">
        <v>5.13</v>
      </c>
      <c r="BG832">
        <f t="shared" si="53"/>
        <v>160350.41056183679</v>
      </c>
      <c r="BH832">
        <f t="shared" si="54"/>
        <v>9649.5894381632097</v>
      </c>
      <c r="BI832">
        <f t="shared" si="55"/>
        <v>5.6762290812724762E-2</v>
      </c>
    </row>
    <row r="833" spans="1:61" ht="15" thickBot="1" x14ac:dyDescent="0.35">
      <c r="A833" s="14" t="s">
        <v>246</v>
      </c>
      <c r="B833" s="15">
        <v>26452.6</v>
      </c>
      <c r="C833" s="15">
        <v>10532.1</v>
      </c>
      <c r="D833" s="15">
        <v>5388.5</v>
      </c>
      <c r="E833" s="15">
        <v>9307.4</v>
      </c>
      <c r="F833" s="15">
        <v>1714.5</v>
      </c>
      <c r="G833" s="15">
        <v>3918.9</v>
      </c>
      <c r="H833" s="15">
        <v>8572.6</v>
      </c>
      <c r="I833" s="15">
        <v>0</v>
      </c>
      <c r="J833" s="15">
        <v>244.9</v>
      </c>
      <c r="K833" s="15">
        <v>0</v>
      </c>
      <c r="L833" s="15">
        <v>244.9</v>
      </c>
      <c r="M833" s="15">
        <v>0</v>
      </c>
      <c r="N833" s="15">
        <v>244.9</v>
      </c>
      <c r="O833" s="15">
        <v>96747.9</v>
      </c>
      <c r="P833" s="15">
        <v>244.9</v>
      </c>
      <c r="Q833" s="15">
        <v>0</v>
      </c>
      <c r="R833" s="15">
        <v>163614.20000000001</v>
      </c>
      <c r="S833" s="15">
        <v>167000</v>
      </c>
      <c r="T833" s="15">
        <v>3385.8</v>
      </c>
      <c r="U833" s="15">
        <v>2.0299999999999998</v>
      </c>
      <c r="V833">
        <f t="shared" si="47"/>
        <v>163544.13763201205</v>
      </c>
      <c r="W833">
        <f t="shared" si="48"/>
        <v>3455.8623679879529</v>
      </c>
      <c r="X833">
        <f t="shared" si="49"/>
        <v>2.0693786634658401E-2</v>
      </c>
      <c r="Y833" t="str">
        <f t="shared" si="50"/>
        <v>invalid</v>
      </c>
      <c r="Z833" t="str">
        <f t="shared" si="51"/>
        <v>invalid</v>
      </c>
      <c r="AA833">
        <f t="shared" si="52"/>
        <v>1</v>
      </c>
      <c r="AL833" s="14" t="s">
        <v>246</v>
      </c>
      <c r="AM833" s="15">
        <v>0</v>
      </c>
      <c r="AN833" s="15">
        <v>0</v>
      </c>
      <c r="AO833" s="15">
        <v>43224.1</v>
      </c>
      <c r="AP833" s="15">
        <v>0</v>
      </c>
      <c r="AQ833" s="15">
        <v>42294.5</v>
      </c>
      <c r="AR833" s="15">
        <v>68321.899999999994</v>
      </c>
      <c r="AS833" s="15">
        <v>0</v>
      </c>
      <c r="AT833" s="15">
        <v>0</v>
      </c>
      <c r="AU833" s="15">
        <v>464.8</v>
      </c>
      <c r="AV833" s="15">
        <v>1394.3</v>
      </c>
      <c r="AW833" s="15">
        <v>464.8</v>
      </c>
      <c r="AX833" s="15">
        <v>0</v>
      </c>
      <c r="AY833" s="15">
        <v>2323.9</v>
      </c>
      <c r="AZ833" s="15">
        <v>0</v>
      </c>
      <c r="BA833" s="15">
        <v>464.8</v>
      </c>
      <c r="BB833" s="15">
        <v>0</v>
      </c>
      <c r="BC833" s="15">
        <v>158953</v>
      </c>
      <c r="BD833" s="15">
        <v>167000</v>
      </c>
      <c r="BE833" s="15">
        <v>8047</v>
      </c>
      <c r="BF833" s="15">
        <v>4.82</v>
      </c>
      <c r="BG833">
        <f t="shared" si="53"/>
        <v>158039.95869235776</v>
      </c>
      <c r="BH833">
        <f t="shared" si="54"/>
        <v>8960.041307642241</v>
      </c>
      <c r="BI833">
        <f t="shared" si="55"/>
        <v>5.3652941961929587E-2</v>
      </c>
    </row>
    <row r="834" spans="1:61" ht="15" thickBot="1" x14ac:dyDescent="0.35">
      <c r="A834" s="14" t="s">
        <v>247</v>
      </c>
      <c r="B834" s="15">
        <v>26452.6</v>
      </c>
      <c r="C834" s="15">
        <v>244.9</v>
      </c>
      <c r="D834" s="15">
        <v>4898.6000000000004</v>
      </c>
      <c r="E834" s="15">
        <v>9307.4</v>
      </c>
      <c r="F834" s="15">
        <v>1714.5</v>
      </c>
      <c r="G834" s="15">
        <v>0</v>
      </c>
      <c r="H834" s="15">
        <v>8572.6</v>
      </c>
      <c r="I834" s="15">
        <v>0</v>
      </c>
      <c r="J834" s="15">
        <v>244.9</v>
      </c>
      <c r="K834" s="15">
        <v>0</v>
      </c>
      <c r="L834" s="15">
        <v>244.9</v>
      </c>
      <c r="M834" s="15">
        <v>0</v>
      </c>
      <c r="N834" s="15">
        <v>0</v>
      </c>
      <c r="O834" s="15">
        <v>102871.2</v>
      </c>
      <c r="P834" s="15">
        <v>244.9</v>
      </c>
      <c r="Q834" s="15">
        <v>0</v>
      </c>
      <c r="R834" s="15">
        <v>154796.70000000001</v>
      </c>
      <c r="S834" s="15">
        <v>158000</v>
      </c>
      <c r="T834" s="15">
        <v>3203.3</v>
      </c>
      <c r="U834" s="15">
        <v>2.0299999999999998</v>
      </c>
      <c r="V834">
        <f t="shared" si="47"/>
        <v>154730.41343466082</v>
      </c>
      <c r="W834">
        <f t="shared" si="48"/>
        <v>3269.5865653391811</v>
      </c>
      <c r="X834">
        <f t="shared" si="49"/>
        <v>2.0693585856577094E-2</v>
      </c>
      <c r="Y834" t="str">
        <f t="shared" si="50"/>
        <v>invalid</v>
      </c>
      <c r="Z834" t="str">
        <f t="shared" si="51"/>
        <v>valid</v>
      </c>
      <c r="AA834">
        <f t="shared" si="52"/>
        <v>0</v>
      </c>
      <c r="AL834" s="14" t="s">
        <v>247</v>
      </c>
      <c r="AM834" s="15">
        <v>0</v>
      </c>
      <c r="AN834" s="15">
        <v>0</v>
      </c>
      <c r="AO834" s="15">
        <v>43224.1</v>
      </c>
      <c r="AP834" s="15">
        <v>0</v>
      </c>
      <c r="AQ834" s="15">
        <v>42294.5</v>
      </c>
      <c r="AR834" s="15">
        <v>68321.899999999994</v>
      </c>
      <c r="AS834" s="15">
        <v>0</v>
      </c>
      <c r="AT834" s="15">
        <v>0</v>
      </c>
      <c r="AU834" s="15">
        <v>464.8</v>
      </c>
      <c r="AV834" s="15">
        <v>1394.3</v>
      </c>
      <c r="AW834" s="15">
        <v>464.8</v>
      </c>
      <c r="AX834" s="15">
        <v>0</v>
      </c>
      <c r="AY834" s="15">
        <v>2323.9</v>
      </c>
      <c r="AZ834" s="15">
        <v>0</v>
      </c>
      <c r="BA834" s="15">
        <v>0</v>
      </c>
      <c r="BB834" s="15">
        <v>0</v>
      </c>
      <c r="BC834" s="15">
        <v>158488.20000000001</v>
      </c>
      <c r="BD834" s="15">
        <v>158000</v>
      </c>
      <c r="BE834" s="15">
        <v>-488.2</v>
      </c>
      <c r="BF834" s="15">
        <v>-0.31</v>
      </c>
      <c r="BG834">
        <f t="shared" si="53"/>
        <v>157577.82854822581</v>
      </c>
      <c r="BH834">
        <f t="shared" si="54"/>
        <v>422.17145177419297</v>
      </c>
      <c r="BI834">
        <f t="shared" si="55"/>
        <v>2.6719712137607148E-3</v>
      </c>
    </row>
    <row r="835" spans="1:61" ht="15" thickBot="1" x14ac:dyDescent="0.35">
      <c r="A835" s="14" t="s">
        <v>248</v>
      </c>
      <c r="B835" s="15">
        <v>26452.6</v>
      </c>
      <c r="C835" s="15">
        <v>244.9</v>
      </c>
      <c r="D835" s="15">
        <v>4898.6000000000004</v>
      </c>
      <c r="E835" s="15">
        <v>9307.4</v>
      </c>
      <c r="F835" s="15">
        <v>1714.5</v>
      </c>
      <c r="G835" s="15">
        <v>0</v>
      </c>
      <c r="H835" s="15">
        <v>8572.6</v>
      </c>
      <c r="I835" s="15">
        <v>0</v>
      </c>
      <c r="J835" s="15">
        <v>244.9</v>
      </c>
      <c r="K835" s="15">
        <v>0</v>
      </c>
      <c r="L835" s="15">
        <v>244.9</v>
      </c>
      <c r="M835" s="15">
        <v>0</v>
      </c>
      <c r="N835" s="15">
        <v>0</v>
      </c>
      <c r="O835" s="15">
        <v>101891.5</v>
      </c>
      <c r="P835" s="15">
        <v>244.9</v>
      </c>
      <c r="Q835" s="15">
        <v>0</v>
      </c>
      <c r="R835" s="15">
        <v>153817</v>
      </c>
      <c r="S835" s="15">
        <v>157000</v>
      </c>
      <c r="T835" s="15">
        <v>3183</v>
      </c>
      <c r="U835" s="15">
        <v>2.0299999999999998</v>
      </c>
      <c r="V835">
        <f t="shared" si="47"/>
        <v>153751.1329587725</v>
      </c>
      <c r="W835">
        <f t="shared" si="48"/>
        <v>3248.8670412274951</v>
      </c>
      <c r="X835">
        <f t="shared" si="49"/>
        <v>2.0693420644761117E-2</v>
      </c>
      <c r="Y835" t="str">
        <f t="shared" si="50"/>
        <v>valid</v>
      </c>
      <c r="Z835" t="str">
        <f t="shared" si="51"/>
        <v>valid</v>
      </c>
      <c r="AA835">
        <f t="shared" si="52"/>
        <v>1</v>
      </c>
      <c r="AL835" s="14" t="s">
        <v>248</v>
      </c>
      <c r="AM835" s="15">
        <v>0</v>
      </c>
      <c r="AN835" s="15">
        <v>0</v>
      </c>
      <c r="AO835" s="15">
        <v>43224.1</v>
      </c>
      <c r="AP835" s="15">
        <v>0</v>
      </c>
      <c r="AQ835" s="15">
        <v>42294.5</v>
      </c>
      <c r="AR835" s="15">
        <v>68321.899999999994</v>
      </c>
      <c r="AS835" s="15">
        <v>0</v>
      </c>
      <c r="AT835" s="15">
        <v>0</v>
      </c>
      <c r="AU835" s="15">
        <v>464.8</v>
      </c>
      <c r="AV835" s="15">
        <v>1394.3</v>
      </c>
      <c r="AW835" s="15">
        <v>464.8</v>
      </c>
      <c r="AX835" s="15">
        <v>0</v>
      </c>
      <c r="AY835" s="15">
        <v>2323.9</v>
      </c>
      <c r="AZ835" s="15">
        <v>0</v>
      </c>
      <c r="BA835" s="15">
        <v>0</v>
      </c>
      <c r="BB835" s="15">
        <v>0</v>
      </c>
      <c r="BC835" s="15">
        <v>158488.20000000001</v>
      </c>
      <c r="BD835" s="15">
        <v>157000</v>
      </c>
      <c r="BE835" s="15">
        <v>-1488.2</v>
      </c>
      <c r="BF835" s="15">
        <v>-0.95</v>
      </c>
      <c r="BG835">
        <f t="shared" si="53"/>
        <v>157577.82854822581</v>
      </c>
      <c r="BH835">
        <f t="shared" si="54"/>
        <v>-577.82854822580703</v>
      </c>
      <c r="BI835">
        <f t="shared" si="55"/>
        <v>-3.6804366129032295E-3</v>
      </c>
    </row>
    <row r="836" spans="1:61" ht="15" thickBot="1" x14ac:dyDescent="0.35">
      <c r="A836" s="14" t="s">
        <v>249</v>
      </c>
      <c r="B836" s="15">
        <v>24983</v>
      </c>
      <c r="C836" s="15">
        <v>244.9</v>
      </c>
      <c r="D836" s="15">
        <v>4898.6000000000004</v>
      </c>
      <c r="E836" s="15">
        <v>9307.4</v>
      </c>
      <c r="F836" s="15">
        <v>1714.5</v>
      </c>
      <c r="G836" s="15">
        <v>0</v>
      </c>
      <c r="H836" s="15">
        <v>489.9</v>
      </c>
      <c r="I836" s="15">
        <v>0</v>
      </c>
      <c r="J836" s="15">
        <v>244.9</v>
      </c>
      <c r="K836" s="15">
        <v>0</v>
      </c>
      <c r="L836" s="15">
        <v>244.9</v>
      </c>
      <c r="M836" s="15">
        <v>0</v>
      </c>
      <c r="N836" s="15">
        <v>0</v>
      </c>
      <c r="O836" s="15">
        <v>96747.9</v>
      </c>
      <c r="P836" s="15">
        <v>244.9</v>
      </c>
      <c r="Q836" s="15">
        <v>0</v>
      </c>
      <c r="R836" s="15">
        <v>139121.1</v>
      </c>
      <c r="S836" s="15">
        <v>142000</v>
      </c>
      <c r="T836" s="15">
        <v>2878.9</v>
      </c>
      <c r="U836" s="15">
        <v>2.0299999999999998</v>
      </c>
      <c r="V836">
        <f t="shared" si="47"/>
        <v>139061.5259917349</v>
      </c>
      <c r="W836">
        <f t="shared" si="48"/>
        <v>2938.4740082650969</v>
      </c>
      <c r="X836">
        <f t="shared" si="49"/>
        <v>2.0693478931444343E-2</v>
      </c>
      <c r="Y836" t="str">
        <f t="shared" si="50"/>
        <v>valid</v>
      </c>
      <c r="Z836" t="str">
        <f t="shared" si="51"/>
        <v>valid</v>
      </c>
      <c r="AA836">
        <f t="shared" si="52"/>
        <v>1</v>
      </c>
      <c r="AL836" s="14" t="s">
        <v>249</v>
      </c>
      <c r="AM836" s="15">
        <v>0</v>
      </c>
      <c r="AN836" s="15">
        <v>0</v>
      </c>
      <c r="AO836" s="15">
        <v>43224.1</v>
      </c>
      <c r="AP836" s="15">
        <v>0</v>
      </c>
      <c r="AQ836" s="15">
        <v>42294.5</v>
      </c>
      <c r="AR836" s="15">
        <v>68321.899999999994</v>
      </c>
      <c r="AS836" s="15">
        <v>0</v>
      </c>
      <c r="AT836" s="15">
        <v>0</v>
      </c>
      <c r="AU836" s="15">
        <v>464.8</v>
      </c>
      <c r="AV836" s="15">
        <v>1394.3</v>
      </c>
      <c r="AW836" s="15">
        <v>464.8</v>
      </c>
      <c r="AX836" s="15">
        <v>0</v>
      </c>
      <c r="AY836" s="15">
        <v>2323.9</v>
      </c>
      <c r="AZ836" s="15">
        <v>2788.6</v>
      </c>
      <c r="BA836" s="15">
        <v>464.8</v>
      </c>
      <c r="BB836" s="15">
        <v>0</v>
      </c>
      <c r="BC836" s="15">
        <v>161741.6</v>
      </c>
      <c r="BD836" s="15">
        <v>142000</v>
      </c>
      <c r="BE836" s="15">
        <v>-19741.599999999999</v>
      </c>
      <c r="BF836" s="15">
        <v>-13.9</v>
      </c>
      <c r="BG836">
        <f t="shared" si="53"/>
        <v>160812.54070596877</v>
      </c>
      <c r="BH836">
        <f t="shared" si="54"/>
        <v>-18812.540705968771</v>
      </c>
      <c r="BI836">
        <f t="shared" si="55"/>
        <v>-0.13248268102794911</v>
      </c>
    </row>
    <row r="837" spans="1:61" ht="15" thickBot="1" x14ac:dyDescent="0.35">
      <c r="A837" s="14" t="s">
        <v>250</v>
      </c>
      <c r="B837" s="15">
        <v>24983</v>
      </c>
      <c r="C837" s="15">
        <v>244.9</v>
      </c>
      <c r="D837" s="15">
        <v>4898.6000000000004</v>
      </c>
      <c r="E837" s="15">
        <v>9307.4</v>
      </c>
      <c r="F837" s="15">
        <v>1714.5</v>
      </c>
      <c r="G837" s="15">
        <v>0</v>
      </c>
      <c r="H837" s="15">
        <v>489.9</v>
      </c>
      <c r="I837" s="15">
        <v>0</v>
      </c>
      <c r="J837" s="15">
        <v>244.9</v>
      </c>
      <c r="K837" s="15">
        <v>0</v>
      </c>
      <c r="L837" s="15">
        <v>244.9</v>
      </c>
      <c r="M837" s="15">
        <v>0</v>
      </c>
      <c r="N837" s="15">
        <v>0</v>
      </c>
      <c r="O837" s="15">
        <v>89889.8</v>
      </c>
      <c r="P837" s="15">
        <v>244.9</v>
      </c>
      <c r="Q837" s="15">
        <v>0</v>
      </c>
      <c r="R837" s="15">
        <v>132263</v>
      </c>
      <c r="S837" s="15">
        <v>135000</v>
      </c>
      <c r="T837" s="15">
        <v>2737</v>
      </c>
      <c r="U837" s="15">
        <v>2.0299999999999998</v>
      </c>
      <c r="V837">
        <f t="shared" si="47"/>
        <v>132206.36274616024</v>
      </c>
      <c r="W837">
        <f t="shared" si="48"/>
        <v>2793.6372538397554</v>
      </c>
      <c r="X837">
        <f t="shared" si="49"/>
        <v>2.0693609287701892E-2</v>
      </c>
      <c r="Y837" t="str">
        <f t="shared" si="50"/>
        <v>valid</v>
      </c>
      <c r="Z837" t="str">
        <f t="shared" si="51"/>
        <v>valid</v>
      </c>
      <c r="AA837">
        <f t="shared" si="52"/>
        <v>1</v>
      </c>
      <c r="AL837" s="14" t="s">
        <v>250</v>
      </c>
      <c r="AM837" s="15">
        <v>0</v>
      </c>
      <c r="AN837" s="15">
        <v>0</v>
      </c>
      <c r="AO837" s="15">
        <v>43224.1</v>
      </c>
      <c r="AP837" s="15">
        <v>0</v>
      </c>
      <c r="AQ837" s="15">
        <v>42294.5</v>
      </c>
      <c r="AR837" s="15">
        <v>68321.899999999994</v>
      </c>
      <c r="AS837" s="15">
        <v>0</v>
      </c>
      <c r="AT837" s="15">
        <v>0</v>
      </c>
      <c r="AU837" s="15">
        <v>464.8</v>
      </c>
      <c r="AV837" s="15">
        <v>1394.3</v>
      </c>
      <c r="AW837" s="15">
        <v>464.8</v>
      </c>
      <c r="AX837" s="15">
        <v>0</v>
      </c>
      <c r="AY837" s="15">
        <v>2323.9</v>
      </c>
      <c r="AZ837" s="15">
        <v>2788.6</v>
      </c>
      <c r="BA837" s="15">
        <v>0</v>
      </c>
      <c r="BB837" s="15">
        <v>0</v>
      </c>
      <c r="BC837" s="15">
        <v>161276.79999999999</v>
      </c>
      <c r="BD837" s="15">
        <v>135000</v>
      </c>
      <c r="BE837" s="15">
        <v>-26276.799999999999</v>
      </c>
      <c r="BF837" s="15">
        <v>-19.46</v>
      </c>
      <c r="BG837">
        <f t="shared" si="53"/>
        <v>160350.41056183679</v>
      </c>
      <c r="BH837">
        <f t="shared" si="54"/>
        <v>-25350.41056183679</v>
      </c>
      <c r="BI837">
        <f t="shared" si="55"/>
        <v>-0.18778081897656881</v>
      </c>
    </row>
    <row r="838" spans="1:61" ht="15" thickBot="1" x14ac:dyDescent="0.35">
      <c r="A838" s="14" t="s">
        <v>251</v>
      </c>
      <c r="B838" s="15">
        <v>24983</v>
      </c>
      <c r="C838" s="15">
        <v>244.9</v>
      </c>
      <c r="D838" s="15">
        <v>4898.6000000000004</v>
      </c>
      <c r="E838" s="15">
        <v>9307.4</v>
      </c>
      <c r="F838" s="15">
        <v>1714.5</v>
      </c>
      <c r="G838" s="15">
        <v>0</v>
      </c>
      <c r="H838" s="15">
        <v>489.9</v>
      </c>
      <c r="I838" s="15">
        <v>0</v>
      </c>
      <c r="J838" s="15">
        <v>244.9</v>
      </c>
      <c r="K838" s="15">
        <v>0</v>
      </c>
      <c r="L838" s="15">
        <v>244.9</v>
      </c>
      <c r="M838" s="15">
        <v>0</v>
      </c>
      <c r="N838" s="15">
        <v>0</v>
      </c>
      <c r="O838" s="15">
        <v>85970.9</v>
      </c>
      <c r="P838" s="15">
        <v>244.9</v>
      </c>
      <c r="Q838" s="15">
        <v>0</v>
      </c>
      <c r="R838" s="15">
        <v>128344.1</v>
      </c>
      <c r="S838" s="15">
        <v>131000</v>
      </c>
      <c r="T838" s="15">
        <v>2655.9</v>
      </c>
      <c r="U838" s="15">
        <v>2.0299999999999998</v>
      </c>
      <c r="V838">
        <f t="shared" si="47"/>
        <v>128289.14088542876</v>
      </c>
      <c r="W838">
        <f t="shared" si="48"/>
        <v>2710.8591145712417</v>
      </c>
      <c r="X838">
        <f t="shared" si="49"/>
        <v>2.0693581027261387E-2</v>
      </c>
      <c r="Y838" t="str">
        <f t="shared" si="50"/>
        <v>valid</v>
      </c>
      <c r="Z838" t="str">
        <f t="shared" si="51"/>
        <v>valid</v>
      </c>
      <c r="AA838">
        <f t="shared" si="52"/>
        <v>1</v>
      </c>
      <c r="AL838" s="14" t="s">
        <v>251</v>
      </c>
      <c r="AM838" s="15">
        <v>0</v>
      </c>
      <c r="AN838" s="15">
        <v>0</v>
      </c>
      <c r="AO838" s="15">
        <v>43224.1</v>
      </c>
      <c r="AP838" s="15">
        <v>0</v>
      </c>
      <c r="AQ838" s="15">
        <v>42294.5</v>
      </c>
      <c r="AR838" s="15">
        <v>68321.899999999994</v>
      </c>
      <c r="AS838" s="15">
        <v>0</v>
      </c>
      <c r="AT838" s="15">
        <v>0</v>
      </c>
      <c r="AU838" s="15">
        <v>464.8</v>
      </c>
      <c r="AV838" s="15">
        <v>1394.3</v>
      </c>
      <c r="AW838" s="15">
        <v>464.8</v>
      </c>
      <c r="AX838" s="15">
        <v>0</v>
      </c>
      <c r="AY838" s="15">
        <v>2323.9</v>
      </c>
      <c r="AZ838" s="15">
        <v>2788.6</v>
      </c>
      <c r="BA838" s="15">
        <v>464.8</v>
      </c>
      <c r="BB838" s="15">
        <v>0</v>
      </c>
      <c r="BC838" s="15">
        <v>161741.6</v>
      </c>
      <c r="BD838" s="15">
        <v>131000</v>
      </c>
      <c r="BE838" s="15">
        <v>-30741.599999999999</v>
      </c>
      <c r="BF838" s="15">
        <v>-23.47</v>
      </c>
      <c r="BG838">
        <f t="shared" si="53"/>
        <v>160812.54070596877</v>
      </c>
      <c r="BH838">
        <f t="shared" si="54"/>
        <v>-29812.540705968771</v>
      </c>
      <c r="BI838">
        <f t="shared" si="55"/>
        <v>-0.22757664661044863</v>
      </c>
    </row>
    <row r="839" spans="1:61" ht="15" thickBot="1" x14ac:dyDescent="0.35">
      <c r="A839" s="14" t="s">
        <v>252</v>
      </c>
      <c r="B839" s="15">
        <v>24983</v>
      </c>
      <c r="C839" s="15">
        <v>244.9</v>
      </c>
      <c r="D839" s="15">
        <v>4898.6000000000004</v>
      </c>
      <c r="E839" s="15">
        <v>9307.4</v>
      </c>
      <c r="F839" s="15">
        <v>1714.5</v>
      </c>
      <c r="G839" s="15">
        <v>0</v>
      </c>
      <c r="H839" s="15">
        <v>8572.6</v>
      </c>
      <c r="I839" s="15">
        <v>0</v>
      </c>
      <c r="J839" s="15">
        <v>244.9</v>
      </c>
      <c r="K839" s="15">
        <v>0</v>
      </c>
      <c r="L839" s="15">
        <v>244.9</v>
      </c>
      <c r="M839" s="15">
        <v>0</v>
      </c>
      <c r="N839" s="15">
        <v>0</v>
      </c>
      <c r="O839" s="15">
        <v>79847.7</v>
      </c>
      <c r="P839" s="15">
        <v>244.9</v>
      </c>
      <c r="Q839" s="15">
        <v>0</v>
      </c>
      <c r="R839" s="15">
        <v>130303.5</v>
      </c>
      <c r="S839" s="15">
        <v>133000</v>
      </c>
      <c r="T839" s="15">
        <v>2696.5</v>
      </c>
      <c r="U839" s="15">
        <v>2.0299999999999998</v>
      </c>
      <c r="V839">
        <f t="shared" si="47"/>
        <v>130247.70183720534</v>
      </c>
      <c r="W839">
        <f t="shared" si="48"/>
        <v>2752.2981627946574</v>
      </c>
      <c r="X839">
        <f t="shared" si="49"/>
        <v>2.0693971148832011E-2</v>
      </c>
      <c r="Y839" t="str">
        <f t="shared" si="50"/>
        <v>valid</v>
      </c>
      <c r="Z839" t="str">
        <f t="shared" si="51"/>
        <v>valid</v>
      </c>
      <c r="AA839">
        <f t="shared" si="52"/>
        <v>1</v>
      </c>
      <c r="AL839" s="14" t="s">
        <v>252</v>
      </c>
      <c r="AM839" s="15">
        <v>0</v>
      </c>
      <c r="AN839" s="15">
        <v>0</v>
      </c>
      <c r="AO839" s="15">
        <v>43224.1</v>
      </c>
      <c r="AP839" s="15">
        <v>0</v>
      </c>
      <c r="AQ839" s="15">
        <v>42294.5</v>
      </c>
      <c r="AR839" s="15">
        <v>68321.899999999994</v>
      </c>
      <c r="AS839" s="15">
        <v>0</v>
      </c>
      <c r="AT839" s="15">
        <v>0</v>
      </c>
      <c r="AU839" s="15">
        <v>464.8</v>
      </c>
      <c r="AV839" s="15">
        <v>1394.3</v>
      </c>
      <c r="AW839" s="15">
        <v>464.8</v>
      </c>
      <c r="AX839" s="15">
        <v>0</v>
      </c>
      <c r="AY839" s="15">
        <v>2323.9</v>
      </c>
      <c r="AZ839" s="15">
        <v>2788.6</v>
      </c>
      <c r="BA839" s="15">
        <v>464.8</v>
      </c>
      <c r="BB839" s="15">
        <v>0</v>
      </c>
      <c r="BC839" s="15">
        <v>161741.6</v>
      </c>
      <c r="BD839" s="15">
        <v>133000</v>
      </c>
      <c r="BE839" s="15">
        <v>-28741.599999999999</v>
      </c>
      <c r="BF839" s="15">
        <v>-21.61</v>
      </c>
      <c r="BG839">
        <f t="shared" si="53"/>
        <v>160812.54070596877</v>
      </c>
      <c r="BH839">
        <f t="shared" si="54"/>
        <v>-27812.540705968771</v>
      </c>
      <c r="BI839">
        <f t="shared" si="55"/>
        <v>-0.20911684741329903</v>
      </c>
    </row>
    <row r="840" spans="1:61" ht="15" thickBot="1" x14ac:dyDescent="0.35">
      <c r="A840" s="14" t="s">
        <v>253</v>
      </c>
      <c r="B840" s="15">
        <v>24983</v>
      </c>
      <c r="C840" s="15">
        <v>244.9</v>
      </c>
      <c r="D840" s="15">
        <v>4898.6000000000004</v>
      </c>
      <c r="E840" s="15">
        <v>9307.4</v>
      </c>
      <c r="F840" s="15">
        <v>1714.5</v>
      </c>
      <c r="G840" s="15">
        <v>0</v>
      </c>
      <c r="H840" s="15">
        <v>489.9</v>
      </c>
      <c r="I840" s="15">
        <v>0</v>
      </c>
      <c r="J840" s="15">
        <v>244.9</v>
      </c>
      <c r="K840" s="15">
        <v>0</v>
      </c>
      <c r="L840" s="15">
        <v>244.9</v>
      </c>
      <c r="M840" s="15">
        <v>0</v>
      </c>
      <c r="N840" s="15">
        <v>0</v>
      </c>
      <c r="O840" s="15">
        <v>96747.9</v>
      </c>
      <c r="P840" s="15">
        <v>244.9</v>
      </c>
      <c r="Q840" s="15">
        <v>0</v>
      </c>
      <c r="R840" s="15">
        <v>139121.1</v>
      </c>
      <c r="S840" s="15">
        <v>132000</v>
      </c>
      <c r="T840" s="15">
        <v>-7121.1</v>
      </c>
      <c r="U840" s="15">
        <v>-5.39</v>
      </c>
      <c r="V840">
        <f t="shared" si="47"/>
        <v>139061.5259917349</v>
      </c>
      <c r="W840">
        <f t="shared" si="48"/>
        <v>-7061.5259917349031</v>
      </c>
      <c r="X840">
        <f t="shared" si="49"/>
        <v>-5.3496409028294722E-2</v>
      </c>
      <c r="Y840" t="str">
        <f t="shared" si="50"/>
        <v>invalid</v>
      </c>
      <c r="Z840" t="str">
        <f t="shared" si="51"/>
        <v>invalid</v>
      </c>
      <c r="AA840">
        <f t="shared" si="52"/>
        <v>1</v>
      </c>
      <c r="AL840" s="14" t="s">
        <v>253</v>
      </c>
      <c r="AM840" s="15">
        <v>0</v>
      </c>
      <c r="AN840" s="15">
        <v>0</v>
      </c>
      <c r="AO840" s="15">
        <v>43224.1</v>
      </c>
      <c r="AP840" s="15">
        <v>0</v>
      </c>
      <c r="AQ840" s="15">
        <v>42294.5</v>
      </c>
      <c r="AR840" s="15">
        <v>68321.899999999994</v>
      </c>
      <c r="AS840" s="15">
        <v>0</v>
      </c>
      <c r="AT840" s="15">
        <v>0</v>
      </c>
      <c r="AU840" s="15">
        <v>464.8</v>
      </c>
      <c r="AV840" s="15">
        <v>1394.3</v>
      </c>
      <c r="AW840" s="15">
        <v>464.8</v>
      </c>
      <c r="AX840" s="15">
        <v>0</v>
      </c>
      <c r="AY840" s="15">
        <v>2323.9</v>
      </c>
      <c r="AZ840" s="15">
        <v>0</v>
      </c>
      <c r="BA840" s="15">
        <v>464.8</v>
      </c>
      <c r="BB840" s="15">
        <v>0</v>
      </c>
      <c r="BC840" s="15">
        <v>158953</v>
      </c>
      <c r="BD840" s="15">
        <v>132000</v>
      </c>
      <c r="BE840" s="15">
        <v>-26953</v>
      </c>
      <c r="BF840" s="15">
        <v>-20.420000000000002</v>
      </c>
      <c r="BG840">
        <f t="shared" si="53"/>
        <v>158039.95869235776</v>
      </c>
      <c r="BH840">
        <f t="shared" si="54"/>
        <v>-26039.958692357759</v>
      </c>
      <c r="BI840">
        <f t="shared" si="55"/>
        <v>-0.19727241433604362</v>
      </c>
    </row>
    <row r="841" spans="1:61" ht="15" thickBot="1" x14ac:dyDescent="0.35">
      <c r="A841" s="14" t="s">
        <v>254</v>
      </c>
      <c r="B841" s="15">
        <v>24983</v>
      </c>
      <c r="C841" s="15">
        <v>244.9</v>
      </c>
      <c r="D841" s="15">
        <v>734.8</v>
      </c>
      <c r="E841" s="15">
        <v>9307.4</v>
      </c>
      <c r="F841" s="15">
        <v>1714.5</v>
      </c>
      <c r="G841" s="15">
        <v>0</v>
      </c>
      <c r="H841" s="15">
        <v>489.9</v>
      </c>
      <c r="I841" s="15">
        <v>0</v>
      </c>
      <c r="J841" s="15">
        <v>0</v>
      </c>
      <c r="K841" s="15">
        <v>0</v>
      </c>
      <c r="L841" s="15">
        <v>244.9</v>
      </c>
      <c r="M841" s="15">
        <v>0</v>
      </c>
      <c r="N841" s="15">
        <v>244.9</v>
      </c>
      <c r="O841" s="15">
        <v>96747.9</v>
      </c>
      <c r="P841" s="15">
        <v>244.9</v>
      </c>
      <c r="Q841" s="15">
        <v>0</v>
      </c>
      <c r="R841" s="15">
        <v>134957.20000000001</v>
      </c>
      <c r="S841" s="15">
        <v>129000</v>
      </c>
      <c r="T841" s="15">
        <v>-5957.2</v>
      </c>
      <c r="U841" s="15">
        <v>-4.62</v>
      </c>
      <c r="V841">
        <f t="shared" si="47"/>
        <v>134899.40904414761</v>
      </c>
      <c r="W841">
        <f t="shared" si="48"/>
        <v>-5899.4090441476146</v>
      </c>
      <c r="X841">
        <f t="shared" si="49"/>
        <v>-4.5731853055407869E-2</v>
      </c>
      <c r="Y841" t="str">
        <f t="shared" si="50"/>
        <v>invalid</v>
      </c>
      <c r="Z841" t="str">
        <f t="shared" si="51"/>
        <v>invalid</v>
      </c>
      <c r="AA841">
        <f t="shared" si="52"/>
        <v>1</v>
      </c>
      <c r="AL841" s="14" t="s">
        <v>254</v>
      </c>
      <c r="AM841" s="15">
        <v>0</v>
      </c>
      <c r="AN841" s="15">
        <v>0</v>
      </c>
      <c r="AO841" s="15">
        <v>43224.1</v>
      </c>
      <c r="AP841" s="15">
        <v>0</v>
      </c>
      <c r="AQ841" s="15">
        <v>42294.5</v>
      </c>
      <c r="AR841" s="15">
        <v>68321.899999999994</v>
      </c>
      <c r="AS841" s="15">
        <v>0</v>
      </c>
      <c r="AT841" s="15">
        <v>0</v>
      </c>
      <c r="AU841" s="15">
        <v>464.8</v>
      </c>
      <c r="AV841" s="15">
        <v>1394.3</v>
      </c>
      <c r="AW841" s="15">
        <v>0</v>
      </c>
      <c r="AX841" s="15">
        <v>0</v>
      </c>
      <c r="AY841" s="15">
        <v>2323.9</v>
      </c>
      <c r="AZ841" s="15">
        <v>0</v>
      </c>
      <c r="BA841" s="15">
        <v>464.8</v>
      </c>
      <c r="BB841" s="15">
        <v>0</v>
      </c>
      <c r="BC841" s="15">
        <v>158488.20000000001</v>
      </c>
      <c r="BD841" s="15">
        <v>129000</v>
      </c>
      <c r="BE841" s="15">
        <v>-29488.2</v>
      </c>
      <c r="BF841" s="15">
        <v>-22.86</v>
      </c>
      <c r="BG841">
        <f t="shared" si="53"/>
        <v>157577.82854822581</v>
      </c>
      <c r="BH841">
        <f t="shared" si="54"/>
        <v>-28577.828548225807</v>
      </c>
      <c r="BI841">
        <f t="shared" si="55"/>
        <v>-0.22153355463740937</v>
      </c>
    </row>
    <row r="842" spans="1:61" ht="15" thickBot="1" x14ac:dyDescent="0.35">
      <c r="R842">
        <f>SUM(R635:R841)</f>
        <v>24228375</v>
      </c>
      <c r="S842">
        <f>SUM(S635:S841)</f>
        <v>24218000</v>
      </c>
      <c r="T842">
        <f>S842/R842</f>
        <v>0.9995717830849159</v>
      </c>
      <c r="V842">
        <f>SUM(V635:V841)</f>
        <v>24218000.000000004</v>
      </c>
      <c r="BC842">
        <f>SUM(BC635:BC841)</f>
        <v>24357914.200000033</v>
      </c>
      <c r="BD842">
        <f>SUM(BD635:BD841)</f>
        <v>24218000</v>
      </c>
      <c r="BE842">
        <f>BD842/BC842</f>
        <v>0.99425590389837104</v>
      </c>
      <c r="BG842">
        <f>SUM(BG635:BG841)</f>
        <v>24217999.999999933</v>
      </c>
    </row>
    <row r="843" spans="1:61" ht="15" thickBot="1" x14ac:dyDescent="0.35">
      <c r="A843" s="16" t="s">
        <v>488</v>
      </c>
      <c r="B843" s="17">
        <v>220193.3</v>
      </c>
      <c r="R843" t="s">
        <v>509</v>
      </c>
      <c r="S843">
        <f>CORREL(S635:S841,R635:R841)</f>
        <v>0.98298125000067016</v>
      </c>
      <c r="X843" t="s">
        <v>514</v>
      </c>
      <c r="Y843">
        <f>COUNTIF(Y$635:Y$841,$X843)</f>
        <v>67</v>
      </c>
      <c r="Z843">
        <f>COUNTIF(Z$635:Z$841,$X843)</f>
        <v>68</v>
      </c>
      <c r="AA843">
        <f>SUM(AA635:AA841)</f>
        <v>206</v>
      </c>
      <c r="AL843" s="16" t="s">
        <v>488</v>
      </c>
      <c r="AM843" s="17">
        <v>164995</v>
      </c>
      <c r="BC843" t="s">
        <v>509</v>
      </c>
      <c r="BD843">
        <f>CORREL(BD635:BD841,BC635:BC841)</f>
        <v>0.83006076349560598</v>
      </c>
    </row>
    <row r="844" spans="1:61" ht="15" thickBot="1" x14ac:dyDescent="0.35">
      <c r="A844" s="16" t="s">
        <v>489</v>
      </c>
      <c r="B844" s="17">
        <v>0</v>
      </c>
      <c r="X844" t="s">
        <v>515</v>
      </c>
      <c r="Y844">
        <f>COUNTIF(Y$635:Y$841,$X844)</f>
        <v>140</v>
      </c>
      <c r="Z844">
        <f>COUNTIF(Z$635:Z$841,$X844)</f>
        <v>139</v>
      </c>
      <c r="AL844" s="16" t="s">
        <v>489</v>
      </c>
      <c r="AM844" s="17">
        <v>0</v>
      </c>
    </row>
    <row r="845" spans="1:61" ht="15" thickBot="1" x14ac:dyDescent="0.35">
      <c r="A845" s="16" t="s">
        <v>490</v>
      </c>
      <c r="B845" s="17">
        <v>24228375</v>
      </c>
      <c r="AL845" s="16" t="s">
        <v>490</v>
      </c>
      <c r="AM845" s="17">
        <v>24357914.199999999</v>
      </c>
    </row>
    <row r="846" spans="1:61" ht="15" thickBot="1" x14ac:dyDescent="0.35">
      <c r="A846" s="16" t="s">
        <v>491</v>
      </c>
      <c r="B846" s="17">
        <v>24218000</v>
      </c>
      <c r="AL846" s="16" t="s">
        <v>491</v>
      </c>
      <c r="AM846" s="17">
        <v>24218000</v>
      </c>
    </row>
    <row r="847" spans="1:61" ht="15" thickBot="1" x14ac:dyDescent="0.35">
      <c r="A847" s="16" t="s">
        <v>492</v>
      </c>
      <c r="B847" s="17">
        <v>10375</v>
      </c>
      <c r="AL847" s="16" t="s">
        <v>492</v>
      </c>
      <c r="AM847" s="17">
        <v>139914.20000000001</v>
      </c>
    </row>
    <row r="848" spans="1:61" ht="20.399999999999999" thickBot="1" x14ac:dyDescent="0.35">
      <c r="A848" s="16" t="s">
        <v>493</v>
      </c>
      <c r="B848" s="17"/>
      <c r="AL848" s="16" t="s">
        <v>493</v>
      </c>
      <c r="AM848" s="17"/>
    </row>
    <row r="849" spans="1:39" ht="20.399999999999999" thickBot="1" x14ac:dyDescent="0.35">
      <c r="A849" s="16" t="s">
        <v>494</v>
      </c>
      <c r="B849" s="17"/>
      <c r="AL849" s="16" t="s">
        <v>494</v>
      </c>
      <c r="AM849" s="17"/>
    </row>
    <row r="850" spans="1:39" ht="15" thickBot="1" x14ac:dyDescent="0.35">
      <c r="A850" s="16" t="s">
        <v>495</v>
      </c>
      <c r="B850" s="17">
        <v>0</v>
      </c>
      <c r="AL850" s="16" t="s">
        <v>495</v>
      </c>
      <c r="AM850" s="17">
        <v>0</v>
      </c>
    </row>
    <row r="852" spans="1:39" x14ac:dyDescent="0.3">
      <c r="A852" s="18" t="s">
        <v>496</v>
      </c>
      <c r="AL852" s="18" t="s">
        <v>496</v>
      </c>
    </row>
    <row r="854" spans="1:39" x14ac:dyDescent="0.3">
      <c r="A854" s="19" t="s">
        <v>507</v>
      </c>
      <c r="AL854" s="19" t="s">
        <v>539</v>
      </c>
    </row>
    <row r="855" spans="1:39" x14ac:dyDescent="0.3">
      <c r="A855" s="19" t="s">
        <v>617</v>
      </c>
      <c r="AL855" s="19" t="s">
        <v>632</v>
      </c>
    </row>
  </sheetData>
  <hyperlinks>
    <hyperlink ref="A852" r:id="rId1" display="https://miau.my-x.hu/myx-free/coco/test/808701220210309124921.html"/>
    <hyperlink ref="AL852" r:id="rId2" display="https://miau.my-x.hu/myx-free/coco/test/331651520210309125048.html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63"/>
  <sheetViews>
    <sheetView zoomScale="68" workbookViewId="0"/>
  </sheetViews>
  <sheetFormatPr defaultRowHeight="14.4" x14ac:dyDescent="0.3"/>
  <cols>
    <col min="23" max="23" width="10.109375" bestFit="1" customWidth="1"/>
  </cols>
  <sheetData>
    <row r="1" spans="1:55" ht="18" x14ac:dyDescent="0.3">
      <c r="A1" s="10"/>
      <c r="AL1" s="10"/>
    </row>
    <row r="2" spans="1:55" x14ac:dyDescent="0.3">
      <c r="A2" s="11"/>
      <c r="AL2" s="11"/>
    </row>
    <row r="5" spans="1:55" ht="18" x14ac:dyDescent="0.3">
      <c r="A5" s="12" t="s">
        <v>23</v>
      </c>
      <c r="B5" s="13">
        <v>2712601</v>
      </c>
      <c r="C5" s="12" t="s">
        <v>24</v>
      </c>
      <c r="D5" s="13">
        <v>111</v>
      </c>
      <c r="E5" s="12" t="s">
        <v>25</v>
      </c>
      <c r="F5" s="13">
        <v>16</v>
      </c>
      <c r="G5" s="12" t="s">
        <v>26</v>
      </c>
      <c r="H5" s="13">
        <v>207</v>
      </c>
      <c r="I5" s="12" t="s">
        <v>27</v>
      </c>
      <c r="J5" s="13">
        <v>0</v>
      </c>
      <c r="K5" s="12" t="s">
        <v>28</v>
      </c>
      <c r="L5" s="13" t="s">
        <v>633</v>
      </c>
      <c r="AL5" s="12" t="s">
        <v>23</v>
      </c>
      <c r="AM5" s="13">
        <v>2715380</v>
      </c>
      <c r="AN5" s="12" t="s">
        <v>24</v>
      </c>
      <c r="AO5" s="13">
        <v>111</v>
      </c>
      <c r="AP5" s="12" t="s">
        <v>25</v>
      </c>
      <c r="AQ5" s="13">
        <v>16</v>
      </c>
      <c r="AR5" s="12" t="s">
        <v>26</v>
      </c>
      <c r="AS5" s="13">
        <v>207</v>
      </c>
      <c r="AT5" s="12" t="s">
        <v>27</v>
      </c>
      <c r="AU5" s="13">
        <v>0</v>
      </c>
      <c r="AV5" s="12" t="s">
        <v>28</v>
      </c>
      <c r="AW5" s="13" t="s">
        <v>690</v>
      </c>
    </row>
    <row r="6" spans="1:55" ht="18.600000000000001" thickBot="1" x14ac:dyDescent="0.35">
      <c r="A6" s="10"/>
      <c r="T6" t="s">
        <v>499</v>
      </c>
      <c r="U6" t="s">
        <v>499</v>
      </c>
      <c r="V6" t="s">
        <v>499</v>
      </c>
      <c r="W6" t="s">
        <v>499</v>
      </c>
      <c r="X6" t="s">
        <v>499</v>
      </c>
      <c r="Y6" t="s">
        <v>499</v>
      </c>
      <c r="Z6" t="s">
        <v>499</v>
      </c>
      <c r="AA6" t="s">
        <v>499</v>
      </c>
      <c r="AB6" t="s">
        <v>499</v>
      </c>
      <c r="AC6" t="s">
        <v>499</v>
      </c>
      <c r="AD6" t="s">
        <v>499</v>
      </c>
      <c r="AE6" t="s">
        <v>499</v>
      </c>
      <c r="AF6" t="s">
        <v>499</v>
      </c>
      <c r="AG6" t="s">
        <v>499</v>
      </c>
      <c r="AH6" t="s">
        <v>499</v>
      </c>
      <c r="AI6" t="s">
        <v>499</v>
      </c>
      <c r="AL6" s="10"/>
    </row>
    <row r="7" spans="1:55" ht="15" thickBot="1" x14ac:dyDescent="0.35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39</v>
      </c>
      <c r="K7" s="14" t="s">
        <v>40</v>
      </c>
      <c r="L7" s="14" t="s">
        <v>41</v>
      </c>
      <c r="M7" s="14" t="s">
        <v>42</v>
      </c>
      <c r="N7" s="14" t="s">
        <v>43</v>
      </c>
      <c r="O7" s="14" t="s">
        <v>44</v>
      </c>
      <c r="P7" s="14" t="s">
        <v>45</v>
      </c>
      <c r="Q7" s="14" t="s">
        <v>46</v>
      </c>
      <c r="R7" s="14" t="s">
        <v>47</v>
      </c>
      <c r="T7" t="str">
        <f>B7</f>
        <v>X(A1)</v>
      </c>
      <c r="U7" t="str">
        <f t="shared" ref="U7:AJ8" si="0">C7</f>
        <v>X(A2)</v>
      </c>
      <c r="V7" t="str">
        <f t="shared" si="0"/>
        <v>X(A3)</v>
      </c>
      <c r="W7" t="str">
        <f t="shared" si="0"/>
        <v>X(A4)</v>
      </c>
      <c r="X7" t="str">
        <f t="shared" si="0"/>
        <v>X(A5)</v>
      </c>
      <c r="Y7" t="str">
        <f t="shared" si="0"/>
        <v>X(A6)</v>
      </c>
      <c r="Z7" t="str">
        <f t="shared" si="0"/>
        <v>X(A7)</v>
      </c>
      <c r="AA7" t="str">
        <f t="shared" si="0"/>
        <v>X(A8)</v>
      </c>
      <c r="AB7" t="str">
        <f t="shared" si="0"/>
        <v>X(A9)</v>
      </c>
      <c r="AC7" t="str">
        <f t="shared" si="0"/>
        <v>X(A10)</v>
      </c>
      <c r="AD7" t="str">
        <f t="shared" si="0"/>
        <v>X(A11)</v>
      </c>
      <c r="AE7" t="str">
        <f t="shared" si="0"/>
        <v>X(A12)</v>
      </c>
      <c r="AF7" t="str">
        <f t="shared" si="0"/>
        <v>X(A13)</v>
      </c>
      <c r="AG7" t="str">
        <f t="shared" si="0"/>
        <v>X(A14)</v>
      </c>
      <c r="AH7" t="str">
        <f t="shared" si="0"/>
        <v>X(A15)</v>
      </c>
      <c r="AI7" t="str">
        <f t="shared" si="0"/>
        <v>X(A16)</v>
      </c>
      <c r="AJ7" t="str">
        <f t="shared" si="0"/>
        <v>Y(A17)</v>
      </c>
      <c r="AL7" s="14" t="s">
        <v>30</v>
      </c>
      <c r="AM7" s="14" t="s">
        <v>31</v>
      </c>
      <c r="AN7" s="14" t="s">
        <v>32</v>
      </c>
      <c r="AO7" s="14" t="s">
        <v>33</v>
      </c>
      <c r="AP7" s="14" t="s">
        <v>34</v>
      </c>
      <c r="AQ7" s="14" t="s">
        <v>35</v>
      </c>
      <c r="AR7" s="14" t="s">
        <v>36</v>
      </c>
      <c r="AS7" s="14" t="s">
        <v>37</v>
      </c>
      <c r="AT7" s="14" t="s">
        <v>38</v>
      </c>
      <c r="AU7" s="14" t="s">
        <v>39</v>
      </c>
      <c r="AV7" s="14" t="s">
        <v>40</v>
      </c>
      <c r="AW7" s="14" t="s">
        <v>41</v>
      </c>
      <c r="AX7" s="14" t="s">
        <v>42</v>
      </c>
      <c r="AY7" s="14" t="s">
        <v>43</v>
      </c>
      <c r="AZ7" s="14" t="s">
        <v>44</v>
      </c>
      <c r="BA7" s="14" t="s">
        <v>45</v>
      </c>
      <c r="BB7" s="14" t="s">
        <v>46</v>
      </c>
      <c r="BC7" s="14" t="s">
        <v>47</v>
      </c>
    </row>
    <row r="8" spans="1:55" ht="15" thickBot="1" x14ac:dyDescent="0.35">
      <c r="A8" s="14" t="s">
        <v>48</v>
      </c>
      <c r="B8" s="15">
        <v>110</v>
      </c>
      <c r="C8" s="15">
        <v>93</v>
      </c>
      <c r="D8" s="15">
        <v>111</v>
      </c>
      <c r="E8" s="15">
        <v>111</v>
      </c>
      <c r="F8" s="15">
        <v>111</v>
      </c>
      <c r="G8" s="15">
        <v>94</v>
      </c>
      <c r="H8" s="15">
        <v>54</v>
      </c>
      <c r="I8" s="15">
        <v>84</v>
      </c>
      <c r="J8" s="15">
        <v>151</v>
      </c>
      <c r="K8" s="15">
        <v>44</v>
      </c>
      <c r="L8" s="15">
        <v>172</v>
      </c>
      <c r="M8" s="15">
        <v>89</v>
      </c>
      <c r="N8" s="15">
        <v>131</v>
      </c>
      <c r="O8" s="15">
        <v>122</v>
      </c>
      <c r="P8" s="15">
        <v>61</v>
      </c>
      <c r="Q8" s="15">
        <v>91</v>
      </c>
      <c r="R8" s="15">
        <v>102000</v>
      </c>
      <c r="T8">
        <f>RANK(B8,B$8:B$118,0)</f>
        <v>3</v>
      </c>
      <c r="U8">
        <f t="shared" ref="U8:AI8" si="1">RANK(C8,C$8:C$118,0)</f>
        <v>2</v>
      </c>
      <c r="V8">
        <f t="shared" si="1"/>
        <v>1</v>
      </c>
      <c r="W8">
        <f t="shared" si="1"/>
        <v>1</v>
      </c>
      <c r="X8">
        <f t="shared" si="1"/>
        <v>1</v>
      </c>
      <c r="Y8">
        <f t="shared" si="1"/>
        <v>107</v>
      </c>
      <c r="Z8">
        <f t="shared" si="1"/>
        <v>4</v>
      </c>
      <c r="AA8">
        <f t="shared" si="1"/>
        <v>1</v>
      </c>
      <c r="AB8">
        <f t="shared" si="1"/>
        <v>4</v>
      </c>
      <c r="AC8">
        <f t="shared" si="1"/>
        <v>85</v>
      </c>
      <c r="AD8">
        <f t="shared" si="1"/>
        <v>3</v>
      </c>
      <c r="AE8">
        <f t="shared" si="1"/>
        <v>1</v>
      </c>
      <c r="AF8">
        <f t="shared" si="1"/>
        <v>4</v>
      </c>
      <c r="AG8">
        <f t="shared" si="1"/>
        <v>11</v>
      </c>
      <c r="AH8">
        <f t="shared" si="1"/>
        <v>44</v>
      </c>
      <c r="AI8">
        <f t="shared" si="1"/>
        <v>1</v>
      </c>
      <c r="AJ8">
        <f t="shared" si="0"/>
        <v>102000</v>
      </c>
      <c r="AL8" s="14" t="s">
        <v>48</v>
      </c>
      <c r="AM8" s="15">
        <v>3</v>
      </c>
      <c r="AN8" s="15">
        <v>2</v>
      </c>
      <c r="AO8" s="15">
        <v>1</v>
      </c>
      <c r="AP8" s="15">
        <v>1</v>
      </c>
      <c r="AQ8" s="15">
        <v>1</v>
      </c>
      <c r="AR8" s="15">
        <v>107</v>
      </c>
      <c r="AS8" s="15">
        <v>4</v>
      </c>
      <c r="AT8" s="15">
        <v>1</v>
      </c>
      <c r="AU8" s="15">
        <v>4</v>
      </c>
      <c r="AV8" s="15">
        <v>85</v>
      </c>
      <c r="AW8" s="15">
        <v>3</v>
      </c>
      <c r="AX8" s="15">
        <v>1</v>
      </c>
      <c r="AY8" s="15">
        <v>4</v>
      </c>
      <c r="AZ8" s="15">
        <v>11</v>
      </c>
      <c r="BA8" s="15">
        <v>44</v>
      </c>
      <c r="BB8" s="15">
        <v>1</v>
      </c>
      <c r="BC8" s="15">
        <v>102000</v>
      </c>
    </row>
    <row r="9" spans="1:55" ht="15" thickBot="1" x14ac:dyDescent="0.35">
      <c r="A9" s="14" t="s">
        <v>49</v>
      </c>
      <c r="B9" s="15">
        <v>110</v>
      </c>
      <c r="C9" s="15">
        <v>93</v>
      </c>
      <c r="D9" s="15">
        <v>107</v>
      </c>
      <c r="E9" s="15">
        <v>103</v>
      </c>
      <c r="F9" s="15">
        <v>109</v>
      </c>
      <c r="G9" s="15">
        <v>94</v>
      </c>
      <c r="H9" s="15">
        <v>54</v>
      </c>
      <c r="I9" s="15">
        <v>10</v>
      </c>
      <c r="J9" s="15">
        <v>151</v>
      </c>
      <c r="K9" s="15">
        <v>94</v>
      </c>
      <c r="L9" s="15">
        <v>172</v>
      </c>
      <c r="M9" s="15">
        <v>29</v>
      </c>
      <c r="N9" s="15">
        <v>80</v>
      </c>
      <c r="O9" s="15">
        <v>122</v>
      </c>
      <c r="P9" s="15">
        <v>123</v>
      </c>
      <c r="Q9" s="15">
        <v>91</v>
      </c>
      <c r="R9" s="15">
        <v>102000</v>
      </c>
      <c r="T9">
        <f t="shared" ref="T9:T72" si="2">RANK(B9,B$8:B$118,0)</f>
        <v>3</v>
      </c>
      <c r="U9">
        <f t="shared" ref="U9:U72" si="3">RANK(C9,C$8:C$118,0)</f>
        <v>2</v>
      </c>
      <c r="V9">
        <f t="shared" ref="V9:V72" si="4">RANK(D9,D$8:D$118,0)</f>
        <v>2</v>
      </c>
      <c r="W9">
        <f t="shared" ref="W9:W72" si="5">RANK(E9,E$8:E$118,0)</f>
        <v>2</v>
      </c>
      <c r="X9">
        <f t="shared" ref="X9:X72" si="6">RANK(F9,F$8:F$118,0)</f>
        <v>2</v>
      </c>
      <c r="Y9">
        <f t="shared" ref="Y9:Y72" si="7">RANK(G9,G$8:G$118,0)</f>
        <v>107</v>
      </c>
      <c r="Z9">
        <f t="shared" ref="Z9:Z72" si="8">RANK(H9,H$8:H$118,0)</f>
        <v>4</v>
      </c>
      <c r="AA9">
        <f t="shared" ref="AA9:AA72" si="9">RANK(I9,I$8:I$118,0)</f>
        <v>45</v>
      </c>
      <c r="AB9">
        <f t="shared" ref="AB9:AB72" si="10">RANK(J9,J$8:J$118,0)</f>
        <v>4</v>
      </c>
      <c r="AC9">
        <f t="shared" ref="AC9:AC72" si="11">RANK(K9,K$8:K$118,0)</f>
        <v>59</v>
      </c>
      <c r="AD9">
        <f t="shared" ref="AD9:AD72" si="12">RANK(L9,L$8:L$118,0)</f>
        <v>3</v>
      </c>
      <c r="AE9">
        <f t="shared" ref="AE9:AE72" si="13">RANK(M9,M$8:M$118,0)</f>
        <v>37</v>
      </c>
      <c r="AF9">
        <f t="shared" ref="AF9:AF72" si="14">RANK(N9,N$8:N$118,0)</f>
        <v>11</v>
      </c>
      <c r="AG9">
        <f t="shared" ref="AG9:AG72" si="15">RANK(O9,O$8:O$118,0)</f>
        <v>11</v>
      </c>
      <c r="AH9">
        <f t="shared" ref="AH9:AH72" si="16">RANK(P9,P$8:P$118,0)</f>
        <v>9</v>
      </c>
      <c r="AI9">
        <f t="shared" ref="AI9:AI72" si="17">RANK(Q9,Q$8:Q$118,0)</f>
        <v>1</v>
      </c>
      <c r="AJ9">
        <f t="shared" ref="AJ9:AJ72" si="18">R9</f>
        <v>102000</v>
      </c>
      <c r="AL9" s="14" t="s">
        <v>49</v>
      </c>
      <c r="AM9" s="15">
        <v>3</v>
      </c>
      <c r="AN9" s="15">
        <v>2</v>
      </c>
      <c r="AO9" s="15">
        <v>2</v>
      </c>
      <c r="AP9" s="15">
        <v>2</v>
      </c>
      <c r="AQ9" s="15">
        <v>2</v>
      </c>
      <c r="AR9" s="15">
        <v>107</v>
      </c>
      <c r="AS9" s="15">
        <v>4</v>
      </c>
      <c r="AT9" s="15">
        <v>45</v>
      </c>
      <c r="AU9" s="15">
        <v>4</v>
      </c>
      <c r="AV9" s="15">
        <v>59</v>
      </c>
      <c r="AW9" s="15">
        <v>3</v>
      </c>
      <c r="AX9" s="15">
        <v>37</v>
      </c>
      <c r="AY9" s="15">
        <v>11</v>
      </c>
      <c r="AZ9" s="15">
        <v>11</v>
      </c>
      <c r="BA9" s="15">
        <v>9</v>
      </c>
      <c r="BB9" s="15">
        <v>1</v>
      </c>
      <c r="BC9" s="15">
        <v>102000</v>
      </c>
    </row>
    <row r="10" spans="1:55" ht="15" thickBot="1" x14ac:dyDescent="0.35">
      <c r="A10" s="14" t="s">
        <v>50</v>
      </c>
      <c r="B10" s="15">
        <v>122</v>
      </c>
      <c r="C10" s="15">
        <v>93</v>
      </c>
      <c r="D10" s="15">
        <v>107</v>
      </c>
      <c r="E10" s="15">
        <v>103</v>
      </c>
      <c r="F10" s="15">
        <v>98</v>
      </c>
      <c r="G10" s="15">
        <v>94</v>
      </c>
      <c r="H10" s="15">
        <v>54</v>
      </c>
      <c r="I10" s="15">
        <v>84</v>
      </c>
      <c r="J10" s="15">
        <v>151</v>
      </c>
      <c r="K10" s="15">
        <v>94</v>
      </c>
      <c r="L10" s="15">
        <v>200</v>
      </c>
      <c r="M10" s="15">
        <v>89</v>
      </c>
      <c r="N10" s="15">
        <v>131</v>
      </c>
      <c r="O10" s="15">
        <v>122</v>
      </c>
      <c r="P10" s="15">
        <v>91</v>
      </c>
      <c r="Q10" s="15">
        <v>39</v>
      </c>
      <c r="R10" s="15">
        <v>103000</v>
      </c>
      <c r="T10">
        <f t="shared" si="2"/>
        <v>1</v>
      </c>
      <c r="U10">
        <f t="shared" si="3"/>
        <v>2</v>
      </c>
      <c r="V10">
        <f t="shared" si="4"/>
        <v>2</v>
      </c>
      <c r="W10">
        <f t="shared" si="5"/>
        <v>2</v>
      </c>
      <c r="X10">
        <f t="shared" si="6"/>
        <v>8</v>
      </c>
      <c r="Y10">
        <f t="shared" si="7"/>
        <v>107</v>
      </c>
      <c r="Z10">
        <f t="shared" si="8"/>
        <v>4</v>
      </c>
      <c r="AA10">
        <f t="shared" si="9"/>
        <v>1</v>
      </c>
      <c r="AB10">
        <f t="shared" si="10"/>
        <v>4</v>
      </c>
      <c r="AC10">
        <f t="shared" si="11"/>
        <v>59</v>
      </c>
      <c r="AD10">
        <f t="shared" si="12"/>
        <v>1</v>
      </c>
      <c r="AE10">
        <f t="shared" si="13"/>
        <v>1</v>
      </c>
      <c r="AF10">
        <f t="shared" si="14"/>
        <v>4</v>
      </c>
      <c r="AG10">
        <f t="shared" si="15"/>
        <v>11</v>
      </c>
      <c r="AH10">
        <f t="shared" si="16"/>
        <v>22</v>
      </c>
      <c r="AI10">
        <f t="shared" si="17"/>
        <v>35</v>
      </c>
      <c r="AJ10">
        <f t="shared" si="18"/>
        <v>103000</v>
      </c>
      <c r="AL10" s="14" t="s">
        <v>50</v>
      </c>
      <c r="AM10" s="15">
        <v>1</v>
      </c>
      <c r="AN10" s="15">
        <v>2</v>
      </c>
      <c r="AO10" s="15">
        <v>2</v>
      </c>
      <c r="AP10" s="15">
        <v>2</v>
      </c>
      <c r="AQ10" s="15">
        <v>8</v>
      </c>
      <c r="AR10" s="15">
        <v>107</v>
      </c>
      <c r="AS10" s="15">
        <v>4</v>
      </c>
      <c r="AT10" s="15">
        <v>1</v>
      </c>
      <c r="AU10" s="15">
        <v>4</v>
      </c>
      <c r="AV10" s="15">
        <v>59</v>
      </c>
      <c r="AW10" s="15">
        <v>1</v>
      </c>
      <c r="AX10" s="15">
        <v>1</v>
      </c>
      <c r="AY10" s="15">
        <v>4</v>
      </c>
      <c r="AZ10" s="15">
        <v>11</v>
      </c>
      <c r="BA10" s="15">
        <v>22</v>
      </c>
      <c r="BB10" s="15">
        <v>35</v>
      </c>
      <c r="BC10" s="15">
        <v>103000</v>
      </c>
    </row>
    <row r="11" spans="1:55" ht="15" thickBot="1" x14ac:dyDescent="0.35">
      <c r="A11" s="14" t="s">
        <v>51</v>
      </c>
      <c r="B11" s="15">
        <v>122</v>
      </c>
      <c r="C11" s="15">
        <v>93</v>
      </c>
      <c r="D11" s="15">
        <v>47</v>
      </c>
      <c r="E11" s="15">
        <v>103</v>
      </c>
      <c r="F11" s="15">
        <v>105</v>
      </c>
      <c r="G11" s="15">
        <v>94</v>
      </c>
      <c r="H11" s="15">
        <v>54</v>
      </c>
      <c r="I11" s="15">
        <v>84</v>
      </c>
      <c r="J11" s="15">
        <v>151</v>
      </c>
      <c r="K11" s="15">
        <v>52</v>
      </c>
      <c r="L11" s="15">
        <v>122</v>
      </c>
      <c r="M11" s="15">
        <v>89</v>
      </c>
      <c r="N11" s="15">
        <v>80</v>
      </c>
      <c r="O11" s="15">
        <v>154</v>
      </c>
      <c r="P11" s="15">
        <v>61</v>
      </c>
      <c r="Q11" s="15">
        <v>39</v>
      </c>
      <c r="R11" s="15">
        <v>107000</v>
      </c>
      <c r="T11">
        <f t="shared" si="2"/>
        <v>1</v>
      </c>
      <c r="U11">
        <f t="shared" si="3"/>
        <v>2</v>
      </c>
      <c r="V11">
        <f t="shared" si="4"/>
        <v>36</v>
      </c>
      <c r="W11">
        <f t="shared" si="5"/>
        <v>2</v>
      </c>
      <c r="X11">
        <f t="shared" si="6"/>
        <v>4</v>
      </c>
      <c r="Y11">
        <f t="shared" si="7"/>
        <v>107</v>
      </c>
      <c r="Z11">
        <f t="shared" si="8"/>
        <v>4</v>
      </c>
      <c r="AA11">
        <f t="shared" si="9"/>
        <v>1</v>
      </c>
      <c r="AB11">
        <f t="shared" si="10"/>
        <v>4</v>
      </c>
      <c r="AC11">
        <f t="shared" si="11"/>
        <v>78</v>
      </c>
      <c r="AD11">
        <f t="shared" si="12"/>
        <v>23</v>
      </c>
      <c r="AE11">
        <f t="shared" si="13"/>
        <v>1</v>
      </c>
      <c r="AF11">
        <f t="shared" si="14"/>
        <v>11</v>
      </c>
      <c r="AG11">
        <f t="shared" si="15"/>
        <v>2</v>
      </c>
      <c r="AH11">
        <f t="shared" si="16"/>
        <v>44</v>
      </c>
      <c r="AI11">
        <f t="shared" si="17"/>
        <v>35</v>
      </c>
      <c r="AJ11">
        <f t="shared" si="18"/>
        <v>107000</v>
      </c>
      <c r="AL11" s="14" t="s">
        <v>51</v>
      </c>
      <c r="AM11" s="15">
        <v>1</v>
      </c>
      <c r="AN11" s="15">
        <v>2</v>
      </c>
      <c r="AO11" s="15">
        <v>36</v>
      </c>
      <c r="AP11" s="15">
        <v>2</v>
      </c>
      <c r="AQ11" s="15">
        <v>4</v>
      </c>
      <c r="AR11" s="15">
        <v>107</v>
      </c>
      <c r="AS11" s="15">
        <v>4</v>
      </c>
      <c r="AT11" s="15">
        <v>1</v>
      </c>
      <c r="AU11" s="15">
        <v>4</v>
      </c>
      <c r="AV11" s="15">
        <v>78</v>
      </c>
      <c r="AW11" s="15">
        <v>23</v>
      </c>
      <c r="AX11" s="15">
        <v>1</v>
      </c>
      <c r="AY11" s="15">
        <v>11</v>
      </c>
      <c r="AZ11" s="15">
        <v>2</v>
      </c>
      <c r="BA11" s="15">
        <v>44</v>
      </c>
      <c r="BB11" s="15">
        <v>35</v>
      </c>
      <c r="BC11" s="15">
        <v>107000</v>
      </c>
    </row>
    <row r="12" spans="1:55" ht="15" thickBot="1" x14ac:dyDescent="0.35">
      <c r="A12" s="14" t="s">
        <v>52</v>
      </c>
      <c r="B12" s="15">
        <v>99</v>
      </c>
      <c r="C12" s="15">
        <v>93</v>
      </c>
      <c r="D12" s="15">
        <v>47</v>
      </c>
      <c r="E12" s="15">
        <v>103</v>
      </c>
      <c r="F12" s="15">
        <v>109</v>
      </c>
      <c r="G12" s="15">
        <v>106</v>
      </c>
      <c r="H12" s="15">
        <v>54</v>
      </c>
      <c r="I12" s="15">
        <v>84</v>
      </c>
      <c r="J12" s="15">
        <v>151</v>
      </c>
      <c r="K12" s="15">
        <v>52</v>
      </c>
      <c r="L12" s="15">
        <v>122</v>
      </c>
      <c r="M12" s="15">
        <v>89</v>
      </c>
      <c r="N12" s="15">
        <v>80</v>
      </c>
      <c r="O12" s="15">
        <v>179</v>
      </c>
      <c r="P12" s="15">
        <v>91</v>
      </c>
      <c r="Q12" s="15">
        <v>91</v>
      </c>
      <c r="R12" s="15">
        <v>108000</v>
      </c>
      <c r="T12">
        <f t="shared" si="2"/>
        <v>10</v>
      </c>
      <c r="U12">
        <f t="shared" si="3"/>
        <v>2</v>
      </c>
      <c r="V12">
        <f t="shared" si="4"/>
        <v>36</v>
      </c>
      <c r="W12">
        <f t="shared" si="5"/>
        <v>2</v>
      </c>
      <c r="X12">
        <f t="shared" si="6"/>
        <v>2</v>
      </c>
      <c r="Y12">
        <f t="shared" si="7"/>
        <v>86</v>
      </c>
      <c r="Z12">
        <f t="shared" si="8"/>
        <v>4</v>
      </c>
      <c r="AA12">
        <f t="shared" si="9"/>
        <v>1</v>
      </c>
      <c r="AB12">
        <f t="shared" si="10"/>
        <v>4</v>
      </c>
      <c r="AC12">
        <f t="shared" si="11"/>
        <v>78</v>
      </c>
      <c r="AD12">
        <f t="shared" si="12"/>
        <v>23</v>
      </c>
      <c r="AE12">
        <f t="shared" si="13"/>
        <v>1</v>
      </c>
      <c r="AF12">
        <f t="shared" si="14"/>
        <v>11</v>
      </c>
      <c r="AG12">
        <f t="shared" si="15"/>
        <v>1</v>
      </c>
      <c r="AH12">
        <f t="shared" si="16"/>
        <v>22</v>
      </c>
      <c r="AI12">
        <f t="shared" si="17"/>
        <v>1</v>
      </c>
      <c r="AJ12">
        <f t="shared" si="18"/>
        <v>108000</v>
      </c>
      <c r="AL12" s="14" t="s">
        <v>52</v>
      </c>
      <c r="AM12" s="15">
        <v>10</v>
      </c>
      <c r="AN12" s="15">
        <v>2</v>
      </c>
      <c r="AO12" s="15">
        <v>36</v>
      </c>
      <c r="AP12" s="15">
        <v>2</v>
      </c>
      <c r="AQ12" s="15">
        <v>2</v>
      </c>
      <c r="AR12" s="15">
        <v>86</v>
      </c>
      <c r="AS12" s="15">
        <v>4</v>
      </c>
      <c r="AT12" s="15">
        <v>1</v>
      </c>
      <c r="AU12" s="15">
        <v>4</v>
      </c>
      <c r="AV12" s="15">
        <v>78</v>
      </c>
      <c r="AW12" s="15">
        <v>23</v>
      </c>
      <c r="AX12" s="15">
        <v>1</v>
      </c>
      <c r="AY12" s="15">
        <v>11</v>
      </c>
      <c r="AZ12" s="15">
        <v>1</v>
      </c>
      <c r="BA12" s="15">
        <v>22</v>
      </c>
      <c r="BB12" s="15">
        <v>1</v>
      </c>
      <c r="BC12" s="15">
        <v>108000</v>
      </c>
    </row>
    <row r="13" spans="1:55" ht="15" thickBot="1" x14ac:dyDescent="0.35">
      <c r="A13" s="14" t="s">
        <v>53</v>
      </c>
      <c r="B13" s="15">
        <v>104</v>
      </c>
      <c r="C13" s="15">
        <v>93</v>
      </c>
      <c r="D13" s="15">
        <v>31</v>
      </c>
      <c r="E13" s="15">
        <v>103</v>
      </c>
      <c r="F13" s="15">
        <v>105</v>
      </c>
      <c r="G13" s="15">
        <v>94</v>
      </c>
      <c r="H13" s="15">
        <v>54</v>
      </c>
      <c r="I13" s="15">
        <v>84</v>
      </c>
      <c r="J13" s="15">
        <v>164</v>
      </c>
      <c r="K13" s="15">
        <v>52</v>
      </c>
      <c r="L13" s="15">
        <v>143</v>
      </c>
      <c r="M13" s="15">
        <v>89</v>
      </c>
      <c r="N13" s="15">
        <v>80</v>
      </c>
      <c r="O13" s="15">
        <v>154</v>
      </c>
      <c r="P13" s="15">
        <v>31</v>
      </c>
      <c r="Q13" s="15">
        <v>91</v>
      </c>
      <c r="R13" s="15">
        <v>107000</v>
      </c>
      <c r="T13">
        <f t="shared" si="2"/>
        <v>6</v>
      </c>
      <c r="U13">
        <f t="shared" si="3"/>
        <v>2</v>
      </c>
      <c r="V13">
        <f t="shared" si="4"/>
        <v>66</v>
      </c>
      <c r="W13">
        <f t="shared" si="5"/>
        <v>2</v>
      </c>
      <c r="X13">
        <f t="shared" si="6"/>
        <v>4</v>
      </c>
      <c r="Y13">
        <f t="shared" si="7"/>
        <v>107</v>
      </c>
      <c r="Z13">
        <f t="shared" si="8"/>
        <v>4</v>
      </c>
      <c r="AA13">
        <f t="shared" si="9"/>
        <v>1</v>
      </c>
      <c r="AB13">
        <f t="shared" si="10"/>
        <v>1</v>
      </c>
      <c r="AC13">
        <f t="shared" si="11"/>
        <v>78</v>
      </c>
      <c r="AD13">
        <f t="shared" si="12"/>
        <v>6</v>
      </c>
      <c r="AE13">
        <f t="shared" si="13"/>
        <v>1</v>
      </c>
      <c r="AF13">
        <f t="shared" si="14"/>
        <v>11</v>
      </c>
      <c r="AG13">
        <f t="shared" si="15"/>
        <v>2</v>
      </c>
      <c r="AH13">
        <f t="shared" si="16"/>
        <v>69</v>
      </c>
      <c r="AI13">
        <f t="shared" si="17"/>
        <v>1</v>
      </c>
      <c r="AJ13">
        <f t="shared" si="18"/>
        <v>107000</v>
      </c>
      <c r="AL13" s="14" t="s">
        <v>53</v>
      </c>
      <c r="AM13" s="15">
        <v>6</v>
      </c>
      <c r="AN13" s="15">
        <v>2</v>
      </c>
      <c r="AO13" s="15">
        <v>66</v>
      </c>
      <c r="AP13" s="15">
        <v>2</v>
      </c>
      <c r="AQ13" s="15">
        <v>4</v>
      </c>
      <c r="AR13" s="15">
        <v>107</v>
      </c>
      <c r="AS13" s="15">
        <v>4</v>
      </c>
      <c r="AT13" s="15">
        <v>1</v>
      </c>
      <c r="AU13" s="15">
        <v>1</v>
      </c>
      <c r="AV13" s="15">
        <v>78</v>
      </c>
      <c r="AW13" s="15">
        <v>6</v>
      </c>
      <c r="AX13" s="15">
        <v>1</v>
      </c>
      <c r="AY13" s="15">
        <v>11</v>
      </c>
      <c r="AZ13" s="15">
        <v>2</v>
      </c>
      <c r="BA13" s="15">
        <v>69</v>
      </c>
      <c r="BB13" s="15">
        <v>1</v>
      </c>
      <c r="BC13" s="15">
        <v>107000</v>
      </c>
    </row>
    <row r="14" spans="1:55" ht="15" thickBot="1" x14ac:dyDescent="0.35">
      <c r="A14" s="14" t="s">
        <v>54</v>
      </c>
      <c r="B14" s="15">
        <v>107</v>
      </c>
      <c r="C14" s="15">
        <v>172</v>
      </c>
      <c r="D14" s="15">
        <v>47</v>
      </c>
      <c r="E14" s="15">
        <v>103</v>
      </c>
      <c r="F14" s="15">
        <v>98</v>
      </c>
      <c r="G14" s="15">
        <v>101</v>
      </c>
      <c r="H14" s="15">
        <v>54</v>
      </c>
      <c r="I14" s="15">
        <v>84</v>
      </c>
      <c r="J14" s="15">
        <v>75</v>
      </c>
      <c r="K14" s="15">
        <v>116</v>
      </c>
      <c r="L14" s="15">
        <v>172</v>
      </c>
      <c r="M14" s="15">
        <v>89</v>
      </c>
      <c r="N14" s="15">
        <v>80</v>
      </c>
      <c r="O14" s="15">
        <v>122</v>
      </c>
      <c r="P14" s="15">
        <v>167</v>
      </c>
      <c r="Q14" s="15">
        <v>91</v>
      </c>
      <c r="R14" s="15">
        <v>117000</v>
      </c>
      <c r="T14">
        <f t="shared" si="2"/>
        <v>5</v>
      </c>
      <c r="U14">
        <f t="shared" si="3"/>
        <v>1</v>
      </c>
      <c r="V14">
        <f t="shared" si="4"/>
        <v>36</v>
      </c>
      <c r="W14">
        <f t="shared" si="5"/>
        <v>2</v>
      </c>
      <c r="X14">
        <f t="shared" si="6"/>
        <v>8</v>
      </c>
      <c r="Y14">
        <f t="shared" si="7"/>
        <v>102</v>
      </c>
      <c r="Z14">
        <f t="shared" si="8"/>
        <v>4</v>
      </c>
      <c r="AA14">
        <f t="shared" si="9"/>
        <v>1</v>
      </c>
      <c r="AB14">
        <f t="shared" si="10"/>
        <v>12</v>
      </c>
      <c r="AC14">
        <f t="shared" si="11"/>
        <v>49</v>
      </c>
      <c r="AD14">
        <f t="shared" si="12"/>
        <v>3</v>
      </c>
      <c r="AE14">
        <f t="shared" si="13"/>
        <v>1</v>
      </c>
      <c r="AF14">
        <f t="shared" si="14"/>
        <v>11</v>
      </c>
      <c r="AG14">
        <f t="shared" si="15"/>
        <v>11</v>
      </c>
      <c r="AH14">
        <f t="shared" si="16"/>
        <v>1</v>
      </c>
      <c r="AI14">
        <f t="shared" si="17"/>
        <v>1</v>
      </c>
      <c r="AJ14">
        <f t="shared" si="18"/>
        <v>117000</v>
      </c>
      <c r="AL14" s="14" t="s">
        <v>54</v>
      </c>
      <c r="AM14" s="15">
        <v>5</v>
      </c>
      <c r="AN14" s="15">
        <v>1</v>
      </c>
      <c r="AO14" s="15">
        <v>36</v>
      </c>
      <c r="AP14" s="15">
        <v>2</v>
      </c>
      <c r="AQ14" s="15">
        <v>8</v>
      </c>
      <c r="AR14" s="15">
        <v>102</v>
      </c>
      <c r="AS14" s="15">
        <v>4</v>
      </c>
      <c r="AT14" s="15">
        <v>1</v>
      </c>
      <c r="AU14" s="15">
        <v>12</v>
      </c>
      <c r="AV14" s="15">
        <v>49</v>
      </c>
      <c r="AW14" s="15">
        <v>3</v>
      </c>
      <c r="AX14" s="15">
        <v>1</v>
      </c>
      <c r="AY14" s="15">
        <v>11</v>
      </c>
      <c r="AZ14" s="15">
        <v>11</v>
      </c>
      <c r="BA14" s="15">
        <v>1</v>
      </c>
      <c r="BB14" s="15">
        <v>1</v>
      </c>
      <c r="BC14" s="15">
        <v>117000</v>
      </c>
    </row>
    <row r="15" spans="1:55" ht="15" thickBot="1" x14ac:dyDescent="0.35">
      <c r="A15" s="14" t="s">
        <v>55</v>
      </c>
      <c r="B15" s="15">
        <v>104</v>
      </c>
      <c r="C15" s="15">
        <v>93</v>
      </c>
      <c r="D15" s="15">
        <v>77</v>
      </c>
      <c r="E15" s="15">
        <v>103</v>
      </c>
      <c r="F15" s="15">
        <v>105</v>
      </c>
      <c r="G15" s="15">
        <v>106</v>
      </c>
      <c r="H15" s="15">
        <v>113</v>
      </c>
      <c r="I15" s="15">
        <v>84</v>
      </c>
      <c r="J15" s="15">
        <v>75</v>
      </c>
      <c r="K15" s="15">
        <v>94</v>
      </c>
      <c r="L15" s="15">
        <v>122</v>
      </c>
      <c r="M15" s="15">
        <v>29</v>
      </c>
      <c r="N15" s="15">
        <v>141</v>
      </c>
      <c r="O15" s="15">
        <v>122</v>
      </c>
      <c r="P15" s="15">
        <v>149</v>
      </c>
      <c r="Q15" s="15">
        <v>2</v>
      </c>
      <c r="R15" s="15">
        <v>120000</v>
      </c>
      <c r="T15">
        <f t="shared" si="2"/>
        <v>6</v>
      </c>
      <c r="U15">
        <f t="shared" si="3"/>
        <v>2</v>
      </c>
      <c r="V15">
        <f t="shared" si="4"/>
        <v>6</v>
      </c>
      <c r="W15">
        <f t="shared" si="5"/>
        <v>2</v>
      </c>
      <c r="X15">
        <f t="shared" si="6"/>
        <v>4</v>
      </c>
      <c r="Y15">
        <f t="shared" si="7"/>
        <v>86</v>
      </c>
      <c r="Z15">
        <f t="shared" si="8"/>
        <v>1</v>
      </c>
      <c r="AA15">
        <f t="shared" si="9"/>
        <v>1</v>
      </c>
      <c r="AB15">
        <f t="shared" si="10"/>
        <v>12</v>
      </c>
      <c r="AC15">
        <f t="shared" si="11"/>
        <v>59</v>
      </c>
      <c r="AD15">
        <f t="shared" si="12"/>
        <v>23</v>
      </c>
      <c r="AE15">
        <f t="shared" si="13"/>
        <v>37</v>
      </c>
      <c r="AF15">
        <f t="shared" si="14"/>
        <v>1</v>
      </c>
      <c r="AG15">
        <f t="shared" si="15"/>
        <v>11</v>
      </c>
      <c r="AH15">
        <f t="shared" si="16"/>
        <v>3</v>
      </c>
      <c r="AI15">
        <f t="shared" si="17"/>
        <v>83</v>
      </c>
      <c r="AJ15">
        <f t="shared" si="18"/>
        <v>120000</v>
      </c>
      <c r="AL15" s="14" t="s">
        <v>55</v>
      </c>
      <c r="AM15" s="15">
        <v>6</v>
      </c>
      <c r="AN15" s="15">
        <v>2</v>
      </c>
      <c r="AO15" s="15">
        <v>6</v>
      </c>
      <c r="AP15" s="15">
        <v>2</v>
      </c>
      <c r="AQ15" s="15">
        <v>4</v>
      </c>
      <c r="AR15" s="15">
        <v>86</v>
      </c>
      <c r="AS15" s="15">
        <v>1</v>
      </c>
      <c r="AT15" s="15">
        <v>1</v>
      </c>
      <c r="AU15" s="15">
        <v>12</v>
      </c>
      <c r="AV15" s="15">
        <v>59</v>
      </c>
      <c r="AW15" s="15">
        <v>23</v>
      </c>
      <c r="AX15" s="15">
        <v>37</v>
      </c>
      <c r="AY15" s="15">
        <v>1</v>
      </c>
      <c r="AZ15" s="15">
        <v>11</v>
      </c>
      <c r="BA15" s="15">
        <v>3</v>
      </c>
      <c r="BB15" s="15">
        <v>83</v>
      </c>
      <c r="BC15" s="15">
        <v>120000</v>
      </c>
    </row>
    <row r="16" spans="1:55" ht="15" thickBot="1" x14ac:dyDescent="0.35">
      <c r="A16" s="14" t="s">
        <v>56</v>
      </c>
      <c r="B16" s="15">
        <v>99</v>
      </c>
      <c r="C16" s="15">
        <v>93</v>
      </c>
      <c r="D16" s="15">
        <v>77</v>
      </c>
      <c r="E16" s="15">
        <v>103</v>
      </c>
      <c r="F16" s="15">
        <v>98</v>
      </c>
      <c r="G16" s="15">
        <v>101</v>
      </c>
      <c r="H16" s="15">
        <v>54</v>
      </c>
      <c r="I16" s="15">
        <v>84</v>
      </c>
      <c r="J16" s="15">
        <v>75</v>
      </c>
      <c r="K16" s="15">
        <v>116</v>
      </c>
      <c r="L16" s="15">
        <v>143</v>
      </c>
      <c r="M16" s="15">
        <v>89</v>
      </c>
      <c r="N16" s="15">
        <v>131</v>
      </c>
      <c r="O16" s="15">
        <v>86</v>
      </c>
      <c r="P16" s="15">
        <v>123</v>
      </c>
      <c r="Q16" s="15">
        <v>91</v>
      </c>
      <c r="R16" s="15">
        <v>132000</v>
      </c>
      <c r="T16">
        <f t="shared" si="2"/>
        <v>10</v>
      </c>
      <c r="U16">
        <f t="shared" si="3"/>
        <v>2</v>
      </c>
      <c r="V16">
        <f t="shared" si="4"/>
        <v>6</v>
      </c>
      <c r="W16">
        <f t="shared" si="5"/>
        <v>2</v>
      </c>
      <c r="X16">
        <f t="shared" si="6"/>
        <v>8</v>
      </c>
      <c r="Y16">
        <f t="shared" si="7"/>
        <v>102</v>
      </c>
      <c r="Z16">
        <f t="shared" si="8"/>
        <v>4</v>
      </c>
      <c r="AA16">
        <f t="shared" si="9"/>
        <v>1</v>
      </c>
      <c r="AB16">
        <f t="shared" si="10"/>
        <v>12</v>
      </c>
      <c r="AC16">
        <f t="shared" si="11"/>
        <v>49</v>
      </c>
      <c r="AD16">
        <f t="shared" si="12"/>
        <v>6</v>
      </c>
      <c r="AE16">
        <f t="shared" si="13"/>
        <v>1</v>
      </c>
      <c r="AF16">
        <f t="shared" si="14"/>
        <v>4</v>
      </c>
      <c r="AG16">
        <f t="shared" si="15"/>
        <v>29</v>
      </c>
      <c r="AH16">
        <f t="shared" si="16"/>
        <v>9</v>
      </c>
      <c r="AI16">
        <f t="shared" si="17"/>
        <v>1</v>
      </c>
      <c r="AJ16">
        <f t="shared" si="18"/>
        <v>132000</v>
      </c>
      <c r="AL16" s="14" t="s">
        <v>56</v>
      </c>
      <c r="AM16" s="15">
        <v>10</v>
      </c>
      <c r="AN16" s="15">
        <v>2</v>
      </c>
      <c r="AO16" s="15">
        <v>6</v>
      </c>
      <c r="AP16" s="15">
        <v>2</v>
      </c>
      <c r="AQ16" s="15">
        <v>8</v>
      </c>
      <c r="AR16" s="15">
        <v>102</v>
      </c>
      <c r="AS16" s="15">
        <v>4</v>
      </c>
      <c r="AT16" s="15">
        <v>1</v>
      </c>
      <c r="AU16" s="15">
        <v>12</v>
      </c>
      <c r="AV16" s="15">
        <v>49</v>
      </c>
      <c r="AW16" s="15">
        <v>6</v>
      </c>
      <c r="AX16" s="15">
        <v>1</v>
      </c>
      <c r="AY16" s="15">
        <v>4</v>
      </c>
      <c r="AZ16" s="15">
        <v>29</v>
      </c>
      <c r="BA16" s="15">
        <v>9</v>
      </c>
      <c r="BB16" s="15">
        <v>1</v>
      </c>
      <c r="BC16" s="15">
        <v>132000</v>
      </c>
    </row>
    <row r="17" spans="1:55" ht="15" thickBot="1" x14ac:dyDescent="0.35">
      <c r="A17" s="14" t="s">
        <v>57</v>
      </c>
      <c r="B17" s="15">
        <v>73</v>
      </c>
      <c r="C17" s="15">
        <v>93</v>
      </c>
      <c r="D17" s="15">
        <v>47</v>
      </c>
      <c r="E17" s="15">
        <v>94</v>
      </c>
      <c r="F17" s="15">
        <v>98</v>
      </c>
      <c r="G17" s="15">
        <v>101</v>
      </c>
      <c r="H17" s="15">
        <v>54</v>
      </c>
      <c r="I17" s="15">
        <v>84</v>
      </c>
      <c r="J17" s="15">
        <v>75</v>
      </c>
      <c r="K17" s="15">
        <v>44</v>
      </c>
      <c r="L17" s="15">
        <v>143</v>
      </c>
      <c r="M17" s="15">
        <v>89</v>
      </c>
      <c r="N17" s="15">
        <v>141</v>
      </c>
      <c r="O17" s="15">
        <v>122</v>
      </c>
      <c r="P17" s="15">
        <v>61</v>
      </c>
      <c r="Q17" s="15">
        <v>91</v>
      </c>
      <c r="R17" s="15">
        <v>131000</v>
      </c>
      <c r="T17">
        <f t="shared" si="2"/>
        <v>28</v>
      </c>
      <c r="U17">
        <f t="shared" si="3"/>
        <v>2</v>
      </c>
      <c r="V17">
        <f t="shared" si="4"/>
        <v>36</v>
      </c>
      <c r="W17">
        <f t="shared" si="5"/>
        <v>10</v>
      </c>
      <c r="X17">
        <f t="shared" si="6"/>
        <v>8</v>
      </c>
      <c r="Y17">
        <f t="shared" si="7"/>
        <v>102</v>
      </c>
      <c r="Z17">
        <f t="shared" si="8"/>
        <v>4</v>
      </c>
      <c r="AA17">
        <f t="shared" si="9"/>
        <v>1</v>
      </c>
      <c r="AB17">
        <f t="shared" si="10"/>
        <v>12</v>
      </c>
      <c r="AC17">
        <f t="shared" si="11"/>
        <v>85</v>
      </c>
      <c r="AD17">
        <f t="shared" si="12"/>
        <v>6</v>
      </c>
      <c r="AE17">
        <f t="shared" si="13"/>
        <v>1</v>
      </c>
      <c r="AF17">
        <f t="shared" si="14"/>
        <v>1</v>
      </c>
      <c r="AG17">
        <f t="shared" si="15"/>
        <v>11</v>
      </c>
      <c r="AH17">
        <f t="shared" si="16"/>
        <v>44</v>
      </c>
      <c r="AI17">
        <f t="shared" si="17"/>
        <v>1</v>
      </c>
      <c r="AJ17">
        <f t="shared" si="18"/>
        <v>131000</v>
      </c>
      <c r="AL17" s="14" t="s">
        <v>57</v>
      </c>
      <c r="AM17" s="15">
        <v>28</v>
      </c>
      <c r="AN17" s="15">
        <v>2</v>
      </c>
      <c r="AO17" s="15">
        <v>36</v>
      </c>
      <c r="AP17" s="15">
        <v>10</v>
      </c>
      <c r="AQ17" s="15">
        <v>8</v>
      </c>
      <c r="AR17" s="15">
        <v>102</v>
      </c>
      <c r="AS17" s="15">
        <v>4</v>
      </c>
      <c r="AT17" s="15">
        <v>1</v>
      </c>
      <c r="AU17" s="15">
        <v>12</v>
      </c>
      <c r="AV17" s="15">
        <v>85</v>
      </c>
      <c r="AW17" s="15">
        <v>6</v>
      </c>
      <c r="AX17" s="15">
        <v>1</v>
      </c>
      <c r="AY17" s="15">
        <v>1</v>
      </c>
      <c r="AZ17" s="15">
        <v>11</v>
      </c>
      <c r="BA17" s="15">
        <v>44</v>
      </c>
      <c r="BB17" s="15">
        <v>1</v>
      </c>
      <c r="BC17" s="15">
        <v>131000</v>
      </c>
    </row>
    <row r="18" spans="1:55" ht="15" thickBot="1" x14ac:dyDescent="0.35">
      <c r="A18" s="14" t="s">
        <v>58</v>
      </c>
      <c r="B18" s="15">
        <v>85</v>
      </c>
      <c r="C18" s="15">
        <v>93</v>
      </c>
      <c r="D18" s="15">
        <v>31</v>
      </c>
      <c r="E18" s="15">
        <v>94</v>
      </c>
      <c r="F18" s="15">
        <v>98</v>
      </c>
      <c r="G18" s="15">
        <v>106</v>
      </c>
      <c r="H18" s="15">
        <v>113</v>
      </c>
      <c r="I18" s="15">
        <v>84</v>
      </c>
      <c r="J18" s="15">
        <v>6</v>
      </c>
      <c r="K18" s="15">
        <v>38</v>
      </c>
      <c r="L18" s="15">
        <v>143</v>
      </c>
      <c r="M18" s="15">
        <v>89</v>
      </c>
      <c r="N18" s="15">
        <v>141</v>
      </c>
      <c r="O18" s="15">
        <v>122</v>
      </c>
      <c r="P18" s="15">
        <v>91</v>
      </c>
      <c r="Q18" s="15">
        <v>2</v>
      </c>
      <c r="R18" s="15">
        <v>124000</v>
      </c>
      <c r="T18">
        <f t="shared" si="2"/>
        <v>21</v>
      </c>
      <c r="U18">
        <f t="shared" si="3"/>
        <v>2</v>
      </c>
      <c r="V18">
        <f t="shared" si="4"/>
        <v>66</v>
      </c>
      <c r="W18">
        <f t="shared" si="5"/>
        <v>10</v>
      </c>
      <c r="X18">
        <f t="shared" si="6"/>
        <v>8</v>
      </c>
      <c r="Y18">
        <f t="shared" si="7"/>
        <v>86</v>
      </c>
      <c r="Z18">
        <f t="shared" si="8"/>
        <v>1</v>
      </c>
      <c r="AA18">
        <f t="shared" si="9"/>
        <v>1</v>
      </c>
      <c r="AB18">
        <f t="shared" si="10"/>
        <v>109</v>
      </c>
      <c r="AC18">
        <f t="shared" si="11"/>
        <v>87</v>
      </c>
      <c r="AD18">
        <f t="shared" si="12"/>
        <v>6</v>
      </c>
      <c r="AE18">
        <f t="shared" si="13"/>
        <v>1</v>
      </c>
      <c r="AF18">
        <f t="shared" si="14"/>
        <v>1</v>
      </c>
      <c r="AG18">
        <f t="shared" si="15"/>
        <v>11</v>
      </c>
      <c r="AH18">
        <f t="shared" si="16"/>
        <v>22</v>
      </c>
      <c r="AI18">
        <f t="shared" si="17"/>
        <v>83</v>
      </c>
      <c r="AJ18">
        <f t="shared" si="18"/>
        <v>124000</v>
      </c>
      <c r="AL18" s="14" t="s">
        <v>58</v>
      </c>
      <c r="AM18" s="15">
        <v>21</v>
      </c>
      <c r="AN18" s="15">
        <v>2</v>
      </c>
      <c r="AO18" s="15">
        <v>66</v>
      </c>
      <c r="AP18" s="15">
        <v>10</v>
      </c>
      <c r="AQ18" s="15">
        <v>8</v>
      </c>
      <c r="AR18" s="15">
        <v>86</v>
      </c>
      <c r="AS18" s="15">
        <v>1</v>
      </c>
      <c r="AT18" s="15">
        <v>1</v>
      </c>
      <c r="AU18" s="15">
        <v>109</v>
      </c>
      <c r="AV18" s="15">
        <v>87</v>
      </c>
      <c r="AW18" s="15">
        <v>6</v>
      </c>
      <c r="AX18" s="15">
        <v>1</v>
      </c>
      <c r="AY18" s="15">
        <v>1</v>
      </c>
      <c r="AZ18" s="15">
        <v>11</v>
      </c>
      <c r="BA18" s="15">
        <v>22</v>
      </c>
      <c r="BB18" s="15">
        <v>83</v>
      </c>
      <c r="BC18" s="15">
        <v>124000</v>
      </c>
    </row>
    <row r="19" spans="1:55" ht="15" thickBot="1" x14ac:dyDescent="0.35">
      <c r="A19" s="14" t="s">
        <v>59</v>
      </c>
      <c r="B19" s="15">
        <v>104</v>
      </c>
      <c r="C19" s="15">
        <v>93</v>
      </c>
      <c r="D19" s="15">
        <v>47</v>
      </c>
      <c r="E19" s="15">
        <v>94</v>
      </c>
      <c r="F19" s="15">
        <v>105</v>
      </c>
      <c r="G19" s="15">
        <v>123</v>
      </c>
      <c r="H19" s="15">
        <v>113</v>
      </c>
      <c r="I19" s="15">
        <v>84</v>
      </c>
      <c r="J19" s="15">
        <v>33</v>
      </c>
      <c r="K19" s="15">
        <v>67</v>
      </c>
      <c r="L19" s="15">
        <v>109</v>
      </c>
      <c r="M19" s="15">
        <v>89</v>
      </c>
      <c r="N19" s="15">
        <v>131</v>
      </c>
      <c r="O19" s="15">
        <v>86</v>
      </c>
      <c r="P19" s="15">
        <v>91</v>
      </c>
      <c r="Q19" s="15">
        <v>91</v>
      </c>
      <c r="R19" s="15">
        <v>123000</v>
      </c>
      <c r="T19">
        <f t="shared" si="2"/>
        <v>6</v>
      </c>
      <c r="U19">
        <f t="shared" si="3"/>
        <v>2</v>
      </c>
      <c r="V19">
        <f t="shared" si="4"/>
        <v>36</v>
      </c>
      <c r="W19">
        <f t="shared" si="5"/>
        <v>10</v>
      </c>
      <c r="X19">
        <f t="shared" si="6"/>
        <v>4</v>
      </c>
      <c r="Y19">
        <f t="shared" si="7"/>
        <v>68</v>
      </c>
      <c r="Z19">
        <f t="shared" si="8"/>
        <v>1</v>
      </c>
      <c r="AA19">
        <f t="shared" si="9"/>
        <v>1</v>
      </c>
      <c r="AB19">
        <f t="shared" si="10"/>
        <v>64</v>
      </c>
      <c r="AC19">
        <f t="shared" si="11"/>
        <v>75</v>
      </c>
      <c r="AD19">
        <f t="shared" si="12"/>
        <v>31</v>
      </c>
      <c r="AE19">
        <f t="shared" si="13"/>
        <v>1</v>
      </c>
      <c r="AF19">
        <f t="shared" si="14"/>
        <v>4</v>
      </c>
      <c r="AG19">
        <f t="shared" si="15"/>
        <v>29</v>
      </c>
      <c r="AH19">
        <f t="shared" si="16"/>
        <v>22</v>
      </c>
      <c r="AI19">
        <f t="shared" si="17"/>
        <v>1</v>
      </c>
      <c r="AJ19">
        <f t="shared" si="18"/>
        <v>123000</v>
      </c>
      <c r="AL19" s="14" t="s">
        <v>59</v>
      </c>
      <c r="AM19" s="15">
        <v>6</v>
      </c>
      <c r="AN19" s="15">
        <v>2</v>
      </c>
      <c r="AO19" s="15">
        <v>36</v>
      </c>
      <c r="AP19" s="15">
        <v>10</v>
      </c>
      <c r="AQ19" s="15">
        <v>4</v>
      </c>
      <c r="AR19" s="15">
        <v>68</v>
      </c>
      <c r="AS19" s="15">
        <v>1</v>
      </c>
      <c r="AT19" s="15">
        <v>1</v>
      </c>
      <c r="AU19" s="15">
        <v>64</v>
      </c>
      <c r="AV19" s="15">
        <v>75</v>
      </c>
      <c r="AW19" s="15">
        <v>31</v>
      </c>
      <c r="AX19" s="15">
        <v>1</v>
      </c>
      <c r="AY19" s="15">
        <v>4</v>
      </c>
      <c r="AZ19" s="15">
        <v>29</v>
      </c>
      <c r="BA19" s="15">
        <v>22</v>
      </c>
      <c r="BB19" s="15">
        <v>1</v>
      </c>
      <c r="BC19" s="15">
        <v>123000</v>
      </c>
    </row>
    <row r="20" spans="1:55" ht="15" thickBot="1" x14ac:dyDescent="0.35">
      <c r="A20" s="14" t="s">
        <v>60</v>
      </c>
      <c r="B20" s="15">
        <v>99</v>
      </c>
      <c r="C20" s="15">
        <v>93</v>
      </c>
      <c r="D20" s="15">
        <v>31</v>
      </c>
      <c r="E20" s="15">
        <v>94</v>
      </c>
      <c r="F20" s="15">
        <v>98</v>
      </c>
      <c r="G20" s="15">
        <v>123</v>
      </c>
      <c r="H20" s="15">
        <v>54</v>
      </c>
      <c r="I20" s="15">
        <v>84</v>
      </c>
      <c r="J20" s="15">
        <v>75</v>
      </c>
      <c r="K20" s="15">
        <v>81</v>
      </c>
      <c r="L20" s="15">
        <v>122</v>
      </c>
      <c r="M20" s="15">
        <v>89</v>
      </c>
      <c r="N20" s="15">
        <v>80</v>
      </c>
      <c r="O20" s="15">
        <v>122</v>
      </c>
      <c r="P20" s="15">
        <v>123</v>
      </c>
      <c r="Q20" s="15">
        <v>91</v>
      </c>
      <c r="R20" s="15">
        <v>135000</v>
      </c>
      <c r="T20">
        <f t="shared" si="2"/>
        <v>10</v>
      </c>
      <c r="U20">
        <f t="shared" si="3"/>
        <v>2</v>
      </c>
      <c r="V20">
        <f t="shared" si="4"/>
        <v>66</v>
      </c>
      <c r="W20">
        <f t="shared" si="5"/>
        <v>10</v>
      </c>
      <c r="X20">
        <f t="shared" si="6"/>
        <v>8</v>
      </c>
      <c r="Y20">
        <f t="shared" si="7"/>
        <v>68</v>
      </c>
      <c r="Z20">
        <f t="shared" si="8"/>
        <v>4</v>
      </c>
      <c r="AA20">
        <f t="shared" si="9"/>
        <v>1</v>
      </c>
      <c r="AB20">
        <f t="shared" si="10"/>
        <v>12</v>
      </c>
      <c r="AC20">
        <f t="shared" si="11"/>
        <v>67</v>
      </c>
      <c r="AD20">
        <f t="shared" si="12"/>
        <v>23</v>
      </c>
      <c r="AE20">
        <f t="shared" si="13"/>
        <v>1</v>
      </c>
      <c r="AF20">
        <f t="shared" si="14"/>
        <v>11</v>
      </c>
      <c r="AG20">
        <f t="shared" si="15"/>
        <v>11</v>
      </c>
      <c r="AH20">
        <f t="shared" si="16"/>
        <v>9</v>
      </c>
      <c r="AI20">
        <f t="shared" si="17"/>
        <v>1</v>
      </c>
      <c r="AJ20">
        <f t="shared" si="18"/>
        <v>135000</v>
      </c>
      <c r="AL20" s="14" t="s">
        <v>60</v>
      </c>
      <c r="AM20" s="15">
        <v>10</v>
      </c>
      <c r="AN20" s="15">
        <v>2</v>
      </c>
      <c r="AO20" s="15">
        <v>66</v>
      </c>
      <c r="AP20" s="15">
        <v>10</v>
      </c>
      <c r="AQ20" s="15">
        <v>8</v>
      </c>
      <c r="AR20" s="15">
        <v>68</v>
      </c>
      <c r="AS20" s="15">
        <v>4</v>
      </c>
      <c r="AT20" s="15">
        <v>1</v>
      </c>
      <c r="AU20" s="15">
        <v>12</v>
      </c>
      <c r="AV20" s="15">
        <v>67</v>
      </c>
      <c r="AW20" s="15">
        <v>23</v>
      </c>
      <c r="AX20" s="15">
        <v>1</v>
      </c>
      <c r="AY20" s="15">
        <v>11</v>
      </c>
      <c r="AZ20" s="15">
        <v>11</v>
      </c>
      <c r="BA20" s="15">
        <v>9</v>
      </c>
      <c r="BB20" s="15">
        <v>1</v>
      </c>
      <c r="BC20" s="15">
        <v>135000</v>
      </c>
    </row>
    <row r="21" spans="1:55" ht="15" thickBot="1" x14ac:dyDescent="0.35">
      <c r="A21" s="14" t="s">
        <v>61</v>
      </c>
      <c r="B21" s="15">
        <v>73</v>
      </c>
      <c r="C21" s="15">
        <v>84</v>
      </c>
      <c r="D21" s="15">
        <v>47</v>
      </c>
      <c r="E21" s="15">
        <v>94</v>
      </c>
      <c r="F21" s="15">
        <v>98</v>
      </c>
      <c r="G21" s="15">
        <v>101</v>
      </c>
      <c r="H21" s="15">
        <v>54</v>
      </c>
      <c r="I21" s="15">
        <v>10</v>
      </c>
      <c r="J21" s="15">
        <v>33</v>
      </c>
      <c r="K21" s="15">
        <v>81</v>
      </c>
      <c r="L21" s="15">
        <v>122</v>
      </c>
      <c r="M21" s="15">
        <v>89</v>
      </c>
      <c r="N21" s="15">
        <v>80</v>
      </c>
      <c r="O21" s="15">
        <v>154</v>
      </c>
      <c r="P21" s="15">
        <v>123</v>
      </c>
      <c r="Q21" s="15">
        <v>91</v>
      </c>
      <c r="R21" s="15">
        <v>141000</v>
      </c>
      <c r="T21">
        <f t="shared" si="2"/>
        <v>28</v>
      </c>
      <c r="U21">
        <f t="shared" si="3"/>
        <v>20</v>
      </c>
      <c r="V21">
        <f t="shared" si="4"/>
        <v>36</v>
      </c>
      <c r="W21">
        <f t="shared" si="5"/>
        <v>10</v>
      </c>
      <c r="X21">
        <f t="shared" si="6"/>
        <v>8</v>
      </c>
      <c r="Y21">
        <f t="shared" si="7"/>
        <v>102</v>
      </c>
      <c r="Z21">
        <f t="shared" si="8"/>
        <v>4</v>
      </c>
      <c r="AA21">
        <f t="shared" si="9"/>
        <v>45</v>
      </c>
      <c r="AB21">
        <f t="shared" si="10"/>
        <v>64</v>
      </c>
      <c r="AC21">
        <f t="shared" si="11"/>
        <v>67</v>
      </c>
      <c r="AD21">
        <f t="shared" si="12"/>
        <v>23</v>
      </c>
      <c r="AE21">
        <f t="shared" si="13"/>
        <v>1</v>
      </c>
      <c r="AF21">
        <f t="shared" si="14"/>
        <v>11</v>
      </c>
      <c r="AG21">
        <f t="shared" si="15"/>
        <v>2</v>
      </c>
      <c r="AH21">
        <f t="shared" si="16"/>
        <v>9</v>
      </c>
      <c r="AI21">
        <f t="shared" si="17"/>
        <v>1</v>
      </c>
      <c r="AJ21">
        <f t="shared" si="18"/>
        <v>141000</v>
      </c>
      <c r="AL21" s="14" t="s">
        <v>61</v>
      </c>
      <c r="AM21" s="15">
        <v>28</v>
      </c>
      <c r="AN21" s="15">
        <v>20</v>
      </c>
      <c r="AO21" s="15">
        <v>36</v>
      </c>
      <c r="AP21" s="15">
        <v>10</v>
      </c>
      <c r="AQ21" s="15">
        <v>8</v>
      </c>
      <c r="AR21" s="15">
        <v>102</v>
      </c>
      <c r="AS21" s="15">
        <v>4</v>
      </c>
      <c r="AT21" s="15">
        <v>45</v>
      </c>
      <c r="AU21" s="15">
        <v>64</v>
      </c>
      <c r="AV21" s="15">
        <v>67</v>
      </c>
      <c r="AW21" s="15">
        <v>23</v>
      </c>
      <c r="AX21" s="15">
        <v>1</v>
      </c>
      <c r="AY21" s="15">
        <v>11</v>
      </c>
      <c r="AZ21" s="15">
        <v>2</v>
      </c>
      <c r="BA21" s="15">
        <v>9</v>
      </c>
      <c r="BB21" s="15">
        <v>1</v>
      </c>
      <c r="BC21" s="15">
        <v>141000</v>
      </c>
    </row>
    <row r="22" spans="1:55" ht="15" thickBot="1" x14ac:dyDescent="0.35">
      <c r="A22" s="14" t="s">
        <v>62</v>
      </c>
      <c r="B22" s="15">
        <v>73</v>
      </c>
      <c r="C22" s="15">
        <v>93</v>
      </c>
      <c r="D22" s="15">
        <v>77</v>
      </c>
      <c r="E22" s="15">
        <v>94</v>
      </c>
      <c r="F22" s="15">
        <v>97</v>
      </c>
      <c r="G22" s="15">
        <v>106</v>
      </c>
      <c r="H22" s="15">
        <v>54</v>
      </c>
      <c r="I22" s="15">
        <v>84</v>
      </c>
      <c r="J22" s="15">
        <v>14</v>
      </c>
      <c r="K22" s="15">
        <v>81</v>
      </c>
      <c r="L22" s="15">
        <v>143</v>
      </c>
      <c r="M22" s="15">
        <v>89</v>
      </c>
      <c r="N22" s="15">
        <v>131</v>
      </c>
      <c r="O22" s="15">
        <v>122</v>
      </c>
      <c r="P22" s="15">
        <v>149</v>
      </c>
      <c r="Q22" s="15">
        <v>91</v>
      </c>
      <c r="R22" s="15">
        <v>139000</v>
      </c>
      <c r="T22">
        <f t="shared" si="2"/>
        <v>28</v>
      </c>
      <c r="U22">
        <f t="shared" si="3"/>
        <v>2</v>
      </c>
      <c r="V22">
        <f t="shared" si="4"/>
        <v>6</v>
      </c>
      <c r="W22">
        <f t="shared" si="5"/>
        <v>10</v>
      </c>
      <c r="X22">
        <f t="shared" si="6"/>
        <v>15</v>
      </c>
      <c r="Y22">
        <f t="shared" si="7"/>
        <v>86</v>
      </c>
      <c r="Z22">
        <f t="shared" si="8"/>
        <v>4</v>
      </c>
      <c r="AA22">
        <f t="shared" si="9"/>
        <v>1</v>
      </c>
      <c r="AB22">
        <f t="shared" si="10"/>
        <v>95</v>
      </c>
      <c r="AC22">
        <f t="shared" si="11"/>
        <v>67</v>
      </c>
      <c r="AD22">
        <f t="shared" si="12"/>
        <v>6</v>
      </c>
      <c r="AE22">
        <f t="shared" si="13"/>
        <v>1</v>
      </c>
      <c r="AF22">
        <f t="shared" si="14"/>
        <v>4</v>
      </c>
      <c r="AG22">
        <f t="shared" si="15"/>
        <v>11</v>
      </c>
      <c r="AH22">
        <f t="shared" si="16"/>
        <v>3</v>
      </c>
      <c r="AI22">
        <f t="shared" si="17"/>
        <v>1</v>
      </c>
      <c r="AJ22">
        <f t="shared" si="18"/>
        <v>139000</v>
      </c>
      <c r="AL22" s="14" t="s">
        <v>62</v>
      </c>
      <c r="AM22" s="15">
        <v>28</v>
      </c>
      <c r="AN22" s="15">
        <v>2</v>
      </c>
      <c r="AO22" s="15">
        <v>6</v>
      </c>
      <c r="AP22" s="15">
        <v>10</v>
      </c>
      <c r="AQ22" s="15">
        <v>15</v>
      </c>
      <c r="AR22" s="15">
        <v>86</v>
      </c>
      <c r="AS22" s="15">
        <v>4</v>
      </c>
      <c r="AT22" s="15">
        <v>1</v>
      </c>
      <c r="AU22" s="15">
        <v>95</v>
      </c>
      <c r="AV22" s="15">
        <v>67</v>
      </c>
      <c r="AW22" s="15">
        <v>6</v>
      </c>
      <c r="AX22" s="15">
        <v>1</v>
      </c>
      <c r="AY22" s="15">
        <v>4</v>
      </c>
      <c r="AZ22" s="15">
        <v>11</v>
      </c>
      <c r="BA22" s="15">
        <v>3</v>
      </c>
      <c r="BB22" s="15">
        <v>1</v>
      </c>
      <c r="BC22" s="15">
        <v>139000</v>
      </c>
    </row>
    <row r="23" spans="1:55" ht="15" thickBot="1" x14ac:dyDescent="0.35">
      <c r="A23" s="14" t="s">
        <v>63</v>
      </c>
      <c r="B23" s="15">
        <v>92</v>
      </c>
      <c r="C23" s="15">
        <v>93</v>
      </c>
      <c r="D23" s="15">
        <v>77</v>
      </c>
      <c r="E23" s="15">
        <v>94</v>
      </c>
      <c r="F23" s="15">
        <v>90</v>
      </c>
      <c r="G23" s="15">
        <v>106</v>
      </c>
      <c r="H23" s="15">
        <v>54</v>
      </c>
      <c r="I23" s="15">
        <v>84</v>
      </c>
      <c r="J23" s="15">
        <v>14</v>
      </c>
      <c r="K23" s="15">
        <v>81</v>
      </c>
      <c r="L23" s="15">
        <v>109</v>
      </c>
      <c r="M23" s="15">
        <v>89</v>
      </c>
      <c r="N23" s="15">
        <v>30</v>
      </c>
      <c r="O23" s="15">
        <v>86</v>
      </c>
      <c r="P23" s="15">
        <v>31</v>
      </c>
      <c r="Q23" s="15">
        <v>91</v>
      </c>
      <c r="R23" s="15">
        <v>137000</v>
      </c>
      <c r="T23">
        <f t="shared" si="2"/>
        <v>14</v>
      </c>
      <c r="U23">
        <f t="shared" si="3"/>
        <v>2</v>
      </c>
      <c r="V23">
        <f t="shared" si="4"/>
        <v>6</v>
      </c>
      <c r="W23">
        <f t="shared" si="5"/>
        <v>10</v>
      </c>
      <c r="X23">
        <f t="shared" si="6"/>
        <v>18</v>
      </c>
      <c r="Y23">
        <f t="shared" si="7"/>
        <v>86</v>
      </c>
      <c r="Z23">
        <f t="shared" si="8"/>
        <v>4</v>
      </c>
      <c r="AA23">
        <f t="shared" si="9"/>
        <v>1</v>
      </c>
      <c r="AB23">
        <f t="shared" si="10"/>
        <v>95</v>
      </c>
      <c r="AC23">
        <f t="shared" si="11"/>
        <v>67</v>
      </c>
      <c r="AD23">
        <f t="shared" si="12"/>
        <v>31</v>
      </c>
      <c r="AE23">
        <f t="shared" si="13"/>
        <v>1</v>
      </c>
      <c r="AF23">
        <f t="shared" si="14"/>
        <v>76</v>
      </c>
      <c r="AG23">
        <f t="shared" si="15"/>
        <v>29</v>
      </c>
      <c r="AH23">
        <f t="shared" si="16"/>
        <v>69</v>
      </c>
      <c r="AI23">
        <f t="shared" si="17"/>
        <v>1</v>
      </c>
      <c r="AJ23">
        <f t="shared" si="18"/>
        <v>137000</v>
      </c>
      <c r="AL23" s="14" t="s">
        <v>63</v>
      </c>
      <c r="AM23" s="15">
        <v>14</v>
      </c>
      <c r="AN23" s="15">
        <v>2</v>
      </c>
      <c r="AO23" s="15">
        <v>6</v>
      </c>
      <c r="AP23" s="15">
        <v>10</v>
      </c>
      <c r="AQ23" s="15">
        <v>18</v>
      </c>
      <c r="AR23" s="15">
        <v>86</v>
      </c>
      <c r="AS23" s="15">
        <v>4</v>
      </c>
      <c r="AT23" s="15">
        <v>1</v>
      </c>
      <c r="AU23" s="15">
        <v>95</v>
      </c>
      <c r="AV23" s="15">
        <v>67</v>
      </c>
      <c r="AW23" s="15">
        <v>31</v>
      </c>
      <c r="AX23" s="15">
        <v>1</v>
      </c>
      <c r="AY23" s="15">
        <v>76</v>
      </c>
      <c r="AZ23" s="15">
        <v>29</v>
      </c>
      <c r="BA23" s="15">
        <v>69</v>
      </c>
      <c r="BB23" s="15">
        <v>1</v>
      </c>
      <c r="BC23" s="15">
        <v>137000</v>
      </c>
    </row>
    <row r="24" spans="1:55" ht="15" thickBot="1" x14ac:dyDescent="0.35">
      <c r="A24" s="14" t="s">
        <v>64</v>
      </c>
      <c r="B24" s="15">
        <v>99</v>
      </c>
      <c r="C24" s="15">
        <v>93</v>
      </c>
      <c r="D24" s="15">
        <v>47</v>
      </c>
      <c r="E24" s="15">
        <v>94</v>
      </c>
      <c r="F24" s="15">
        <v>95</v>
      </c>
      <c r="G24" s="15">
        <v>106</v>
      </c>
      <c r="H24" s="15">
        <v>54</v>
      </c>
      <c r="I24" s="15">
        <v>84</v>
      </c>
      <c r="J24" s="15">
        <v>33</v>
      </c>
      <c r="K24" s="15">
        <v>81</v>
      </c>
      <c r="L24" s="15">
        <v>143</v>
      </c>
      <c r="M24" s="15">
        <v>89</v>
      </c>
      <c r="N24" s="15">
        <v>40</v>
      </c>
      <c r="O24" s="15">
        <v>40</v>
      </c>
      <c r="P24" s="15">
        <v>31</v>
      </c>
      <c r="Q24" s="15">
        <v>91</v>
      </c>
      <c r="R24" s="15">
        <v>139000</v>
      </c>
      <c r="T24">
        <f t="shared" si="2"/>
        <v>10</v>
      </c>
      <c r="U24">
        <f t="shared" si="3"/>
        <v>2</v>
      </c>
      <c r="V24">
        <f t="shared" si="4"/>
        <v>36</v>
      </c>
      <c r="W24">
        <f t="shared" si="5"/>
        <v>10</v>
      </c>
      <c r="X24">
        <f t="shared" si="6"/>
        <v>16</v>
      </c>
      <c r="Y24">
        <f t="shared" si="7"/>
        <v>86</v>
      </c>
      <c r="Z24">
        <f t="shared" si="8"/>
        <v>4</v>
      </c>
      <c r="AA24">
        <f t="shared" si="9"/>
        <v>1</v>
      </c>
      <c r="AB24">
        <f t="shared" si="10"/>
        <v>64</v>
      </c>
      <c r="AC24">
        <f t="shared" si="11"/>
        <v>67</v>
      </c>
      <c r="AD24">
        <f t="shared" si="12"/>
        <v>6</v>
      </c>
      <c r="AE24">
        <f t="shared" si="13"/>
        <v>1</v>
      </c>
      <c r="AF24">
        <f t="shared" si="14"/>
        <v>45</v>
      </c>
      <c r="AG24">
        <f t="shared" si="15"/>
        <v>72</v>
      </c>
      <c r="AH24">
        <f t="shared" si="16"/>
        <v>69</v>
      </c>
      <c r="AI24">
        <f t="shared" si="17"/>
        <v>1</v>
      </c>
      <c r="AJ24">
        <f t="shared" si="18"/>
        <v>139000</v>
      </c>
      <c r="AL24" s="14" t="s">
        <v>64</v>
      </c>
      <c r="AM24" s="15">
        <v>10</v>
      </c>
      <c r="AN24" s="15">
        <v>2</v>
      </c>
      <c r="AO24" s="15">
        <v>36</v>
      </c>
      <c r="AP24" s="15">
        <v>10</v>
      </c>
      <c r="AQ24" s="15">
        <v>16</v>
      </c>
      <c r="AR24" s="15">
        <v>86</v>
      </c>
      <c r="AS24" s="15">
        <v>4</v>
      </c>
      <c r="AT24" s="15">
        <v>1</v>
      </c>
      <c r="AU24" s="15">
        <v>64</v>
      </c>
      <c r="AV24" s="15">
        <v>67</v>
      </c>
      <c r="AW24" s="15">
        <v>6</v>
      </c>
      <c r="AX24" s="15">
        <v>1</v>
      </c>
      <c r="AY24" s="15">
        <v>45</v>
      </c>
      <c r="AZ24" s="15">
        <v>72</v>
      </c>
      <c r="BA24" s="15">
        <v>69</v>
      </c>
      <c r="BB24" s="15">
        <v>1</v>
      </c>
      <c r="BC24" s="15">
        <v>139000</v>
      </c>
    </row>
    <row r="25" spans="1:55" ht="15" thickBot="1" x14ac:dyDescent="0.35">
      <c r="A25" s="14" t="s">
        <v>65</v>
      </c>
      <c r="B25" s="15">
        <v>103</v>
      </c>
      <c r="C25" s="15">
        <v>93</v>
      </c>
      <c r="D25" s="15">
        <v>47</v>
      </c>
      <c r="E25" s="15">
        <v>94</v>
      </c>
      <c r="F25" s="15">
        <v>95</v>
      </c>
      <c r="G25" s="15">
        <v>123</v>
      </c>
      <c r="H25" s="15">
        <v>54</v>
      </c>
      <c r="I25" s="15">
        <v>10</v>
      </c>
      <c r="J25" s="15">
        <v>14</v>
      </c>
      <c r="K25" s="15">
        <v>22</v>
      </c>
      <c r="L25" s="15">
        <v>143</v>
      </c>
      <c r="M25" s="15">
        <v>29</v>
      </c>
      <c r="N25" s="15">
        <v>40</v>
      </c>
      <c r="O25" s="15">
        <v>61</v>
      </c>
      <c r="P25" s="15">
        <v>149</v>
      </c>
      <c r="Q25" s="15">
        <v>91</v>
      </c>
      <c r="R25" s="15">
        <v>135000</v>
      </c>
      <c r="T25">
        <f t="shared" si="2"/>
        <v>9</v>
      </c>
      <c r="U25">
        <f t="shared" si="3"/>
        <v>2</v>
      </c>
      <c r="V25">
        <f t="shared" si="4"/>
        <v>36</v>
      </c>
      <c r="W25">
        <f t="shared" si="5"/>
        <v>10</v>
      </c>
      <c r="X25">
        <f t="shared" si="6"/>
        <v>16</v>
      </c>
      <c r="Y25">
        <f t="shared" si="7"/>
        <v>68</v>
      </c>
      <c r="Z25">
        <f t="shared" si="8"/>
        <v>4</v>
      </c>
      <c r="AA25">
        <f t="shared" si="9"/>
        <v>45</v>
      </c>
      <c r="AB25">
        <f t="shared" si="10"/>
        <v>95</v>
      </c>
      <c r="AC25">
        <f t="shared" si="11"/>
        <v>94</v>
      </c>
      <c r="AD25">
        <f t="shared" si="12"/>
        <v>6</v>
      </c>
      <c r="AE25">
        <f t="shared" si="13"/>
        <v>37</v>
      </c>
      <c r="AF25">
        <f t="shared" si="14"/>
        <v>45</v>
      </c>
      <c r="AG25">
        <f t="shared" si="15"/>
        <v>45</v>
      </c>
      <c r="AH25">
        <f t="shared" si="16"/>
        <v>3</v>
      </c>
      <c r="AI25">
        <f t="shared" si="17"/>
        <v>1</v>
      </c>
      <c r="AJ25">
        <f t="shared" si="18"/>
        <v>135000</v>
      </c>
      <c r="AL25" s="14" t="s">
        <v>65</v>
      </c>
      <c r="AM25" s="15">
        <v>9</v>
      </c>
      <c r="AN25" s="15">
        <v>2</v>
      </c>
      <c r="AO25" s="15">
        <v>36</v>
      </c>
      <c r="AP25" s="15">
        <v>10</v>
      </c>
      <c r="AQ25" s="15">
        <v>16</v>
      </c>
      <c r="AR25" s="15">
        <v>68</v>
      </c>
      <c r="AS25" s="15">
        <v>4</v>
      </c>
      <c r="AT25" s="15">
        <v>45</v>
      </c>
      <c r="AU25" s="15">
        <v>95</v>
      </c>
      <c r="AV25" s="15">
        <v>94</v>
      </c>
      <c r="AW25" s="15">
        <v>6</v>
      </c>
      <c r="AX25" s="15">
        <v>37</v>
      </c>
      <c r="AY25" s="15">
        <v>45</v>
      </c>
      <c r="AZ25" s="15">
        <v>45</v>
      </c>
      <c r="BA25" s="15">
        <v>3</v>
      </c>
      <c r="BB25" s="15">
        <v>1</v>
      </c>
      <c r="BC25" s="15">
        <v>135000</v>
      </c>
    </row>
    <row r="26" spans="1:55" ht="15" thickBot="1" x14ac:dyDescent="0.35">
      <c r="A26" s="14" t="s">
        <v>66</v>
      </c>
      <c r="B26" s="15">
        <v>73</v>
      </c>
      <c r="C26" s="15">
        <v>93</v>
      </c>
      <c r="D26" s="15">
        <v>47</v>
      </c>
      <c r="E26" s="15">
        <v>89</v>
      </c>
      <c r="F26" s="15">
        <v>90</v>
      </c>
      <c r="G26" s="15">
        <v>106</v>
      </c>
      <c r="H26" s="15">
        <v>54</v>
      </c>
      <c r="I26" s="15">
        <v>84</v>
      </c>
      <c r="J26" s="15">
        <v>33</v>
      </c>
      <c r="K26" s="15">
        <v>81</v>
      </c>
      <c r="L26" s="15">
        <v>109</v>
      </c>
      <c r="M26" s="15">
        <v>89</v>
      </c>
      <c r="N26" s="15">
        <v>40</v>
      </c>
      <c r="O26" s="15">
        <v>122</v>
      </c>
      <c r="P26" s="15">
        <v>123</v>
      </c>
      <c r="Q26" s="15">
        <v>91</v>
      </c>
      <c r="R26" s="15">
        <v>133000</v>
      </c>
      <c r="T26">
        <f t="shared" si="2"/>
        <v>28</v>
      </c>
      <c r="U26">
        <f t="shared" si="3"/>
        <v>2</v>
      </c>
      <c r="V26">
        <f t="shared" si="4"/>
        <v>36</v>
      </c>
      <c r="W26">
        <f t="shared" si="5"/>
        <v>19</v>
      </c>
      <c r="X26">
        <f t="shared" si="6"/>
        <v>18</v>
      </c>
      <c r="Y26">
        <f t="shared" si="7"/>
        <v>86</v>
      </c>
      <c r="Z26">
        <f t="shared" si="8"/>
        <v>4</v>
      </c>
      <c r="AA26">
        <f t="shared" si="9"/>
        <v>1</v>
      </c>
      <c r="AB26">
        <f t="shared" si="10"/>
        <v>64</v>
      </c>
      <c r="AC26">
        <f t="shared" si="11"/>
        <v>67</v>
      </c>
      <c r="AD26">
        <f t="shared" si="12"/>
        <v>31</v>
      </c>
      <c r="AE26">
        <f t="shared" si="13"/>
        <v>1</v>
      </c>
      <c r="AF26">
        <f t="shared" si="14"/>
        <v>45</v>
      </c>
      <c r="AG26">
        <f t="shared" si="15"/>
        <v>11</v>
      </c>
      <c r="AH26">
        <f t="shared" si="16"/>
        <v>9</v>
      </c>
      <c r="AI26">
        <f t="shared" si="17"/>
        <v>1</v>
      </c>
      <c r="AJ26">
        <f t="shared" si="18"/>
        <v>133000</v>
      </c>
      <c r="AL26" s="14" t="s">
        <v>66</v>
      </c>
      <c r="AM26" s="15">
        <v>28</v>
      </c>
      <c r="AN26" s="15">
        <v>2</v>
      </c>
      <c r="AO26" s="15">
        <v>36</v>
      </c>
      <c r="AP26" s="15">
        <v>19</v>
      </c>
      <c r="AQ26" s="15">
        <v>18</v>
      </c>
      <c r="AR26" s="15">
        <v>86</v>
      </c>
      <c r="AS26" s="15">
        <v>4</v>
      </c>
      <c r="AT26" s="15">
        <v>1</v>
      </c>
      <c r="AU26" s="15">
        <v>64</v>
      </c>
      <c r="AV26" s="15">
        <v>67</v>
      </c>
      <c r="AW26" s="15">
        <v>31</v>
      </c>
      <c r="AX26" s="15">
        <v>1</v>
      </c>
      <c r="AY26" s="15">
        <v>45</v>
      </c>
      <c r="AZ26" s="15">
        <v>11</v>
      </c>
      <c r="BA26" s="15">
        <v>9</v>
      </c>
      <c r="BB26" s="15">
        <v>1</v>
      </c>
      <c r="BC26" s="15">
        <v>133000</v>
      </c>
    </row>
    <row r="27" spans="1:55" ht="15" thickBot="1" x14ac:dyDescent="0.35">
      <c r="A27" s="14" t="s">
        <v>67</v>
      </c>
      <c r="B27" s="15">
        <v>92</v>
      </c>
      <c r="C27" s="15">
        <v>93</v>
      </c>
      <c r="D27" s="15">
        <v>77</v>
      </c>
      <c r="E27" s="15">
        <v>89</v>
      </c>
      <c r="F27" s="15">
        <v>90</v>
      </c>
      <c r="G27" s="15">
        <v>123</v>
      </c>
      <c r="H27" s="15">
        <v>54</v>
      </c>
      <c r="I27" s="15">
        <v>84</v>
      </c>
      <c r="J27" s="15">
        <v>75</v>
      </c>
      <c r="K27" s="15">
        <v>94</v>
      </c>
      <c r="L27" s="15">
        <v>122</v>
      </c>
      <c r="M27" s="15">
        <v>29</v>
      </c>
      <c r="N27" s="15">
        <v>8</v>
      </c>
      <c r="O27" s="15">
        <v>154</v>
      </c>
      <c r="P27" s="15">
        <v>167</v>
      </c>
      <c r="Q27" s="15">
        <v>91</v>
      </c>
      <c r="R27" s="15">
        <v>135000</v>
      </c>
      <c r="T27">
        <f t="shared" si="2"/>
        <v>14</v>
      </c>
      <c r="U27">
        <f t="shared" si="3"/>
        <v>2</v>
      </c>
      <c r="V27">
        <f t="shared" si="4"/>
        <v>6</v>
      </c>
      <c r="W27">
        <f t="shared" si="5"/>
        <v>19</v>
      </c>
      <c r="X27">
        <f t="shared" si="6"/>
        <v>18</v>
      </c>
      <c r="Y27">
        <f t="shared" si="7"/>
        <v>68</v>
      </c>
      <c r="Z27">
        <f t="shared" si="8"/>
        <v>4</v>
      </c>
      <c r="AA27">
        <f t="shared" si="9"/>
        <v>1</v>
      </c>
      <c r="AB27">
        <f t="shared" si="10"/>
        <v>12</v>
      </c>
      <c r="AC27">
        <f t="shared" si="11"/>
        <v>59</v>
      </c>
      <c r="AD27">
        <f t="shared" si="12"/>
        <v>23</v>
      </c>
      <c r="AE27">
        <f t="shared" si="13"/>
        <v>37</v>
      </c>
      <c r="AF27">
        <f t="shared" si="14"/>
        <v>100</v>
      </c>
      <c r="AG27">
        <f t="shared" si="15"/>
        <v>2</v>
      </c>
      <c r="AH27">
        <f t="shared" si="16"/>
        <v>1</v>
      </c>
      <c r="AI27">
        <f t="shared" si="17"/>
        <v>1</v>
      </c>
      <c r="AJ27">
        <f t="shared" si="18"/>
        <v>135000</v>
      </c>
      <c r="AL27" s="14" t="s">
        <v>67</v>
      </c>
      <c r="AM27" s="15">
        <v>14</v>
      </c>
      <c r="AN27" s="15">
        <v>2</v>
      </c>
      <c r="AO27" s="15">
        <v>6</v>
      </c>
      <c r="AP27" s="15">
        <v>19</v>
      </c>
      <c r="AQ27" s="15">
        <v>18</v>
      </c>
      <c r="AR27" s="15">
        <v>68</v>
      </c>
      <c r="AS27" s="15">
        <v>4</v>
      </c>
      <c r="AT27" s="15">
        <v>1</v>
      </c>
      <c r="AU27" s="15">
        <v>12</v>
      </c>
      <c r="AV27" s="15">
        <v>59</v>
      </c>
      <c r="AW27" s="15">
        <v>23</v>
      </c>
      <c r="AX27" s="15">
        <v>37</v>
      </c>
      <c r="AY27" s="15">
        <v>100</v>
      </c>
      <c r="AZ27" s="15">
        <v>2</v>
      </c>
      <c r="BA27" s="15">
        <v>1</v>
      </c>
      <c r="BB27" s="15">
        <v>1</v>
      </c>
      <c r="BC27" s="15">
        <v>135000</v>
      </c>
    </row>
    <row r="28" spans="1:55" ht="15" thickBot="1" x14ac:dyDescent="0.35">
      <c r="A28" s="14" t="s">
        <v>68</v>
      </c>
      <c r="B28" s="15">
        <v>60</v>
      </c>
      <c r="C28" s="15">
        <v>15</v>
      </c>
      <c r="D28" s="15">
        <v>77</v>
      </c>
      <c r="E28" s="15">
        <v>89</v>
      </c>
      <c r="F28" s="15">
        <v>90</v>
      </c>
      <c r="G28" s="15">
        <v>123</v>
      </c>
      <c r="H28" s="15">
        <v>54</v>
      </c>
      <c r="I28" s="15">
        <v>10</v>
      </c>
      <c r="J28" s="15">
        <v>33</v>
      </c>
      <c r="K28" s="15">
        <v>94</v>
      </c>
      <c r="L28" s="15">
        <v>103</v>
      </c>
      <c r="M28" s="15">
        <v>29</v>
      </c>
      <c r="N28" s="15">
        <v>5</v>
      </c>
      <c r="O28" s="15">
        <v>86</v>
      </c>
      <c r="P28" s="15">
        <v>91</v>
      </c>
      <c r="Q28" s="15">
        <v>91</v>
      </c>
      <c r="R28" s="15">
        <v>141000</v>
      </c>
      <c r="T28">
        <f t="shared" si="2"/>
        <v>40</v>
      </c>
      <c r="U28">
        <f t="shared" si="3"/>
        <v>70</v>
      </c>
      <c r="V28">
        <f t="shared" si="4"/>
        <v>6</v>
      </c>
      <c r="W28">
        <f t="shared" si="5"/>
        <v>19</v>
      </c>
      <c r="X28">
        <f t="shared" si="6"/>
        <v>18</v>
      </c>
      <c r="Y28">
        <f t="shared" si="7"/>
        <v>68</v>
      </c>
      <c r="Z28">
        <f t="shared" si="8"/>
        <v>4</v>
      </c>
      <c r="AA28">
        <f t="shared" si="9"/>
        <v>45</v>
      </c>
      <c r="AB28">
        <f t="shared" si="10"/>
        <v>64</v>
      </c>
      <c r="AC28">
        <f t="shared" si="11"/>
        <v>59</v>
      </c>
      <c r="AD28">
        <f t="shared" si="12"/>
        <v>36</v>
      </c>
      <c r="AE28">
        <f t="shared" si="13"/>
        <v>37</v>
      </c>
      <c r="AF28">
        <f t="shared" si="14"/>
        <v>107</v>
      </c>
      <c r="AG28">
        <f t="shared" si="15"/>
        <v>29</v>
      </c>
      <c r="AH28">
        <f t="shared" si="16"/>
        <v>22</v>
      </c>
      <c r="AI28">
        <f t="shared" si="17"/>
        <v>1</v>
      </c>
      <c r="AJ28">
        <f t="shared" si="18"/>
        <v>141000</v>
      </c>
      <c r="AL28" s="14" t="s">
        <v>68</v>
      </c>
      <c r="AM28" s="15">
        <v>40</v>
      </c>
      <c r="AN28" s="15">
        <v>70</v>
      </c>
      <c r="AO28" s="15">
        <v>6</v>
      </c>
      <c r="AP28" s="15">
        <v>19</v>
      </c>
      <c r="AQ28" s="15">
        <v>18</v>
      </c>
      <c r="AR28" s="15">
        <v>68</v>
      </c>
      <c r="AS28" s="15">
        <v>4</v>
      </c>
      <c r="AT28" s="15">
        <v>45</v>
      </c>
      <c r="AU28" s="15">
        <v>64</v>
      </c>
      <c r="AV28" s="15">
        <v>59</v>
      </c>
      <c r="AW28" s="15">
        <v>36</v>
      </c>
      <c r="AX28" s="15">
        <v>37</v>
      </c>
      <c r="AY28" s="15">
        <v>107</v>
      </c>
      <c r="AZ28" s="15">
        <v>29</v>
      </c>
      <c r="BA28" s="15">
        <v>22</v>
      </c>
      <c r="BB28" s="15">
        <v>1</v>
      </c>
      <c r="BC28" s="15">
        <v>141000</v>
      </c>
    </row>
    <row r="29" spans="1:55" ht="15" thickBot="1" x14ac:dyDescent="0.35">
      <c r="A29" s="14" t="s">
        <v>69</v>
      </c>
      <c r="B29" s="15">
        <v>42</v>
      </c>
      <c r="C29" s="15">
        <v>84</v>
      </c>
      <c r="D29" s="15">
        <v>77</v>
      </c>
      <c r="E29" s="15">
        <v>89</v>
      </c>
      <c r="F29" s="15">
        <v>85</v>
      </c>
      <c r="G29" s="15">
        <v>101</v>
      </c>
      <c r="H29" s="15">
        <v>54</v>
      </c>
      <c r="I29" s="15">
        <v>10</v>
      </c>
      <c r="J29" s="15">
        <v>14</v>
      </c>
      <c r="K29" s="15">
        <v>1</v>
      </c>
      <c r="L29" s="15">
        <v>122</v>
      </c>
      <c r="M29" s="15">
        <v>6</v>
      </c>
      <c r="N29" s="15">
        <v>3</v>
      </c>
      <c r="O29" s="15">
        <v>122</v>
      </c>
      <c r="P29" s="15">
        <v>123</v>
      </c>
      <c r="Q29" s="15">
        <v>91</v>
      </c>
      <c r="R29" s="15">
        <v>142000</v>
      </c>
      <c r="T29">
        <f t="shared" si="2"/>
        <v>53</v>
      </c>
      <c r="U29">
        <f t="shared" si="3"/>
        <v>20</v>
      </c>
      <c r="V29">
        <f t="shared" si="4"/>
        <v>6</v>
      </c>
      <c r="W29">
        <f t="shared" si="5"/>
        <v>19</v>
      </c>
      <c r="X29">
        <f t="shared" si="6"/>
        <v>25</v>
      </c>
      <c r="Y29">
        <f t="shared" si="7"/>
        <v>102</v>
      </c>
      <c r="Z29">
        <f t="shared" si="8"/>
        <v>4</v>
      </c>
      <c r="AA29">
        <f t="shared" si="9"/>
        <v>45</v>
      </c>
      <c r="AB29">
        <f t="shared" si="10"/>
        <v>95</v>
      </c>
      <c r="AC29">
        <f t="shared" si="11"/>
        <v>111</v>
      </c>
      <c r="AD29">
        <f t="shared" si="12"/>
        <v>23</v>
      </c>
      <c r="AE29">
        <f t="shared" si="13"/>
        <v>92</v>
      </c>
      <c r="AF29">
        <f t="shared" si="14"/>
        <v>108</v>
      </c>
      <c r="AG29">
        <f t="shared" si="15"/>
        <v>11</v>
      </c>
      <c r="AH29">
        <f t="shared" si="16"/>
        <v>9</v>
      </c>
      <c r="AI29">
        <f t="shared" si="17"/>
        <v>1</v>
      </c>
      <c r="AJ29">
        <f t="shared" si="18"/>
        <v>142000</v>
      </c>
      <c r="AL29" s="14" t="s">
        <v>69</v>
      </c>
      <c r="AM29" s="15">
        <v>53</v>
      </c>
      <c r="AN29" s="15">
        <v>20</v>
      </c>
      <c r="AO29" s="15">
        <v>6</v>
      </c>
      <c r="AP29" s="15">
        <v>19</v>
      </c>
      <c r="AQ29" s="15">
        <v>25</v>
      </c>
      <c r="AR29" s="15">
        <v>102</v>
      </c>
      <c r="AS29" s="15">
        <v>4</v>
      </c>
      <c r="AT29" s="15">
        <v>45</v>
      </c>
      <c r="AU29" s="15">
        <v>95</v>
      </c>
      <c r="AV29" s="15">
        <v>111</v>
      </c>
      <c r="AW29" s="15">
        <v>23</v>
      </c>
      <c r="AX29" s="15">
        <v>92</v>
      </c>
      <c r="AY29" s="15">
        <v>108</v>
      </c>
      <c r="AZ29" s="15">
        <v>11</v>
      </c>
      <c r="BA29" s="15">
        <v>9</v>
      </c>
      <c r="BB29" s="15">
        <v>1</v>
      </c>
      <c r="BC29" s="15">
        <v>142000</v>
      </c>
    </row>
    <row r="30" spans="1:55" ht="15" thickBot="1" x14ac:dyDescent="0.35">
      <c r="A30" s="14" t="s">
        <v>70</v>
      </c>
      <c r="B30" s="15">
        <v>73</v>
      </c>
      <c r="C30" s="15">
        <v>84</v>
      </c>
      <c r="D30" s="15">
        <v>77</v>
      </c>
      <c r="E30" s="15">
        <v>86</v>
      </c>
      <c r="F30" s="15">
        <v>88</v>
      </c>
      <c r="G30" s="15">
        <v>106</v>
      </c>
      <c r="H30" s="15">
        <v>54</v>
      </c>
      <c r="I30" s="15">
        <v>10</v>
      </c>
      <c r="J30" s="15">
        <v>14</v>
      </c>
      <c r="K30" s="15">
        <v>2</v>
      </c>
      <c r="L30" s="15">
        <v>143</v>
      </c>
      <c r="M30" s="15">
        <v>89</v>
      </c>
      <c r="N30" s="15">
        <v>14</v>
      </c>
      <c r="O30" s="15">
        <v>122</v>
      </c>
      <c r="P30" s="15">
        <v>149</v>
      </c>
      <c r="Q30" s="15">
        <v>39</v>
      </c>
      <c r="R30" s="15">
        <v>134000</v>
      </c>
      <c r="T30">
        <f t="shared" si="2"/>
        <v>28</v>
      </c>
      <c r="U30">
        <f t="shared" si="3"/>
        <v>20</v>
      </c>
      <c r="V30">
        <f t="shared" si="4"/>
        <v>6</v>
      </c>
      <c r="W30">
        <f t="shared" si="5"/>
        <v>24</v>
      </c>
      <c r="X30">
        <f t="shared" si="6"/>
        <v>23</v>
      </c>
      <c r="Y30">
        <f t="shared" si="7"/>
        <v>86</v>
      </c>
      <c r="Z30">
        <f t="shared" si="8"/>
        <v>4</v>
      </c>
      <c r="AA30">
        <f t="shared" si="9"/>
        <v>45</v>
      </c>
      <c r="AB30">
        <f t="shared" si="10"/>
        <v>95</v>
      </c>
      <c r="AC30">
        <f t="shared" si="11"/>
        <v>110</v>
      </c>
      <c r="AD30">
        <f t="shared" si="12"/>
        <v>6</v>
      </c>
      <c r="AE30">
        <f t="shared" si="13"/>
        <v>1</v>
      </c>
      <c r="AF30">
        <f t="shared" si="14"/>
        <v>97</v>
      </c>
      <c r="AG30">
        <f t="shared" si="15"/>
        <v>11</v>
      </c>
      <c r="AH30">
        <f t="shared" si="16"/>
        <v>3</v>
      </c>
      <c r="AI30">
        <f t="shared" si="17"/>
        <v>35</v>
      </c>
      <c r="AJ30">
        <f t="shared" si="18"/>
        <v>134000</v>
      </c>
      <c r="AL30" s="14" t="s">
        <v>70</v>
      </c>
      <c r="AM30" s="15">
        <v>28</v>
      </c>
      <c r="AN30" s="15">
        <v>20</v>
      </c>
      <c r="AO30" s="15">
        <v>6</v>
      </c>
      <c r="AP30" s="15">
        <v>24</v>
      </c>
      <c r="AQ30" s="15">
        <v>23</v>
      </c>
      <c r="AR30" s="15">
        <v>86</v>
      </c>
      <c r="AS30" s="15">
        <v>4</v>
      </c>
      <c r="AT30" s="15">
        <v>45</v>
      </c>
      <c r="AU30" s="15">
        <v>95</v>
      </c>
      <c r="AV30" s="15">
        <v>110</v>
      </c>
      <c r="AW30" s="15">
        <v>6</v>
      </c>
      <c r="AX30" s="15">
        <v>1</v>
      </c>
      <c r="AY30" s="15">
        <v>97</v>
      </c>
      <c r="AZ30" s="15">
        <v>11</v>
      </c>
      <c r="BA30" s="15">
        <v>3</v>
      </c>
      <c r="BB30" s="15">
        <v>35</v>
      </c>
      <c r="BC30" s="15">
        <v>134000</v>
      </c>
    </row>
    <row r="31" spans="1:55" ht="15" thickBot="1" x14ac:dyDescent="0.35">
      <c r="A31" s="14" t="s">
        <v>71</v>
      </c>
      <c r="B31" s="15">
        <v>92</v>
      </c>
      <c r="C31" s="15">
        <v>84</v>
      </c>
      <c r="D31" s="15">
        <v>77</v>
      </c>
      <c r="E31" s="15">
        <v>89</v>
      </c>
      <c r="F31" s="15">
        <v>90</v>
      </c>
      <c r="G31" s="15">
        <v>141</v>
      </c>
      <c r="H31" s="15">
        <v>54</v>
      </c>
      <c r="I31" s="15">
        <v>10</v>
      </c>
      <c r="J31" s="15">
        <v>33</v>
      </c>
      <c r="K31" s="15">
        <v>9</v>
      </c>
      <c r="L31" s="15">
        <v>103</v>
      </c>
      <c r="M31" s="15">
        <v>29</v>
      </c>
      <c r="N31" s="15">
        <v>17</v>
      </c>
      <c r="O31" s="15">
        <v>86</v>
      </c>
      <c r="P31" s="15">
        <v>91</v>
      </c>
      <c r="Q31" s="15">
        <v>91</v>
      </c>
      <c r="R31" s="15">
        <v>128000</v>
      </c>
      <c r="T31">
        <f t="shared" si="2"/>
        <v>14</v>
      </c>
      <c r="U31">
        <f t="shared" si="3"/>
        <v>20</v>
      </c>
      <c r="V31">
        <f t="shared" si="4"/>
        <v>6</v>
      </c>
      <c r="W31">
        <f t="shared" si="5"/>
        <v>19</v>
      </c>
      <c r="X31">
        <f t="shared" si="6"/>
        <v>18</v>
      </c>
      <c r="Y31">
        <f t="shared" si="7"/>
        <v>50</v>
      </c>
      <c r="Z31">
        <f t="shared" si="8"/>
        <v>4</v>
      </c>
      <c r="AA31">
        <f t="shared" si="9"/>
        <v>45</v>
      </c>
      <c r="AB31">
        <f t="shared" si="10"/>
        <v>64</v>
      </c>
      <c r="AC31">
        <f t="shared" si="11"/>
        <v>105</v>
      </c>
      <c r="AD31">
        <f t="shared" si="12"/>
        <v>36</v>
      </c>
      <c r="AE31">
        <f t="shared" si="13"/>
        <v>37</v>
      </c>
      <c r="AF31">
        <f t="shared" si="14"/>
        <v>92</v>
      </c>
      <c r="AG31">
        <f t="shared" si="15"/>
        <v>29</v>
      </c>
      <c r="AH31">
        <f t="shared" si="16"/>
        <v>22</v>
      </c>
      <c r="AI31">
        <f t="shared" si="17"/>
        <v>1</v>
      </c>
      <c r="AJ31">
        <f t="shared" si="18"/>
        <v>128000</v>
      </c>
      <c r="AL31" s="14" t="s">
        <v>71</v>
      </c>
      <c r="AM31" s="15">
        <v>14</v>
      </c>
      <c r="AN31" s="15">
        <v>20</v>
      </c>
      <c r="AO31" s="15">
        <v>6</v>
      </c>
      <c r="AP31" s="15">
        <v>19</v>
      </c>
      <c r="AQ31" s="15">
        <v>18</v>
      </c>
      <c r="AR31" s="15">
        <v>50</v>
      </c>
      <c r="AS31" s="15">
        <v>4</v>
      </c>
      <c r="AT31" s="15">
        <v>45</v>
      </c>
      <c r="AU31" s="15">
        <v>64</v>
      </c>
      <c r="AV31" s="15">
        <v>105</v>
      </c>
      <c r="AW31" s="15">
        <v>36</v>
      </c>
      <c r="AX31" s="15">
        <v>37</v>
      </c>
      <c r="AY31" s="15">
        <v>92</v>
      </c>
      <c r="AZ31" s="15">
        <v>29</v>
      </c>
      <c r="BA31" s="15">
        <v>22</v>
      </c>
      <c r="BB31" s="15">
        <v>1</v>
      </c>
      <c r="BC31" s="15">
        <v>128000</v>
      </c>
    </row>
    <row r="32" spans="1:55" ht="15" thickBot="1" x14ac:dyDescent="0.35">
      <c r="A32" s="14" t="s">
        <v>72</v>
      </c>
      <c r="B32" s="15">
        <v>42</v>
      </c>
      <c r="C32" s="15">
        <v>43</v>
      </c>
      <c r="D32" s="15">
        <v>47</v>
      </c>
      <c r="E32" s="15">
        <v>86</v>
      </c>
      <c r="F32" s="15">
        <v>88</v>
      </c>
      <c r="G32" s="15">
        <v>123</v>
      </c>
      <c r="H32" s="15">
        <v>54</v>
      </c>
      <c r="I32" s="15">
        <v>84</v>
      </c>
      <c r="J32" s="15">
        <v>151</v>
      </c>
      <c r="K32" s="15">
        <v>7</v>
      </c>
      <c r="L32" s="15">
        <v>122</v>
      </c>
      <c r="M32" s="15">
        <v>29</v>
      </c>
      <c r="N32" s="15">
        <v>8</v>
      </c>
      <c r="O32" s="15">
        <v>154</v>
      </c>
      <c r="P32" s="15">
        <v>149</v>
      </c>
      <c r="Q32" s="15">
        <v>39</v>
      </c>
      <c r="R32" s="15">
        <v>141000</v>
      </c>
      <c r="T32">
        <f t="shared" si="2"/>
        <v>53</v>
      </c>
      <c r="U32">
        <f t="shared" si="3"/>
        <v>29</v>
      </c>
      <c r="V32">
        <f t="shared" si="4"/>
        <v>36</v>
      </c>
      <c r="W32">
        <f t="shared" si="5"/>
        <v>24</v>
      </c>
      <c r="X32">
        <f t="shared" si="6"/>
        <v>23</v>
      </c>
      <c r="Y32">
        <f t="shared" si="7"/>
        <v>68</v>
      </c>
      <c r="Z32">
        <f t="shared" si="8"/>
        <v>4</v>
      </c>
      <c r="AA32">
        <f t="shared" si="9"/>
        <v>1</v>
      </c>
      <c r="AB32">
        <f t="shared" si="10"/>
        <v>4</v>
      </c>
      <c r="AC32">
        <f t="shared" si="11"/>
        <v>107</v>
      </c>
      <c r="AD32">
        <f t="shared" si="12"/>
        <v>23</v>
      </c>
      <c r="AE32">
        <f t="shared" si="13"/>
        <v>37</v>
      </c>
      <c r="AF32">
        <f t="shared" si="14"/>
        <v>100</v>
      </c>
      <c r="AG32">
        <f t="shared" si="15"/>
        <v>2</v>
      </c>
      <c r="AH32">
        <f t="shared" si="16"/>
        <v>3</v>
      </c>
      <c r="AI32">
        <f t="shared" si="17"/>
        <v>35</v>
      </c>
      <c r="AJ32">
        <f t="shared" si="18"/>
        <v>141000</v>
      </c>
      <c r="AL32" s="14" t="s">
        <v>72</v>
      </c>
      <c r="AM32" s="15">
        <v>53</v>
      </c>
      <c r="AN32" s="15">
        <v>29</v>
      </c>
      <c r="AO32" s="15">
        <v>36</v>
      </c>
      <c r="AP32" s="15">
        <v>24</v>
      </c>
      <c r="AQ32" s="15">
        <v>23</v>
      </c>
      <c r="AR32" s="15">
        <v>68</v>
      </c>
      <c r="AS32" s="15">
        <v>4</v>
      </c>
      <c r="AT32" s="15">
        <v>1</v>
      </c>
      <c r="AU32" s="15">
        <v>4</v>
      </c>
      <c r="AV32" s="15">
        <v>107</v>
      </c>
      <c r="AW32" s="15">
        <v>23</v>
      </c>
      <c r="AX32" s="15">
        <v>37</v>
      </c>
      <c r="AY32" s="15">
        <v>100</v>
      </c>
      <c r="AZ32" s="15">
        <v>2</v>
      </c>
      <c r="BA32" s="15">
        <v>3</v>
      </c>
      <c r="BB32" s="15">
        <v>35</v>
      </c>
      <c r="BC32" s="15">
        <v>141000</v>
      </c>
    </row>
    <row r="33" spans="1:55" ht="15" thickBot="1" x14ac:dyDescent="0.35">
      <c r="A33" s="14" t="s">
        <v>73</v>
      </c>
      <c r="B33" s="15">
        <v>42</v>
      </c>
      <c r="C33" s="15">
        <v>43</v>
      </c>
      <c r="D33" s="15">
        <v>77</v>
      </c>
      <c r="E33" s="15">
        <v>83</v>
      </c>
      <c r="F33" s="15">
        <v>85</v>
      </c>
      <c r="G33" s="15">
        <v>106</v>
      </c>
      <c r="H33" s="15">
        <v>54</v>
      </c>
      <c r="I33" s="15">
        <v>84</v>
      </c>
      <c r="J33" s="15">
        <v>14</v>
      </c>
      <c r="K33" s="15">
        <v>18</v>
      </c>
      <c r="L33" s="15">
        <v>143</v>
      </c>
      <c r="M33" s="15">
        <v>89</v>
      </c>
      <c r="N33" s="15">
        <v>14</v>
      </c>
      <c r="O33" s="15">
        <v>154</v>
      </c>
      <c r="P33" s="15">
        <v>149</v>
      </c>
      <c r="Q33" s="15">
        <v>39</v>
      </c>
      <c r="R33" s="15">
        <v>139000</v>
      </c>
      <c r="T33">
        <f t="shared" si="2"/>
        <v>53</v>
      </c>
      <c r="U33">
        <f t="shared" si="3"/>
        <v>29</v>
      </c>
      <c r="V33">
        <f t="shared" si="4"/>
        <v>6</v>
      </c>
      <c r="W33">
        <f t="shared" si="5"/>
        <v>27</v>
      </c>
      <c r="X33">
        <f t="shared" si="6"/>
        <v>25</v>
      </c>
      <c r="Y33">
        <f t="shared" si="7"/>
        <v>86</v>
      </c>
      <c r="Z33">
        <f t="shared" si="8"/>
        <v>4</v>
      </c>
      <c r="AA33">
        <f t="shared" si="9"/>
        <v>1</v>
      </c>
      <c r="AB33">
        <f t="shared" si="10"/>
        <v>95</v>
      </c>
      <c r="AC33">
        <f t="shared" si="11"/>
        <v>99</v>
      </c>
      <c r="AD33">
        <f t="shared" si="12"/>
        <v>6</v>
      </c>
      <c r="AE33">
        <f t="shared" si="13"/>
        <v>1</v>
      </c>
      <c r="AF33">
        <f t="shared" si="14"/>
        <v>97</v>
      </c>
      <c r="AG33">
        <f t="shared" si="15"/>
        <v>2</v>
      </c>
      <c r="AH33">
        <f t="shared" si="16"/>
        <v>3</v>
      </c>
      <c r="AI33">
        <f t="shared" si="17"/>
        <v>35</v>
      </c>
      <c r="AJ33">
        <f t="shared" si="18"/>
        <v>139000</v>
      </c>
      <c r="AL33" s="14" t="s">
        <v>73</v>
      </c>
      <c r="AM33" s="15">
        <v>53</v>
      </c>
      <c r="AN33" s="15">
        <v>29</v>
      </c>
      <c r="AO33" s="15">
        <v>6</v>
      </c>
      <c r="AP33" s="15">
        <v>27</v>
      </c>
      <c r="AQ33" s="15">
        <v>25</v>
      </c>
      <c r="AR33" s="15">
        <v>86</v>
      </c>
      <c r="AS33" s="15">
        <v>4</v>
      </c>
      <c r="AT33" s="15">
        <v>1</v>
      </c>
      <c r="AU33" s="15">
        <v>95</v>
      </c>
      <c r="AV33" s="15">
        <v>99</v>
      </c>
      <c r="AW33" s="15">
        <v>6</v>
      </c>
      <c r="AX33" s="15">
        <v>1</v>
      </c>
      <c r="AY33" s="15">
        <v>97</v>
      </c>
      <c r="AZ33" s="15">
        <v>2</v>
      </c>
      <c r="BA33" s="15">
        <v>3</v>
      </c>
      <c r="BB33" s="15">
        <v>35</v>
      </c>
      <c r="BC33" s="15">
        <v>139000</v>
      </c>
    </row>
    <row r="34" spans="1:55" ht="15" thickBot="1" x14ac:dyDescent="0.35">
      <c r="A34" s="14" t="s">
        <v>74</v>
      </c>
      <c r="B34" s="15">
        <v>22</v>
      </c>
      <c r="C34" s="15">
        <v>43</v>
      </c>
      <c r="D34" s="15">
        <v>77</v>
      </c>
      <c r="E34" s="15">
        <v>86</v>
      </c>
      <c r="F34" s="15">
        <v>82</v>
      </c>
      <c r="G34" s="15">
        <v>106</v>
      </c>
      <c r="H34" s="15">
        <v>54</v>
      </c>
      <c r="I34" s="15">
        <v>84</v>
      </c>
      <c r="J34" s="15">
        <v>33</v>
      </c>
      <c r="K34" s="15">
        <v>22</v>
      </c>
      <c r="L34" s="15">
        <v>143</v>
      </c>
      <c r="M34" s="15">
        <v>89</v>
      </c>
      <c r="N34" s="15">
        <v>17</v>
      </c>
      <c r="O34" s="15">
        <v>154</v>
      </c>
      <c r="P34" s="15">
        <v>91</v>
      </c>
      <c r="Q34" s="15">
        <v>91</v>
      </c>
      <c r="R34" s="15">
        <v>138000</v>
      </c>
      <c r="T34">
        <f t="shared" si="2"/>
        <v>71</v>
      </c>
      <c r="U34">
        <f t="shared" si="3"/>
        <v>29</v>
      </c>
      <c r="V34">
        <f t="shared" si="4"/>
        <v>6</v>
      </c>
      <c r="W34">
        <f t="shared" si="5"/>
        <v>24</v>
      </c>
      <c r="X34">
        <f t="shared" si="6"/>
        <v>28</v>
      </c>
      <c r="Y34">
        <f t="shared" si="7"/>
        <v>86</v>
      </c>
      <c r="Z34">
        <f t="shared" si="8"/>
        <v>4</v>
      </c>
      <c r="AA34">
        <f t="shared" si="9"/>
        <v>1</v>
      </c>
      <c r="AB34">
        <f t="shared" si="10"/>
        <v>64</v>
      </c>
      <c r="AC34">
        <f t="shared" si="11"/>
        <v>94</v>
      </c>
      <c r="AD34">
        <f t="shared" si="12"/>
        <v>6</v>
      </c>
      <c r="AE34">
        <f t="shared" si="13"/>
        <v>1</v>
      </c>
      <c r="AF34">
        <f t="shared" si="14"/>
        <v>92</v>
      </c>
      <c r="AG34">
        <f t="shared" si="15"/>
        <v>2</v>
      </c>
      <c r="AH34">
        <f t="shared" si="16"/>
        <v>22</v>
      </c>
      <c r="AI34">
        <f t="shared" si="17"/>
        <v>1</v>
      </c>
      <c r="AJ34">
        <f t="shared" si="18"/>
        <v>138000</v>
      </c>
      <c r="AL34" s="14" t="s">
        <v>74</v>
      </c>
      <c r="AM34" s="15">
        <v>71</v>
      </c>
      <c r="AN34" s="15">
        <v>29</v>
      </c>
      <c r="AO34" s="15">
        <v>6</v>
      </c>
      <c r="AP34" s="15">
        <v>24</v>
      </c>
      <c r="AQ34" s="15">
        <v>28</v>
      </c>
      <c r="AR34" s="15">
        <v>86</v>
      </c>
      <c r="AS34" s="15">
        <v>4</v>
      </c>
      <c r="AT34" s="15">
        <v>1</v>
      </c>
      <c r="AU34" s="15">
        <v>64</v>
      </c>
      <c r="AV34" s="15">
        <v>94</v>
      </c>
      <c r="AW34" s="15">
        <v>6</v>
      </c>
      <c r="AX34" s="15">
        <v>1</v>
      </c>
      <c r="AY34" s="15">
        <v>92</v>
      </c>
      <c r="AZ34" s="15">
        <v>2</v>
      </c>
      <c r="BA34" s="15">
        <v>22</v>
      </c>
      <c r="BB34" s="15">
        <v>1</v>
      </c>
      <c r="BC34" s="15">
        <v>138000</v>
      </c>
    </row>
    <row r="35" spans="1:55" ht="15" thickBot="1" x14ac:dyDescent="0.35">
      <c r="A35" s="14" t="s">
        <v>75</v>
      </c>
      <c r="B35" s="15">
        <v>60</v>
      </c>
      <c r="C35" s="15">
        <v>84</v>
      </c>
      <c r="D35" s="15">
        <v>77</v>
      </c>
      <c r="E35" s="15">
        <v>83</v>
      </c>
      <c r="F35" s="15">
        <v>68</v>
      </c>
      <c r="G35" s="15">
        <v>106</v>
      </c>
      <c r="H35" s="15">
        <v>54</v>
      </c>
      <c r="I35" s="15">
        <v>10</v>
      </c>
      <c r="J35" s="15">
        <v>33</v>
      </c>
      <c r="K35" s="15">
        <v>9</v>
      </c>
      <c r="L35" s="15">
        <v>143</v>
      </c>
      <c r="M35" s="15">
        <v>89</v>
      </c>
      <c r="N35" s="15">
        <v>3</v>
      </c>
      <c r="O35" s="15">
        <v>122</v>
      </c>
      <c r="P35" s="15">
        <v>91</v>
      </c>
      <c r="Q35" s="15">
        <v>39</v>
      </c>
      <c r="R35" s="15">
        <v>137000</v>
      </c>
      <c r="T35">
        <f t="shared" si="2"/>
        <v>40</v>
      </c>
      <c r="U35">
        <f t="shared" si="3"/>
        <v>20</v>
      </c>
      <c r="V35">
        <f t="shared" si="4"/>
        <v>6</v>
      </c>
      <c r="W35">
        <f t="shared" si="5"/>
        <v>27</v>
      </c>
      <c r="X35">
        <f t="shared" si="6"/>
        <v>39</v>
      </c>
      <c r="Y35">
        <f t="shared" si="7"/>
        <v>86</v>
      </c>
      <c r="Z35">
        <f t="shared" si="8"/>
        <v>4</v>
      </c>
      <c r="AA35">
        <f t="shared" si="9"/>
        <v>45</v>
      </c>
      <c r="AB35">
        <f t="shared" si="10"/>
        <v>64</v>
      </c>
      <c r="AC35">
        <f t="shared" si="11"/>
        <v>105</v>
      </c>
      <c r="AD35">
        <f t="shared" si="12"/>
        <v>6</v>
      </c>
      <c r="AE35">
        <f t="shared" si="13"/>
        <v>1</v>
      </c>
      <c r="AF35">
        <f t="shared" si="14"/>
        <v>108</v>
      </c>
      <c r="AG35">
        <f t="shared" si="15"/>
        <v>11</v>
      </c>
      <c r="AH35">
        <f t="shared" si="16"/>
        <v>22</v>
      </c>
      <c r="AI35">
        <f t="shared" si="17"/>
        <v>35</v>
      </c>
      <c r="AJ35">
        <f t="shared" si="18"/>
        <v>137000</v>
      </c>
      <c r="AL35" s="14" t="s">
        <v>75</v>
      </c>
      <c r="AM35" s="15">
        <v>40</v>
      </c>
      <c r="AN35" s="15">
        <v>20</v>
      </c>
      <c r="AO35" s="15">
        <v>6</v>
      </c>
      <c r="AP35" s="15">
        <v>27</v>
      </c>
      <c r="AQ35" s="15">
        <v>39</v>
      </c>
      <c r="AR35" s="15">
        <v>86</v>
      </c>
      <c r="AS35" s="15">
        <v>4</v>
      </c>
      <c r="AT35" s="15">
        <v>45</v>
      </c>
      <c r="AU35" s="15">
        <v>64</v>
      </c>
      <c r="AV35" s="15">
        <v>105</v>
      </c>
      <c r="AW35" s="15">
        <v>6</v>
      </c>
      <c r="AX35" s="15">
        <v>1</v>
      </c>
      <c r="AY35" s="15">
        <v>108</v>
      </c>
      <c r="AZ35" s="15">
        <v>11</v>
      </c>
      <c r="BA35" s="15">
        <v>22</v>
      </c>
      <c r="BB35" s="15">
        <v>35</v>
      </c>
      <c r="BC35" s="15">
        <v>137000</v>
      </c>
    </row>
    <row r="36" spans="1:55" ht="15" thickBot="1" x14ac:dyDescent="0.35">
      <c r="A36" s="14" t="s">
        <v>76</v>
      </c>
      <c r="B36" s="15">
        <v>60</v>
      </c>
      <c r="C36" s="15">
        <v>43</v>
      </c>
      <c r="D36" s="15">
        <v>107</v>
      </c>
      <c r="E36" s="15">
        <v>83</v>
      </c>
      <c r="F36" s="15">
        <v>74</v>
      </c>
      <c r="G36" s="15">
        <v>123</v>
      </c>
      <c r="H36" s="15">
        <v>54</v>
      </c>
      <c r="I36" s="15">
        <v>84</v>
      </c>
      <c r="J36" s="15">
        <v>33</v>
      </c>
      <c r="K36" s="15">
        <v>4</v>
      </c>
      <c r="L36" s="15">
        <v>143</v>
      </c>
      <c r="M36" s="15">
        <v>29</v>
      </c>
      <c r="N36" s="15">
        <v>6</v>
      </c>
      <c r="O36" s="15">
        <v>154</v>
      </c>
      <c r="P36" s="15">
        <v>123</v>
      </c>
      <c r="Q36" s="15">
        <v>91</v>
      </c>
      <c r="R36" s="15">
        <v>136000</v>
      </c>
      <c r="T36">
        <f t="shared" si="2"/>
        <v>40</v>
      </c>
      <c r="U36">
        <f t="shared" si="3"/>
        <v>29</v>
      </c>
      <c r="V36">
        <f t="shared" si="4"/>
        <v>2</v>
      </c>
      <c r="W36">
        <f t="shared" si="5"/>
        <v>27</v>
      </c>
      <c r="X36">
        <f t="shared" si="6"/>
        <v>31</v>
      </c>
      <c r="Y36">
        <f t="shared" si="7"/>
        <v>68</v>
      </c>
      <c r="Z36">
        <f t="shared" si="8"/>
        <v>4</v>
      </c>
      <c r="AA36">
        <f t="shared" si="9"/>
        <v>1</v>
      </c>
      <c r="AB36">
        <f t="shared" si="10"/>
        <v>64</v>
      </c>
      <c r="AC36">
        <f t="shared" si="11"/>
        <v>109</v>
      </c>
      <c r="AD36">
        <f t="shared" si="12"/>
        <v>6</v>
      </c>
      <c r="AE36">
        <f t="shared" si="13"/>
        <v>37</v>
      </c>
      <c r="AF36">
        <f t="shared" si="14"/>
        <v>105</v>
      </c>
      <c r="AG36">
        <f t="shared" si="15"/>
        <v>2</v>
      </c>
      <c r="AH36">
        <f t="shared" si="16"/>
        <v>9</v>
      </c>
      <c r="AI36">
        <f t="shared" si="17"/>
        <v>1</v>
      </c>
      <c r="AJ36">
        <f t="shared" si="18"/>
        <v>136000</v>
      </c>
      <c r="AL36" s="14" t="s">
        <v>76</v>
      </c>
      <c r="AM36" s="15">
        <v>40</v>
      </c>
      <c r="AN36" s="15">
        <v>29</v>
      </c>
      <c r="AO36" s="15">
        <v>2</v>
      </c>
      <c r="AP36" s="15">
        <v>27</v>
      </c>
      <c r="AQ36" s="15">
        <v>31</v>
      </c>
      <c r="AR36" s="15">
        <v>68</v>
      </c>
      <c r="AS36" s="15">
        <v>4</v>
      </c>
      <c r="AT36" s="15">
        <v>1</v>
      </c>
      <c r="AU36" s="15">
        <v>64</v>
      </c>
      <c r="AV36" s="15">
        <v>109</v>
      </c>
      <c r="AW36" s="15">
        <v>6</v>
      </c>
      <c r="AX36" s="15">
        <v>37</v>
      </c>
      <c r="AY36" s="15">
        <v>105</v>
      </c>
      <c r="AZ36" s="15">
        <v>2</v>
      </c>
      <c r="BA36" s="15">
        <v>9</v>
      </c>
      <c r="BB36" s="15">
        <v>1</v>
      </c>
      <c r="BC36" s="15">
        <v>136000</v>
      </c>
    </row>
    <row r="37" spans="1:55" ht="15" thickBot="1" x14ac:dyDescent="0.35">
      <c r="A37" s="14" t="s">
        <v>77</v>
      </c>
      <c r="B37" s="15">
        <v>73</v>
      </c>
      <c r="C37" s="15">
        <v>43</v>
      </c>
      <c r="D37" s="15">
        <v>77</v>
      </c>
      <c r="E37" s="15">
        <v>81</v>
      </c>
      <c r="F37" s="15">
        <v>82</v>
      </c>
      <c r="G37" s="15">
        <v>123</v>
      </c>
      <c r="H37" s="15">
        <v>54</v>
      </c>
      <c r="I37" s="15">
        <v>10</v>
      </c>
      <c r="J37" s="15">
        <v>33</v>
      </c>
      <c r="K37" s="15">
        <v>14</v>
      </c>
      <c r="L37" s="15">
        <v>143</v>
      </c>
      <c r="M37" s="15">
        <v>89</v>
      </c>
      <c r="N37" s="15">
        <v>30</v>
      </c>
      <c r="O37" s="15">
        <v>122</v>
      </c>
      <c r="P37" s="15">
        <v>91</v>
      </c>
      <c r="Q37" s="15">
        <v>91</v>
      </c>
      <c r="R37" s="15">
        <v>136000</v>
      </c>
      <c r="T37">
        <f t="shared" si="2"/>
        <v>28</v>
      </c>
      <c r="U37">
        <f t="shared" si="3"/>
        <v>29</v>
      </c>
      <c r="V37">
        <f t="shared" si="4"/>
        <v>6</v>
      </c>
      <c r="W37">
        <f t="shared" si="5"/>
        <v>30</v>
      </c>
      <c r="X37">
        <f t="shared" si="6"/>
        <v>28</v>
      </c>
      <c r="Y37">
        <f t="shared" si="7"/>
        <v>68</v>
      </c>
      <c r="Z37">
        <f t="shared" si="8"/>
        <v>4</v>
      </c>
      <c r="AA37">
        <f t="shared" si="9"/>
        <v>45</v>
      </c>
      <c r="AB37">
        <f t="shared" si="10"/>
        <v>64</v>
      </c>
      <c r="AC37">
        <f t="shared" si="11"/>
        <v>101</v>
      </c>
      <c r="AD37">
        <f t="shared" si="12"/>
        <v>6</v>
      </c>
      <c r="AE37">
        <f t="shared" si="13"/>
        <v>1</v>
      </c>
      <c r="AF37">
        <f t="shared" si="14"/>
        <v>76</v>
      </c>
      <c r="AG37">
        <f t="shared" si="15"/>
        <v>11</v>
      </c>
      <c r="AH37">
        <f t="shared" si="16"/>
        <v>22</v>
      </c>
      <c r="AI37">
        <f t="shared" si="17"/>
        <v>1</v>
      </c>
      <c r="AJ37">
        <f t="shared" si="18"/>
        <v>136000</v>
      </c>
      <c r="AL37" s="14" t="s">
        <v>77</v>
      </c>
      <c r="AM37" s="15">
        <v>28</v>
      </c>
      <c r="AN37" s="15">
        <v>29</v>
      </c>
      <c r="AO37" s="15">
        <v>6</v>
      </c>
      <c r="AP37" s="15">
        <v>30</v>
      </c>
      <c r="AQ37" s="15">
        <v>28</v>
      </c>
      <c r="AR37" s="15">
        <v>68</v>
      </c>
      <c r="AS37" s="15">
        <v>4</v>
      </c>
      <c r="AT37" s="15">
        <v>45</v>
      </c>
      <c r="AU37" s="15">
        <v>64</v>
      </c>
      <c r="AV37" s="15">
        <v>101</v>
      </c>
      <c r="AW37" s="15">
        <v>6</v>
      </c>
      <c r="AX37" s="15">
        <v>1</v>
      </c>
      <c r="AY37" s="15">
        <v>76</v>
      </c>
      <c r="AZ37" s="15">
        <v>11</v>
      </c>
      <c r="BA37" s="15">
        <v>22</v>
      </c>
      <c r="BB37" s="15">
        <v>1</v>
      </c>
      <c r="BC37" s="15">
        <v>136000</v>
      </c>
    </row>
    <row r="38" spans="1:55" ht="15" thickBot="1" x14ac:dyDescent="0.35">
      <c r="A38" s="14" t="s">
        <v>78</v>
      </c>
      <c r="B38" s="15">
        <v>60</v>
      </c>
      <c r="C38" s="15">
        <v>84</v>
      </c>
      <c r="D38" s="15">
        <v>47</v>
      </c>
      <c r="E38" s="15">
        <v>81</v>
      </c>
      <c r="F38" s="15">
        <v>74</v>
      </c>
      <c r="G38" s="15">
        <v>106</v>
      </c>
      <c r="H38" s="15">
        <v>54</v>
      </c>
      <c r="I38" s="15">
        <v>84</v>
      </c>
      <c r="J38" s="15">
        <v>164</v>
      </c>
      <c r="K38" s="15">
        <v>22</v>
      </c>
      <c r="L38" s="15">
        <v>143</v>
      </c>
      <c r="M38" s="15">
        <v>6</v>
      </c>
      <c r="N38" s="15">
        <v>8</v>
      </c>
      <c r="O38" s="15">
        <v>154</v>
      </c>
      <c r="P38" s="15">
        <v>61</v>
      </c>
      <c r="Q38" s="15">
        <v>2</v>
      </c>
      <c r="R38" s="15">
        <v>135000</v>
      </c>
      <c r="T38">
        <f t="shared" si="2"/>
        <v>40</v>
      </c>
      <c r="U38">
        <f t="shared" si="3"/>
        <v>20</v>
      </c>
      <c r="V38">
        <f t="shared" si="4"/>
        <v>36</v>
      </c>
      <c r="W38">
        <f t="shared" si="5"/>
        <v>30</v>
      </c>
      <c r="X38">
        <f t="shared" si="6"/>
        <v>31</v>
      </c>
      <c r="Y38">
        <f t="shared" si="7"/>
        <v>86</v>
      </c>
      <c r="Z38">
        <f t="shared" si="8"/>
        <v>4</v>
      </c>
      <c r="AA38">
        <f t="shared" si="9"/>
        <v>1</v>
      </c>
      <c r="AB38">
        <f t="shared" si="10"/>
        <v>1</v>
      </c>
      <c r="AC38">
        <f t="shared" si="11"/>
        <v>94</v>
      </c>
      <c r="AD38">
        <f t="shared" si="12"/>
        <v>6</v>
      </c>
      <c r="AE38">
        <f t="shared" si="13"/>
        <v>92</v>
      </c>
      <c r="AF38">
        <f t="shared" si="14"/>
        <v>100</v>
      </c>
      <c r="AG38">
        <f t="shared" si="15"/>
        <v>2</v>
      </c>
      <c r="AH38">
        <f t="shared" si="16"/>
        <v>44</v>
      </c>
      <c r="AI38">
        <f t="shared" si="17"/>
        <v>83</v>
      </c>
      <c r="AJ38">
        <f t="shared" si="18"/>
        <v>135000</v>
      </c>
      <c r="AL38" s="14" t="s">
        <v>78</v>
      </c>
      <c r="AM38" s="15">
        <v>40</v>
      </c>
      <c r="AN38" s="15">
        <v>20</v>
      </c>
      <c r="AO38" s="15">
        <v>36</v>
      </c>
      <c r="AP38" s="15">
        <v>30</v>
      </c>
      <c r="AQ38" s="15">
        <v>31</v>
      </c>
      <c r="AR38" s="15">
        <v>86</v>
      </c>
      <c r="AS38" s="15">
        <v>4</v>
      </c>
      <c r="AT38" s="15">
        <v>1</v>
      </c>
      <c r="AU38" s="15">
        <v>1</v>
      </c>
      <c r="AV38" s="15">
        <v>94</v>
      </c>
      <c r="AW38" s="15">
        <v>6</v>
      </c>
      <c r="AX38" s="15">
        <v>92</v>
      </c>
      <c r="AY38" s="15">
        <v>100</v>
      </c>
      <c r="AZ38" s="15">
        <v>2</v>
      </c>
      <c r="BA38" s="15">
        <v>44</v>
      </c>
      <c r="BB38" s="15">
        <v>83</v>
      </c>
      <c r="BC38" s="15">
        <v>135000</v>
      </c>
    </row>
    <row r="39" spans="1:55" ht="15" thickBot="1" x14ac:dyDescent="0.35">
      <c r="A39" s="14" t="s">
        <v>79</v>
      </c>
      <c r="B39" s="15">
        <v>60</v>
      </c>
      <c r="C39" s="15">
        <v>84</v>
      </c>
      <c r="D39" s="15">
        <v>77</v>
      </c>
      <c r="E39" s="15">
        <v>78</v>
      </c>
      <c r="F39" s="15">
        <v>82</v>
      </c>
      <c r="G39" s="15">
        <v>141</v>
      </c>
      <c r="H39" s="15">
        <v>54</v>
      </c>
      <c r="I39" s="15">
        <v>84</v>
      </c>
      <c r="J39" s="15">
        <v>75</v>
      </c>
      <c r="K39" s="15">
        <v>52</v>
      </c>
      <c r="L39" s="15">
        <v>143</v>
      </c>
      <c r="M39" s="15">
        <v>89</v>
      </c>
      <c r="N39" s="15">
        <v>8</v>
      </c>
      <c r="O39" s="15">
        <v>122</v>
      </c>
      <c r="P39" s="15">
        <v>4</v>
      </c>
      <c r="Q39" s="15">
        <v>91</v>
      </c>
      <c r="R39" s="15">
        <v>134000</v>
      </c>
      <c r="T39">
        <f t="shared" si="2"/>
        <v>40</v>
      </c>
      <c r="U39">
        <f t="shared" si="3"/>
        <v>20</v>
      </c>
      <c r="V39">
        <f t="shared" si="4"/>
        <v>6</v>
      </c>
      <c r="W39">
        <f t="shared" si="5"/>
        <v>32</v>
      </c>
      <c r="X39">
        <f t="shared" si="6"/>
        <v>28</v>
      </c>
      <c r="Y39">
        <f t="shared" si="7"/>
        <v>50</v>
      </c>
      <c r="Z39">
        <f t="shared" si="8"/>
        <v>4</v>
      </c>
      <c r="AA39">
        <f t="shared" si="9"/>
        <v>1</v>
      </c>
      <c r="AB39">
        <f t="shared" si="10"/>
        <v>12</v>
      </c>
      <c r="AC39">
        <f t="shared" si="11"/>
        <v>78</v>
      </c>
      <c r="AD39">
        <f t="shared" si="12"/>
        <v>6</v>
      </c>
      <c r="AE39">
        <f t="shared" si="13"/>
        <v>1</v>
      </c>
      <c r="AF39">
        <f t="shared" si="14"/>
        <v>100</v>
      </c>
      <c r="AG39">
        <f t="shared" si="15"/>
        <v>11</v>
      </c>
      <c r="AH39">
        <f t="shared" si="16"/>
        <v>110</v>
      </c>
      <c r="AI39">
        <f t="shared" si="17"/>
        <v>1</v>
      </c>
      <c r="AJ39">
        <f t="shared" si="18"/>
        <v>134000</v>
      </c>
      <c r="AL39" s="14" t="s">
        <v>79</v>
      </c>
      <c r="AM39" s="15">
        <v>40</v>
      </c>
      <c r="AN39" s="15">
        <v>20</v>
      </c>
      <c r="AO39" s="15">
        <v>6</v>
      </c>
      <c r="AP39" s="15">
        <v>32</v>
      </c>
      <c r="AQ39" s="15">
        <v>28</v>
      </c>
      <c r="AR39" s="15">
        <v>50</v>
      </c>
      <c r="AS39" s="15">
        <v>4</v>
      </c>
      <c r="AT39" s="15">
        <v>1</v>
      </c>
      <c r="AU39" s="15">
        <v>12</v>
      </c>
      <c r="AV39" s="15">
        <v>78</v>
      </c>
      <c r="AW39" s="15">
        <v>6</v>
      </c>
      <c r="AX39" s="15">
        <v>1</v>
      </c>
      <c r="AY39" s="15">
        <v>100</v>
      </c>
      <c r="AZ39" s="15">
        <v>11</v>
      </c>
      <c r="BA39" s="15">
        <v>110</v>
      </c>
      <c r="BB39" s="15">
        <v>1</v>
      </c>
      <c r="BC39" s="15">
        <v>134000</v>
      </c>
    </row>
    <row r="40" spans="1:55" ht="15" thickBot="1" x14ac:dyDescent="0.35">
      <c r="A40" s="14" t="s">
        <v>80</v>
      </c>
      <c r="B40" s="15">
        <v>22</v>
      </c>
      <c r="C40" s="15">
        <v>15</v>
      </c>
      <c r="D40" s="15">
        <v>77</v>
      </c>
      <c r="E40" s="15">
        <v>78</v>
      </c>
      <c r="F40" s="15">
        <v>74</v>
      </c>
      <c r="G40" s="15">
        <v>123</v>
      </c>
      <c r="H40" s="15">
        <v>54</v>
      </c>
      <c r="I40" s="15">
        <v>10</v>
      </c>
      <c r="J40" s="15">
        <v>14</v>
      </c>
      <c r="K40" s="15">
        <v>22</v>
      </c>
      <c r="L40" s="15">
        <v>143</v>
      </c>
      <c r="M40" s="15">
        <v>89</v>
      </c>
      <c r="N40" s="15">
        <v>2</v>
      </c>
      <c r="O40" s="15">
        <v>76</v>
      </c>
      <c r="P40" s="15">
        <v>61</v>
      </c>
      <c r="Q40" s="15">
        <v>39</v>
      </c>
      <c r="R40" s="15">
        <v>142000</v>
      </c>
      <c r="T40">
        <f t="shared" si="2"/>
        <v>71</v>
      </c>
      <c r="U40">
        <f t="shared" si="3"/>
        <v>70</v>
      </c>
      <c r="V40">
        <f t="shared" si="4"/>
        <v>6</v>
      </c>
      <c r="W40">
        <f t="shared" si="5"/>
        <v>32</v>
      </c>
      <c r="X40">
        <f t="shared" si="6"/>
        <v>31</v>
      </c>
      <c r="Y40">
        <f t="shared" si="7"/>
        <v>68</v>
      </c>
      <c r="Z40">
        <f t="shared" si="8"/>
        <v>4</v>
      </c>
      <c r="AA40">
        <f t="shared" si="9"/>
        <v>45</v>
      </c>
      <c r="AB40">
        <f t="shared" si="10"/>
        <v>95</v>
      </c>
      <c r="AC40">
        <f t="shared" si="11"/>
        <v>94</v>
      </c>
      <c r="AD40">
        <f t="shared" si="12"/>
        <v>6</v>
      </c>
      <c r="AE40">
        <f t="shared" si="13"/>
        <v>1</v>
      </c>
      <c r="AF40">
        <f t="shared" si="14"/>
        <v>110</v>
      </c>
      <c r="AG40">
        <f t="shared" si="15"/>
        <v>42</v>
      </c>
      <c r="AH40">
        <f t="shared" si="16"/>
        <v>44</v>
      </c>
      <c r="AI40">
        <f t="shared" si="17"/>
        <v>35</v>
      </c>
      <c r="AJ40">
        <f t="shared" si="18"/>
        <v>142000</v>
      </c>
      <c r="AL40" s="14" t="s">
        <v>80</v>
      </c>
      <c r="AM40" s="15">
        <v>71</v>
      </c>
      <c r="AN40" s="15">
        <v>70</v>
      </c>
      <c r="AO40" s="15">
        <v>6</v>
      </c>
      <c r="AP40" s="15">
        <v>32</v>
      </c>
      <c r="AQ40" s="15">
        <v>31</v>
      </c>
      <c r="AR40" s="15">
        <v>68</v>
      </c>
      <c r="AS40" s="15">
        <v>4</v>
      </c>
      <c r="AT40" s="15">
        <v>45</v>
      </c>
      <c r="AU40" s="15">
        <v>95</v>
      </c>
      <c r="AV40" s="15">
        <v>94</v>
      </c>
      <c r="AW40" s="15">
        <v>6</v>
      </c>
      <c r="AX40" s="15">
        <v>1</v>
      </c>
      <c r="AY40" s="15">
        <v>110</v>
      </c>
      <c r="AZ40" s="15">
        <v>42</v>
      </c>
      <c r="BA40" s="15">
        <v>44</v>
      </c>
      <c r="BB40" s="15">
        <v>35</v>
      </c>
      <c r="BC40" s="15">
        <v>142000</v>
      </c>
    </row>
    <row r="41" spans="1:55" ht="15" thickBot="1" x14ac:dyDescent="0.35">
      <c r="A41" s="14" t="s">
        <v>81</v>
      </c>
      <c r="B41" s="15">
        <v>22</v>
      </c>
      <c r="C41" s="15">
        <v>15</v>
      </c>
      <c r="D41" s="15">
        <v>77</v>
      </c>
      <c r="E41" s="15">
        <v>78</v>
      </c>
      <c r="F41" s="15">
        <v>68</v>
      </c>
      <c r="G41" s="15">
        <v>106</v>
      </c>
      <c r="H41" s="15">
        <v>54</v>
      </c>
      <c r="I41" s="15">
        <v>10</v>
      </c>
      <c r="J41" s="15">
        <v>6</v>
      </c>
      <c r="K41" s="15">
        <v>7</v>
      </c>
      <c r="L41" s="15">
        <v>196</v>
      </c>
      <c r="M41" s="15">
        <v>29</v>
      </c>
      <c r="N41" s="15">
        <v>1</v>
      </c>
      <c r="O41" s="15">
        <v>122</v>
      </c>
      <c r="P41" s="15">
        <v>31</v>
      </c>
      <c r="Q41" s="15">
        <v>39</v>
      </c>
      <c r="R41" s="15">
        <v>142000</v>
      </c>
      <c r="T41">
        <f t="shared" si="2"/>
        <v>71</v>
      </c>
      <c r="U41">
        <f t="shared" si="3"/>
        <v>70</v>
      </c>
      <c r="V41">
        <f t="shared" si="4"/>
        <v>6</v>
      </c>
      <c r="W41">
        <f t="shared" si="5"/>
        <v>32</v>
      </c>
      <c r="X41">
        <f t="shared" si="6"/>
        <v>39</v>
      </c>
      <c r="Y41">
        <f t="shared" si="7"/>
        <v>86</v>
      </c>
      <c r="Z41">
        <f t="shared" si="8"/>
        <v>4</v>
      </c>
      <c r="AA41">
        <f t="shared" si="9"/>
        <v>45</v>
      </c>
      <c r="AB41">
        <f t="shared" si="10"/>
        <v>109</v>
      </c>
      <c r="AC41">
        <f t="shared" si="11"/>
        <v>107</v>
      </c>
      <c r="AD41">
        <f t="shared" si="12"/>
        <v>2</v>
      </c>
      <c r="AE41">
        <f t="shared" si="13"/>
        <v>37</v>
      </c>
      <c r="AF41">
        <f t="shared" si="14"/>
        <v>111</v>
      </c>
      <c r="AG41">
        <f t="shared" si="15"/>
        <v>11</v>
      </c>
      <c r="AH41">
        <f t="shared" si="16"/>
        <v>69</v>
      </c>
      <c r="AI41">
        <f t="shared" si="17"/>
        <v>35</v>
      </c>
      <c r="AJ41">
        <f t="shared" si="18"/>
        <v>142000</v>
      </c>
      <c r="AL41" s="14" t="s">
        <v>81</v>
      </c>
      <c r="AM41" s="15">
        <v>71</v>
      </c>
      <c r="AN41" s="15">
        <v>70</v>
      </c>
      <c r="AO41" s="15">
        <v>6</v>
      </c>
      <c r="AP41" s="15">
        <v>32</v>
      </c>
      <c r="AQ41" s="15">
        <v>39</v>
      </c>
      <c r="AR41" s="15">
        <v>86</v>
      </c>
      <c r="AS41" s="15">
        <v>4</v>
      </c>
      <c r="AT41" s="15">
        <v>45</v>
      </c>
      <c r="AU41" s="15">
        <v>109</v>
      </c>
      <c r="AV41" s="15">
        <v>107</v>
      </c>
      <c r="AW41" s="15">
        <v>2</v>
      </c>
      <c r="AX41" s="15">
        <v>37</v>
      </c>
      <c r="AY41" s="15">
        <v>111</v>
      </c>
      <c r="AZ41" s="15">
        <v>11</v>
      </c>
      <c r="BA41" s="15">
        <v>69</v>
      </c>
      <c r="BB41" s="15">
        <v>35</v>
      </c>
      <c r="BC41" s="15">
        <v>142000</v>
      </c>
    </row>
    <row r="42" spans="1:55" ht="15" thickBot="1" x14ac:dyDescent="0.35">
      <c r="A42" s="14" t="s">
        <v>82</v>
      </c>
      <c r="B42" s="15">
        <v>73</v>
      </c>
      <c r="C42" s="15">
        <v>43</v>
      </c>
      <c r="D42" s="15">
        <v>77</v>
      </c>
      <c r="E42" s="15">
        <v>76</v>
      </c>
      <c r="F42" s="15">
        <v>74</v>
      </c>
      <c r="G42" s="15">
        <v>123</v>
      </c>
      <c r="H42" s="15">
        <v>54</v>
      </c>
      <c r="I42" s="15">
        <v>10</v>
      </c>
      <c r="J42" s="15">
        <v>14</v>
      </c>
      <c r="K42" s="15">
        <v>13</v>
      </c>
      <c r="L42" s="15">
        <v>143</v>
      </c>
      <c r="M42" s="15">
        <v>29</v>
      </c>
      <c r="N42" s="15">
        <v>14</v>
      </c>
      <c r="O42" s="15">
        <v>61</v>
      </c>
      <c r="P42" s="15">
        <v>61</v>
      </c>
      <c r="Q42" s="15">
        <v>39</v>
      </c>
      <c r="R42" s="15">
        <v>133000</v>
      </c>
      <c r="T42">
        <f t="shared" si="2"/>
        <v>28</v>
      </c>
      <c r="U42">
        <f t="shared" si="3"/>
        <v>29</v>
      </c>
      <c r="V42">
        <f t="shared" si="4"/>
        <v>6</v>
      </c>
      <c r="W42">
        <f t="shared" si="5"/>
        <v>36</v>
      </c>
      <c r="X42">
        <f t="shared" si="6"/>
        <v>31</v>
      </c>
      <c r="Y42">
        <f t="shared" si="7"/>
        <v>68</v>
      </c>
      <c r="Z42">
        <f t="shared" si="8"/>
        <v>4</v>
      </c>
      <c r="AA42">
        <f t="shared" si="9"/>
        <v>45</v>
      </c>
      <c r="AB42">
        <f t="shared" si="10"/>
        <v>95</v>
      </c>
      <c r="AC42">
        <f t="shared" si="11"/>
        <v>104</v>
      </c>
      <c r="AD42">
        <f t="shared" si="12"/>
        <v>6</v>
      </c>
      <c r="AE42">
        <f t="shared" si="13"/>
        <v>37</v>
      </c>
      <c r="AF42">
        <f t="shared" si="14"/>
        <v>97</v>
      </c>
      <c r="AG42">
        <f t="shared" si="15"/>
        <v>45</v>
      </c>
      <c r="AH42">
        <f t="shared" si="16"/>
        <v>44</v>
      </c>
      <c r="AI42">
        <f t="shared" si="17"/>
        <v>35</v>
      </c>
      <c r="AJ42">
        <f t="shared" si="18"/>
        <v>133000</v>
      </c>
      <c r="AL42" s="14" t="s">
        <v>82</v>
      </c>
      <c r="AM42" s="15">
        <v>28</v>
      </c>
      <c r="AN42" s="15">
        <v>29</v>
      </c>
      <c r="AO42" s="15">
        <v>6</v>
      </c>
      <c r="AP42" s="15">
        <v>36</v>
      </c>
      <c r="AQ42" s="15">
        <v>31</v>
      </c>
      <c r="AR42" s="15">
        <v>68</v>
      </c>
      <c r="AS42" s="15">
        <v>4</v>
      </c>
      <c r="AT42" s="15">
        <v>45</v>
      </c>
      <c r="AU42" s="15">
        <v>95</v>
      </c>
      <c r="AV42" s="15">
        <v>104</v>
      </c>
      <c r="AW42" s="15">
        <v>6</v>
      </c>
      <c r="AX42" s="15">
        <v>37</v>
      </c>
      <c r="AY42" s="15">
        <v>97</v>
      </c>
      <c r="AZ42" s="15">
        <v>45</v>
      </c>
      <c r="BA42" s="15">
        <v>44</v>
      </c>
      <c r="BB42" s="15">
        <v>35</v>
      </c>
      <c r="BC42" s="15">
        <v>133000</v>
      </c>
    </row>
    <row r="43" spans="1:55" ht="15" thickBot="1" x14ac:dyDescent="0.35">
      <c r="A43" s="14" t="s">
        <v>83</v>
      </c>
      <c r="B43" s="15">
        <v>73</v>
      </c>
      <c r="C43" s="15">
        <v>84</v>
      </c>
      <c r="D43" s="15">
        <v>77</v>
      </c>
      <c r="E43" s="15">
        <v>77</v>
      </c>
      <c r="F43" s="15">
        <v>85</v>
      </c>
      <c r="G43" s="15">
        <v>159</v>
      </c>
      <c r="H43" s="15">
        <v>54</v>
      </c>
      <c r="I43" s="15">
        <v>10</v>
      </c>
      <c r="J43" s="15">
        <v>33</v>
      </c>
      <c r="K43" s="15">
        <v>14</v>
      </c>
      <c r="L43" s="15">
        <v>109</v>
      </c>
      <c r="M43" s="15">
        <v>29</v>
      </c>
      <c r="N43" s="15">
        <v>40</v>
      </c>
      <c r="O43" s="15">
        <v>122</v>
      </c>
      <c r="P43" s="15">
        <v>61</v>
      </c>
      <c r="Q43" s="15">
        <v>91</v>
      </c>
      <c r="R43" s="15">
        <v>128000</v>
      </c>
      <c r="T43">
        <f t="shared" si="2"/>
        <v>28</v>
      </c>
      <c r="U43">
        <f t="shared" si="3"/>
        <v>20</v>
      </c>
      <c r="V43">
        <f t="shared" si="4"/>
        <v>6</v>
      </c>
      <c r="W43">
        <f t="shared" si="5"/>
        <v>35</v>
      </c>
      <c r="X43">
        <f t="shared" si="6"/>
        <v>25</v>
      </c>
      <c r="Y43">
        <f t="shared" si="7"/>
        <v>19</v>
      </c>
      <c r="Z43">
        <f t="shared" si="8"/>
        <v>4</v>
      </c>
      <c r="AA43">
        <f t="shared" si="9"/>
        <v>45</v>
      </c>
      <c r="AB43">
        <f t="shared" si="10"/>
        <v>64</v>
      </c>
      <c r="AC43">
        <f t="shared" si="11"/>
        <v>101</v>
      </c>
      <c r="AD43">
        <f t="shared" si="12"/>
        <v>31</v>
      </c>
      <c r="AE43">
        <f t="shared" si="13"/>
        <v>37</v>
      </c>
      <c r="AF43">
        <f t="shared" si="14"/>
        <v>45</v>
      </c>
      <c r="AG43">
        <f t="shared" si="15"/>
        <v>11</v>
      </c>
      <c r="AH43">
        <f t="shared" si="16"/>
        <v>44</v>
      </c>
      <c r="AI43">
        <f t="shared" si="17"/>
        <v>1</v>
      </c>
      <c r="AJ43">
        <f t="shared" si="18"/>
        <v>128000</v>
      </c>
      <c r="AL43" s="14" t="s">
        <v>83</v>
      </c>
      <c r="AM43" s="15">
        <v>28</v>
      </c>
      <c r="AN43" s="15">
        <v>20</v>
      </c>
      <c r="AO43" s="15">
        <v>6</v>
      </c>
      <c r="AP43" s="15">
        <v>35</v>
      </c>
      <c r="AQ43" s="15">
        <v>25</v>
      </c>
      <c r="AR43" s="15">
        <v>19</v>
      </c>
      <c r="AS43" s="15">
        <v>4</v>
      </c>
      <c r="AT43" s="15">
        <v>45</v>
      </c>
      <c r="AU43" s="15">
        <v>64</v>
      </c>
      <c r="AV43" s="15">
        <v>101</v>
      </c>
      <c r="AW43" s="15">
        <v>31</v>
      </c>
      <c r="AX43" s="15">
        <v>37</v>
      </c>
      <c r="AY43" s="15">
        <v>45</v>
      </c>
      <c r="AZ43" s="15">
        <v>11</v>
      </c>
      <c r="BA43" s="15">
        <v>44</v>
      </c>
      <c r="BB43" s="15">
        <v>1</v>
      </c>
      <c r="BC43" s="15">
        <v>128000</v>
      </c>
    </row>
    <row r="44" spans="1:55" ht="15" thickBot="1" x14ac:dyDescent="0.35">
      <c r="A44" s="14" t="s">
        <v>84</v>
      </c>
      <c r="B44" s="15">
        <v>22</v>
      </c>
      <c r="C44" s="15">
        <v>43</v>
      </c>
      <c r="D44" s="15">
        <v>77</v>
      </c>
      <c r="E44" s="15">
        <v>73</v>
      </c>
      <c r="F44" s="15">
        <v>74</v>
      </c>
      <c r="G44" s="15">
        <v>123</v>
      </c>
      <c r="H44" s="15">
        <v>54</v>
      </c>
      <c r="I44" s="15">
        <v>84</v>
      </c>
      <c r="J44" s="15">
        <v>75</v>
      </c>
      <c r="K44" s="15">
        <v>14</v>
      </c>
      <c r="L44" s="15">
        <v>103</v>
      </c>
      <c r="M44" s="15">
        <v>29</v>
      </c>
      <c r="N44" s="15">
        <v>22</v>
      </c>
      <c r="O44" s="15">
        <v>122</v>
      </c>
      <c r="P44" s="15">
        <v>91</v>
      </c>
      <c r="Q44" s="15">
        <v>39</v>
      </c>
      <c r="R44" s="15">
        <v>138000</v>
      </c>
      <c r="T44">
        <f t="shared" si="2"/>
        <v>71</v>
      </c>
      <c r="U44">
        <f t="shared" si="3"/>
        <v>29</v>
      </c>
      <c r="V44">
        <f t="shared" si="4"/>
        <v>6</v>
      </c>
      <c r="W44">
        <f t="shared" si="5"/>
        <v>37</v>
      </c>
      <c r="X44">
        <f t="shared" si="6"/>
        <v>31</v>
      </c>
      <c r="Y44">
        <f t="shared" si="7"/>
        <v>68</v>
      </c>
      <c r="Z44">
        <f t="shared" si="8"/>
        <v>4</v>
      </c>
      <c r="AA44">
        <f t="shared" si="9"/>
        <v>1</v>
      </c>
      <c r="AB44">
        <f t="shared" si="10"/>
        <v>12</v>
      </c>
      <c r="AC44">
        <f t="shared" si="11"/>
        <v>101</v>
      </c>
      <c r="AD44">
        <f t="shared" si="12"/>
        <v>36</v>
      </c>
      <c r="AE44">
        <f t="shared" si="13"/>
        <v>37</v>
      </c>
      <c r="AF44">
        <f t="shared" si="14"/>
        <v>85</v>
      </c>
      <c r="AG44">
        <f t="shared" si="15"/>
        <v>11</v>
      </c>
      <c r="AH44">
        <f t="shared" si="16"/>
        <v>22</v>
      </c>
      <c r="AI44">
        <f t="shared" si="17"/>
        <v>35</v>
      </c>
      <c r="AJ44">
        <f t="shared" si="18"/>
        <v>138000</v>
      </c>
      <c r="AL44" s="14" t="s">
        <v>84</v>
      </c>
      <c r="AM44" s="15">
        <v>71</v>
      </c>
      <c r="AN44" s="15">
        <v>29</v>
      </c>
      <c r="AO44" s="15">
        <v>6</v>
      </c>
      <c r="AP44" s="15">
        <v>37</v>
      </c>
      <c r="AQ44" s="15">
        <v>31</v>
      </c>
      <c r="AR44" s="15">
        <v>68</v>
      </c>
      <c r="AS44" s="15">
        <v>4</v>
      </c>
      <c r="AT44" s="15">
        <v>1</v>
      </c>
      <c r="AU44" s="15">
        <v>12</v>
      </c>
      <c r="AV44" s="15">
        <v>101</v>
      </c>
      <c r="AW44" s="15">
        <v>36</v>
      </c>
      <c r="AX44" s="15">
        <v>37</v>
      </c>
      <c r="AY44" s="15">
        <v>85</v>
      </c>
      <c r="AZ44" s="15">
        <v>11</v>
      </c>
      <c r="BA44" s="15">
        <v>22</v>
      </c>
      <c r="BB44" s="15">
        <v>35</v>
      </c>
      <c r="BC44" s="15">
        <v>138000</v>
      </c>
    </row>
    <row r="45" spans="1:55" ht="15" thickBot="1" x14ac:dyDescent="0.35">
      <c r="A45" s="14" t="s">
        <v>85</v>
      </c>
      <c r="B45" s="15">
        <v>22</v>
      </c>
      <c r="C45" s="15">
        <v>15</v>
      </c>
      <c r="D45" s="15">
        <v>77</v>
      </c>
      <c r="E45" s="15">
        <v>73</v>
      </c>
      <c r="F45" s="15">
        <v>62</v>
      </c>
      <c r="G45" s="15">
        <v>106</v>
      </c>
      <c r="H45" s="15">
        <v>54</v>
      </c>
      <c r="I45" s="15">
        <v>10</v>
      </c>
      <c r="J45" s="15">
        <v>75</v>
      </c>
      <c r="K45" s="15">
        <v>28</v>
      </c>
      <c r="L45" s="15">
        <v>109</v>
      </c>
      <c r="M45" s="15">
        <v>89</v>
      </c>
      <c r="N45" s="15">
        <v>17</v>
      </c>
      <c r="O45" s="15">
        <v>86</v>
      </c>
      <c r="P45" s="15">
        <v>15</v>
      </c>
      <c r="Q45" s="15">
        <v>91</v>
      </c>
      <c r="R45" s="15">
        <v>140000</v>
      </c>
      <c r="T45">
        <f t="shared" si="2"/>
        <v>71</v>
      </c>
      <c r="U45">
        <f t="shared" si="3"/>
        <v>70</v>
      </c>
      <c r="V45">
        <f t="shared" si="4"/>
        <v>6</v>
      </c>
      <c r="W45">
        <f t="shared" si="5"/>
        <v>37</v>
      </c>
      <c r="X45">
        <f t="shared" si="6"/>
        <v>45</v>
      </c>
      <c r="Y45">
        <f t="shared" si="7"/>
        <v>86</v>
      </c>
      <c r="Z45">
        <f t="shared" si="8"/>
        <v>4</v>
      </c>
      <c r="AA45">
        <f t="shared" si="9"/>
        <v>45</v>
      </c>
      <c r="AB45">
        <f t="shared" si="10"/>
        <v>12</v>
      </c>
      <c r="AC45">
        <f t="shared" si="11"/>
        <v>93</v>
      </c>
      <c r="AD45">
        <f t="shared" si="12"/>
        <v>31</v>
      </c>
      <c r="AE45">
        <f t="shared" si="13"/>
        <v>1</v>
      </c>
      <c r="AF45">
        <f t="shared" si="14"/>
        <v>92</v>
      </c>
      <c r="AG45">
        <f t="shared" si="15"/>
        <v>29</v>
      </c>
      <c r="AH45">
        <f t="shared" si="16"/>
        <v>93</v>
      </c>
      <c r="AI45">
        <f t="shared" si="17"/>
        <v>1</v>
      </c>
      <c r="AJ45">
        <f t="shared" si="18"/>
        <v>140000</v>
      </c>
      <c r="AL45" s="14" t="s">
        <v>85</v>
      </c>
      <c r="AM45" s="15">
        <v>71</v>
      </c>
      <c r="AN45" s="15">
        <v>70</v>
      </c>
      <c r="AO45" s="15">
        <v>6</v>
      </c>
      <c r="AP45" s="15">
        <v>37</v>
      </c>
      <c r="AQ45" s="15">
        <v>45</v>
      </c>
      <c r="AR45" s="15">
        <v>86</v>
      </c>
      <c r="AS45" s="15">
        <v>4</v>
      </c>
      <c r="AT45" s="15">
        <v>45</v>
      </c>
      <c r="AU45" s="15">
        <v>12</v>
      </c>
      <c r="AV45" s="15">
        <v>93</v>
      </c>
      <c r="AW45" s="15">
        <v>31</v>
      </c>
      <c r="AX45" s="15">
        <v>1</v>
      </c>
      <c r="AY45" s="15">
        <v>92</v>
      </c>
      <c r="AZ45" s="15">
        <v>29</v>
      </c>
      <c r="BA45" s="15">
        <v>93</v>
      </c>
      <c r="BB45" s="15">
        <v>1</v>
      </c>
      <c r="BC45" s="15">
        <v>140000</v>
      </c>
    </row>
    <row r="46" spans="1:55" ht="15" thickBot="1" x14ac:dyDescent="0.35">
      <c r="A46" s="14" t="s">
        <v>86</v>
      </c>
      <c r="B46" s="15">
        <v>22</v>
      </c>
      <c r="C46" s="15">
        <v>15</v>
      </c>
      <c r="D46" s="15">
        <v>77</v>
      </c>
      <c r="E46" s="15">
        <v>72</v>
      </c>
      <c r="F46" s="15">
        <v>68</v>
      </c>
      <c r="G46" s="15">
        <v>106</v>
      </c>
      <c r="H46" s="15">
        <v>54</v>
      </c>
      <c r="I46" s="15">
        <v>10</v>
      </c>
      <c r="J46" s="15">
        <v>14</v>
      </c>
      <c r="K46" s="15">
        <v>38</v>
      </c>
      <c r="L46" s="15">
        <v>103</v>
      </c>
      <c r="M46" s="15">
        <v>29</v>
      </c>
      <c r="N46" s="15">
        <v>8</v>
      </c>
      <c r="O46" s="15">
        <v>86</v>
      </c>
      <c r="P46" s="15">
        <v>123</v>
      </c>
      <c r="Q46" s="15">
        <v>91</v>
      </c>
      <c r="R46" s="15">
        <v>136000</v>
      </c>
      <c r="T46">
        <f t="shared" si="2"/>
        <v>71</v>
      </c>
      <c r="U46">
        <f t="shared" si="3"/>
        <v>70</v>
      </c>
      <c r="V46">
        <f t="shared" si="4"/>
        <v>6</v>
      </c>
      <c r="W46">
        <f t="shared" si="5"/>
        <v>40</v>
      </c>
      <c r="X46">
        <f t="shared" si="6"/>
        <v>39</v>
      </c>
      <c r="Y46">
        <f t="shared" si="7"/>
        <v>86</v>
      </c>
      <c r="Z46">
        <f t="shared" si="8"/>
        <v>4</v>
      </c>
      <c r="AA46">
        <f t="shared" si="9"/>
        <v>45</v>
      </c>
      <c r="AB46">
        <f t="shared" si="10"/>
        <v>95</v>
      </c>
      <c r="AC46">
        <f t="shared" si="11"/>
        <v>87</v>
      </c>
      <c r="AD46">
        <f t="shared" si="12"/>
        <v>36</v>
      </c>
      <c r="AE46">
        <f t="shared" si="13"/>
        <v>37</v>
      </c>
      <c r="AF46">
        <f t="shared" si="14"/>
        <v>100</v>
      </c>
      <c r="AG46">
        <f t="shared" si="15"/>
        <v>29</v>
      </c>
      <c r="AH46">
        <f t="shared" si="16"/>
        <v>9</v>
      </c>
      <c r="AI46">
        <f t="shared" si="17"/>
        <v>1</v>
      </c>
      <c r="AJ46">
        <f t="shared" si="18"/>
        <v>136000</v>
      </c>
      <c r="AL46" s="14" t="s">
        <v>86</v>
      </c>
      <c r="AM46" s="15">
        <v>71</v>
      </c>
      <c r="AN46" s="15">
        <v>70</v>
      </c>
      <c r="AO46" s="15">
        <v>6</v>
      </c>
      <c r="AP46" s="15">
        <v>40</v>
      </c>
      <c r="AQ46" s="15">
        <v>39</v>
      </c>
      <c r="AR46" s="15">
        <v>86</v>
      </c>
      <c r="AS46" s="15">
        <v>4</v>
      </c>
      <c r="AT46" s="15">
        <v>45</v>
      </c>
      <c r="AU46" s="15">
        <v>95</v>
      </c>
      <c r="AV46" s="15">
        <v>87</v>
      </c>
      <c r="AW46" s="15">
        <v>36</v>
      </c>
      <c r="AX46" s="15">
        <v>37</v>
      </c>
      <c r="AY46" s="15">
        <v>100</v>
      </c>
      <c r="AZ46" s="15">
        <v>29</v>
      </c>
      <c r="BA46" s="15">
        <v>9</v>
      </c>
      <c r="BB46" s="15">
        <v>1</v>
      </c>
      <c r="BC46" s="15">
        <v>136000</v>
      </c>
    </row>
    <row r="47" spans="1:55" ht="15" thickBot="1" x14ac:dyDescent="0.35">
      <c r="A47" s="14" t="s">
        <v>87</v>
      </c>
      <c r="B47" s="15">
        <v>10</v>
      </c>
      <c r="C47" s="15">
        <v>43</v>
      </c>
      <c r="D47" s="15">
        <v>77</v>
      </c>
      <c r="E47" s="15">
        <v>73</v>
      </c>
      <c r="F47" s="15">
        <v>68</v>
      </c>
      <c r="G47" s="15">
        <v>123</v>
      </c>
      <c r="H47" s="15">
        <v>54</v>
      </c>
      <c r="I47" s="15">
        <v>10</v>
      </c>
      <c r="J47" s="15">
        <v>6</v>
      </c>
      <c r="K47" s="15">
        <v>22</v>
      </c>
      <c r="L47" s="15">
        <v>80</v>
      </c>
      <c r="M47" s="15">
        <v>29</v>
      </c>
      <c r="N47" s="15">
        <v>22</v>
      </c>
      <c r="O47" s="15">
        <v>86</v>
      </c>
      <c r="P47" s="15">
        <v>91</v>
      </c>
      <c r="Q47" s="15">
        <v>39</v>
      </c>
      <c r="R47" s="15">
        <v>133000</v>
      </c>
      <c r="T47">
        <f t="shared" si="2"/>
        <v>91</v>
      </c>
      <c r="U47">
        <f t="shared" si="3"/>
        <v>29</v>
      </c>
      <c r="V47">
        <f t="shared" si="4"/>
        <v>6</v>
      </c>
      <c r="W47">
        <f t="shared" si="5"/>
        <v>37</v>
      </c>
      <c r="X47">
        <f t="shared" si="6"/>
        <v>39</v>
      </c>
      <c r="Y47">
        <f t="shared" si="7"/>
        <v>68</v>
      </c>
      <c r="Z47">
        <f t="shared" si="8"/>
        <v>4</v>
      </c>
      <c r="AA47">
        <f t="shared" si="9"/>
        <v>45</v>
      </c>
      <c r="AB47">
        <f t="shared" si="10"/>
        <v>109</v>
      </c>
      <c r="AC47">
        <f t="shared" si="11"/>
        <v>94</v>
      </c>
      <c r="AD47">
        <f t="shared" si="12"/>
        <v>41</v>
      </c>
      <c r="AE47">
        <f t="shared" si="13"/>
        <v>37</v>
      </c>
      <c r="AF47">
        <f t="shared" si="14"/>
        <v>85</v>
      </c>
      <c r="AG47">
        <f t="shared" si="15"/>
        <v>29</v>
      </c>
      <c r="AH47">
        <f t="shared" si="16"/>
        <v>22</v>
      </c>
      <c r="AI47">
        <f t="shared" si="17"/>
        <v>35</v>
      </c>
      <c r="AJ47">
        <f t="shared" si="18"/>
        <v>133000</v>
      </c>
      <c r="AL47" s="14" t="s">
        <v>87</v>
      </c>
      <c r="AM47" s="15">
        <v>91</v>
      </c>
      <c r="AN47" s="15">
        <v>29</v>
      </c>
      <c r="AO47" s="15">
        <v>6</v>
      </c>
      <c r="AP47" s="15">
        <v>37</v>
      </c>
      <c r="AQ47" s="15">
        <v>39</v>
      </c>
      <c r="AR47" s="15">
        <v>68</v>
      </c>
      <c r="AS47" s="15">
        <v>4</v>
      </c>
      <c r="AT47" s="15">
        <v>45</v>
      </c>
      <c r="AU47" s="15">
        <v>109</v>
      </c>
      <c r="AV47" s="15">
        <v>94</v>
      </c>
      <c r="AW47" s="15">
        <v>41</v>
      </c>
      <c r="AX47" s="15">
        <v>37</v>
      </c>
      <c r="AY47" s="15">
        <v>85</v>
      </c>
      <c r="AZ47" s="15">
        <v>29</v>
      </c>
      <c r="BA47" s="15">
        <v>22</v>
      </c>
      <c r="BB47" s="15">
        <v>35</v>
      </c>
      <c r="BC47" s="15">
        <v>133000</v>
      </c>
    </row>
    <row r="48" spans="1:55" ht="15" thickBot="1" x14ac:dyDescent="0.35">
      <c r="A48" s="14" t="s">
        <v>88</v>
      </c>
      <c r="B48" s="15">
        <v>42</v>
      </c>
      <c r="C48" s="15">
        <v>15</v>
      </c>
      <c r="D48" s="15">
        <v>47</v>
      </c>
      <c r="E48" s="15">
        <v>70</v>
      </c>
      <c r="F48" s="15">
        <v>68</v>
      </c>
      <c r="G48" s="15">
        <v>141</v>
      </c>
      <c r="H48" s="15">
        <v>54</v>
      </c>
      <c r="I48" s="15">
        <v>10</v>
      </c>
      <c r="J48" s="15">
        <v>33</v>
      </c>
      <c r="K48" s="15">
        <v>32</v>
      </c>
      <c r="L48" s="15">
        <v>80</v>
      </c>
      <c r="M48" s="15">
        <v>29</v>
      </c>
      <c r="N48" s="15">
        <v>22</v>
      </c>
      <c r="O48" s="15">
        <v>86</v>
      </c>
      <c r="P48" s="15">
        <v>91</v>
      </c>
      <c r="Q48" s="15">
        <v>39</v>
      </c>
      <c r="R48" s="15">
        <v>137000</v>
      </c>
      <c r="T48">
        <f t="shared" si="2"/>
        <v>53</v>
      </c>
      <c r="U48">
        <f t="shared" si="3"/>
        <v>70</v>
      </c>
      <c r="V48">
        <f t="shared" si="4"/>
        <v>36</v>
      </c>
      <c r="W48">
        <f t="shared" si="5"/>
        <v>41</v>
      </c>
      <c r="X48">
        <f t="shared" si="6"/>
        <v>39</v>
      </c>
      <c r="Y48">
        <f t="shared" si="7"/>
        <v>50</v>
      </c>
      <c r="Z48">
        <f t="shared" si="8"/>
        <v>4</v>
      </c>
      <c r="AA48">
        <f t="shared" si="9"/>
        <v>45</v>
      </c>
      <c r="AB48">
        <f t="shared" si="10"/>
        <v>64</v>
      </c>
      <c r="AC48">
        <f t="shared" si="11"/>
        <v>91</v>
      </c>
      <c r="AD48">
        <f t="shared" si="12"/>
        <v>41</v>
      </c>
      <c r="AE48">
        <f t="shared" si="13"/>
        <v>37</v>
      </c>
      <c r="AF48">
        <f t="shared" si="14"/>
        <v>85</v>
      </c>
      <c r="AG48">
        <f t="shared" si="15"/>
        <v>29</v>
      </c>
      <c r="AH48">
        <f t="shared" si="16"/>
        <v>22</v>
      </c>
      <c r="AI48">
        <f t="shared" si="17"/>
        <v>35</v>
      </c>
      <c r="AJ48">
        <f t="shared" si="18"/>
        <v>137000</v>
      </c>
      <c r="AL48" s="14" t="s">
        <v>88</v>
      </c>
      <c r="AM48" s="15">
        <v>53</v>
      </c>
      <c r="AN48" s="15">
        <v>70</v>
      </c>
      <c r="AO48" s="15">
        <v>36</v>
      </c>
      <c r="AP48" s="15">
        <v>41</v>
      </c>
      <c r="AQ48" s="15">
        <v>39</v>
      </c>
      <c r="AR48" s="15">
        <v>50</v>
      </c>
      <c r="AS48" s="15">
        <v>4</v>
      </c>
      <c r="AT48" s="15">
        <v>45</v>
      </c>
      <c r="AU48" s="15">
        <v>64</v>
      </c>
      <c r="AV48" s="15">
        <v>91</v>
      </c>
      <c r="AW48" s="15">
        <v>41</v>
      </c>
      <c r="AX48" s="15">
        <v>37</v>
      </c>
      <c r="AY48" s="15">
        <v>85</v>
      </c>
      <c r="AZ48" s="15">
        <v>29</v>
      </c>
      <c r="BA48" s="15">
        <v>22</v>
      </c>
      <c r="BB48" s="15">
        <v>35</v>
      </c>
      <c r="BC48" s="15">
        <v>137000</v>
      </c>
    </row>
    <row r="49" spans="1:55" ht="15" thickBot="1" x14ac:dyDescent="0.35">
      <c r="A49" s="14" t="s">
        <v>89</v>
      </c>
      <c r="B49" s="15">
        <v>6</v>
      </c>
      <c r="C49" s="15">
        <v>15</v>
      </c>
      <c r="D49" s="15">
        <v>47</v>
      </c>
      <c r="E49" s="15">
        <v>70</v>
      </c>
      <c r="F49" s="15">
        <v>52</v>
      </c>
      <c r="G49" s="15">
        <v>123</v>
      </c>
      <c r="H49" s="15">
        <v>54</v>
      </c>
      <c r="I49" s="15">
        <v>10</v>
      </c>
      <c r="J49" s="15">
        <v>14</v>
      </c>
      <c r="K49" s="15">
        <v>38</v>
      </c>
      <c r="L49" s="15">
        <v>75</v>
      </c>
      <c r="M49" s="15">
        <v>29</v>
      </c>
      <c r="N49" s="15">
        <v>22</v>
      </c>
      <c r="O49" s="15">
        <v>86</v>
      </c>
      <c r="P49" s="15">
        <v>61</v>
      </c>
      <c r="Q49" s="15">
        <v>91</v>
      </c>
      <c r="R49" s="15">
        <v>140000</v>
      </c>
      <c r="T49">
        <f t="shared" si="2"/>
        <v>103</v>
      </c>
      <c r="U49">
        <f t="shared" si="3"/>
        <v>70</v>
      </c>
      <c r="V49">
        <f t="shared" si="4"/>
        <v>36</v>
      </c>
      <c r="W49">
        <f t="shared" si="5"/>
        <v>41</v>
      </c>
      <c r="X49">
        <f t="shared" si="6"/>
        <v>57</v>
      </c>
      <c r="Y49">
        <f t="shared" si="7"/>
        <v>68</v>
      </c>
      <c r="Z49">
        <f t="shared" si="8"/>
        <v>4</v>
      </c>
      <c r="AA49">
        <f t="shared" si="9"/>
        <v>45</v>
      </c>
      <c r="AB49">
        <f t="shared" si="10"/>
        <v>95</v>
      </c>
      <c r="AC49">
        <f t="shared" si="11"/>
        <v>87</v>
      </c>
      <c r="AD49">
        <f t="shared" si="12"/>
        <v>45</v>
      </c>
      <c r="AE49">
        <f t="shared" si="13"/>
        <v>37</v>
      </c>
      <c r="AF49">
        <f t="shared" si="14"/>
        <v>85</v>
      </c>
      <c r="AG49">
        <f t="shared" si="15"/>
        <v>29</v>
      </c>
      <c r="AH49">
        <f t="shared" si="16"/>
        <v>44</v>
      </c>
      <c r="AI49">
        <f t="shared" si="17"/>
        <v>1</v>
      </c>
      <c r="AJ49">
        <f t="shared" si="18"/>
        <v>140000</v>
      </c>
      <c r="AL49" s="14" t="s">
        <v>89</v>
      </c>
      <c r="AM49" s="15">
        <v>103</v>
      </c>
      <c r="AN49" s="15">
        <v>70</v>
      </c>
      <c r="AO49" s="15">
        <v>36</v>
      </c>
      <c r="AP49" s="15">
        <v>41</v>
      </c>
      <c r="AQ49" s="15">
        <v>57</v>
      </c>
      <c r="AR49" s="15">
        <v>68</v>
      </c>
      <c r="AS49" s="15">
        <v>4</v>
      </c>
      <c r="AT49" s="15">
        <v>45</v>
      </c>
      <c r="AU49" s="15">
        <v>95</v>
      </c>
      <c r="AV49" s="15">
        <v>87</v>
      </c>
      <c r="AW49" s="15">
        <v>45</v>
      </c>
      <c r="AX49" s="15">
        <v>37</v>
      </c>
      <c r="AY49" s="15">
        <v>85</v>
      </c>
      <c r="AZ49" s="15">
        <v>29</v>
      </c>
      <c r="BA49" s="15">
        <v>44</v>
      </c>
      <c r="BB49" s="15">
        <v>1</v>
      </c>
      <c r="BC49" s="15">
        <v>140000</v>
      </c>
    </row>
    <row r="50" spans="1:55" ht="15" thickBot="1" x14ac:dyDescent="0.35">
      <c r="A50" s="14" t="s">
        <v>90</v>
      </c>
      <c r="B50" s="15">
        <v>10</v>
      </c>
      <c r="C50" s="15">
        <v>43</v>
      </c>
      <c r="D50" s="15">
        <v>47</v>
      </c>
      <c r="E50" s="15">
        <v>63</v>
      </c>
      <c r="F50" s="15">
        <v>62</v>
      </c>
      <c r="G50" s="15">
        <v>123</v>
      </c>
      <c r="H50" s="15">
        <v>54</v>
      </c>
      <c r="I50" s="15">
        <v>10</v>
      </c>
      <c r="J50" s="15">
        <v>75</v>
      </c>
      <c r="K50" s="15">
        <v>52</v>
      </c>
      <c r="L50" s="15">
        <v>80</v>
      </c>
      <c r="M50" s="15">
        <v>29</v>
      </c>
      <c r="N50" s="15">
        <v>30</v>
      </c>
      <c r="O50" s="15">
        <v>61</v>
      </c>
      <c r="P50" s="15">
        <v>31</v>
      </c>
      <c r="Q50" s="15">
        <v>39</v>
      </c>
      <c r="R50" s="15">
        <v>134000</v>
      </c>
      <c r="T50">
        <f t="shared" si="2"/>
        <v>91</v>
      </c>
      <c r="U50">
        <f t="shared" si="3"/>
        <v>29</v>
      </c>
      <c r="V50">
        <f t="shared" si="4"/>
        <v>36</v>
      </c>
      <c r="W50">
        <f t="shared" si="5"/>
        <v>45</v>
      </c>
      <c r="X50">
        <f t="shared" si="6"/>
        <v>45</v>
      </c>
      <c r="Y50">
        <f t="shared" si="7"/>
        <v>68</v>
      </c>
      <c r="Z50">
        <f t="shared" si="8"/>
        <v>4</v>
      </c>
      <c r="AA50">
        <f t="shared" si="9"/>
        <v>45</v>
      </c>
      <c r="AB50">
        <f t="shared" si="10"/>
        <v>12</v>
      </c>
      <c r="AC50">
        <f t="shared" si="11"/>
        <v>78</v>
      </c>
      <c r="AD50">
        <f t="shared" si="12"/>
        <v>41</v>
      </c>
      <c r="AE50">
        <f t="shared" si="13"/>
        <v>37</v>
      </c>
      <c r="AF50">
        <f t="shared" si="14"/>
        <v>76</v>
      </c>
      <c r="AG50">
        <f t="shared" si="15"/>
        <v>45</v>
      </c>
      <c r="AH50">
        <f t="shared" si="16"/>
        <v>69</v>
      </c>
      <c r="AI50">
        <f t="shared" si="17"/>
        <v>35</v>
      </c>
      <c r="AJ50">
        <f t="shared" si="18"/>
        <v>134000</v>
      </c>
      <c r="AL50" s="14" t="s">
        <v>90</v>
      </c>
      <c r="AM50" s="15">
        <v>91</v>
      </c>
      <c r="AN50" s="15">
        <v>29</v>
      </c>
      <c r="AO50" s="15">
        <v>36</v>
      </c>
      <c r="AP50" s="15">
        <v>45</v>
      </c>
      <c r="AQ50" s="15">
        <v>45</v>
      </c>
      <c r="AR50" s="15">
        <v>68</v>
      </c>
      <c r="AS50" s="15">
        <v>4</v>
      </c>
      <c r="AT50" s="15">
        <v>45</v>
      </c>
      <c r="AU50" s="15">
        <v>12</v>
      </c>
      <c r="AV50" s="15">
        <v>78</v>
      </c>
      <c r="AW50" s="15">
        <v>41</v>
      </c>
      <c r="AX50" s="15">
        <v>37</v>
      </c>
      <c r="AY50" s="15">
        <v>76</v>
      </c>
      <c r="AZ50" s="15">
        <v>45</v>
      </c>
      <c r="BA50" s="15">
        <v>69</v>
      </c>
      <c r="BB50" s="15">
        <v>35</v>
      </c>
      <c r="BC50" s="15">
        <v>134000</v>
      </c>
    </row>
    <row r="51" spans="1:55" ht="15" thickBot="1" x14ac:dyDescent="0.35">
      <c r="A51" s="14" t="s">
        <v>91</v>
      </c>
      <c r="B51" s="15">
        <v>6</v>
      </c>
      <c r="C51" s="15">
        <v>15</v>
      </c>
      <c r="D51" s="15">
        <v>47</v>
      </c>
      <c r="E51" s="15">
        <v>63</v>
      </c>
      <c r="F51" s="15">
        <v>56</v>
      </c>
      <c r="G51" s="15">
        <v>141</v>
      </c>
      <c r="H51" s="15">
        <v>54</v>
      </c>
      <c r="I51" s="15">
        <v>10</v>
      </c>
      <c r="J51" s="15">
        <v>75</v>
      </c>
      <c r="K51" s="15">
        <v>52</v>
      </c>
      <c r="L51" s="15">
        <v>65</v>
      </c>
      <c r="M51" s="15">
        <v>89</v>
      </c>
      <c r="N51" s="15">
        <v>17</v>
      </c>
      <c r="O51" s="15">
        <v>86</v>
      </c>
      <c r="P51" s="15">
        <v>61</v>
      </c>
      <c r="Q51" s="15">
        <v>2</v>
      </c>
      <c r="R51" s="15">
        <v>135000</v>
      </c>
      <c r="T51">
        <f t="shared" si="2"/>
        <v>103</v>
      </c>
      <c r="U51">
        <f t="shared" si="3"/>
        <v>70</v>
      </c>
      <c r="V51">
        <f t="shared" si="4"/>
        <v>36</v>
      </c>
      <c r="W51">
        <f t="shared" si="5"/>
        <v>45</v>
      </c>
      <c r="X51">
        <f t="shared" si="6"/>
        <v>51</v>
      </c>
      <c r="Y51">
        <f t="shared" si="7"/>
        <v>50</v>
      </c>
      <c r="Z51">
        <f t="shared" si="8"/>
        <v>4</v>
      </c>
      <c r="AA51">
        <f t="shared" si="9"/>
        <v>45</v>
      </c>
      <c r="AB51">
        <f t="shared" si="10"/>
        <v>12</v>
      </c>
      <c r="AC51">
        <f t="shared" si="11"/>
        <v>78</v>
      </c>
      <c r="AD51">
        <f t="shared" si="12"/>
        <v>50</v>
      </c>
      <c r="AE51">
        <f t="shared" si="13"/>
        <v>1</v>
      </c>
      <c r="AF51">
        <f t="shared" si="14"/>
        <v>92</v>
      </c>
      <c r="AG51">
        <f t="shared" si="15"/>
        <v>29</v>
      </c>
      <c r="AH51">
        <f t="shared" si="16"/>
        <v>44</v>
      </c>
      <c r="AI51">
        <f t="shared" si="17"/>
        <v>83</v>
      </c>
      <c r="AJ51">
        <f t="shared" si="18"/>
        <v>135000</v>
      </c>
      <c r="AL51" s="14" t="s">
        <v>91</v>
      </c>
      <c r="AM51" s="15">
        <v>103</v>
      </c>
      <c r="AN51" s="15">
        <v>70</v>
      </c>
      <c r="AO51" s="15">
        <v>36</v>
      </c>
      <c r="AP51" s="15">
        <v>45</v>
      </c>
      <c r="AQ51" s="15">
        <v>51</v>
      </c>
      <c r="AR51" s="15">
        <v>50</v>
      </c>
      <c r="AS51" s="15">
        <v>4</v>
      </c>
      <c r="AT51" s="15">
        <v>45</v>
      </c>
      <c r="AU51" s="15">
        <v>12</v>
      </c>
      <c r="AV51" s="15">
        <v>78</v>
      </c>
      <c r="AW51" s="15">
        <v>50</v>
      </c>
      <c r="AX51" s="15">
        <v>1</v>
      </c>
      <c r="AY51" s="15">
        <v>92</v>
      </c>
      <c r="AZ51" s="15">
        <v>29</v>
      </c>
      <c r="BA51" s="15">
        <v>44</v>
      </c>
      <c r="BB51" s="15">
        <v>83</v>
      </c>
      <c r="BC51" s="15">
        <v>135000</v>
      </c>
    </row>
    <row r="52" spans="1:55" ht="15" thickBot="1" x14ac:dyDescent="0.35">
      <c r="A52" s="14" t="s">
        <v>92</v>
      </c>
      <c r="B52" s="15">
        <v>6</v>
      </c>
      <c r="C52" s="15">
        <v>5</v>
      </c>
      <c r="D52" s="15">
        <v>31</v>
      </c>
      <c r="E52" s="15">
        <v>59</v>
      </c>
      <c r="F52" s="15">
        <v>56</v>
      </c>
      <c r="G52" s="15">
        <v>123</v>
      </c>
      <c r="H52" s="15">
        <v>54</v>
      </c>
      <c r="I52" s="15">
        <v>10</v>
      </c>
      <c r="J52" s="15">
        <v>33</v>
      </c>
      <c r="K52" s="15">
        <v>32</v>
      </c>
      <c r="L52" s="15">
        <v>61</v>
      </c>
      <c r="M52" s="15">
        <v>89</v>
      </c>
      <c r="N52" s="15">
        <v>17</v>
      </c>
      <c r="O52" s="15">
        <v>61</v>
      </c>
      <c r="P52" s="15">
        <v>31</v>
      </c>
      <c r="Q52" s="15">
        <v>91</v>
      </c>
      <c r="R52" s="15">
        <v>140000</v>
      </c>
      <c r="T52">
        <f t="shared" si="2"/>
        <v>103</v>
      </c>
      <c r="U52">
        <f t="shared" si="3"/>
        <v>98</v>
      </c>
      <c r="V52">
        <f t="shared" si="4"/>
        <v>66</v>
      </c>
      <c r="W52">
        <f t="shared" si="5"/>
        <v>50</v>
      </c>
      <c r="X52">
        <f t="shared" si="6"/>
        <v>51</v>
      </c>
      <c r="Y52">
        <f t="shared" si="7"/>
        <v>68</v>
      </c>
      <c r="Z52">
        <f t="shared" si="8"/>
        <v>4</v>
      </c>
      <c r="AA52">
        <f t="shared" si="9"/>
        <v>45</v>
      </c>
      <c r="AB52">
        <f t="shared" si="10"/>
        <v>64</v>
      </c>
      <c r="AC52">
        <f t="shared" si="11"/>
        <v>91</v>
      </c>
      <c r="AD52">
        <f t="shared" si="12"/>
        <v>53</v>
      </c>
      <c r="AE52">
        <f t="shared" si="13"/>
        <v>1</v>
      </c>
      <c r="AF52">
        <f t="shared" si="14"/>
        <v>92</v>
      </c>
      <c r="AG52">
        <f t="shared" si="15"/>
        <v>45</v>
      </c>
      <c r="AH52">
        <f t="shared" si="16"/>
        <v>69</v>
      </c>
      <c r="AI52">
        <f t="shared" si="17"/>
        <v>1</v>
      </c>
      <c r="AJ52">
        <f t="shared" si="18"/>
        <v>140000</v>
      </c>
      <c r="AL52" s="14" t="s">
        <v>92</v>
      </c>
      <c r="AM52" s="15">
        <v>103</v>
      </c>
      <c r="AN52" s="15">
        <v>98</v>
      </c>
      <c r="AO52" s="15">
        <v>66</v>
      </c>
      <c r="AP52" s="15">
        <v>50</v>
      </c>
      <c r="AQ52" s="15">
        <v>51</v>
      </c>
      <c r="AR52" s="15">
        <v>68</v>
      </c>
      <c r="AS52" s="15">
        <v>4</v>
      </c>
      <c r="AT52" s="15">
        <v>45</v>
      </c>
      <c r="AU52" s="15">
        <v>64</v>
      </c>
      <c r="AV52" s="15">
        <v>91</v>
      </c>
      <c r="AW52" s="15">
        <v>53</v>
      </c>
      <c r="AX52" s="15">
        <v>1</v>
      </c>
      <c r="AY52" s="15">
        <v>92</v>
      </c>
      <c r="AZ52" s="15">
        <v>45</v>
      </c>
      <c r="BA52" s="15">
        <v>69</v>
      </c>
      <c r="BB52" s="15">
        <v>1</v>
      </c>
      <c r="BC52" s="15">
        <v>140000</v>
      </c>
    </row>
    <row r="53" spans="1:55" ht="15" thickBot="1" x14ac:dyDescent="0.35">
      <c r="A53" s="14" t="s">
        <v>93</v>
      </c>
      <c r="B53" s="15">
        <v>4</v>
      </c>
      <c r="C53" s="15">
        <v>5</v>
      </c>
      <c r="D53" s="15">
        <v>47</v>
      </c>
      <c r="E53" s="15">
        <v>59</v>
      </c>
      <c r="F53" s="15">
        <v>56</v>
      </c>
      <c r="G53" s="15">
        <v>123</v>
      </c>
      <c r="H53" s="15">
        <v>54</v>
      </c>
      <c r="I53" s="15">
        <v>10</v>
      </c>
      <c r="J53" s="15">
        <v>33</v>
      </c>
      <c r="K53" s="15">
        <v>38</v>
      </c>
      <c r="L53" s="15">
        <v>53</v>
      </c>
      <c r="M53" s="15">
        <v>6</v>
      </c>
      <c r="N53" s="15">
        <v>6</v>
      </c>
      <c r="O53" s="15">
        <v>61</v>
      </c>
      <c r="P53" s="15">
        <v>31</v>
      </c>
      <c r="Q53" s="15">
        <v>39</v>
      </c>
      <c r="R53" s="15">
        <v>138000</v>
      </c>
      <c r="T53">
        <f t="shared" si="2"/>
        <v>107</v>
      </c>
      <c r="U53">
        <f t="shared" si="3"/>
        <v>98</v>
      </c>
      <c r="V53">
        <f t="shared" si="4"/>
        <v>36</v>
      </c>
      <c r="W53">
        <f t="shared" si="5"/>
        <v>50</v>
      </c>
      <c r="X53">
        <f t="shared" si="6"/>
        <v>51</v>
      </c>
      <c r="Y53">
        <f t="shared" si="7"/>
        <v>68</v>
      </c>
      <c r="Z53">
        <f t="shared" si="8"/>
        <v>4</v>
      </c>
      <c r="AA53">
        <f t="shared" si="9"/>
        <v>45</v>
      </c>
      <c r="AB53">
        <f t="shared" si="10"/>
        <v>64</v>
      </c>
      <c r="AC53">
        <f t="shared" si="11"/>
        <v>87</v>
      </c>
      <c r="AD53">
        <f t="shared" si="12"/>
        <v>59</v>
      </c>
      <c r="AE53">
        <f t="shared" si="13"/>
        <v>92</v>
      </c>
      <c r="AF53">
        <f t="shared" si="14"/>
        <v>105</v>
      </c>
      <c r="AG53">
        <f t="shared" si="15"/>
        <v>45</v>
      </c>
      <c r="AH53">
        <f t="shared" si="16"/>
        <v>69</v>
      </c>
      <c r="AI53">
        <f t="shared" si="17"/>
        <v>35</v>
      </c>
      <c r="AJ53">
        <f t="shared" si="18"/>
        <v>138000</v>
      </c>
      <c r="AL53" s="14" t="s">
        <v>93</v>
      </c>
      <c r="AM53" s="15">
        <v>107</v>
      </c>
      <c r="AN53" s="15">
        <v>98</v>
      </c>
      <c r="AO53" s="15">
        <v>36</v>
      </c>
      <c r="AP53" s="15">
        <v>50</v>
      </c>
      <c r="AQ53" s="15">
        <v>51</v>
      </c>
      <c r="AR53" s="15">
        <v>68</v>
      </c>
      <c r="AS53" s="15">
        <v>4</v>
      </c>
      <c r="AT53" s="15">
        <v>45</v>
      </c>
      <c r="AU53" s="15">
        <v>64</v>
      </c>
      <c r="AV53" s="15">
        <v>87</v>
      </c>
      <c r="AW53" s="15">
        <v>59</v>
      </c>
      <c r="AX53" s="15">
        <v>92</v>
      </c>
      <c r="AY53" s="15">
        <v>105</v>
      </c>
      <c r="AZ53" s="15">
        <v>45</v>
      </c>
      <c r="BA53" s="15">
        <v>69</v>
      </c>
      <c r="BB53" s="15">
        <v>35</v>
      </c>
      <c r="BC53" s="15">
        <v>138000</v>
      </c>
    </row>
    <row r="54" spans="1:55" ht="15" thickBot="1" x14ac:dyDescent="0.35">
      <c r="A54" s="14" t="s">
        <v>94</v>
      </c>
      <c r="B54" s="15">
        <v>22</v>
      </c>
      <c r="C54" s="15">
        <v>5</v>
      </c>
      <c r="D54" s="15">
        <v>47</v>
      </c>
      <c r="E54" s="15">
        <v>54</v>
      </c>
      <c r="F54" s="15">
        <v>62</v>
      </c>
      <c r="G54" s="15">
        <v>141</v>
      </c>
      <c r="H54" s="15">
        <v>54</v>
      </c>
      <c r="I54" s="15">
        <v>10</v>
      </c>
      <c r="J54" s="15">
        <v>9</v>
      </c>
      <c r="K54" s="15">
        <v>18</v>
      </c>
      <c r="L54" s="15">
        <v>61</v>
      </c>
      <c r="M54" s="15">
        <v>89</v>
      </c>
      <c r="N54" s="15">
        <v>22</v>
      </c>
      <c r="O54" s="15">
        <v>52</v>
      </c>
      <c r="P54" s="15">
        <v>123</v>
      </c>
      <c r="Q54" s="15">
        <v>39</v>
      </c>
      <c r="R54" s="15">
        <v>134000</v>
      </c>
      <c r="T54">
        <f t="shared" si="2"/>
        <v>71</v>
      </c>
      <c r="U54">
        <f t="shared" si="3"/>
        <v>98</v>
      </c>
      <c r="V54">
        <f t="shared" si="4"/>
        <v>36</v>
      </c>
      <c r="W54">
        <f t="shared" si="5"/>
        <v>57</v>
      </c>
      <c r="X54">
        <f t="shared" si="6"/>
        <v>45</v>
      </c>
      <c r="Y54">
        <f t="shared" si="7"/>
        <v>50</v>
      </c>
      <c r="Z54">
        <f t="shared" si="8"/>
        <v>4</v>
      </c>
      <c r="AA54">
        <f t="shared" si="9"/>
        <v>45</v>
      </c>
      <c r="AB54">
        <f t="shared" si="10"/>
        <v>108</v>
      </c>
      <c r="AC54">
        <f t="shared" si="11"/>
        <v>99</v>
      </c>
      <c r="AD54">
        <f t="shared" si="12"/>
        <v>53</v>
      </c>
      <c r="AE54">
        <f t="shared" si="13"/>
        <v>1</v>
      </c>
      <c r="AF54">
        <f t="shared" si="14"/>
        <v>85</v>
      </c>
      <c r="AG54">
        <f t="shared" si="15"/>
        <v>58</v>
      </c>
      <c r="AH54">
        <f t="shared" si="16"/>
        <v>9</v>
      </c>
      <c r="AI54">
        <f t="shared" si="17"/>
        <v>35</v>
      </c>
      <c r="AJ54">
        <f t="shared" si="18"/>
        <v>134000</v>
      </c>
      <c r="AL54" s="14" t="s">
        <v>94</v>
      </c>
      <c r="AM54" s="15">
        <v>71</v>
      </c>
      <c r="AN54" s="15">
        <v>98</v>
      </c>
      <c r="AO54" s="15">
        <v>36</v>
      </c>
      <c r="AP54" s="15">
        <v>57</v>
      </c>
      <c r="AQ54" s="15">
        <v>45</v>
      </c>
      <c r="AR54" s="15">
        <v>50</v>
      </c>
      <c r="AS54" s="15">
        <v>4</v>
      </c>
      <c r="AT54" s="15">
        <v>45</v>
      </c>
      <c r="AU54" s="15">
        <v>108</v>
      </c>
      <c r="AV54" s="15">
        <v>99</v>
      </c>
      <c r="AW54" s="15">
        <v>53</v>
      </c>
      <c r="AX54" s="15">
        <v>1</v>
      </c>
      <c r="AY54" s="15">
        <v>85</v>
      </c>
      <c r="AZ54" s="15">
        <v>58</v>
      </c>
      <c r="BA54" s="15">
        <v>9</v>
      </c>
      <c r="BB54" s="15">
        <v>35</v>
      </c>
      <c r="BC54" s="15">
        <v>134000</v>
      </c>
    </row>
    <row r="55" spans="1:55" ht="15" thickBot="1" x14ac:dyDescent="0.35">
      <c r="A55" s="14" t="s">
        <v>95</v>
      </c>
      <c r="B55" s="15">
        <v>22</v>
      </c>
      <c r="C55" s="15">
        <v>43</v>
      </c>
      <c r="D55" s="15">
        <v>47</v>
      </c>
      <c r="E55" s="15">
        <v>56</v>
      </c>
      <c r="F55" s="15">
        <v>74</v>
      </c>
      <c r="G55" s="15">
        <v>159</v>
      </c>
      <c r="H55" s="15">
        <v>42</v>
      </c>
      <c r="I55" s="15">
        <v>10</v>
      </c>
      <c r="J55" s="15">
        <v>33</v>
      </c>
      <c r="K55" s="15">
        <v>52</v>
      </c>
      <c r="L55" s="15">
        <v>53</v>
      </c>
      <c r="M55" s="15">
        <v>29</v>
      </c>
      <c r="N55" s="15">
        <v>22</v>
      </c>
      <c r="O55" s="15">
        <v>76</v>
      </c>
      <c r="P55" s="15">
        <v>61</v>
      </c>
      <c r="Q55" s="15">
        <v>2</v>
      </c>
      <c r="R55" s="15">
        <v>132000</v>
      </c>
      <c r="T55">
        <f t="shared" si="2"/>
        <v>71</v>
      </c>
      <c r="U55">
        <f t="shared" si="3"/>
        <v>29</v>
      </c>
      <c r="V55">
        <f t="shared" si="4"/>
        <v>36</v>
      </c>
      <c r="W55">
        <f t="shared" si="5"/>
        <v>54</v>
      </c>
      <c r="X55">
        <f t="shared" si="6"/>
        <v>31</v>
      </c>
      <c r="Y55">
        <f t="shared" si="7"/>
        <v>19</v>
      </c>
      <c r="Z55">
        <f t="shared" si="8"/>
        <v>59</v>
      </c>
      <c r="AA55">
        <f t="shared" si="9"/>
        <v>45</v>
      </c>
      <c r="AB55">
        <f t="shared" si="10"/>
        <v>64</v>
      </c>
      <c r="AC55">
        <f t="shared" si="11"/>
        <v>78</v>
      </c>
      <c r="AD55">
        <f t="shared" si="12"/>
        <v>59</v>
      </c>
      <c r="AE55">
        <f t="shared" si="13"/>
        <v>37</v>
      </c>
      <c r="AF55">
        <f t="shared" si="14"/>
        <v>85</v>
      </c>
      <c r="AG55">
        <f t="shared" si="15"/>
        <v>42</v>
      </c>
      <c r="AH55">
        <f t="shared" si="16"/>
        <v>44</v>
      </c>
      <c r="AI55">
        <f t="shared" si="17"/>
        <v>83</v>
      </c>
      <c r="AJ55">
        <f t="shared" si="18"/>
        <v>132000</v>
      </c>
      <c r="AL55" s="14" t="s">
        <v>95</v>
      </c>
      <c r="AM55" s="15">
        <v>71</v>
      </c>
      <c r="AN55" s="15">
        <v>29</v>
      </c>
      <c r="AO55" s="15">
        <v>36</v>
      </c>
      <c r="AP55" s="15">
        <v>54</v>
      </c>
      <c r="AQ55" s="15">
        <v>31</v>
      </c>
      <c r="AR55" s="15">
        <v>19</v>
      </c>
      <c r="AS55" s="15">
        <v>59</v>
      </c>
      <c r="AT55" s="15">
        <v>45</v>
      </c>
      <c r="AU55" s="15">
        <v>64</v>
      </c>
      <c r="AV55" s="15">
        <v>78</v>
      </c>
      <c r="AW55" s="15">
        <v>59</v>
      </c>
      <c r="AX55" s="15">
        <v>37</v>
      </c>
      <c r="AY55" s="15">
        <v>85</v>
      </c>
      <c r="AZ55" s="15">
        <v>42</v>
      </c>
      <c r="BA55" s="15">
        <v>44</v>
      </c>
      <c r="BB55" s="15">
        <v>83</v>
      </c>
      <c r="BC55" s="15">
        <v>132000</v>
      </c>
    </row>
    <row r="56" spans="1:55" ht="15" thickBot="1" x14ac:dyDescent="0.35">
      <c r="A56" s="14" t="s">
        <v>96</v>
      </c>
      <c r="B56" s="15">
        <v>22</v>
      </c>
      <c r="C56" s="15">
        <v>43</v>
      </c>
      <c r="D56" s="15">
        <v>24</v>
      </c>
      <c r="E56" s="15">
        <v>54</v>
      </c>
      <c r="F56" s="15">
        <v>62</v>
      </c>
      <c r="G56" s="15">
        <v>159</v>
      </c>
      <c r="H56" s="15">
        <v>42</v>
      </c>
      <c r="I56" s="15">
        <v>84</v>
      </c>
      <c r="J56" s="15">
        <v>75</v>
      </c>
      <c r="K56" s="15">
        <v>67</v>
      </c>
      <c r="L56" s="15">
        <v>89</v>
      </c>
      <c r="M56" s="15">
        <v>29</v>
      </c>
      <c r="N56" s="15">
        <v>40</v>
      </c>
      <c r="O56" s="15">
        <v>61</v>
      </c>
      <c r="P56" s="15">
        <v>61</v>
      </c>
      <c r="Q56" s="15">
        <v>39</v>
      </c>
      <c r="R56" s="15">
        <v>130000</v>
      </c>
      <c r="T56">
        <f t="shared" si="2"/>
        <v>71</v>
      </c>
      <c r="U56">
        <f t="shared" si="3"/>
        <v>29</v>
      </c>
      <c r="V56">
        <f t="shared" si="4"/>
        <v>82</v>
      </c>
      <c r="W56">
        <f t="shared" si="5"/>
        <v>57</v>
      </c>
      <c r="X56">
        <f t="shared" si="6"/>
        <v>45</v>
      </c>
      <c r="Y56">
        <f t="shared" si="7"/>
        <v>19</v>
      </c>
      <c r="Z56">
        <f t="shared" si="8"/>
        <v>59</v>
      </c>
      <c r="AA56">
        <f t="shared" si="9"/>
        <v>1</v>
      </c>
      <c r="AB56">
        <f t="shared" si="10"/>
        <v>12</v>
      </c>
      <c r="AC56">
        <f t="shared" si="11"/>
        <v>75</v>
      </c>
      <c r="AD56">
        <f t="shared" si="12"/>
        <v>40</v>
      </c>
      <c r="AE56">
        <f t="shared" si="13"/>
        <v>37</v>
      </c>
      <c r="AF56">
        <f t="shared" si="14"/>
        <v>45</v>
      </c>
      <c r="AG56">
        <f t="shared" si="15"/>
        <v>45</v>
      </c>
      <c r="AH56">
        <f t="shared" si="16"/>
        <v>44</v>
      </c>
      <c r="AI56">
        <f t="shared" si="17"/>
        <v>35</v>
      </c>
      <c r="AJ56">
        <f t="shared" si="18"/>
        <v>130000</v>
      </c>
      <c r="AL56" s="14" t="s">
        <v>96</v>
      </c>
      <c r="AM56" s="15">
        <v>71</v>
      </c>
      <c r="AN56" s="15">
        <v>29</v>
      </c>
      <c r="AO56" s="15">
        <v>82</v>
      </c>
      <c r="AP56" s="15">
        <v>57</v>
      </c>
      <c r="AQ56" s="15">
        <v>45</v>
      </c>
      <c r="AR56" s="15">
        <v>19</v>
      </c>
      <c r="AS56" s="15">
        <v>59</v>
      </c>
      <c r="AT56" s="15">
        <v>1</v>
      </c>
      <c r="AU56" s="15">
        <v>12</v>
      </c>
      <c r="AV56" s="15">
        <v>75</v>
      </c>
      <c r="AW56" s="15">
        <v>40</v>
      </c>
      <c r="AX56" s="15">
        <v>37</v>
      </c>
      <c r="AY56" s="15">
        <v>45</v>
      </c>
      <c r="AZ56" s="15">
        <v>45</v>
      </c>
      <c r="BA56" s="15">
        <v>44</v>
      </c>
      <c r="BB56" s="15">
        <v>35</v>
      </c>
      <c r="BC56" s="15">
        <v>130000</v>
      </c>
    </row>
    <row r="57" spans="1:55" ht="15" thickBot="1" x14ac:dyDescent="0.35">
      <c r="A57" s="14" t="s">
        <v>97</v>
      </c>
      <c r="B57" s="15">
        <v>10</v>
      </c>
      <c r="C57" s="15">
        <v>5</v>
      </c>
      <c r="D57" s="15">
        <v>47</v>
      </c>
      <c r="E57" s="15">
        <v>56</v>
      </c>
      <c r="F57" s="15">
        <v>48</v>
      </c>
      <c r="G57" s="15">
        <v>123</v>
      </c>
      <c r="H57" s="15">
        <v>54</v>
      </c>
      <c r="I57" s="15">
        <v>10</v>
      </c>
      <c r="J57" s="15">
        <v>14</v>
      </c>
      <c r="K57" s="15">
        <v>81</v>
      </c>
      <c r="L57" s="15">
        <v>75</v>
      </c>
      <c r="M57" s="15">
        <v>29</v>
      </c>
      <c r="N57" s="15">
        <v>30</v>
      </c>
      <c r="O57" s="15">
        <v>52</v>
      </c>
      <c r="P57" s="15">
        <v>123</v>
      </c>
      <c r="Q57" s="15">
        <v>39</v>
      </c>
      <c r="R57" s="15">
        <v>130000</v>
      </c>
      <c r="T57">
        <f t="shared" si="2"/>
        <v>91</v>
      </c>
      <c r="U57">
        <f t="shared" si="3"/>
        <v>98</v>
      </c>
      <c r="V57">
        <f t="shared" si="4"/>
        <v>36</v>
      </c>
      <c r="W57">
        <f t="shared" si="5"/>
        <v>54</v>
      </c>
      <c r="X57">
        <f t="shared" si="6"/>
        <v>61</v>
      </c>
      <c r="Y57">
        <f t="shared" si="7"/>
        <v>68</v>
      </c>
      <c r="Z57">
        <f t="shared" si="8"/>
        <v>4</v>
      </c>
      <c r="AA57">
        <f t="shared" si="9"/>
        <v>45</v>
      </c>
      <c r="AB57">
        <f t="shared" si="10"/>
        <v>95</v>
      </c>
      <c r="AC57">
        <f t="shared" si="11"/>
        <v>67</v>
      </c>
      <c r="AD57">
        <f t="shared" si="12"/>
        <v>45</v>
      </c>
      <c r="AE57">
        <f t="shared" si="13"/>
        <v>37</v>
      </c>
      <c r="AF57">
        <f t="shared" si="14"/>
        <v>76</v>
      </c>
      <c r="AG57">
        <f t="shared" si="15"/>
        <v>58</v>
      </c>
      <c r="AH57">
        <f t="shared" si="16"/>
        <v>9</v>
      </c>
      <c r="AI57">
        <f t="shared" si="17"/>
        <v>35</v>
      </c>
      <c r="AJ57">
        <f t="shared" si="18"/>
        <v>130000</v>
      </c>
      <c r="AL57" s="14" t="s">
        <v>97</v>
      </c>
      <c r="AM57" s="15">
        <v>91</v>
      </c>
      <c r="AN57" s="15">
        <v>98</v>
      </c>
      <c r="AO57" s="15">
        <v>36</v>
      </c>
      <c r="AP57" s="15">
        <v>54</v>
      </c>
      <c r="AQ57" s="15">
        <v>61</v>
      </c>
      <c r="AR57" s="15">
        <v>68</v>
      </c>
      <c r="AS57" s="15">
        <v>4</v>
      </c>
      <c r="AT57" s="15">
        <v>45</v>
      </c>
      <c r="AU57" s="15">
        <v>95</v>
      </c>
      <c r="AV57" s="15">
        <v>67</v>
      </c>
      <c r="AW57" s="15">
        <v>45</v>
      </c>
      <c r="AX57" s="15">
        <v>37</v>
      </c>
      <c r="AY57" s="15">
        <v>76</v>
      </c>
      <c r="AZ57" s="15">
        <v>58</v>
      </c>
      <c r="BA57" s="15">
        <v>9</v>
      </c>
      <c r="BB57" s="15">
        <v>35</v>
      </c>
      <c r="BC57" s="15">
        <v>130000</v>
      </c>
    </row>
    <row r="58" spans="1:55" ht="15" thickBot="1" x14ac:dyDescent="0.35">
      <c r="A58" s="14" t="s">
        <v>98</v>
      </c>
      <c r="B58" s="15">
        <v>42</v>
      </c>
      <c r="C58" s="15">
        <v>15</v>
      </c>
      <c r="D58" s="15">
        <v>47</v>
      </c>
      <c r="E58" s="15">
        <v>56</v>
      </c>
      <c r="F58" s="15">
        <v>46</v>
      </c>
      <c r="G58" s="15">
        <v>123</v>
      </c>
      <c r="H58" s="15">
        <v>54</v>
      </c>
      <c r="I58" s="15">
        <v>10</v>
      </c>
      <c r="J58" s="15">
        <v>33</v>
      </c>
      <c r="K58" s="15">
        <v>116</v>
      </c>
      <c r="L58" s="15">
        <v>75</v>
      </c>
      <c r="M58" s="15">
        <v>89</v>
      </c>
      <c r="N58" s="15">
        <v>40</v>
      </c>
      <c r="O58" s="15">
        <v>45</v>
      </c>
      <c r="P58" s="15">
        <v>123</v>
      </c>
      <c r="Q58" s="15">
        <v>39</v>
      </c>
      <c r="R58" s="15">
        <v>129000</v>
      </c>
      <c r="T58">
        <f t="shared" si="2"/>
        <v>53</v>
      </c>
      <c r="U58">
        <f t="shared" si="3"/>
        <v>70</v>
      </c>
      <c r="V58">
        <f t="shared" si="4"/>
        <v>36</v>
      </c>
      <c r="W58">
        <f t="shared" si="5"/>
        <v>54</v>
      </c>
      <c r="X58">
        <f t="shared" si="6"/>
        <v>65</v>
      </c>
      <c r="Y58">
        <f t="shared" si="7"/>
        <v>68</v>
      </c>
      <c r="Z58">
        <f t="shared" si="8"/>
        <v>4</v>
      </c>
      <c r="AA58">
        <f t="shared" si="9"/>
        <v>45</v>
      </c>
      <c r="AB58">
        <f t="shared" si="10"/>
        <v>64</v>
      </c>
      <c r="AC58">
        <f t="shared" si="11"/>
        <v>49</v>
      </c>
      <c r="AD58">
        <f t="shared" si="12"/>
        <v>45</v>
      </c>
      <c r="AE58">
        <f t="shared" si="13"/>
        <v>1</v>
      </c>
      <c r="AF58">
        <f t="shared" si="14"/>
        <v>45</v>
      </c>
      <c r="AG58">
        <f t="shared" si="15"/>
        <v>66</v>
      </c>
      <c r="AH58">
        <f t="shared" si="16"/>
        <v>9</v>
      </c>
      <c r="AI58">
        <f t="shared" si="17"/>
        <v>35</v>
      </c>
      <c r="AJ58">
        <f t="shared" si="18"/>
        <v>129000</v>
      </c>
      <c r="AL58" s="14" t="s">
        <v>98</v>
      </c>
      <c r="AM58" s="15">
        <v>53</v>
      </c>
      <c r="AN58" s="15">
        <v>70</v>
      </c>
      <c r="AO58" s="15">
        <v>36</v>
      </c>
      <c r="AP58" s="15">
        <v>54</v>
      </c>
      <c r="AQ58" s="15">
        <v>65</v>
      </c>
      <c r="AR58" s="15">
        <v>68</v>
      </c>
      <c r="AS58" s="15">
        <v>4</v>
      </c>
      <c r="AT58" s="15">
        <v>45</v>
      </c>
      <c r="AU58" s="15">
        <v>64</v>
      </c>
      <c r="AV58" s="15">
        <v>49</v>
      </c>
      <c r="AW58" s="15">
        <v>45</v>
      </c>
      <c r="AX58" s="15">
        <v>1</v>
      </c>
      <c r="AY58" s="15">
        <v>45</v>
      </c>
      <c r="AZ58" s="15">
        <v>66</v>
      </c>
      <c r="BA58" s="15">
        <v>9</v>
      </c>
      <c r="BB58" s="15">
        <v>35</v>
      </c>
      <c r="BC58" s="15">
        <v>129000</v>
      </c>
    </row>
    <row r="59" spans="1:55" ht="15" thickBot="1" x14ac:dyDescent="0.35">
      <c r="A59" s="14" t="s">
        <v>99</v>
      </c>
      <c r="B59" s="15">
        <v>42</v>
      </c>
      <c r="C59" s="15">
        <v>15</v>
      </c>
      <c r="D59" s="15">
        <v>47</v>
      </c>
      <c r="E59" s="15">
        <v>68</v>
      </c>
      <c r="F59" s="15">
        <v>52</v>
      </c>
      <c r="G59" s="15">
        <v>141</v>
      </c>
      <c r="H59" s="15">
        <v>54</v>
      </c>
      <c r="I59" s="15">
        <v>10</v>
      </c>
      <c r="J59" s="15">
        <v>14</v>
      </c>
      <c r="K59" s="15">
        <v>67</v>
      </c>
      <c r="L59" s="15">
        <v>75</v>
      </c>
      <c r="M59" s="15">
        <v>29</v>
      </c>
      <c r="N59" s="15">
        <v>30</v>
      </c>
      <c r="O59" s="15">
        <v>52</v>
      </c>
      <c r="P59" s="15">
        <v>123</v>
      </c>
      <c r="Q59" s="15">
        <v>39</v>
      </c>
      <c r="R59" s="15">
        <v>126000</v>
      </c>
      <c r="T59">
        <f t="shared" si="2"/>
        <v>53</v>
      </c>
      <c r="U59">
        <f t="shared" si="3"/>
        <v>70</v>
      </c>
      <c r="V59">
        <f t="shared" si="4"/>
        <v>36</v>
      </c>
      <c r="W59">
        <f t="shared" si="5"/>
        <v>43</v>
      </c>
      <c r="X59">
        <f t="shared" si="6"/>
        <v>57</v>
      </c>
      <c r="Y59">
        <f t="shared" si="7"/>
        <v>50</v>
      </c>
      <c r="Z59">
        <f t="shared" si="8"/>
        <v>4</v>
      </c>
      <c r="AA59">
        <f t="shared" si="9"/>
        <v>45</v>
      </c>
      <c r="AB59">
        <f t="shared" si="10"/>
        <v>95</v>
      </c>
      <c r="AC59">
        <f t="shared" si="11"/>
        <v>75</v>
      </c>
      <c r="AD59">
        <f t="shared" si="12"/>
        <v>45</v>
      </c>
      <c r="AE59">
        <f t="shared" si="13"/>
        <v>37</v>
      </c>
      <c r="AF59">
        <f t="shared" si="14"/>
        <v>76</v>
      </c>
      <c r="AG59">
        <f t="shared" si="15"/>
        <v>58</v>
      </c>
      <c r="AH59">
        <f t="shared" si="16"/>
        <v>9</v>
      </c>
      <c r="AI59">
        <f t="shared" si="17"/>
        <v>35</v>
      </c>
      <c r="AJ59">
        <f t="shared" si="18"/>
        <v>126000</v>
      </c>
      <c r="AL59" s="14" t="s">
        <v>99</v>
      </c>
      <c r="AM59" s="15">
        <v>53</v>
      </c>
      <c r="AN59" s="15">
        <v>70</v>
      </c>
      <c r="AO59" s="15">
        <v>36</v>
      </c>
      <c r="AP59" s="15">
        <v>43</v>
      </c>
      <c r="AQ59" s="15">
        <v>57</v>
      </c>
      <c r="AR59" s="15">
        <v>50</v>
      </c>
      <c r="AS59" s="15">
        <v>4</v>
      </c>
      <c r="AT59" s="15">
        <v>45</v>
      </c>
      <c r="AU59" s="15">
        <v>95</v>
      </c>
      <c r="AV59" s="15">
        <v>75</v>
      </c>
      <c r="AW59" s="15">
        <v>45</v>
      </c>
      <c r="AX59" s="15">
        <v>37</v>
      </c>
      <c r="AY59" s="15">
        <v>76</v>
      </c>
      <c r="AZ59" s="15">
        <v>58</v>
      </c>
      <c r="BA59" s="15">
        <v>9</v>
      </c>
      <c r="BB59" s="15">
        <v>35</v>
      </c>
      <c r="BC59" s="15">
        <v>126000</v>
      </c>
    </row>
    <row r="60" spans="1:55" ht="15" thickBot="1" x14ac:dyDescent="0.35">
      <c r="A60" s="14" t="s">
        <v>100</v>
      </c>
      <c r="B60" s="15">
        <v>60</v>
      </c>
      <c r="C60" s="15">
        <v>15</v>
      </c>
      <c r="D60" s="15">
        <v>47</v>
      </c>
      <c r="E60" s="15">
        <v>63</v>
      </c>
      <c r="F60" s="15">
        <v>52</v>
      </c>
      <c r="G60" s="15">
        <v>159</v>
      </c>
      <c r="H60" s="15">
        <v>54</v>
      </c>
      <c r="I60" s="15">
        <v>10</v>
      </c>
      <c r="J60" s="15">
        <v>33</v>
      </c>
      <c r="K60" s="15">
        <v>116</v>
      </c>
      <c r="L60" s="15">
        <v>80</v>
      </c>
      <c r="M60" s="15">
        <v>89</v>
      </c>
      <c r="N60" s="15">
        <v>40</v>
      </c>
      <c r="O60" s="15">
        <v>61</v>
      </c>
      <c r="P60" s="15">
        <v>91</v>
      </c>
      <c r="Q60" s="15">
        <v>39</v>
      </c>
      <c r="R60" s="15">
        <v>127000</v>
      </c>
      <c r="T60">
        <f t="shared" si="2"/>
        <v>40</v>
      </c>
      <c r="U60">
        <f t="shared" si="3"/>
        <v>70</v>
      </c>
      <c r="V60">
        <f t="shared" si="4"/>
        <v>36</v>
      </c>
      <c r="W60">
        <f t="shared" si="5"/>
        <v>45</v>
      </c>
      <c r="X60">
        <f t="shared" si="6"/>
        <v>57</v>
      </c>
      <c r="Y60">
        <f t="shared" si="7"/>
        <v>19</v>
      </c>
      <c r="Z60">
        <f t="shared" si="8"/>
        <v>4</v>
      </c>
      <c r="AA60">
        <f t="shared" si="9"/>
        <v>45</v>
      </c>
      <c r="AB60">
        <f t="shared" si="10"/>
        <v>64</v>
      </c>
      <c r="AC60">
        <f t="shared" si="11"/>
        <v>49</v>
      </c>
      <c r="AD60">
        <f t="shared" si="12"/>
        <v>41</v>
      </c>
      <c r="AE60">
        <f t="shared" si="13"/>
        <v>1</v>
      </c>
      <c r="AF60">
        <f t="shared" si="14"/>
        <v>45</v>
      </c>
      <c r="AG60">
        <f t="shared" si="15"/>
        <v>45</v>
      </c>
      <c r="AH60">
        <f t="shared" si="16"/>
        <v>22</v>
      </c>
      <c r="AI60">
        <f t="shared" si="17"/>
        <v>35</v>
      </c>
      <c r="AJ60">
        <f t="shared" si="18"/>
        <v>127000</v>
      </c>
      <c r="AL60" s="14" t="s">
        <v>100</v>
      </c>
      <c r="AM60" s="15">
        <v>40</v>
      </c>
      <c r="AN60" s="15">
        <v>70</v>
      </c>
      <c r="AO60" s="15">
        <v>36</v>
      </c>
      <c r="AP60" s="15">
        <v>45</v>
      </c>
      <c r="AQ60" s="15">
        <v>57</v>
      </c>
      <c r="AR60" s="15">
        <v>19</v>
      </c>
      <c r="AS60" s="15">
        <v>4</v>
      </c>
      <c r="AT60" s="15">
        <v>45</v>
      </c>
      <c r="AU60" s="15">
        <v>64</v>
      </c>
      <c r="AV60" s="15">
        <v>49</v>
      </c>
      <c r="AW60" s="15">
        <v>41</v>
      </c>
      <c r="AX60" s="15">
        <v>1</v>
      </c>
      <c r="AY60" s="15">
        <v>45</v>
      </c>
      <c r="AZ60" s="15">
        <v>45</v>
      </c>
      <c r="BA60" s="15">
        <v>22</v>
      </c>
      <c r="BB60" s="15">
        <v>35</v>
      </c>
      <c r="BC60" s="15">
        <v>127000</v>
      </c>
    </row>
    <row r="61" spans="1:55" ht="15" thickBot="1" x14ac:dyDescent="0.35">
      <c r="A61" s="14" t="s">
        <v>101</v>
      </c>
      <c r="B61" s="15">
        <v>10</v>
      </c>
      <c r="C61" s="15">
        <v>15</v>
      </c>
      <c r="D61" s="15">
        <v>31</v>
      </c>
      <c r="E61" s="15">
        <v>63</v>
      </c>
      <c r="F61" s="15">
        <v>48</v>
      </c>
      <c r="G61" s="15">
        <v>141</v>
      </c>
      <c r="H61" s="15">
        <v>54</v>
      </c>
      <c r="I61" s="15">
        <v>10</v>
      </c>
      <c r="J61" s="15">
        <v>75</v>
      </c>
      <c r="K61" s="15">
        <v>81</v>
      </c>
      <c r="L61" s="15">
        <v>49</v>
      </c>
      <c r="M61" s="15">
        <v>29</v>
      </c>
      <c r="N61" s="15">
        <v>40</v>
      </c>
      <c r="O61" s="15">
        <v>76</v>
      </c>
      <c r="P61" s="15">
        <v>91</v>
      </c>
      <c r="Q61" s="15">
        <v>39</v>
      </c>
      <c r="R61" s="15">
        <v>130000</v>
      </c>
      <c r="T61">
        <f t="shared" si="2"/>
        <v>91</v>
      </c>
      <c r="U61">
        <f t="shared" si="3"/>
        <v>70</v>
      </c>
      <c r="V61">
        <f t="shared" si="4"/>
        <v>66</v>
      </c>
      <c r="W61">
        <f t="shared" si="5"/>
        <v>45</v>
      </c>
      <c r="X61">
        <f t="shared" si="6"/>
        <v>61</v>
      </c>
      <c r="Y61">
        <f t="shared" si="7"/>
        <v>50</v>
      </c>
      <c r="Z61">
        <f t="shared" si="8"/>
        <v>4</v>
      </c>
      <c r="AA61">
        <f t="shared" si="9"/>
        <v>45</v>
      </c>
      <c r="AB61">
        <f t="shared" si="10"/>
        <v>12</v>
      </c>
      <c r="AC61">
        <f t="shared" si="11"/>
        <v>67</v>
      </c>
      <c r="AD61">
        <f t="shared" si="12"/>
        <v>62</v>
      </c>
      <c r="AE61">
        <f t="shared" si="13"/>
        <v>37</v>
      </c>
      <c r="AF61">
        <f t="shared" si="14"/>
        <v>45</v>
      </c>
      <c r="AG61">
        <f t="shared" si="15"/>
        <v>42</v>
      </c>
      <c r="AH61">
        <f t="shared" si="16"/>
        <v>22</v>
      </c>
      <c r="AI61">
        <f t="shared" si="17"/>
        <v>35</v>
      </c>
      <c r="AJ61">
        <f t="shared" si="18"/>
        <v>130000</v>
      </c>
      <c r="AL61" s="14" t="s">
        <v>101</v>
      </c>
      <c r="AM61" s="15">
        <v>91</v>
      </c>
      <c r="AN61" s="15">
        <v>70</v>
      </c>
      <c r="AO61" s="15">
        <v>66</v>
      </c>
      <c r="AP61" s="15">
        <v>45</v>
      </c>
      <c r="AQ61" s="15">
        <v>61</v>
      </c>
      <c r="AR61" s="15">
        <v>50</v>
      </c>
      <c r="AS61" s="15">
        <v>4</v>
      </c>
      <c r="AT61" s="15">
        <v>45</v>
      </c>
      <c r="AU61" s="15">
        <v>12</v>
      </c>
      <c r="AV61" s="15">
        <v>67</v>
      </c>
      <c r="AW61" s="15">
        <v>62</v>
      </c>
      <c r="AX61" s="15">
        <v>37</v>
      </c>
      <c r="AY61" s="15">
        <v>45</v>
      </c>
      <c r="AZ61" s="15">
        <v>42</v>
      </c>
      <c r="BA61" s="15">
        <v>22</v>
      </c>
      <c r="BB61" s="15">
        <v>35</v>
      </c>
      <c r="BC61" s="15">
        <v>130000</v>
      </c>
    </row>
    <row r="62" spans="1:55" ht="15" thickBot="1" x14ac:dyDescent="0.35">
      <c r="A62" s="14" t="s">
        <v>102</v>
      </c>
      <c r="B62" s="15">
        <v>22</v>
      </c>
      <c r="C62" s="15">
        <v>15</v>
      </c>
      <c r="D62" s="15">
        <v>31</v>
      </c>
      <c r="E62" s="15">
        <v>68</v>
      </c>
      <c r="F62" s="15">
        <v>56</v>
      </c>
      <c r="G62" s="15">
        <v>159</v>
      </c>
      <c r="H62" s="15">
        <v>54</v>
      </c>
      <c r="I62" s="15">
        <v>10</v>
      </c>
      <c r="J62" s="15">
        <v>75</v>
      </c>
      <c r="K62" s="15">
        <v>94</v>
      </c>
      <c r="L62" s="15">
        <v>49</v>
      </c>
      <c r="M62" s="15">
        <v>6</v>
      </c>
      <c r="N62" s="15">
        <v>40</v>
      </c>
      <c r="O62" s="15">
        <v>86</v>
      </c>
      <c r="P62" s="15">
        <v>123</v>
      </c>
      <c r="Q62" s="15">
        <v>39</v>
      </c>
      <c r="R62" s="15">
        <v>126000</v>
      </c>
      <c r="T62">
        <f t="shared" si="2"/>
        <v>71</v>
      </c>
      <c r="U62">
        <f t="shared" si="3"/>
        <v>70</v>
      </c>
      <c r="V62">
        <f t="shared" si="4"/>
        <v>66</v>
      </c>
      <c r="W62">
        <f t="shared" si="5"/>
        <v>43</v>
      </c>
      <c r="X62">
        <f t="shared" si="6"/>
        <v>51</v>
      </c>
      <c r="Y62">
        <f t="shared" si="7"/>
        <v>19</v>
      </c>
      <c r="Z62">
        <f t="shared" si="8"/>
        <v>4</v>
      </c>
      <c r="AA62">
        <f t="shared" si="9"/>
        <v>45</v>
      </c>
      <c r="AB62">
        <f t="shared" si="10"/>
        <v>12</v>
      </c>
      <c r="AC62">
        <f t="shared" si="11"/>
        <v>59</v>
      </c>
      <c r="AD62">
        <f t="shared" si="12"/>
        <v>62</v>
      </c>
      <c r="AE62">
        <f t="shared" si="13"/>
        <v>92</v>
      </c>
      <c r="AF62">
        <f t="shared" si="14"/>
        <v>45</v>
      </c>
      <c r="AG62">
        <f t="shared" si="15"/>
        <v>29</v>
      </c>
      <c r="AH62">
        <f t="shared" si="16"/>
        <v>9</v>
      </c>
      <c r="AI62">
        <f t="shared" si="17"/>
        <v>35</v>
      </c>
      <c r="AJ62">
        <f t="shared" si="18"/>
        <v>126000</v>
      </c>
      <c r="AL62" s="14" t="s">
        <v>102</v>
      </c>
      <c r="AM62" s="15">
        <v>71</v>
      </c>
      <c r="AN62" s="15">
        <v>70</v>
      </c>
      <c r="AO62" s="15">
        <v>66</v>
      </c>
      <c r="AP62" s="15">
        <v>43</v>
      </c>
      <c r="AQ62" s="15">
        <v>51</v>
      </c>
      <c r="AR62" s="15">
        <v>19</v>
      </c>
      <c r="AS62" s="15">
        <v>4</v>
      </c>
      <c r="AT62" s="15">
        <v>45</v>
      </c>
      <c r="AU62" s="15">
        <v>12</v>
      </c>
      <c r="AV62" s="15">
        <v>59</v>
      </c>
      <c r="AW62" s="15">
        <v>62</v>
      </c>
      <c r="AX62" s="15">
        <v>92</v>
      </c>
      <c r="AY62" s="15">
        <v>45</v>
      </c>
      <c r="AZ62" s="15">
        <v>29</v>
      </c>
      <c r="BA62" s="15">
        <v>9</v>
      </c>
      <c r="BB62" s="15">
        <v>35</v>
      </c>
      <c r="BC62" s="15">
        <v>126000</v>
      </c>
    </row>
    <row r="63" spans="1:55" ht="15" thickBot="1" x14ac:dyDescent="0.35">
      <c r="A63" s="14" t="s">
        <v>103</v>
      </c>
      <c r="B63" s="15">
        <v>42</v>
      </c>
      <c r="C63" s="15">
        <v>15</v>
      </c>
      <c r="D63" s="15">
        <v>47</v>
      </c>
      <c r="E63" s="15">
        <v>63</v>
      </c>
      <c r="F63" s="15">
        <v>62</v>
      </c>
      <c r="G63" s="15">
        <v>159</v>
      </c>
      <c r="H63" s="15">
        <v>54</v>
      </c>
      <c r="I63" s="15">
        <v>10</v>
      </c>
      <c r="J63" s="15">
        <v>75</v>
      </c>
      <c r="K63" s="15">
        <v>94</v>
      </c>
      <c r="L63" s="15">
        <v>49</v>
      </c>
      <c r="M63" s="15">
        <v>29</v>
      </c>
      <c r="N63" s="15">
        <v>40</v>
      </c>
      <c r="O63" s="15">
        <v>61</v>
      </c>
      <c r="P63" s="15">
        <v>31</v>
      </c>
      <c r="Q63" s="15">
        <v>2</v>
      </c>
      <c r="R63" s="15">
        <v>126000</v>
      </c>
      <c r="T63">
        <f t="shared" si="2"/>
        <v>53</v>
      </c>
      <c r="U63">
        <f t="shared" si="3"/>
        <v>70</v>
      </c>
      <c r="V63">
        <f t="shared" si="4"/>
        <v>36</v>
      </c>
      <c r="W63">
        <f t="shared" si="5"/>
        <v>45</v>
      </c>
      <c r="X63">
        <f t="shared" si="6"/>
        <v>45</v>
      </c>
      <c r="Y63">
        <f t="shared" si="7"/>
        <v>19</v>
      </c>
      <c r="Z63">
        <f t="shared" si="8"/>
        <v>4</v>
      </c>
      <c r="AA63">
        <f t="shared" si="9"/>
        <v>45</v>
      </c>
      <c r="AB63">
        <f t="shared" si="10"/>
        <v>12</v>
      </c>
      <c r="AC63">
        <f t="shared" si="11"/>
        <v>59</v>
      </c>
      <c r="AD63">
        <f t="shared" si="12"/>
        <v>62</v>
      </c>
      <c r="AE63">
        <f t="shared" si="13"/>
        <v>37</v>
      </c>
      <c r="AF63">
        <f t="shared" si="14"/>
        <v>45</v>
      </c>
      <c r="AG63">
        <f t="shared" si="15"/>
        <v>45</v>
      </c>
      <c r="AH63">
        <f t="shared" si="16"/>
        <v>69</v>
      </c>
      <c r="AI63">
        <f t="shared" si="17"/>
        <v>83</v>
      </c>
      <c r="AJ63">
        <f t="shared" si="18"/>
        <v>126000</v>
      </c>
      <c r="AL63" s="14" t="s">
        <v>103</v>
      </c>
      <c r="AM63" s="15">
        <v>53</v>
      </c>
      <c r="AN63" s="15">
        <v>70</v>
      </c>
      <c r="AO63" s="15">
        <v>36</v>
      </c>
      <c r="AP63" s="15">
        <v>45</v>
      </c>
      <c r="AQ63" s="15">
        <v>45</v>
      </c>
      <c r="AR63" s="15">
        <v>19</v>
      </c>
      <c r="AS63" s="15">
        <v>4</v>
      </c>
      <c r="AT63" s="15">
        <v>45</v>
      </c>
      <c r="AU63" s="15">
        <v>12</v>
      </c>
      <c r="AV63" s="15">
        <v>59</v>
      </c>
      <c r="AW63" s="15">
        <v>62</v>
      </c>
      <c r="AX63" s="15">
        <v>37</v>
      </c>
      <c r="AY63" s="15">
        <v>45</v>
      </c>
      <c r="AZ63" s="15">
        <v>45</v>
      </c>
      <c r="BA63" s="15">
        <v>69</v>
      </c>
      <c r="BB63" s="15">
        <v>83</v>
      </c>
      <c r="BC63" s="15">
        <v>126000</v>
      </c>
    </row>
    <row r="64" spans="1:55" ht="15" thickBot="1" x14ac:dyDescent="0.35">
      <c r="A64" s="14" t="s">
        <v>104</v>
      </c>
      <c r="B64" s="15">
        <v>10</v>
      </c>
      <c r="C64" s="15">
        <v>5</v>
      </c>
      <c r="D64" s="15">
        <v>24</v>
      </c>
      <c r="E64" s="15">
        <v>59</v>
      </c>
      <c r="F64" s="15">
        <v>56</v>
      </c>
      <c r="G64" s="15">
        <v>159</v>
      </c>
      <c r="H64" s="15">
        <v>54</v>
      </c>
      <c r="I64" s="15">
        <v>10</v>
      </c>
      <c r="J64" s="15">
        <v>14</v>
      </c>
      <c r="K64" s="15">
        <v>116</v>
      </c>
      <c r="L64" s="15">
        <v>38</v>
      </c>
      <c r="M64" s="15">
        <v>6</v>
      </c>
      <c r="N64" s="15">
        <v>80</v>
      </c>
      <c r="O64" s="15">
        <v>61</v>
      </c>
      <c r="P64" s="15">
        <v>91</v>
      </c>
      <c r="Q64" s="15">
        <v>39</v>
      </c>
      <c r="R64" s="15">
        <v>126000</v>
      </c>
      <c r="T64">
        <f t="shared" si="2"/>
        <v>91</v>
      </c>
      <c r="U64">
        <f t="shared" si="3"/>
        <v>98</v>
      </c>
      <c r="V64">
        <f t="shared" si="4"/>
        <v>82</v>
      </c>
      <c r="W64">
        <f t="shared" si="5"/>
        <v>50</v>
      </c>
      <c r="X64">
        <f t="shared" si="6"/>
        <v>51</v>
      </c>
      <c r="Y64">
        <f t="shared" si="7"/>
        <v>19</v>
      </c>
      <c r="Z64">
        <f t="shared" si="8"/>
        <v>4</v>
      </c>
      <c r="AA64">
        <f t="shared" si="9"/>
        <v>45</v>
      </c>
      <c r="AB64">
        <f t="shared" si="10"/>
        <v>95</v>
      </c>
      <c r="AC64">
        <f t="shared" si="11"/>
        <v>49</v>
      </c>
      <c r="AD64">
        <f t="shared" si="12"/>
        <v>69</v>
      </c>
      <c r="AE64">
        <f t="shared" si="13"/>
        <v>92</v>
      </c>
      <c r="AF64">
        <f t="shared" si="14"/>
        <v>11</v>
      </c>
      <c r="AG64">
        <f t="shared" si="15"/>
        <v>45</v>
      </c>
      <c r="AH64">
        <f t="shared" si="16"/>
        <v>22</v>
      </c>
      <c r="AI64">
        <f t="shared" si="17"/>
        <v>35</v>
      </c>
      <c r="AJ64">
        <f t="shared" si="18"/>
        <v>126000</v>
      </c>
      <c r="AL64" s="14" t="s">
        <v>104</v>
      </c>
      <c r="AM64" s="15">
        <v>91</v>
      </c>
      <c r="AN64" s="15">
        <v>98</v>
      </c>
      <c r="AO64" s="15">
        <v>82</v>
      </c>
      <c r="AP64" s="15">
        <v>50</v>
      </c>
      <c r="AQ64" s="15">
        <v>51</v>
      </c>
      <c r="AR64" s="15">
        <v>19</v>
      </c>
      <c r="AS64" s="15">
        <v>4</v>
      </c>
      <c r="AT64" s="15">
        <v>45</v>
      </c>
      <c r="AU64" s="15">
        <v>95</v>
      </c>
      <c r="AV64" s="15">
        <v>49</v>
      </c>
      <c r="AW64" s="15">
        <v>69</v>
      </c>
      <c r="AX64" s="15">
        <v>92</v>
      </c>
      <c r="AY64" s="15">
        <v>11</v>
      </c>
      <c r="AZ64" s="15">
        <v>45</v>
      </c>
      <c r="BA64" s="15">
        <v>22</v>
      </c>
      <c r="BB64" s="15">
        <v>35</v>
      </c>
      <c r="BC64" s="15">
        <v>126000</v>
      </c>
    </row>
    <row r="65" spans="1:55" ht="15" thickBot="1" x14ac:dyDescent="0.35">
      <c r="A65" s="14" t="s">
        <v>105</v>
      </c>
      <c r="B65" s="15">
        <v>10</v>
      </c>
      <c r="C65" s="15">
        <v>5</v>
      </c>
      <c r="D65" s="15">
        <v>24</v>
      </c>
      <c r="E65" s="15">
        <v>59</v>
      </c>
      <c r="F65" s="15">
        <v>52</v>
      </c>
      <c r="G65" s="15">
        <v>141</v>
      </c>
      <c r="H65" s="15">
        <v>54</v>
      </c>
      <c r="I65" s="15">
        <v>84</v>
      </c>
      <c r="J65" s="15">
        <v>33</v>
      </c>
      <c r="K65" s="15">
        <v>138</v>
      </c>
      <c r="L65" s="15">
        <v>57</v>
      </c>
      <c r="M65" s="15">
        <v>6</v>
      </c>
      <c r="N65" s="15">
        <v>22</v>
      </c>
      <c r="O65" s="15">
        <v>32</v>
      </c>
      <c r="P65" s="15">
        <v>61</v>
      </c>
      <c r="Q65" s="15">
        <v>39</v>
      </c>
      <c r="R65" s="15">
        <v>126000</v>
      </c>
      <c r="T65">
        <f t="shared" si="2"/>
        <v>91</v>
      </c>
      <c r="U65">
        <f t="shared" si="3"/>
        <v>98</v>
      </c>
      <c r="V65">
        <f t="shared" si="4"/>
        <v>82</v>
      </c>
      <c r="W65">
        <f t="shared" si="5"/>
        <v>50</v>
      </c>
      <c r="X65">
        <f t="shared" si="6"/>
        <v>57</v>
      </c>
      <c r="Y65">
        <f t="shared" si="7"/>
        <v>50</v>
      </c>
      <c r="Z65">
        <f t="shared" si="8"/>
        <v>4</v>
      </c>
      <c r="AA65">
        <f t="shared" si="9"/>
        <v>1</v>
      </c>
      <c r="AB65">
        <f t="shared" si="10"/>
        <v>64</v>
      </c>
      <c r="AC65">
        <f t="shared" si="11"/>
        <v>37</v>
      </c>
      <c r="AD65">
        <f t="shared" si="12"/>
        <v>56</v>
      </c>
      <c r="AE65">
        <f t="shared" si="13"/>
        <v>92</v>
      </c>
      <c r="AF65">
        <f t="shared" si="14"/>
        <v>85</v>
      </c>
      <c r="AG65">
        <f t="shared" si="15"/>
        <v>76</v>
      </c>
      <c r="AH65">
        <f t="shared" si="16"/>
        <v>44</v>
      </c>
      <c r="AI65">
        <f t="shared" si="17"/>
        <v>35</v>
      </c>
      <c r="AJ65">
        <f t="shared" si="18"/>
        <v>126000</v>
      </c>
      <c r="AL65" s="14" t="s">
        <v>105</v>
      </c>
      <c r="AM65" s="15">
        <v>91</v>
      </c>
      <c r="AN65" s="15">
        <v>98</v>
      </c>
      <c r="AO65" s="15">
        <v>82</v>
      </c>
      <c r="AP65" s="15">
        <v>50</v>
      </c>
      <c r="AQ65" s="15">
        <v>57</v>
      </c>
      <c r="AR65" s="15">
        <v>50</v>
      </c>
      <c r="AS65" s="15">
        <v>4</v>
      </c>
      <c r="AT65" s="15">
        <v>1</v>
      </c>
      <c r="AU65" s="15">
        <v>64</v>
      </c>
      <c r="AV65" s="15">
        <v>37</v>
      </c>
      <c r="AW65" s="15">
        <v>56</v>
      </c>
      <c r="AX65" s="15">
        <v>92</v>
      </c>
      <c r="AY65" s="15">
        <v>85</v>
      </c>
      <c r="AZ65" s="15">
        <v>76</v>
      </c>
      <c r="BA65" s="15">
        <v>44</v>
      </c>
      <c r="BB65" s="15">
        <v>35</v>
      </c>
      <c r="BC65" s="15">
        <v>126000</v>
      </c>
    </row>
    <row r="66" spans="1:55" ht="15" thickBot="1" x14ac:dyDescent="0.35">
      <c r="A66" s="14" t="s">
        <v>106</v>
      </c>
      <c r="B66" s="15">
        <v>10</v>
      </c>
      <c r="C66" s="15">
        <v>15</v>
      </c>
      <c r="D66" s="15">
        <v>24</v>
      </c>
      <c r="E66" s="15">
        <v>51</v>
      </c>
      <c r="F66" s="15">
        <v>40</v>
      </c>
      <c r="G66" s="15">
        <v>159</v>
      </c>
      <c r="H66" s="15">
        <v>54</v>
      </c>
      <c r="I66" s="15">
        <v>10</v>
      </c>
      <c r="J66" s="15">
        <v>75</v>
      </c>
      <c r="K66" s="15">
        <v>138</v>
      </c>
      <c r="L66" s="15">
        <v>46</v>
      </c>
      <c r="M66" s="15">
        <v>29</v>
      </c>
      <c r="N66" s="15">
        <v>40</v>
      </c>
      <c r="O66" s="15">
        <v>45</v>
      </c>
      <c r="P66" s="15">
        <v>2</v>
      </c>
      <c r="Q66" s="15">
        <v>91</v>
      </c>
      <c r="R66" s="15">
        <v>125000</v>
      </c>
      <c r="T66">
        <f t="shared" si="2"/>
        <v>91</v>
      </c>
      <c r="U66">
        <f t="shared" si="3"/>
        <v>70</v>
      </c>
      <c r="V66">
        <f t="shared" si="4"/>
        <v>82</v>
      </c>
      <c r="W66">
        <f t="shared" si="5"/>
        <v>60</v>
      </c>
      <c r="X66">
        <f t="shared" si="6"/>
        <v>67</v>
      </c>
      <c r="Y66">
        <f t="shared" si="7"/>
        <v>19</v>
      </c>
      <c r="Z66">
        <f t="shared" si="8"/>
        <v>4</v>
      </c>
      <c r="AA66">
        <f t="shared" si="9"/>
        <v>45</v>
      </c>
      <c r="AB66">
        <f t="shared" si="10"/>
        <v>12</v>
      </c>
      <c r="AC66">
        <f t="shared" si="11"/>
        <v>37</v>
      </c>
      <c r="AD66">
        <f t="shared" si="12"/>
        <v>66</v>
      </c>
      <c r="AE66">
        <f t="shared" si="13"/>
        <v>37</v>
      </c>
      <c r="AF66">
        <f t="shared" si="14"/>
        <v>45</v>
      </c>
      <c r="AG66">
        <f t="shared" si="15"/>
        <v>66</v>
      </c>
      <c r="AH66">
        <f t="shared" si="16"/>
        <v>111</v>
      </c>
      <c r="AI66">
        <f t="shared" si="17"/>
        <v>1</v>
      </c>
      <c r="AJ66">
        <f t="shared" si="18"/>
        <v>125000</v>
      </c>
      <c r="AL66" s="14" t="s">
        <v>106</v>
      </c>
      <c r="AM66" s="15">
        <v>91</v>
      </c>
      <c r="AN66" s="15">
        <v>70</v>
      </c>
      <c r="AO66" s="15">
        <v>82</v>
      </c>
      <c r="AP66" s="15">
        <v>60</v>
      </c>
      <c r="AQ66" s="15">
        <v>67</v>
      </c>
      <c r="AR66" s="15">
        <v>19</v>
      </c>
      <c r="AS66" s="15">
        <v>4</v>
      </c>
      <c r="AT66" s="15">
        <v>45</v>
      </c>
      <c r="AU66" s="15">
        <v>12</v>
      </c>
      <c r="AV66" s="15">
        <v>37</v>
      </c>
      <c r="AW66" s="15">
        <v>66</v>
      </c>
      <c r="AX66" s="15">
        <v>37</v>
      </c>
      <c r="AY66" s="15">
        <v>45</v>
      </c>
      <c r="AZ66" s="15">
        <v>66</v>
      </c>
      <c r="BA66" s="15">
        <v>111</v>
      </c>
      <c r="BB66" s="15">
        <v>1</v>
      </c>
      <c r="BC66" s="15">
        <v>125000</v>
      </c>
    </row>
    <row r="67" spans="1:55" ht="15" thickBot="1" x14ac:dyDescent="0.35">
      <c r="A67" s="14" t="s">
        <v>107</v>
      </c>
      <c r="B67" s="15">
        <v>42</v>
      </c>
      <c r="C67" s="15">
        <v>43</v>
      </c>
      <c r="D67" s="15">
        <v>17</v>
      </c>
      <c r="E67" s="15">
        <v>53</v>
      </c>
      <c r="F67" s="15">
        <v>56</v>
      </c>
      <c r="G67" s="15">
        <v>190</v>
      </c>
      <c r="H67" s="15">
        <v>54</v>
      </c>
      <c r="I67" s="15">
        <v>10</v>
      </c>
      <c r="J67" s="15">
        <v>75</v>
      </c>
      <c r="K67" s="15">
        <v>138</v>
      </c>
      <c r="L67" s="15">
        <v>46</v>
      </c>
      <c r="M67" s="15">
        <v>29</v>
      </c>
      <c r="N67" s="15">
        <v>80</v>
      </c>
      <c r="O67" s="15">
        <v>86</v>
      </c>
      <c r="P67" s="15">
        <v>31</v>
      </c>
      <c r="Q67" s="15">
        <v>2</v>
      </c>
      <c r="R67" s="15">
        <v>123000</v>
      </c>
      <c r="T67">
        <f t="shared" si="2"/>
        <v>53</v>
      </c>
      <c r="U67">
        <f t="shared" si="3"/>
        <v>29</v>
      </c>
      <c r="V67">
        <f t="shared" si="4"/>
        <v>89</v>
      </c>
      <c r="W67">
        <f t="shared" si="5"/>
        <v>59</v>
      </c>
      <c r="X67">
        <f t="shared" si="6"/>
        <v>51</v>
      </c>
      <c r="Y67">
        <f t="shared" si="7"/>
        <v>6</v>
      </c>
      <c r="Z67">
        <f t="shared" si="8"/>
        <v>4</v>
      </c>
      <c r="AA67">
        <f t="shared" si="9"/>
        <v>45</v>
      </c>
      <c r="AB67">
        <f t="shared" si="10"/>
        <v>12</v>
      </c>
      <c r="AC67">
        <f t="shared" si="11"/>
        <v>37</v>
      </c>
      <c r="AD67">
        <f t="shared" si="12"/>
        <v>66</v>
      </c>
      <c r="AE67">
        <f t="shared" si="13"/>
        <v>37</v>
      </c>
      <c r="AF67">
        <f t="shared" si="14"/>
        <v>11</v>
      </c>
      <c r="AG67">
        <f t="shared" si="15"/>
        <v>29</v>
      </c>
      <c r="AH67">
        <f t="shared" si="16"/>
        <v>69</v>
      </c>
      <c r="AI67">
        <f t="shared" si="17"/>
        <v>83</v>
      </c>
      <c r="AJ67">
        <f t="shared" si="18"/>
        <v>123000</v>
      </c>
      <c r="AL67" s="14" t="s">
        <v>107</v>
      </c>
      <c r="AM67" s="15">
        <v>53</v>
      </c>
      <c r="AN67" s="15">
        <v>29</v>
      </c>
      <c r="AO67" s="15">
        <v>89</v>
      </c>
      <c r="AP67" s="15">
        <v>59</v>
      </c>
      <c r="AQ67" s="15">
        <v>51</v>
      </c>
      <c r="AR67" s="15">
        <v>6</v>
      </c>
      <c r="AS67" s="15">
        <v>4</v>
      </c>
      <c r="AT67" s="15">
        <v>45</v>
      </c>
      <c r="AU67" s="15">
        <v>12</v>
      </c>
      <c r="AV67" s="15">
        <v>37</v>
      </c>
      <c r="AW67" s="15">
        <v>66</v>
      </c>
      <c r="AX67" s="15">
        <v>37</v>
      </c>
      <c r="AY67" s="15">
        <v>11</v>
      </c>
      <c r="AZ67" s="15">
        <v>29</v>
      </c>
      <c r="BA67" s="15">
        <v>69</v>
      </c>
      <c r="BB67" s="15">
        <v>83</v>
      </c>
      <c r="BC67" s="15">
        <v>123000</v>
      </c>
    </row>
    <row r="68" spans="1:55" ht="15" thickBot="1" x14ac:dyDescent="0.35">
      <c r="A68" s="14" t="s">
        <v>108</v>
      </c>
      <c r="B68" s="15">
        <v>10</v>
      </c>
      <c r="C68" s="15">
        <v>15</v>
      </c>
      <c r="D68" s="15">
        <v>17</v>
      </c>
      <c r="E68" s="15">
        <v>48</v>
      </c>
      <c r="F68" s="15">
        <v>27</v>
      </c>
      <c r="G68" s="15">
        <v>159</v>
      </c>
      <c r="H68" s="15">
        <v>42</v>
      </c>
      <c r="I68" s="15">
        <v>10</v>
      </c>
      <c r="J68" s="15">
        <v>75</v>
      </c>
      <c r="K68" s="15">
        <v>116</v>
      </c>
      <c r="L68" s="15">
        <v>4</v>
      </c>
      <c r="M68" s="15">
        <v>29</v>
      </c>
      <c r="N68" s="15">
        <v>30</v>
      </c>
      <c r="O68" s="15">
        <v>61</v>
      </c>
      <c r="P68" s="15">
        <v>15</v>
      </c>
      <c r="Q68" s="15">
        <v>2</v>
      </c>
      <c r="R68" s="15">
        <v>127000</v>
      </c>
      <c r="T68">
        <f t="shared" si="2"/>
        <v>91</v>
      </c>
      <c r="U68">
        <f t="shared" si="3"/>
        <v>70</v>
      </c>
      <c r="V68">
        <f t="shared" si="4"/>
        <v>89</v>
      </c>
      <c r="W68">
        <f t="shared" si="5"/>
        <v>63</v>
      </c>
      <c r="X68">
        <f t="shared" si="6"/>
        <v>73</v>
      </c>
      <c r="Y68">
        <f t="shared" si="7"/>
        <v>19</v>
      </c>
      <c r="Z68">
        <f t="shared" si="8"/>
        <v>59</v>
      </c>
      <c r="AA68">
        <f t="shared" si="9"/>
        <v>45</v>
      </c>
      <c r="AB68">
        <f t="shared" si="10"/>
        <v>12</v>
      </c>
      <c r="AC68">
        <f t="shared" si="11"/>
        <v>49</v>
      </c>
      <c r="AD68">
        <f t="shared" si="12"/>
        <v>101</v>
      </c>
      <c r="AE68">
        <f t="shared" si="13"/>
        <v>37</v>
      </c>
      <c r="AF68">
        <f t="shared" si="14"/>
        <v>76</v>
      </c>
      <c r="AG68">
        <f t="shared" si="15"/>
        <v>45</v>
      </c>
      <c r="AH68">
        <f t="shared" si="16"/>
        <v>93</v>
      </c>
      <c r="AI68">
        <f t="shared" si="17"/>
        <v>83</v>
      </c>
      <c r="AJ68">
        <f t="shared" si="18"/>
        <v>127000</v>
      </c>
      <c r="AL68" s="14" t="s">
        <v>108</v>
      </c>
      <c r="AM68" s="15">
        <v>91</v>
      </c>
      <c r="AN68" s="15">
        <v>70</v>
      </c>
      <c r="AO68" s="15">
        <v>89</v>
      </c>
      <c r="AP68" s="15">
        <v>63</v>
      </c>
      <c r="AQ68" s="15">
        <v>73</v>
      </c>
      <c r="AR68" s="15">
        <v>19</v>
      </c>
      <c r="AS68" s="15">
        <v>59</v>
      </c>
      <c r="AT68" s="15">
        <v>45</v>
      </c>
      <c r="AU68" s="15">
        <v>12</v>
      </c>
      <c r="AV68" s="15">
        <v>49</v>
      </c>
      <c r="AW68" s="15">
        <v>101</v>
      </c>
      <c r="AX68" s="15">
        <v>37</v>
      </c>
      <c r="AY68" s="15">
        <v>76</v>
      </c>
      <c r="AZ68" s="15">
        <v>45</v>
      </c>
      <c r="BA68" s="15">
        <v>93</v>
      </c>
      <c r="BB68" s="15">
        <v>83</v>
      </c>
      <c r="BC68" s="15">
        <v>127000</v>
      </c>
    </row>
    <row r="69" spans="1:55" ht="15" thickBot="1" x14ac:dyDescent="0.35">
      <c r="A69" s="14" t="s">
        <v>109</v>
      </c>
      <c r="B69" s="15">
        <v>10</v>
      </c>
      <c r="C69" s="15">
        <v>5</v>
      </c>
      <c r="D69" s="15">
        <v>17</v>
      </c>
      <c r="E69" s="15">
        <v>51</v>
      </c>
      <c r="F69" s="15">
        <v>19</v>
      </c>
      <c r="G69" s="15">
        <v>141</v>
      </c>
      <c r="H69" s="15">
        <v>42</v>
      </c>
      <c r="I69" s="15">
        <v>10</v>
      </c>
      <c r="J69" s="15">
        <v>33</v>
      </c>
      <c r="K69" s="15">
        <v>138</v>
      </c>
      <c r="L69" s="15">
        <v>24</v>
      </c>
      <c r="M69" s="15">
        <v>29</v>
      </c>
      <c r="N69" s="15">
        <v>30</v>
      </c>
      <c r="O69" s="15">
        <v>52</v>
      </c>
      <c r="P69" s="15">
        <v>31</v>
      </c>
      <c r="Q69" s="15">
        <v>39</v>
      </c>
      <c r="R69" s="15">
        <v>126000</v>
      </c>
      <c r="T69">
        <f t="shared" si="2"/>
        <v>91</v>
      </c>
      <c r="U69">
        <f t="shared" si="3"/>
        <v>98</v>
      </c>
      <c r="V69">
        <f t="shared" si="4"/>
        <v>89</v>
      </c>
      <c r="W69">
        <f t="shared" si="5"/>
        <v>60</v>
      </c>
      <c r="X69">
        <f t="shared" si="6"/>
        <v>86</v>
      </c>
      <c r="Y69">
        <f t="shared" si="7"/>
        <v>50</v>
      </c>
      <c r="Z69">
        <f t="shared" si="8"/>
        <v>59</v>
      </c>
      <c r="AA69">
        <f t="shared" si="9"/>
        <v>45</v>
      </c>
      <c r="AB69">
        <f t="shared" si="10"/>
        <v>64</v>
      </c>
      <c r="AC69">
        <f t="shared" si="11"/>
        <v>37</v>
      </c>
      <c r="AD69">
        <f t="shared" si="12"/>
        <v>77</v>
      </c>
      <c r="AE69">
        <f t="shared" si="13"/>
        <v>37</v>
      </c>
      <c r="AF69">
        <f t="shared" si="14"/>
        <v>76</v>
      </c>
      <c r="AG69">
        <f t="shared" si="15"/>
        <v>58</v>
      </c>
      <c r="AH69">
        <f t="shared" si="16"/>
        <v>69</v>
      </c>
      <c r="AI69">
        <f t="shared" si="17"/>
        <v>35</v>
      </c>
      <c r="AJ69">
        <f t="shared" si="18"/>
        <v>126000</v>
      </c>
      <c r="AL69" s="14" t="s">
        <v>109</v>
      </c>
      <c r="AM69" s="15">
        <v>91</v>
      </c>
      <c r="AN69" s="15">
        <v>98</v>
      </c>
      <c r="AO69" s="15">
        <v>89</v>
      </c>
      <c r="AP69" s="15">
        <v>60</v>
      </c>
      <c r="AQ69" s="15">
        <v>86</v>
      </c>
      <c r="AR69" s="15">
        <v>50</v>
      </c>
      <c r="AS69" s="15">
        <v>59</v>
      </c>
      <c r="AT69" s="15">
        <v>45</v>
      </c>
      <c r="AU69" s="15">
        <v>64</v>
      </c>
      <c r="AV69" s="15">
        <v>37</v>
      </c>
      <c r="AW69" s="15">
        <v>77</v>
      </c>
      <c r="AX69" s="15">
        <v>37</v>
      </c>
      <c r="AY69" s="15">
        <v>76</v>
      </c>
      <c r="AZ69" s="15">
        <v>58</v>
      </c>
      <c r="BA69" s="15">
        <v>69</v>
      </c>
      <c r="BB69" s="15">
        <v>35</v>
      </c>
      <c r="BC69" s="15">
        <v>126000</v>
      </c>
    </row>
    <row r="70" spans="1:55" ht="15" thickBot="1" x14ac:dyDescent="0.35">
      <c r="A70" s="14" t="s">
        <v>110</v>
      </c>
      <c r="B70" s="15">
        <v>10</v>
      </c>
      <c r="C70" s="15">
        <v>15</v>
      </c>
      <c r="D70" s="15">
        <v>8</v>
      </c>
      <c r="E70" s="15">
        <v>48</v>
      </c>
      <c r="F70" s="15">
        <v>8</v>
      </c>
      <c r="G70" s="15">
        <v>141</v>
      </c>
      <c r="H70" s="15">
        <v>42</v>
      </c>
      <c r="I70" s="15">
        <v>10</v>
      </c>
      <c r="J70" s="15">
        <v>33</v>
      </c>
      <c r="K70" s="15">
        <v>116</v>
      </c>
      <c r="L70" s="15">
        <v>24</v>
      </c>
      <c r="M70" s="15">
        <v>29</v>
      </c>
      <c r="N70" s="15">
        <v>40</v>
      </c>
      <c r="O70" s="15">
        <v>52</v>
      </c>
      <c r="P70" s="15">
        <v>15</v>
      </c>
      <c r="Q70" s="15">
        <v>39</v>
      </c>
      <c r="R70" s="15">
        <v>127000</v>
      </c>
      <c r="T70">
        <f t="shared" si="2"/>
        <v>91</v>
      </c>
      <c r="U70">
        <f t="shared" si="3"/>
        <v>70</v>
      </c>
      <c r="V70">
        <f t="shared" si="4"/>
        <v>96</v>
      </c>
      <c r="W70">
        <f t="shared" si="5"/>
        <v>63</v>
      </c>
      <c r="X70">
        <f t="shared" si="6"/>
        <v>94</v>
      </c>
      <c r="Y70">
        <f t="shared" si="7"/>
        <v>50</v>
      </c>
      <c r="Z70">
        <f t="shared" si="8"/>
        <v>59</v>
      </c>
      <c r="AA70">
        <f t="shared" si="9"/>
        <v>45</v>
      </c>
      <c r="AB70">
        <f t="shared" si="10"/>
        <v>64</v>
      </c>
      <c r="AC70">
        <f t="shared" si="11"/>
        <v>49</v>
      </c>
      <c r="AD70">
        <f t="shared" si="12"/>
        <v>77</v>
      </c>
      <c r="AE70">
        <f t="shared" si="13"/>
        <v>37</v>
      </c>
      <c r="AF70">
        <f t="shared" si="14"/>
        <v>45</v>
      </c>
      <c r="AG70">
        <f t="shared" si="15"/>
        <v>58</v>
      </c>
      <c r="AH70">
        <f t="shared" si="16"/>
        <v>93</v>
      </c>
      <c r="AI70">
        <f t="shared" si="17"/>
        <v>35</v>
      </c>
      <c r="AJ70">
        <f t="shared" si="18"/>
        <v>127000</v>
      </c>
      <c r="AL70" s="14" t="s">
        <v>110</v>
      </c>
      <c r="AM70" s="15">
        <v>91</v>
      </c>
      <c r="AN70" s="15">
        <v>70</v>
      </c>
      <c r="AO70" s="15">
        <v>96</v>
      </c>
      <c r="AP70" s="15">
        <v>63</v>
      </c>
      <c r="AQ70" s="15">
        <v>94</v>
      </c>
      <c r="AR70" s="15">
        <v>50</v>
      </c>
      <c r="AS70" s="15">
        <v>59</v>
      </c>
      <c r="AT70" s="15">
        <v>45</v>
      </c>
      <c r="AU70" s="15">
        <v>64</v>
      </c>
      <c r="AV70" s="15">
        <v>49</v>
      </c>
      <c r="AW70" s="15">
        <v>77</v>
      </c>
      <c r="AX70" s="15">
        <v>37</v>
      </c>
      <c r="AY70" s="15">
        <v>45</v>
      </c>
      <c r="AZ70" s="15">
        <v>58</v>
      </c>
      <c r="BA70" s="15">
        <v>93</v>
      </c>
      <c r="BB70" s="15">
        <v>35</v>
      </c>
      <c r="BC70" s="15">
        <v>127000</v>
      </c>
    </row>
    <row r="71" spans="1:55" ht="15" thickBot="1" x14ac:dyDescent="0.35">
      <c r="A71" s="14" t="s">
        <v>111</v>
      </c>
      <c r="B71" s="15">
        <v>22</v>
      </c>
      <c r="C71" s="15">
        <v>43</v>
      </c>
      <c r="D71" s="15">
        <v>8</v>
      </c>
      <c r="E71" s="15">
        <v>50</v>
      </c>
      <c r="F71" s="15">
        <v>19</v>
      </c>
      <c r="G71" s="15">
        <v>141</v>
      </c>
      <c r="H71" s="15">
        <v>42</v>
      </c>
      <c r="I71" s="15">
        <v>84</v>
      </c>
      <c r="J71" s="15">
        <v>33</v>
      </c>
      <c r="K71" s="15">
        <v>116</v>
      </c>
      <c r="L71" s="15">
        <v>38</v>
      </c>
      <c r="M71" s="15">
        <v>29</v>
      </c>
      <c r="N71" s="15">
        <v>40</v>
      </c>
      <c r="O71" s="15">
        <v>61</v>
      </c>
      <c r="P71" s="15">
        <v>31</v>
      </c>
      <c r="Q71" s="15">
        <v>2</v>
      </c>
      <c r="R71" s="15">
        <v>124000</v>
      </c>
      <c r="T71">
        <f t="shared" si="2"/>
        <v>71</v>
      </c>
      <c r="U71">
        <f t="shared" si="3"/>
        <v>29</v>
      </c>
      <c r="V71">
        <f t="shared" si="4"/>
        <v>96</v>
      </c>
      <c r="W71">
        <f t="shared" si="5"/>
        <v>62</v>
      </c>
      <c r="X71">
        <f t="shared" si="6"/>
        <v>86</v>
      </c>
      <c r="Y71">
        <f t="shared" si="7"/>
        <v>50</v>
      </c>
      <c r="Z71">
        <f t="shared" si="8"/>
        <v>59</v>
      </c>
      <c r="AA71">
        <f t="shared" si="9"/>
        <v>1</v>
      </c>
      <c r="AB71">
        <f t="shared" si="10"/>
        <v>64</v>
      </c>
      <c r="AC71">
        <f t="shared" si="11"/>
        <v>49</v>
      </c>
      <c r="AD71">
        <f t="shared" si="12"/>
        <v>69</v>
      </c>
      <c r="AE71">
        <f t="shared" si="13"/>
        <v>37</v>
      </c>
      <c r="AF71">
        <f t="shared" si="14"/>
        <v>45</v>
      </c>
      <c r="AG71">
        <f t="shared" si="15"/>
        <v>45</v>
      </c>
      <c r="AH71">
        <f t="shared" si="16"/>
        <v>69</v>
      </c>
      <c r="AI71">
        <f t="shared" si="17"/>
        <v>83</v>
      </c>
      <c r="AJ71">
        <f t="shared" si="18"/>
        <v>124000</v>
      </c>
      <c r="AL71" s="14" t="s">
        <v>111</v>
      </c>
      <c r="AM71" s="15">
        <v>71</v>
      </c>
      <c r="AN71" s="15">
        <v>29</v>
      </c>
      <c r="AO71" s="15">
        <v>96</v>
      </c>
      <c r="AP71" s="15">
        <v>62</v>
      </c>
      <c r="AQ71" s="15">
        <v>86</v>
      </c>
      <c r="AR71" s="15">
        <v>50</v>
      </c>
      <c r="AS71" s="15">
        <v>59</v>
      </c>
      <c r="AT71" s="15">
        <v>1</v>
      </c>
      <c r="AU71" s="15">
        <v>64</v>
      </c>
      <c r="AV71" s="15">
        <v>49</v>
      </c>
      <c r="AW71" s="15">
        <v>69</v>
      </c>
      <c r="AX71" s="15">
        <v>37</v>
      </c>
      <c r="AY71" s="15">
        <v>45</v>
      </c>
      <c r="AZ71" s="15">
        <v>45</v>
      </c>
      <c r="BA71" s="15">
        <v>69</v>
      </c>
      <c r="BB71" s="15">
        <v>83</v>
      </c>
      <c r="BC71" s="15">
        <v>124000</v>
      </c>
    </row>
    <row r="72" spans="1:55" ht="15" thickBot="1" x14ac:dyDescent="0.35">
      <c r="A72" s="14" t="s">
        <v>112</v>
      </c>
      <c r="B72" s="15">
        <v>22</v>
      </c>
      <c r="C72" s="15">
        <v>15</v>
      </c>
      <c r="D72" s="15">
        <v>8</v>
      </c>
      <c r="E72" s="15">
        <v>45</v>
      </c>
      <c r="F72" s="15">
        <v>27</v>
      </c>
      <c r="G72" s="15">
        <v>141</v>
      </c>
      <c r="H72" s="15">
        <v>42</v>
      </c>
      <c r="I72" s="15">
        <v>10</v>
      </c>
      <c r="J72" s="15">
        <v>75</v>
      </c>
      <c r="K72" s="15">
        <v>138</v>
      </c>
      <c r="L72" s="15">
        <v>4</v>
      </c>
      <c r="M72" s="15">
        <v>29</v>
      </c>
      <c r="N72" s="15">
        <v>40</v>
      </c>
      <c r="O72" s="15">
        <v>61</v>
      </c>
      <c r="P72" s="15">
        <v>61</v>
      </c>
      <c r="Q72" s="15">
        <v>39</v>
      </c>
      <c r="R72" s="15">
        <v>125000</v>
      </c>
      <c r="T72">
        <f t="shared" si="2"/>
        <v>71</v>
      </c>
      <c r="U72">
        <f t="shared" si="3"/>
        <v>70</v>
      </c>
      <c r="V72">
        <f t="shared" si="4"/>
        <v>96</v>
      </c>
      <c r="W72">
        <f t="shared" si="5"/>
        <v>65</v>
      </c>
      <c r="X72">
        <f t="shared" si="6"/>
        <v>73</v>
      </c>
      <c r="Y72">
        <f t="shared" si="7"/>
        <v>50</v>
      </c>
      <c r="Z72">
        <f t="shared" si="8"/>
        <v>59</v>
      </c>
      <c r="AA72">
        <f t="shared" si="9"/>
        <v>45</v>
      </c>
      <c r="AB72">
        <f t="shared" si="10"/>
        <v>12</v>
      </c>
      <c r="AC72">
        <f t="shared" si="11"/>
        <v>37</v>
      </c>
      <c r="AD72">
        <f t="shared" si="12"/>
        <v>101</v>
      </c>
      <c r="AE72">
        <f t="shared" si="13"/>
        <v>37</v>
      </c>
      <c r="AF72">
        <f t="shared" si="14"/>
        <v>45</v>
      </c>
      <c r="AG72">
        <f t="shared" si="15"/>
        <v>45</v>
      </c>
      <c r="AH72">
        <f t="shared" si="16"/>
        <v>44</v>
      </c>
      <c r="AI72">
        <f t="shared" si="17"/>
        <v>35</v>
      </c>
      <c r="AJ72">
        <f t="shared" si="18"/>
        <v>125000</v>
      </c>
      <c r="AL72" s="14" t="s">
        <v>112</v>
      </c>
      <c r="AM72" s="15">
        <v>71</v>
      </c>
      <c r="AN72" s="15">
        <v>70</v>
      </c>
      <c r="AO72" s="15">
        <v>96</v>
      </c>
      <c r="AP72" s="15">
        <v>65</v>
      </c>
      <c r="AQ72" s="15">
        <v>73</v>
      </c>
      <c r="AR72" s="15">
        <v>50</v>
      </c>
      <c r="AS72" s="15">
        <v>59</v>
      </c>
      <c r="AT72" s="15">
        <v>45</v>
      </c>
      <c r="AU72" s="15">
        <v>12</v>
      </c>
      <c r="AV72" s="15">
        <v>37</v>
      </c>
      <c r="AW72" s="15">
        <v>101</v>
      </c>
      <c r="AX72" s="15">
        <v>37</v>
      </c>
      <c r="AY72" s="15">
        <v>45</v>
      </c>
      <c r="AZ72" s="15">
        <v>45</v>
      </c>
      <c r="BA72" s="15">
        <v>44</v>
      </c>
      <c r="BB72" s="15">
        <v>35</v>
      </c>
      <c r="BC72" s="15">
        <v>125000</v>
      </c>
    </row>
    <row r="73" spans="1:55" ht="15" thickBot="1" x14ac:dyDescent="0.35">
      <c r="A73" s="14" t="s">
        <v>113</v>
      </c>
      <c r="B73" s="15">
        <v>22</v>
      </c>
      <c r="C73" s="15">
        <v>15</v>
      </c>
      <c r="D73" s="15">
        <v>8</v>
      </c>
      <c r="E73" s="15">
        <v>45</v>
      </c>
      <c r="F73" s="15">
        <v>27</v>
      </c>
      <c r="G73" s="15">
        <v>159</v>
      </c>
      <c r="H73" s="15">
        <v>42</v>
      </c>
      <c r="I73" s="15">
        <v>10</v>
      </c>
      <c r="J73" s="15">
        <v>75</v>
      </c>
      <c r="K73" s="15">
        <v>94</v>
      </c>
      <c r="L73" s="15">
        <v>13</v>
      </c>
      <c r="M73" s="15">
        <v>29</v>
      </c>
      <c r="N73" s="15">
        <v>40</v>
      </c>
      <c r="O73" s="15">
        <v>61</v>
      </c>
      <c r="P73" s="15">
        <v>15</v>
      </c>
      <c r="Q73" s="15">
        <v>39</v>
      </c>
      <c r="R73" s="15">
        <v>125000</v>
      </c>
      <c r="T73">
        <f t="shared" ref="T73:T118" si="19">RANK(B73,B$8:B$118,0)</f>
        <v>71</v>
      </c>
      <c r="U73">
        <f t="shared" ref="U73:U118" si="20">RANK(C73,C$8:C$118,0)</f>
        <v>70</v>
      </c>
      <c r="V73">
        <f t="shared" ref="V73:V118" si="21">RANK(D73,D$8:D$118,0)</f>
        <v>96</v>
      </c>
      <c r="W73">
        <f t="shared" ref="W73:W118" si="22">RANK(E73,E$8:E$118,0)</f>
        <v>65</v>
      </c>
      <c r="X73">
        <f t="shared" ref="X73:X118" si="23">RANK(F73,F$8:F$118,0)</f>
        <v>73</v>
      </c>
      <c r="Y73">
        <f t="shared" ref="Y73:Y118" si="24">RANK(G73,G$8:G$118,0)</f>
        <v>19</v>
      </c>
      <c r="Z73">
        <f t="shared" ref="Z73:Z118" si="25">RANK(H73,H$8:H$118,0)</f>
        <v>59</v>
      </c>
      <c r="AA73">
        <f t="shared" ref="AA73:AA118" si="26">RANK(I73,I$8:I$118,0)</f>
        <v>45</v>
      </c>
      <c r="AB73">
        <f t="shared" ref="AB73:AB118" si="27">RANK(J73,J$8:J$118,0)</f>
        <v>12</v>
      </c>
      <c r="AC73">
        <f t="shared" ref="AC73:AC118" si="28">RANK(K73,K$8:K$118,0)</f>
        <v>59</v>
      </c>
      <c r="AD73">
        <f t="shared" ref="AD73:AD118" si="29">RANK(L73,L$8:L$118,0)</f>
        <v>96</v>
      </c>
      <c r="AE73">
        <f t="shared" ref="AE73:AE118" si="30">RANK(M73,M$8:M$118,0)</f>
        <v>37</v>
      </c>
      <c r="AF73">
        <f t="shared" ref="AF73:AF118" si="31">RANK(N73,N$8:N$118,0)</f>
        <v>45</v>
      </c>
      <c r="AG73">
        <f t="shared" ref="AG73:AG118" si="32">RANK(O73,O$8:O$118,0)</f>
        <v>45</v>
      </c>
      <c r="AH73">
        <f t="shared" ref="AH73:AH118" si="33">RANK(P73,P$8:P$118,0)</f>
        <v>93</v>
      </c>
      <c r="AI73">
        <f t="shared" ref="AI73:AI118" si="34">RANK(Q73,Q$8:Q$118,0)</f>
        <v>35</v>
      </c>
      <c r="AJ73">
        <f t="shared" ref="AJ73:AJ118" si="35">R73</f>
        <v>125000</v>
      </c>
      <c r="AL73" s="14" t="s">
        <v>113</v>
      </c>
      <c r="AM73" s="15">
        <v>71</v>
      </c>
      <c r="AN73" s="15">
        <v>70</v>
      </c>
      <c r="AO73" s="15">
        <v>96</v>
      </c>
      <c r="AP73" s="15">
        <v>65</v>
      </c>
      <c r="AQ73" s="15">
        <v>73</v>
      </c>
      <c r="AR73" s="15">
        <v>19</v>
      </c>
      <c r="AS73" s="15">
        <v>59</v>
      </c>
      <c r="AT73" s="15">
        <v>45</v>
      </c>
      <c r="AU73" s="15">
        <v>12</v>
      </c>
      <c r="AV73" s="15">
        <v>59</v>
      </c>
      <c r="AW73" s="15">
        <v>96</v>
      </c>
      <c r="AX73" s="15">
        <v>37</v>
      </c>
      <c r="AY73" s="15">
        <v>45</v>
      </c>
      <c r="AZ73" s="15">
        <v>45</v>
      </c>
      <c r="BA73" s="15">
        <v>93</v>
      </c>
      <c r="BB73" s="15">
        <v>35</v>
      </c>
      <c r="BC73" s="15">
        <v>125000</v>
      </c>
    </row>
    <row r="74" spans="1:55" ht="15" thickBot="1" x14ac:dyDescent="0.35">
      <c r="A74" s="14" t="s">
        <v>114</v>
      </c>
      <c r="B74" s="15">
        <v>22</v>
      </c>
      <c r="C74" s="15">
        <v>43</v>
      </c>
      <c r="D74" s="15">
        <v>8</v>
      </c>
      <c r="E74" s="15">
        <v>45</v>
      </c>
      <c r="F74" s="15">
        <v>40</v>
      </c>
      <c r="G74" s="15">
        <v>159</v>
      </c>
      <c r="H74" s="15">
        <v>42</v>
      </c>
      <c r="I74" s="15">
        <v>10</v>
      </c>
      <c r="J74" s="15">
        <v>75</v>
      </c>
      <c r="K74" s="15">
        <v>138</v>
      </c>
      <c r="L74" s="15">
        <v>24</v>
      </c>
      <c r="M74" s="15">
        <v>29</v>
      </c>
      <c r="N74" s="15">
        <v>40</v>
      </c>
      <c r="O74" s="15">
        <v>52</v>
      </c>
      <c r="P74" s="15">
        <v>91</v>
      </c>
      <c r="Q74" s="15">
        <v>39</v>
      </c>
      <c r="R74" s="15">
        <v>125000</v>
      </c>
      <c r="T74">
        <f t="shared" si="19"/>
        <v>71</v>
      </c>
      <c r="U74">
        <f t="shared" si="20"/>
        <v>29</v>
      </c>
      <c r="V74">
        <f t="shared" si="21"/>
        <v>96</v>
      </c>
      <c r="W74">
        <f t="shared" si="22"/>
        <v>65</v>
      </c>
      <c r="X74">
        <f t="shared" si="23"/>
        <v>67</v>
      </c>
      <c r="Y74">
        <f t="shared" si="24"/>
        <v>19</v>
      </c>
      <c r="Z74">
        <f t="shared" si="25"/>
        <v>59</v>
      </c>
      <c r="AA74">
        <f t="shared" si="26"/>
        <v>45</v>
      </c>
      <c r="AB74">
        <f t="shared" si="27"/>
        <v>12</v>
      </c>
      <c r="AC74">
        <f t="shared" si="28"/>
        <v>37</v>
      </c>
      <c r="AD74">
        <f t="shared" si="29"/>
        <v>77</v>
      </c>
      <c r="AE74">
        <f t="shared" si="30"/>
        <v>37</v>
      </c>
      <c r="AF74">
        <f t="shared" si="31"/>
        <v>45</v>
      </c>
      <c r="AG74">
        <f t="shared" si="32"/>
        <v>58</v>
      </c>
      <c r="AH74">
        <f t="shared" si="33"/>
        <v>22</v>
      </c>
      <c r="AI74">
        <f t="shared" si="34"/>
        <v>35</v>
      </c>
      <c r="AJ74">
        <f t="shared" si="35"/>
        <v>125000</v>
      </c>
      <c r="AL74" s="14" t="s">
        <v>114</v>
      </c>
      <c r="AM74" s="15">
        <v>71</v>
      </c>
      <c r="AN74" s="15">
        <v>29</v>
      </c>
      <c r="AO74" s="15">
        <v>96</v>
      </c>
      <c r="AP74" s="15">
        <v>65</v>
      </c>
      <c r="AQ74" s="15">
        <v>67</v>
      </c>
      <c r="AR74" s="15">
        <v>19</v>
      </c>
      <c r="AS74" s="15">
        <v>59</v>
      </c>
      <c r="AT74" s="15">
        <v>45</v>
      </c>
      <c r="AU74" s="15">
        <v>12</v>
      </c>
      <c r="AV74" s="15">
        <v>37</v>
      </c>
      <c r="AW74" s="15">
        <v>77</v>
      </c>
      <c r="AX74" s="15">
        <v>37</v>
      </c>
      <c r="AY74" s="15">
        <v>45</v>
      </c>
      <c r="AZ74" s="15">
        <v>58</v>
      </c>
      <c r="BA74" s="15">
        <v>22</v>
      </c>
      <c r="BB74" s="15">
        <v>35</v>
      </c>
      <c r="BC74" s="15">
        <v>125000</v>
      </c>
    </row>
    <row r="75" spans="1:55" ht="15" thickBot="1" x14ac:dyDescent="0.35">
      <c r="A75" s="14" t="s">
        <v>115</v>
      </c>
      <c r="B75" s="15">
        <v>42</v>
      </c>
      <c r="C75" s="15">
        <v>43</v>
      </c>
      <c r="D75" s="15">
        <v>8</v>
      </c>
      <c r="E75" s="15">
        <v>44</v>
      </c>
      <c r="F75" s="15">
        <v>40</v>
      </c>
      <c r="G75" s="15">
        <v>159</v>
      </c>
      <c r="H75" s="15">
        <v>42</v>
      </c>
      <c r="I75" s="15">
        <v>84</v>
      </c>
      <c r="J75" s="15">
        <v>75</v>
      </c>
      <c r="K75" s="15">
        <v>157</v>
      </c>
      <c r="L75" s="15">
        <v>18</v>
      </c>
      <c r="M75" s="15">
        <v>29</v>
      </c>
      <c r="N75" s="15">
        <v>80</v>
      </c>
      <c r="O75" s="15">
        <v>52</v>
      </c>
      <c r="P75" s="15">
        <v>91</v>
      </c>
      <c r="Q75" s="15">
        <v>2</v>
      </c>
      <c r="R75" s="15">
        <v>126000</v>
      </c>
      <c r="T75">
        <f t="shared" si="19"/>
        <v>53</v>
      </c>
      <c r="U75">
        <f t="shared" si="20"/>
        <v>29</v>
      </c>
      <c r="V75">
        <f t="shared" si="21"/>
        <v>96</v>
      </c>
      <c r="W75">
        <f t="shared" si="22"/>
        <v>68</v>
      </c>
      <c r="X75">
        <f t="shared" si="23"/>
        <v>67</v>
      </c>
      <c r="Y75">
        <f t="shared" si="24"/>
        <v>19</v>
      </c>
      <c r="Z75">
        <f t="shared" si="25"/>
        <v>59</v>
      </c>
      <c r="AA75">
        <f t="shared" si="26"/>
        <v>1</v>
      </c>
      <c r="AB75">
        <f t="shared" si="27"/>
        <v>12</v>
      </c>
      <c r="AC75">
        <f t="shared" si="28"/>
        <v>18</v>
      </c>
      <c r="AD75">
        <f t="shared" si="29"/>
        <v>91</v>
      </c>
      <c r="AE75">
        <f t="shared" si="30"/>
        <v>37</v>
      </c>
      <c r="AF75">
        <f t="shared" si="31"/>
        <v>11</v>
      </c>
      <c r="AG75">
        <f t="shared" si="32"/>
        <v>58</v>
      </c>
      <c r="AH75">
        <f t="shared" si="33"/>
        <v>22</v>
      </c>
      <c r="AI75">
        <f t="shared" si="34"/>
        <v>83</v>
      </c>
      <c r="AJ75">
        <f t="shared" si="35"/>
        <v>126000</v>
      </c>
      <c r="AL75" s="14" t="s">
        <v>115</v>
      </c>
      <c r="AM75" s="15">
        <v>53</v>
      </c>
      <c r="AN75" s="15">
        <v>29</v>
      </c>
      <c r="AO75" s="15">
        <v>96</v>
      </c>
      <c r="AP75" s="15">
        <v>68</v>
      </c>
      <c r="AQ75" s="15">
        <v>67</v>
      </c>
      <c r="AR75" s="15">
        <v>19</v>
      </c>
      <c r="AS75" s="15">
        <v>59</v>
      </c>
      <c r="AT75" s="15">
        <v>1</v>
      </c>
      <c r="AU75" s="15">
        <v>12</v>
      </c>
      <c r="AV75" s="15">
        <v>18</v>
      </c>
      <c r="AW75" s="15">
        <v>91</v>
      </c>
      <c r="AX75" s="15">
        <v>37</v>
      </c>
      <c r="AY75" s="15">
        <v>11</v>
      </c>
      <c r="AZ75" s="15">
        <v>58</v>
      </c>
      <c r="BA75" s="15">
        <v>22</v>
      </c>
      <c r="BB75" s="15">
        <v>83</v>
      </c>
      <c r="BC75" s="15">
        <v>126000</v>
      </c>
    </row>
    <row r="76" spans="1:55" ht="15" thickBot="1" x14ac:dyDescent="0.35">
      <c r="A76" s="14" t="s">
        <v>116</v>
      </c>
      <c r="B76" s="15">
        <v>10</v>
      </c>
      <c r="C76" s="15">
        <v>15</v>
      </c>
      <c r="D76" s="15">
        <v>4</v>
      </c>
      <c r="E76" s="15">
        <v>43</v>
      </c>
      <c r="F76" s="15">
        <v>27</v>
      </c>
      <c r="G76" s="15">
        <v>159</v>
      </c>
      <c r="H76" s="15">
        <v>42</v>
      </c>
      <c r="I76" s="15">
        <v>10</v>
      </c>
      <c r="J76" s="15">
        <v>75</v>
      </c>
      <c r="K76" s="15">
        <v>157</v>
      </c>
      <c r="L76" s="15">
        <v>18</v>
      </c>
      <c r="M76" s="15">
        <v>89</v>
      </c>
      <c r="N76" s="15">
        <v>30</v>
      </c>
      <c r="O76" s="15">
        <v>45</v>
      </c>
      <c r="P76" s="15">
        <v>91</v>
      </c>
      <c r="Q76" s="15">
        <v>39</v>
      </c>
      <c r="R76" s="15">
        <v>127000</v>
      </c>
      <c r="T76">
        <f t="shared" si="19"/>
        <v>91</v>
      </c>
      <c r="U76">
        <f t="shared" si="20"/>
        <v>70</v>
      </c>
      <c r="V76">
        <f t="shared" si="21"/>
        <v>105</v>
      </c>
      <c r="W76">
        <f t="shared" si="22"/>
        <v>69</v>
      </c>
      <c r="X76">
        <f t="shared" si="23"/>
        <v>73</v>
      </c>
      <c r="Y76">
        <f t="shared" si="24"/>
        <v>19</v>
      </c>
      <c r="Z76">
        <f t="shared" si="25"/>
        <v>59</v>
      </c>
      <c r="AA76">
        <f t="shared" si="26"/>
        <v>45</v>
      </c>
      <c r="AB76">
        <f t="shared" si="27"/>
        <v>12</v>
      </c>
      <c r="AC76">
        <f t="shared" si="28"/>
        <v>18</v>
      </c>
      <c r="AD76">
        <f t="shared" si="29"/>
        <v>91</v>
      </c>
      <c r="AE76">
        <f t="shared" si="30"/>
        <v>1</v>
      </c>
      <c r="AF76">
        <f t="shared" si="31"/>
        <v>76</v>
      </c>
      <c r="AG76">
        <f t="shared" si="32"/>
        <v>66</v>
      </c>
      <c r="AH76">
        <f t="shared" si="33"/>
        <v>22</v>
      </c>
      <c r="AI76">
        <f t="shared" si="34"/>
        <v>35</v>
      </c>
      <c r="AJ76">
        <f t="shared" si="35"/>
        <v>127000</v>
      </c>
      <c r="AL76" s="14" t="s">
        <v>116</v>
      </c>
      <c r="AM76" s="15">
        <v>91</v>
      </c>
      <c r="AN76" s="15">
        <v>70</v>
      </c>
      <c r="AO76" s="15">
        <v>105</v>
      </c>
      <c r="AP76" s="15">
        <v>69</v>
      </c>
      <c r="AQ76" s="15">
        <v>73</v>
      </c>
      <c r="AR76" s="15">
        <v>19</v>
      </c>
      <c r="AS76" s="15">
        <v>59</v>
      </c>
      <c r="AT76" s="15">
        <v>45</v>
      </c>
      <c r="AU76" s="15">
        <v>12</v>
      </c>
      <c r="AV76" s="15">
        <v>18</v>
      </c>
      <c r="AW76" s="15">
        <v>91</v>
      </c>
      <c r="AX76" s="15">
        <v>1</v>
      </c>
      <c r="AY76" s="15">
        <v>76</v>
      </c>
      <c r="AZ76" s="15">
        <v>66</v>
      </c>
      <c r="BA76" s="15">
        <v>22</v>
      </c>
      <c r="BB76" s="15">
        <v>35</v>
      </c>
      <c r="BC76" s="15">
        <v>127000</v>
      </c>
    </row>
    <row r="77" spans="1:55" ht="15" thickBot="1" x14ac:dyDescent="0.35">
      <c r="A77" s="14" t="s">
        <v>117</v>
      </c>
      <c r="B77" s="15">
        <v>22</v>
      </c>
      <c r="C77" s="15">
        <v>15</v>
      </c>
      <c r="D77" s="15">
        <v>4</v>
      </c>
      <c r="E77" s="15">
        <v>42</v>
      </c>
      <c r="F77" s="15">
        <v>8</v>
      </c>
      <c r="G77" s="15">
        <v>159</v>
      </c>
      <c r="H77" s="15">
        <v>42</v>
      </c>
      <c r="I77" s="15">
        <v>10</v>
      </c>
      <c r="J77" s="15">
        <v>75</v>
      </c>
      <c r="K77" s="15">
        <v>157</v>
      </c>
      <c r="L77" s="15">
        <v>4</v>
      </c>
      <c r="M77" s="15">
        <v>29</v>
      </c>
      <c r="N77" s="15">
        <v>80</v>
      </c>
      <c r="O77" s="15">
        <v>18</v>
      </c>
      <c r="P77" s="15">
        <v>61</v>
      </c>
      <c r="Q77" s="15">
        <v>39</v>
      </c>
      <c r="R77" s="15">
        <v>124000</v>
      </c>
      <c r="T77">
        <f t="shared" si="19"/>
        <v>71</v>
      </c>
      <c r="U77">
        <f t="shared" si="20"/>
        <v>70</v>
      </c>
      <c r="V77">
        <f t="shared" si="21"/>
        <v>105</v>
      </c>
      <c r="W77">
        <f t="shared" si="22"/>
        <v>70</v>
      </c>
      <c r="X77">
        <f t="shared" si="23"/>
        <v>94</v>
      </c>
      <c r="Y77">
        <f t="shared" si="24"/>
        <v>19</v>
      </c>
      <c r="Z77">
        <f t="shared" si="25"/>
        <v>59</v>
      </c>
      <c r="AA77">
        <f t="shared" si="26"/>
        <v>45</v>
      </c>
      <c r="AB77">
        <f t="shared" si="27"/>
        <v>12</v>
      </c>
      <c r="AC77">
        <f t="shared" si="28"/>
        <v>18</v>
      </c>
      <c r="AD77">
        <f t="shared" si="29"/>
        <v>101</v>
      </c>
      <c r="AE77">
        <f t="shared" si="30"/>
        <v>37</v>
      </c>
      <c r="AF77">
        <f t="shared" si="31"/>
        <v>11</v>
      </c>
      <c r="AG77">
        <f t="shared" si="32"/>
        <v>90</v>
      </c>
      <c r="AH77">
        <f t="shared" si="33"/>
        <v>44</v>
      </c>
      <c r="AI77">
        <f t="shared" si="34"/>
        <v>35</v>
      </c>
      <c r="AJ77">
        <f t="shared" si="35"/>
        <v>124000</v>
      </c>
      <c r="AL77" s="14" t="s">
        <v>117</v>
      </c>
      <c r="AM77" s="15">
        <v>71</v>
      </c>
      <c r="AN77" s="15">
        <v>70</v>
      </c>
      <c r="AO77" s="15">
        <v>105</v>
      </c>
      <c r="AP77" s="15">
        <v>70</v>
      </c>
      <c r="AQ77" s="15">
        <v>94</v>
      </c>
      <c r="AR77" s="15">
        <v>19</v>
      </c>
      <c r="AS77" s="15">
        <v>59</v>
      </c>
      <c r="AT77" s="15">
        <v>45</v>
      </c>
      <c r="AU77" s="15">
        <v>12</v>
      </c>
      <c r="AV77" s="15">
        <v>18</v>
      </c>
      <c r="AW77" s="15">
        <v>101</v>
      </c>
      <c r="AX77" s="15">
        <v>37</v>
      </c>
      <c r="AY77" s="15">
        <v>11</v>
      </c>
      <c r="AZ77" s="15">
        <v>90</v>
      </c>
      <c r="BA77" s="15">
        <v>44</v>
      </c>
      <c r="BB77" s="15">
        <v>35</v>
      </c>
      <c r="BC77" s="15">
        <v>124000</v>
      </c>
    </row>
    <row r="78" spans="1:55" ht="15" thickBot="1" x14ac:dyDescent="0.35">
      <c r="A78" s="14" t="s">
        <v>118</v>
      </c>
      <c r="B78" s="15">
        <v>42</v>
      </c>
      <c r="C78" s="15">
        <v>15</v>
      </c>
      <c r="D78" s="15">
        <v>2</v>
      </c>
      <c r="E78" s="15">
        <v>33</v>
      </c>
      <c r="F78" s="15">
        <v>19</v>
      </c>
      <c r="G78" s="15">
        <v>159</v>
      </c>
      <c r="H78" s="15">
        <v>40</v>
      </c>
      <c r="I78" s="15">
        <v>10</v>
      </c>
      <c r="J78" s="15">
        <v>33</v>
      </c>
      <c r="K78" s="15">
        <v>116</v>
      </c>
      <c r="L78" s="15">
        <v>38</v>
      </c>
      <c r="M78" s="15">
        <v>89</v>
      </c>
      <c r="N78" s="15">
        <v>80</v>
      </c>
      <c r="O78" s="15">
        <v>29</v>
      </c>
      <c r="P78" s="15">
        <v>31</v>
      </c>
      <c r="Q78" s="15">
        <v>39</v>
      </c>
      <c r="R78" s="15">
        <v>124000</v>
      </c>
      <c r="T78">
        <f t="shared" si="19"/>
        <v>53</v>
      </c>
      <c r="U78">
        <f t="shared" si="20"/>
        <v>70</v>
      </c>
      <c r="V78">
        <f t="shared" si="21"/>
        <v>109</v>
      </c>
      <c r="W78">
        <f t="shared" si="22"/>
        <v>77</v>
      </c>
      <c r="X78">
        <f t="shared" si="23"/>
        <v>86</v>
      </c>
      <c r="Y78">
        <f t="shared" si="24"/>
        <v>19</v>
      </c>
      <c r="Z78">
        <f t="shared" si="25"/>
        <v>71</v>
      </c>
      <c r="AA78">
        <f t="shared" si="26"/>
        <v>45</v>
      </c>
      <c r="AB78">
        <f t="shared" si="27"/>
        <v>64</v>
      </c>
      <c r="AC78">
        <f t="shared" si="28"/>
        <v>49</v>
      </c>
      <c r="AD78">
        <f t="shared" si="29"/>
        <v>69</v>
      </c>
      <c r="AE78">
        <f t="shared" si="30"/>
        <v>1</v>
      </c>
      <c r="AF78">
        <f t="shared" si="31"/>
        <v>11</v>
      </c>
      <c r="AG78">
        <f t="shared" si="32"/>
        <v>81</v>
      </c>
      <c r="AH78">
        <f t="shared" si="33"/>
        <v>69</v>
      </c>
      <c r="AI78">
        <f t="shared" si="34"/>
        <v>35</v>
      </c>
      <c r="AJ78">
        <f t="shared" si="35"/>
        <v>124000</v>
      </c>
      <c r="AL78" s="14" t="s">
        <v>118</v>
      </c>
      <c r="AM78" s="15">
        <v>53</v>
      </c>
      <c r="AN78" s="15">
        <v>70</v>
      </c>
      <c r="AO78" s="15">
        <v>109</v>
      </c>
      <c r="AP78" s="15">
        <v>77</v>
      </c>
      <c r="AQ78" s="15">
        <v>86</v>
      </c>
      <c r="AR78" s="15">
        <v>19</v>
      </c>
      <c r="AS78" s="15">
        <v>71</v>
      </c>
      <c r="AT78" s="15">
        <v>45</v>
      </c>
      <c r="AU78" s="15">
        <v>64</v>
      </c>
      <c r="AV78" s="15">
        <v>49</v>
      </c>
      <c r="AW78" s="15">
        <v>69</v>
      </c>
      <c r="AX78" s="15">
        <v>1</v>
      </c>
      <c r="AY78" s="15">
        <v>11</v>
      </c>
      <c r="AZ78" s="15">
        <v>81</v>
      </c>
      <c r="BA78" s="15">
        <v>69</v>
      </c>
      <c r="BB78" s="15">
        <v>35</v>
      </c>
      <c r="BC78" s="15">
        <v>124000</v>
      </c>
    </row>
    <row r="79" spans="1:55" ht="15" thickBot="1" x14ac:dyDescent="0.35">
      <c r="A79" s="14" t="s">
        <v>119</v>
      </c>
      <c r="B79" s="15">
        <v>60</v>
      </c>
      <c r="C79" s="15">
        <v>43</v>
      </c>
      <c r="D79" s="15">
        <v>8</v>
      </c>
      <c r="E79" s="15">
        <v>41</v>
      </c>
      <c r="F79" s="15">
        <v>46</v>
      </c>
      <c r="G79" s="15">
        <v>190</v>
      </c>
      <c r="H79" s="15">
        <v>40</v>
      </c>
      <c r="I79" s="15">
        <v>10</v>
      </c>
      <c r="J79" s="15">
        <v>75</v>
      </c>
      <c r="K79" s="15">
        <v>182</v>
      </c>
      <c r="L79" s="15">
        <v>38</v>
      </c>
      <c r="M79" s="15">
        <v>29</v>
      </c>
      <c r="N79" s="15">
        <v>80</v>
      </c>
      <c r="O79" s="15">
        <v>38</v>
      </c>
      <c r="P79" s="15">
        <v>61</v>
      </c>
      <c r="Q79" s="15">
        <v>39</v>
      </c>
      <c r="R79" s="15">
        <v>123000</v>
      </c>
      <c r="T79">
        <f t="shared" si="19"/>
        <v>40</v>
      </c>
      <c r="U79">
        <f t="shared" si="20"/>
        <v>29</v>
      </c>
      <c r="V79">
        <f t="shared" si="21"/>
        <v>96</v>
      </c>
      <c r="W79">
        <f t="shared" si="22"/>
        <v>71</v>
      </c>
      <c r="X79">
        <f t="shared" si="23"/>
        <v>65</v>
      </c>
      <c r="Y79">
        <f t="shared" si="24"/>
        <v>6</v>
      </c>
      <c r="Z79">
        <f t="shared" si="25"/>
        <v>71</v>
      </c>
      <c r="AA79">
        <f t="shared" si="26"/>
        <v>45</v>
      </c>
      <c r="AB79">
        <f t="shared" si="27"/>
        <v>12</v>
      </c>
      <c r="AC79">
        <f t="shared" si="28"/>
        <v>9</v>
      </c>
      <c r="AD79">
        <f t="shared" si="29"/>
        <v>69</v>
      </c>
      <c r="AE79">
        <f t="shared" si="30"/>
        <v>37</v>
      </c>
      <c r="AF79">
        <f t="shared" si="31"/>
        <v>11</v>
      </c>
      <c r="AG79">
        <f t="shared" si="32"/>
        <v>74</v>
      </c>
      <c r="AH79">
        <f t="shared" si="33"/>
        <v>44</v>
      </c>
      <c r="AI79">
        <f t="shared" si="34"/>
        <v>35</v>
      </c>
      <c r="AJ79">
        <f t="shared" si="35"/>
        <v>123000</v>
      </c>
      <c r="AL79" s="14" t="s">
        <v>119</v>
      </c>
      <c r="AM79" s="15">
        <v>40</v>
      </c>
      <c r="AN79" s="15">
        <v>29</v>
      </c>
      <c r="AO79" s="15">
        <v>96</v>
      </c>
      <c r="AP79" s="15">
        <v>71</v>
      </c>
      <c r="AQ79" s="15">
        <v>65</v>
      </c>
      <c r="AR79" s="15">
        <v>6</v>
      </c>
      <c r="AS79" s="15">
        <v>71</v>
      </c>
      <c r="AT79" s="15">
        <v>45</v>
      </c>
      <c r="AU79" s="15">
        <v>12</v>
      </c>
      <c r="AV79" s="15">
        <v>9</v>
      </c>
      <c r="AW79" s="15">
        <v>69</v>
      </c>
      <c r="AX79" s="15">
        <v>37</v>
      </c>
      <c r="AY79" s="15">
        <v>11</v>
      </c>
      <c r="AZ79" s="15">
        <v>74</v>
      </c>
      <c r="BA79" s="15">
        <v>44</v>
      </c>
      <c r="BB79" s="15">
        <v>35</v>
      </c>
      <c r="BC79" s="15">
        <v>123000</v>
      </c>
    </row>
    <row r="80" spans="1:55" ht="15" thickBot="1" x14ac:dyDescent="0.35">
      <c r="A80" s="14" t="s">
        <v>120</v>
      </c>
      <c r="B80" s="15">
        <v>22</v>
      </c>
      <c r="C80" s="15">
        <v>43</v>
      </c>
      <c r="D80" s="15">
        <v>1</v>
      </c>
      <c r="E80" s="15">
        <v>25</v>
      </c>
      <c r="F80" s="15">
        <v>40</v>
      </c>
      <c r="G80" s="15">
        <v>159</v>
      </c>
      <c r="H80" s="15">
        <v>22</v>
      </c>
      <c r="I80" s="15">
        <v>10</v>
      </c>
      <c r="J80" s="15">
        <v>33</v>
      </c>
      <c r="K80" s="15">
        <v>138</v>
      </c>
      <c r="L80" s="15">
        <v>4</v>
      </c>
      <c r="M80" s="15">
        <v>29</v>
      </c>
      <c r="N80" s="15">
        <v>40</v>
      </c>
      <c r="O80" s="15">
        <v>45</v>
      </c>
      <c r="P80" s="15">
        <v>91</v>
      </c>
      <c r="Q80" s="15">
        <v>39</v>
      </c>
      <c r="R80" s="15">
        <v>127000</v>
      </c>
      <c r="T80">
        <f t="shared" si="19"/>
        <v>71</v>
      </c>
      <c r="U80">
        <f t="shared" si="20"/>
        <v>29</v>
      </c>
      <c r="V80">
        <f t="shared" si="21"/>
        <v>111</v>
      </c>
      <c r="W80">
        <f t="shared" si="22"/>
        <v>87</v>
      </c>
      <c r="X80">
        <f t="shared" si="23"/>
        <v>67</v>
      </c>
      <c r="Y80">
        <f t="shared" si="24"/>
        <v>19</v>
      </c>
      <c r="Z80">
        <f t="shared" si="25"/>
        <v>83</v>
      </c>
      <c r="AA80">
        <f t="shared" si="26"/>
        <v>45</v>
      </c>
      <c r="AB80">
        <f t="shared" si="27"/>
        <v>64</v>
      </c>
      <c r="AC80">
        <f t="shared" si="28"/>
        <v>37</v>
      </c>
      <c r="AD80">
        <f t="shared" si="29"/>
        <v>101</v>
      </c>
      <c r="AE80">
        <f t="shared" si="30"/>
        <v>37</v>
      </c>
      <c r="AF80">
        <f t="shared" si="31"/>
        <v>45</v>
      </c>
      <c r="AG80">
        <f t="shared" si="32"/>
        <v>66</v>
      </c>
      <c r="AH80">
        <f t="shared" si="33"/>
        <v>22</v>
      </c>
      <c r="AI80">
        <f t="shared" si="34"/>
        <v>35</v>
      </c>
      <c r="AJ80">
        <f t="shared" si="35"/>
        <v>127000</v>
      </c>
      <c r="AL80" s="14" t="s">
        <v>120</v>
      </c>
      <c r="AM80" s="15">
        <v>71</v>
      </c>
      <c r="AN80" s="15">
        <v>29</v>
      </c>
      <c r="AO80" s="15">
        <v>111</v>
      </c>
      <c r="AP80" s="15">
        <v>87</v>
      </c>
      <c r="AQ80" s="15">
        <v>67</v>
      </c>
      <c r="AR80" s="15">
        <v>19</v>
      </c>
      <c r="AS80" s="15">
        <v>83</v>
      </c>
      <c r="AT80" s="15">
        <v>45</v>
      </c>
      <c r="AU80" s="15">
        <v>64</v>
      </c>
      <c r="AV80" s="15">
        <v>37</v>
      </c>
      <c r="AW80" s="15">
        <v>101</v>
      </c>
      <c r="AX80" s="15">
        <v>37</v>
      </c>
      <c r="AY80" s="15">
        <v>45</v>
      </c>
      <c r="AZ80" s="15">
        <v>66</v>
      </c>
      <c r="BA80" s="15">
        <v>22</v>
      </c>
      <c r="BB80" s="15">
        <v>35</v>
      </c>
      <c r="BC80" s="15">
        <v>127000</v>
      </c>
    </row>
    <row r="81" spans="1:55" ht="15" thickBot="1" x14ac:dyDescent="0.35">
      <c r="A81" s="14" t="s">
        <v>121</v>
      </c>
      <c r="B81" s="15">
        <v>10</v>
      </c>
      <c r="C81" s="15">
        <v>15</v>
      </c>
      <c r="D81" s="15">
        <v>2</v>
      </c>
      <c r="E81" s="15">
        <v>36</v>
      </c>
      <c r="F81" s="15">
        <v>19</v>
      </c>
      <c r="G81" s="15">
        <v>141</v>
      </c>
      <c r="H81" s="15">
        <v>30</v>
      </c>
      <c r="I81" s="15">
        <v>10</v>
      </c>
      <c r="J81" s="15">
        <v>33</v>
      </c>
      <c r="K81" s="15">
        <v>138</v>
      </c>
      <c r="L81" s="15">
        <v>2</v>
      </c>
      <c r="M81" s="15">
        <v>29</v>
      </c>
      <c r="N81" s="15">
        <v>40</v>
      </c>
      <c r="O81" s="15">
        <v>32</v>
      </c>
      <c r="P81" s="15">
        <v>61</v>
      </c>
      <c r="Q81" s="15">
        <v>39</v>
      </c>
      <c r="R81" s="15">
        <v>126000</v>
      </c>
      <c r="T81">
        <f t="shared" si="19"/>
        <v>91</v>
      </c>
      <c r="U81">
        <f t="shared" si="20"/>
        <v>70</v>
      </c>
      <c r="V81">
        <f t="shared" si="21"/>
        <v>109</v>
      </c>
      <c r="W81">
        <f t="shared" si="22"/>
        <v>75</v>
      </c>
      <c r="X81">
        <f t="shared" si="23"/>
        <v>86</v>
      </c>
      <c r="Y81">
        <f t="shared" si="24"/>
        <v>50</v>
      </c>
      <c r="Z81">
        <f t="shared" si="25"/>
        <v>73</v>
      </c>
      <c r="AA81">
        <f t="shared" si="26"/>
        <v>45</v>
      </c>
      <c r="AB81">
        <f t="shared" si="27"/>
        <v>64</v>
      </c>
      <c r="AC81">
        <f t="shared" si="28"/>
        <v>37</v>
      </c>
      <c r="AD81">
        <f t="shared" si="29"/>
        <v>111</v>
      </c>
      <c r="AE81">
        <f t="shared" si="30"/>
        <v>37</v>
      </c>
      <c r="AF81">
        <f t="shared" si="31"/>
        <v>45</v>
      </c>
      <c r="AG81">
        <f t="shared" si="32"/>
        <v>76</v>
      </c>
      <c r="AH81">
        <f t="shared" si="33"/>
        <v>44</v>
      </c>
      <c r="AI81">
        <f t="shared" si="34"/>
        <v>35</v>
      </c>
      <c r="AJ81">
        <f t="shared" si="35"/>
        <v>126000</v>
      </c>
      <c r="AL81" s="14" t="s">
        <v>121</v>
      </c>
      <c r="AM81" s="15">
        <v>91</v>
      </c>
      <c r="AN81" s="15">
        <v>70</v>
      </c>
      <c r="AO81" s="15">
        <v>109</v>
      </c>
      <c r="AP81" s="15">
        <v>75</v>
      </c>
      <c r="AQ81" s="15">
        <v>86</v>
      </c>
      <c r="AR81" s="15">
        <v>50</v>
      </c>
      <c r="AS81" s="15">
        <v>73</v>
      </c>
      <c r="AT81" s="15">
        <v>45</v>
      </c>
      <c r="AU81" s="15">
        <v>64</v>
      </c>
      <c r="AV81" s="15">
        <v>37</v>
      </c>
      <c r="AW81" s="15">
        <v>111</v>
      </c>
      <c r="AX81" s="15">
        <v>37</v>
      </c>
      <c r="AY81" s="15">
        <v>45</v>
      </c>
      <c r="AZ81" s="15">
        <v>76</v>
      </c>
      <c r="BA81" s="15">
        <v>44</v>
      </c>
      <c r="BB81" s="15">
        <v>35</v>
      </c>
      <c r="BC81" s="15">
        <v>126000</v>
      </c>
    </row>
    <row r="82" spans="1:55" ht="15" thickBot="1" x14ac:dyDescent="0.35">
      <c r="A82" s="14" t="s">
        <v>122</v>
      </c>
      <c r="B82" s="15">
        <v>22</v>
      </c>
      <c r="C82" s="15">
        <v>43</v>
      </c>
      <c r="D82" s="15">
        <v>4</v>
      </c>
      <c r="E82" s="15">
        <v>39</v>
      </c>
      <c r="F82" s="15">
        <v>8</v>
      </c>
      <c r="G82" s="15">
        <v>141</v>
      </c>
      <c r="H82" s="15">
        <v>30</v>
      </c>
      <c r="I82" s="15">
        <v>10</v>
      </c>
      <c r="J82" s="15">
        <v>75</v>
      </c>
      <c r="K82" s="15">
        <v>182</v>
      </c>
      <c r="L82" s="15">
        <v>13</v>
      </c>
      <c r="M82" s="15">
        <v>29</v>
      </c>
      <c r="N82" s="15">
        <v>40</v>
      </c>
      <c r="O82" s="15">
        <v>38</v>
      </c>
      <c r="P82" s="15">
        <v>15</v>
      </c>
      <c r="Q82" s="15">
        <v>2</v>
      </c>
      <c r="R82" s="15">
        <v>125000</v>
      </c>
      <c r="T82">
        <f t="shared" si="19"/>
        <v>71</v>
      </c>
      <c r="U82">
        <f t="shared" si="20"/>
        <v>29</v>
      </c>
      <c r="V82">
        <f t="shared" si="21"/>
        <v>105</v>
      </c>
      <c r="W82">
        <f t="shared" si="22"/>
        <v>72</v>
      </c>
      <c r="X82">
        <f t="shared" si="23"/>
        <v>94</v>
      </c>
      <c r="Y82">
        <f t="shared" si="24"/>
        <v>50</v>
      </c>
      <c r="Z82">
        <f t="shared" si="25"/>
        <v>73</v>
      </c>
      <c r="AA82">
        <f t="shared" si="26"/>
        <v>45</v>
      </c>
      <c r="AB82">
        <f t="shared" si="27"/>
        <v>12</v>
      </c>
      <c r="AC82">
        <f t="shared" si="28"/>
        <v>9</v>
      </c>
      <c r="AD82">
        <f t="shared" si="29"/>
        <v>96</v>
      </c>
      <c r="AE82">
        <f t="shared" si="30"/>
        <v>37</v>
      </c>
      <c r="AF82">
        <f t="shared" si="31"/>
        <v>45</v>
      </c>
      <c r="AG82">
        <f t="shared" si="32"/>
        <v>74</v>
      </c>
      <c r="AH82">
        <f t="shared" si="33"/>
        <v>93</v>
      </c>
      <c r="AI82">
        <f t="shared" si="34"/>
        <v>83</v>
      </c>
      <c r="AJ82">
        <f t="shared" si="35"/>
        <v>125000</v>
      </c>
      <c r="AL82" s="14" t="s">
        <v>122</v>
      </c>
      <c r="AM82" s="15">
        <v>71</v>
      </c>
      <c r="AN82" s="15">
        <v>29</v>
      </c>
      <c r="AO82" s="15">
        <v>105</v>
      </c>
      <c r="AP82" s="15">
        <v>72</v>
      </c>
      <c r="AQ82" s="15">
        <v>94</v>
      </c>
      <c r="AR82" s="15">
        <v>50</v>
      </c>
      <c r="AS82" s="15">
        <v>73</v>
      </c>
      <c r="AT82" s="15">
        <v>45</v>
      </c>
      <c r="AU82" s="15">
        <v>12</v>
      </c>
      <c r="AV82" s="15">
        <v>9</v>
      </c>
      <c r="AW82" s="15">
        <v>96</v>
      </c>
      <c r="AX82" s="15">
        <v>37</v>
      </c>
      <c r="AY82" s="15">
        <v>45</v>
      </c>
      <c r="AZ82" s="15">
        <v>74</v>
      </c>
      <c r="BA82" s="15">
        <v>93</v>
      </c>
      <c r="BB82" s="15">
        <v>83</v>
      </c>
      <c r="BC82" s="15">
        <v>125000</v>
      </c>
    </row>
    <row r="83" spans="1:55" ht="15" thickBot="1" x14ac:dyDescent="0.35">
      <c r="A83" s="14" t="s">
        <v>123</v>
      </c>
      <c r="B83" s="15">
        <v>22</v>
      </c>
      <c r="C83" s="15">
        <v>43</v>
      </c>
      <c r="D83" s="15">
        <v>8</v>
      </c>
      <c r="E83" s="15">
        <v>39</v>
      </c>
      <c r="F83" s="15">
        <v>27</v>
      </c>
      <c r="G83" s="15">
        <v>159</v>
      </c>
      <c r="H83" s="15">
        <v>30</v>
      </c>
      <c r="I83" s="15">
        <v>10</v>
      </c>
      <c r="J83" s="15">
        <v>75</v>
      </c>
      <c r="K83" s="15">
        <v>157</v>
      </c>
      <c r="L83" s="15">
        <v>24</v>
      </c>
      <c r="M83" s="15">
        <v>89</v>
      </c>
      <c r="N83" s="15">
        <v>40</v>
      </c>
      <c r="O83" s="15">
        <v>45</v>
      </c>
      <c r="P83" s="15">
        <v>61</v>
      </c>
      <c r="Q83" s="15">
        <v>91</v>
      </c>
      <c r="R83" s="15">
        <v>124000</v>
      </c>
      <c r="T83">
        <f t="shared" si="19"/>
        <v>71</v>
      </c>
      <c r="U83">
        <f t="shared" si="20"/>
        <v>29</v>
      </c>
      <c r="V83">
        <f t="shared" si="21"/>
        <v>96</v>
      </c>
      <c r="W83">
        <f t="shared" si="22"/>
        <v>72</v>
      </c>
      <c r="X83">
        <f t="shared" si="23"/>
        <v>73</v>
      </c>
      <c r="Y83">
        <f t="shared" si="24"/>
        <v>19</v>
      </c>
      <c r="Z83">
        <f t="shared" si="25"/>
        <v>73</v>
      </c>
      <c r="AA83">
        <f t="shared" si="26"/>
        <v>45</v>
      </c>
      <c r="AB83">
        <f t="shared" si="27"/>
        <v>12</v>
      </c>
      <c r="AC83">
        <f t="shared" si="28"/>
        <v>18</v>
      </c>
      <c r="AD83">
        <f t="shared" si="29"/>
        <v>77</v>
      </c>
      <c r="AE83">
        <f t="shared" si="30"/>
        <v>1</v>
      </c>
      <c r="AF83">
        <f t="shared" si="31"/>
        <v>45</v>
      </c>
      <c r="AG83">
        <f t="shared" si="32"/>
        <v>66</v>
      </c>
      <c r="AH83">
        <f t="shared" si="33"/>
        <v>44</v>
      </c>
      <c r="AI83">
        <f t="shared" si="34"/>
        <v>1</v>
      </c>
      <c r="AJ83">
        <f t="shared" si="35"/>
        <v>124000</v>
      </c>
      <c r="AL83" s="14" t="s">
        <v>123</v>
      </c>
      <c r="AM83" s="15">
        <v>71</v>
      </c>
      <c r="AN83" s="15">
        <v>29</v>
      </c>
      <c r="AO83" s="15">
        <v>96</v>
      </c>
      <c r="AP83" s="15">
        <v>72</v>
      </c>
      <c r="AQ83" s="15">
        <v>73</v>
      </c>
      <c r="AR83" s="15">
        <v>19</v>
      </c>
      <c r="AS83" s="15">
        <v>73</v>
      </c>
      <c r="AT83" s="15">
        <v>45</v>
      </c>
      <c r="AU83" s="15">
        <v>12</v>
      </c>
      <c r="AV83" s="15">
        <v>18</v>
      </c>
      <c r="AW83" s="15">
        <v>77</v>
      </c>
      <c r="AX83" s="15">
        <v>1</v>
      </c>
      <c r="AY83" s="15">
        <v>45</v>
      </c>
      <c r="AZ83" s="15">
        <v>66</v>
      </c>
      <c r="BA83" s="15">
        <v>44</v>
      </c>
      <c r="BB83" s="15">
        <v>1</v>
      </c>
      <c r="BC83" s="15">
        <v>124000</v>
      </c>
    </row>
    <row r="84" spans="1:55" ht="15" thickBot="1" x14ac:dyDescent="0.35">
      <c r="A84" s="14" t="s">
        <v>124</v>
      </c>
      <c r="B84" s="15">
        <v>42</v>
      </c>
      <c r="C84" s="15">
        <v>43</v>
      </c>
      <c r="D84" s="15">
        <v>4</v>
      </c>
      <c r="E84" s="15">
        <v>33</v>
      </c>
      <c r="F84" s="15">
        <v>19</v>
      </c>
      <c r="G84" s="15">
        <v>141</v>
      </c>
      <c r="H84" s="15">
        <v>30</v>
      </c>
      <c r="I84" s="15">
        <v>84</v>
      </c>
      <c r="J84" s="15">
        <v>75</v>
      </c>
      <c r="K84" s="15">
        <v>157</v>
      </c>
      <c r="L84" s="15">
        <v>4</v>
      </c>
      <c r="M84" s="15">
        <v>29</v>
      </c>
      <c r="N84" s="15">
        <v>40</v>
      </c>
      <c r="O84" s="15">
        <v>40</v>
      </c>
      <c r="P84" s="15">
        <v>31</v>
      </c>
      <c r="Q84" s="15">
        <v>39</v>
      </c>
      <c r="R84" s="15">
        <v>124000</v>
      </c>
      <c r="T84">
        <f t="shared" si="19"/>
        <v>53</v>
      </c>
      <c r="U84">
        <f t="shared" si="20"/>
        <v>29</v>
      </c>
      <c r="V84">
        <f t="shared" si="21"/>
        <v>105</v>
      </c>
      <c r="W84">
        <f t="shared" si="22"/>
        <v>77</v>
      </c>
      <c r="X84">
        <f t="shared" si="23"/>
        <v>86</v>
      </c>
      <c r="Y84">
        <f t="shared" si="24"/>
        <v>50</v>
      </c>
      <c r="Z84">
        <f t="shared" si="25"/>
        <v>73</v>
      </c>
      <c r="AA84">
        <f t="shared" si="26"/>
        <v>1</v>
      </c>
      <c r="AB84">
        <f t="shared" si="27"/>
        <v>12</v>
      </c>
      <c r="AC84">
        <f t="shared" si="28"/>
        <v>18</v>
      </c>
      <c r="AD84">
        <f t="shared" si="29"/>
        <v>101</v>
      </c>
      <c r="AE84">
        <f t="shared" si="30"/>
        <v>37</v>
      </c>
      <c r="AF84">
        <f t="shared" si="31"/>
        <v>45</v>
      </c>
      <c r="AG84">
        <f t="shared" si="32"/>
        <v>72</v>
      </c>
      <c r="AH84">
        <f t="shared" si="33"/>
        <v>69</v>
      </c>
      <c r="AI84">
        <f t="shared" si="34"/>
        <v>35</v>
      </c>
      <c r="AJ84">
        <f t="shared" si="35"/>
        <v>124000</v>
      </c>
      <c r="AL84" s="14" t="s">
        <v>124</v>
      </c>
      <c r="AM84" s="15">
        <v>53</v>
      </c>
      <c r="AN84" s="15">
        <v>29</v>
      </c>
      <c r="AO84" s="15">
        <v>105</v>
      </c>
      <c r="AP84" s="15">
        <v>77</v>
      </c>
      <c r="AQ84" s="15">
        <v>86</v>
      </c>
      <c r="AR84" s="15">
        <v>50</v>
      </c>
      <c r="AS84" s="15">
        <v>73</v>
      </c>
      <c r="AT84" s="15">
        <v>1</v>
      </c>
      <c r="AU84" s="15">
        <v>12</v>
      </c>
      <c r="AV84" s="15">
        <v>18</v>
      </c>
      <c r="AW84" s="15">
        <v>101</v>
      </c>
      <c r="AX84" s="15">
        <v>37</v>
      </c>
      <c r="AY84" s="15">
        <v>45</v>
      </c>
      <c r="AZ84" s="15">
        <v>72</v>
      </c>
      <c r="BA84" s="15">
        <v>69</v>
      </c>
      <c r="BB84" s="15">
        <v>35</v>
      </c>
      <c r="BC84" s="15">
        <v>124000</v>
      </c>
    </row>
    <row r="85" spans="1:55" ht="15" thickBot="1" x14ac:dyDescent="0.35">
      <c r="A85" s="14" t="s">
        <v>125</v>
      </c>
      <c r="B85" s="15">
        <v>42</v>
      </c>
      <c r="C85" s="15">
        <v>43</v>
      </c>
      <c r="D85" s="15">
        <v>8</v>
      </c>
      <c r="E85" s="15">
        <v>30</v>
      </c>
      <c r="F85" s="15">
        <v>27</v>
      </c>
      <c r="G85" s="15">
        <v>159</v>
      </c>
      <c r="H85" s="15">
        <v>30</v>
      </c>
      <c r="I85" s="15">
        <v>10</v>
      </c>
      <c r="J85" s="15">
        <v>75</v>
      </c>
      <c r="K85" s="15">
        <v>182</v>
      </c>
      <c r="L85" s="15">
        <v>24</v>
      </c>
      <c r="M85" s="15">
        <v>89</v>
      </c>
      <c r="N85" s="15">
        <v>131</v>
      </c>
      <c r="O85" s="15">
        <v>32</v>
      </c>
      <c r="P85" s="15">
        <v>15</v>
      </c>
      <c r="Q85" s="15">
        <v>39</v>
      </c>
      <c r="R85" s="15">
        <v>124000</v>
      </c>
      <c r="T85">
        <f t="shared" si="19"/>
        <v>53</v>
      </c>
      <c r="U85">
        <f t="shared" si="20"/>
        <v>29</v>
      </c>
      <c r="V85">
        <f t="shared" si="21"/>
        <v>96</v>
      </c>
      <c r="W85">
        <f t="shared" si="22"/>
        <v>80</v>
      </c>
      <c r="X85">
        <f t="shared" si="23"/>
        <v>73</v>
      </c>
      <c r="Y85">
        <f t="shared" si="24"/>
        <v>19</v>
      </c>
      <c r="Z85">
        <f t="shared" si="25"/>
        <v>73</v>
      </c>
      <c r="AA85">
        <f t="shared" si="26"/>
        <v>45</v>
      </c>
      <c r="AB85">
        <f t="shared" si="27"/>
        <v>12</v>
      </c>
      <c r="AC85">
        <f t="shared" si="28"/>
        <v>9</v>
      </c>
      <c r="AD85">
        <f t="shared" si="29"/>
        <v>77</v>
      </c>
      <c r="AE85">
        <f t="shared" si="30"/>
        <v>1</v>
      </c>
      <c r="AF85">
        <f t="shared" si="31"/>
        <v>4</v>
      </c>
      <c r="AG85">
        <f t="shared" si="32"/>
        <v>76</v>
      </c>
      <c r="AH85">
        <f t="shared" si="33"/>
        <v>93</v>
      </c>
      <c r="AI85">
        <f t="shared" si="34"/>
        <v>35</v>
      </c>
      <c r="AJ85">
        <f t="shared" si="35"/>
        <v>124000</v>
      </c>
      <c r="AL85" s="14" t="s">
        <v>125</v>
      </c>
      <c r="AM85" s="15">
        <v>53</v>
      </c>
      <c r="AN85" s="15">
        <v>29</v>
      </c>
      <c r="AO85" s="15">
        <v>96</v>
      </c>
      <c r="AP85" s="15">
        <v>80</v>
      </c>
      <c r="AQ85" s="15">
        <v>73</v>
      </c>
      <c r="AR85" s="15">
        <v>19</v>
      </c>
      <c r="AS85" s="15">
        <v>73</v>
      </c>
      <c r="AT85" s="15">
        <v>45</v>
      </c>
      <c r="AU85" s="15">
        <v>12</v>
      </c>
      <c r="AV85" s="15">
        <v>9</v>
      </c>
      <c r="AW85" s="15">
        <v>77</v>
      </c>
      <c r="AX85" s="15">
        <v>1</v>
      </c>
      <c r="AY85" s="15">
        <v>4</v>
      </c>
      <c r="AZ85" s="15">
        <v>76</v>
      </c>
      <c r="BA85" s="15">
        <v>93</v>
      </c>
      <c r="BB85" s="15">
        <v>35</v>
      </c>
      <c r="BC85" s="15">
        <v>124000</v>
      </c>
    </row>
    <row r="86" spans="1:55" ht="15" thickBot="1" x14ac:dyDescent="0.35">
      <c r="A86" s="14" t="s">
        <v>126</v>
      </c>
      <c r="B86" s="15">
        <v>22</v>
      </c>
      <c r="C86" s="15">
        <v>43</v>
      </c>
      <c r="D86" s="15">
        <v>17</v>
      </c>
      <c r="E86" s="15">
        <v>29</v>
      </c>
      <c r="F86" s="15">
        <v>27</v>
      </c>
      <c r="G86" s="15">
        <v>159</v>
      </c>
      <c r="H86" s="15">
        <v>30</v>
      </c>
      <c r="I86" s="15">
        <v>10</v>
      </c>
      <c r="J86" s="15">
        <v>33</v>
      </c>
      <c r="K86" s="15">
        <v>157</v>
      </c>
      <c r="L86" s="15">
        <v>4</v>
      </c>
      <c r="M86" s="15">
        <v>6</v>
      </c>
      <c r="N86" s="15">
        <v>80</v>
      </c>
      <c r="O86" s="15">
        <v>45</v>
      </c>
      <c r="P86" s="15">
        <v>61</v>
      </c>
      <c r="Q86" s="15">
        <v>2</v>
      </c>
      <c r="R86" s="15">
        <v>123000</v>
      </c>
      <c r="T86">
        <f t="shared" si="19"/>
        <v>71</v>
      </c>
      <c r="U86">
        <f t="shared" si="20"/>
        <v>29</v>
      </c>
      <c r="V86">
        <f t="shared" si="21"/>
        <v>89</v>
      </c>
      <c r="W86">
        <f t="shared" si="22"/>
        <v>83</v>
      </c>
      <c r="X86">
        <f t="shared" si="23"/>
        <v>73</v>
      </c>
      <c r="Y86">
        <f t="shared" si="24"/>
        <v>19</v>
      </c>
      <c r="Z86">
        <f t="shared" si="25"/>
        <v>73</v>
      </c>
      <c r="AA86">
        <f t="shared" si="26"/>
        <v>45</v>
      </c>
      <c r="AB86">
        <f t="shared" si="27"/>
        <v>64</v>
      </c>
      <c r="AC86">
        <f t="shared" si="28"/>
        <v>18</v>
      </c>
      <c r="AD86">
        <f t="shared" si="29"/>
        <v>101</v>
      </c>
      <c r="AE86">
        <f t="shared" si="30"/>
        <v>92</v>
      </c>
      <c r="AF86">
        <f t="shared" si="31"/>
        <v>11</v>
      </c>
      <c r="AG86">
        <f t="shared" si="32"/>
        <v>66</v>
      </c>
      <c r="AH86">
        <f t="shared" si="33"/>
        <v>44</v>
      </c>
      <c r="AI86">
        <f t="shared" si="34"/>
        <v>83</v>
      </c>
      <c r="AJ86">
        <f t="shared" si="35"/>
        <v>123000</v>
      </c>
      <c r="AL86" s="14" t="s">
        <v>126</v>
      </c>
      <c r="AM86" s="15">
        <v>71</v>
      </c>
      <c r="AN86" s="15">
        <v>29</v>
      </c>
      <c r="AO86" s="15">
        <v>89</v>
      </c>
      <c r="AP86" s="15">
        <v>83</v>
      </c>
      <c r="AQ86" s="15">
        <v>73</v>
      </c>
      <c r="AR86" s="15">
        <v>19</v>
      </c>
      <c r="AS86" s="15">
        <v>73</v>
      </c>
      <c r="AT86" s="15">
        <v>45</v>
      </c>
      <c r="AU86" s="15">
        <v>64</v>
      </c>
      <c r="AV86" s="15">
        <v>18</v>
      </c>
      <c r="AW86" s="15">
        <v>101</v>
      </c>
      <c r="AX86" s="15">
        <v>92</v>
      </c>
      <c r="AY86" s="15">
        <v>11</v>
      </c>
      <c r="AZ86" s="15">
        <v>66</v>
      </c>
      <c r="BA86" s="15">
        <v>44</v>
      </c>
      <c r="BB86" s="15">
        <v>83</v>
      </c>
      <c r="BC86" s="15">
        <v>123000</v>
      </c>
    </row>
    <row r="87" spans="1:55" ht="15" thickBot="1" x14ac:dyDescent="0.35">
      <c r="A87" s="14" t="s">
        <v>127</v>
      </c>
      <c r="B87" s="15">
        <v>42</v>
      </c>
      <c r="C87" s="15">
        <v>43</v>
      </c>
      <c r="D87" s="15">
        <v>17</v>
      </c>
      <c r="E87" s="15">
        <v>28</v>
      </c>
      <c r="F87" s="15">
        <v>19</v>
      </c>
      <c r="G87" s="15">
        <v>159</v>
      </c>
      <c r="H87" s="15">
        <v>30</v>
      </c>
      <c r="I87" s="15">
        <v>10</v>
      </c>
      <c r="J87" s="15">
        <v>75</v>
      </c>
      <c r="K87" s="15">
        <v>138</v>
      </c>
      <c r="L87" s="15">
        <v>4</v>
      </c>
      <c r="M87" s="15">
        <v>29</v>
      </c>
      <c r="N87" s="15">
        <v>80</v>
      </c>
      <c r="O87" s="15">
        <v>52</v>
      </c>
      <c r="P87" s="15">
        <v>31</v>
      </c>
      <c r="Q87" s="15">
        <v>91</v>
      </c>
      <c r="R87" s="15">
        <v>123000</v>
      </c>
      <c r="T87">
        <f t="shared" si="19"/>
        <v>53</v>
      </c>
      <c r="U87">
        <f t="shared" si="20"/>
        <v>29</v>
      </c>
      <c r="V87">
        <f t="shared" si="21"/>
        <v>89</v>
      </c>
      <c r="W87">
        <f t="shared" si="22"/>
        <v>84</v>
      </c>
      <c r="X87">
        <f t="shared" si="23"/>
        <v>86</v>
      </c>
      <c r="Y87">
        <f t="shared" si="24"/>
        <v>19</v>
      </c>
      <c r="Z87">
        <f t="shared" si="25"/>
        <v>73</v>
      </c>
      <c r="AA87">
        <f t="shared" si="26"/>
        <v>45</v>
      </c>
      <c r="AB87">
        <f t="shared" si="27"/>
        <v>12</v>
      </c>
      <c r="AC87">
        <f t="shared" si="28"/>
        <v>37</v>
      </c>
      <c r="AD87">
        <f t="shared" si="29"/>
        <v>101</v>
      </c>
      <c r="AE87">
        <f t="shared" si="30"/>
        <v>37</v>
      </c>
      <c r="AF87">
        <f t="shared" si="31"/>
        <v>11</v>
      </c>
      <c r="AG87">
        <f t="shared" si="32"/>
        <v>58</v>
      </c>
      <c r="AH87">
        <f t="shared" si="33"/>
        <v>69</v>
      </c>
      <c r="AI87">
        <f t="shared" si="34"/>
        <v>1</v>
      </c>
      <c r="AJ87">
        <f t="shared" si="35"/>
        <v>123000</v>
      </c>
      <c r="AL87" s="14" t="s">
        <v>127</v>
      </c>
      <c r="AM87" s="15">
        <v>53</v>
      </c>
      <c r="AN87" s="15">
        <v>29</v>
      </c>
      <c r="AO87" s="15">
        <v>89</v>
      </c>
      <c r="AP87" s="15">
        <v>84</v>
      </c>
      <c r="AQ87" s="15">
        <v>86</v>
      </c>
      <c r="AR87" s="15">
        <v>19</v>
      </c>
      <c r="AS87" s="15">
        <v>73</v>
      </c>
      <c r="AT87" s="15">
        <v>45</v>
      </c>
      <c r="AU87" s="15">
        <v>12</v>
      </c>
      <c r="AV87" s="15">
        <v>37</v>
      </c>
      <c r="AW87" s="15">
        <v>101</v>
      </c>
      <c r="AX87" s="15">
        <v>37</v>
      </c>
      <c r="AY87" s="15">
        <v>11</v>
      </c>
      <c r="AZ87" s="15">
        <v>58</v>
      </c>
      <c r="BA87" s="15">
        <v>69</v>
      </c>
      <c r="BB87" s="15">
        <v>1</v>
      </c>
      <c r="BC87" s="15">
        <v>123000</v>
      </c>
    </row>
    <row r="88" spans="1:55" ht="15" thickBot="1" x14ac:dyDescent="0.35">
      <c r="A88" s="14" t="s">
        <v>128</v>
      </c>
      <c r="B88" s="15">
        <v>42</v>
      </c>
      <c r="C88" s="15">
        <v>43</v>
      </c>
      <c r="D88" s="15">
        <v>17</v>
      </c>
      <c r="E88" s="15">
        <v>30</v>
      </c>
      <c r="F88" s="15">
        <v>27</v>
      </c>
      <c r="G88" s="15">
        <v>159</v>
      </c>
      <c r="H88" s="15">
        <v>30</v>
      </c>
      <c r="I88" s="15">
        <v>10</v>
      </c>
      <c r="J88" s="15">
        <v>75</v>
      </c>
      <c r="K88" s="15">
        <v>157</v>
      </c>
      <c r="L88" s="15">
        <v>13</v>
      </c>
      <c r="M88" s="15">
        <v>89</v>
      </c>
      <c r="N88" s="15">
        <v>80</v>
      </c>
      <c r="O88" s="15">
        <v>25</v>
      </c>
      <c r="P88" s="15">
        <v>15</v>
      </c>
      <c r="Q88" s="15">
        <v>2</v>
      </c>
      <c r="R88" s="15">
        <v>123000</v>
      </c>
      <c r="T88">
        <f t="shared" si="19"/>
        <v>53</v>
      </c>
      <c r="U88">
        <f t="shared" si="20"/>
        <v>29</v>
      </c>
      <c r="V88">
        <f t="shared" si="21"/>
        <v>89</v>
      </c>
      <c r="W88">
        <f t="shared" si="22"/>
        <v>80</v>
      </c>
      <c r="X88">
        <f t="shared" si="23"/>
        <v>73</v>
      </c>
      <c r="Y88">
        <f t="shared" si="24"/>
        <v>19</v>
      </c>
      <c r="Z88">
        <f t="shared" si="25"/>
        <v>73</v>
      </c>
      <c r="AA88">
        <f t="shared" si="26"/>
        <v>45</v>
      </c>
      <c r="AB88">
        <f t="shared" si="27"/>
        <v>12</v>
      </c>
      <c r="AC88">
        <f t="shared" si="28"/>
        <v>18</v>
      </c>
      <c r="AD88">
        <f t="shared" si="29"/>
        <v>96</v>
      </c>
      <c r="AE88">
        <f t="shared" si="30"/>
        <v>1</v>
      </c>
      <c r="AF88">
        <f t="shared" si="31"/>
        <v>11</v>
      </c>
      <c r="AG88">
        <f t="shared" si="32"/>
        <v>85</v>
      </c>
      <c r="AH88">
        <f t="shared" si="33"/>
        <v>93</v>
      </c>
      <c r="AI88">
        <f t="shared" si="34"/>
        <v>83</v>
      </c>
      <c r="AJ88">
        <f t="shared" si="35"/>
        <v>123000</v>
      </c>
      <c r="AL88" s="14" t="s">
        <v>128</v>
      </c>
      <c r="AM88" s="15">
        <v>53</v>
      </c>
      <c r="AN88" s="15">
        <v>29</v>
      </c>
      <c r="AO88" s="15">
        <v>89</v>
      </c>
      <c r="AP88" s="15">
        <v>80</v>
      </c>
      <c r="AQ88" s="15">
        <v>73</v>
      </c>
      <c r="AR88" s="15">
        <v>19</v>
      </c>
      <c r="AS88" s="15">
        <v>73</v>
      </c>
      <c r="AT88" s="15">
        <v>45</v>
      </c>
      <c r="AU88" s="15">
        <v>12</v>
      </c>
      <c r="AV88" s="15">
        <v>18</v>
      </c>
      <c r="AW88" s="15">
        <v>96</v>
      </c>
      <c r="AX88" s="15">
        <v>1</v>
      </c>
      <c r="AY88" s="15">
        <v>11</v>
      </c>
      <c r="AZ88" s="15">
        <v>85</v>
      </c>
      <c r="BA88" s="15">
        <v>93</v>
      </c>
      <c r="BB88" s="15">
        <v>83</v>
      </c>
      <c r="BC88" s="15">
        <v>123000</v>
      </c>
    </row>
    <row r="89" spans="1:55" ht="15" thickBot="1" x14ac:dyDescent="0.35">
      <c r="A89" s="14" t="s">
        <v>129</v>
      </c>
      <c r="B89" s="15">
        <v>42</v>
      </c>
      <c r="C89" s="15">
        <v>43</v>
      </c>
      <c r="D89" s="15">
        <v>17</v>
      </c>
      <c r="E89" s="15">
        <v>38</v>
      </c>
      <c r="F89" s="15">
        <v>8</v>
      </c>
      <c r="G89" s="15">
        <v>159</v>
      </c>
      <c r="H89" s="15">
        <v>30</v>
      </c>
      <c r="I89" s="15">
        <v>10</v>
      </c>
      <c r="J89" s="15">
        <v>33</v>
      </c>
      <c r="K89" s="15">
        <v>157</v>
      </c>
      <c r="L89" s="15">
        <v>4</v>
      </c>
      <c r="M89" s="15">
        <v>29</v>
      </c>
      <c r="N89" s="15">
        <v>40</v>
      </c>
      <c r="O89" s="15">
        <v>23</v>
      </c>
      <c r="P89" s="15">
        <v>31</v>
      </c>
      <c r="Q89" s="15">
        <v>91</v>
      </c>
      <c r="R89" s="15">
        <v>123000</v>
      </c>
      <c r="T89">
        <f t="shared" si="19"/>
        <v>53</v>
      </c>
      <c r="U89">
        <f t="shared" si="20"/>
        <v>29</v>
      </c>
      <c r="V89">
        <f t="shared" si="21"/>
        <v>89</v>
      </c>
      <c r="W89">
        <f t="shared" si="22"/>
        <v>74</v>
      </c>
      <c r="X89">
        <f t="shared" si="23"/>
        <v>94</v>
      </c>
      <c r="Y89">
        <f t="shared" si="24"/>
        <v>19</v>
      </c>
      <c r="Z89">
        <f t="shared" si="25"/>
        <v>73</v>
      </c>
      <c r="AA89">
        <f t="shared" si="26"/>
        <v>45</v>
      </c>
      <c r="AB89">
        <f t="shared" si="27"/>
        <v>64</v>
      </c>
      <c r="AC89">
        <f t="shared" si="28"/>
        <v>18</v>
      </c>
      <c r="AD89">
        <f t="shared" si="29"/>
        <v>101</v>
      </c>
      <c r="AE89">
        <f t="shared" si="30"/>
        <v>37</v>
      </c>
      <c r="AF89">
        <f t="shared" si="31"/>
        <v>45</v>
      </c>
      <c r="AG89">
        <f t="shared" si="32"/>
        <v>88</v>
      </c>
      <c r="AH89">
        <f t="shared" si="33"/>
        <v>69</v>
      </c>
      <c r="AI89">
        <f t="shared" si="34"/>
        <v>1</v>
      </c>
      <c r="AJ89">
        <f t="shared" si="35"/>
        <v>123000</v>
      </c>
      <c r="AL89" s="14" t="s">
        <v>129</v>
      </c>
      <c r="AM89" s="15">
        <v>53</v>
      </c>
      <c r="AN89" s="15">
        <v>29</v>
      </c>
      <c r="AO89" s="15">
        <v>89</v>
      </c>
      <c r="AP89" s="15">
        <v>74</v>
      </c>
      <c r="AQ89" s="15">
        <v>94</v>
      </c>
      <c r="AR89" s="15">
        <v>19</v>
      </c>
      <c r="AS89" s="15">
        <v>73</v>
      </c>
      <c r="AT89" s="15">
        <v>45</v>
      </c>
      <c r="AU89" s="15">
        <v>64</v>
      </c>
      <c r="AV89" s="15">
        <v>18</v>
      </c>
      <c r="AW89" s="15">
        <v>101</v>
      </c>
      <c r="AX89" s="15">
        <v>37</v>
      </c>
      <c r="AY89" s="15">
        <v>45</v>
      </c>
      <c r="AZ89" s="15">
        <v>88</v>
      </c>
      <c r="BA89" s="15">
        <v>69</v>
      </c>
      <c r="BB89" s="15">
        <v>1</v>
      </c>
      <c r="BC89" s="15">
        <v>123000</v>
      </c>
    </row>
    <row r="90" spans="1:55" ht="15" thickBot="1" x14ac:dyDescent="0.35">
      <c r="A90" s="14" t="s">
        <v>130</v>
      </c>
      <c r="B90" s="15">
        <v>73</v>
      </c>
      <c r="C90" s="15">
        <v>43</v>
      </c>
      <c r="D90" s="15">
        <v>24</v>
      </c>
      <c r="E90" s="15">
        <v>24</v>
      </c>
      <c r="F90" s="15">
        <v>27</v>
      </c>
      <c r="G90" s="15">
        <v>159</v>
      </c>
      <c r="H90" s="15">
        <v>22</v>
      </c>
      <c r="I90" s="15">
        <v>84</v>
      </c>
      <c r="J90" s="15">
        <v>75</v>
      </c>
      <c r="K90" s="15">
        <v>182</v>
      </c>
      <c r="L90" s="15">
        <v>13</v>
      </c>
      <c r="M90" s="15">
        <v>29</v>
      </c>
      <c r="N90" s="15">
        <v>40</v>
      </c>
      <c r="O90" s="15">
        <v>23</v>
      </c>
      <c r="P90" s="15">
        <v>61</v>
      </c>
      <c r="Q90" s="15">
        <v>91</v>
      </c>
      <c r="R90" s="15">
        <v>119000</v>
      </c>
      <c r="T90">
        <f t="shared" si="19"/>
        <v>28</v>
      </c>
      <c r="U90">
        <f t="shared" si="20"/>
        <v>29</v>
      </c>
      <c r="V90">
        <f t="shared" si="21"/>
        <v>82</v>
      </c>
      <c r="W90">
        <f t="shared" si="22"/>
        <v>88</v>
      </c>
      <c r="X90">
        <f t="shared" si="23"/>
        <v>73</v>
      </c>
      <c r="Y90">
        <f t="shared" si="24"/>
        <v>19</v>
      </c>
      <c r="Z90">
        <f t="shared" si="25"/>
        <v>83</v>
      </c>
      <c r="AA90">
        <f t="shared" si="26"/>
        <v>1</v>
      </c>
      <c r="AB90">
        <f t="shared" si="27"/>
        <v>12</v>
      </c>
      <c r="AC90">
        <f t="shared" si="28"/>
        <v>9</v>
      </c>
      <c r="AD90">
        <f t="shared" si="29"/>
        <v>96</v>
      </c>
      <c r="AE90">
        <f t="shared" si="30"/>
        <v>37</v>
      </c>
      <c r="AF90">
        <f t="shared" si="31"/>
        <v>45</v>
      </c>
      <c r="AG90">
        <f t="shared" si="32"/>
        <v>88</v>
      </c>
      <c r="AH90">
        <f t="shared" si="33"/>
        <v>44</v>
      </c>
      <c r="AI90">
        <f t="shared" si="34"/>
        <v>1</v>
      </c>
      <c r="AJ90">
        <f t="shared" si="35"/>
        <v>119000</v>
      </c>
      <c r="AL90" s="14" t="s">
        <v>130</v>
      </c>
      <c r="AM90" s="15">
        <v>28</v>
      </c>
      <c r="AN90" s="15">
        <v>29</v>
      </c>
      <c r="AO90" s="15">
        <v>82</v>
      </c>
      <c r="AP90" s="15">
        <v>88</v>
      </c>
      <c r="AQ90" s="15">
        <v>73</v>
      </c>
      <c r="AR90" s="15">
        <v>19</v>
      </c>
      <c r="AS90" s="15">
        <v>83</v>
      </c>
      <c r="AT90" s="15">
        <v>1</v>
      </c>
      <c r="AU90" s="15">
        <v>12</v>
      </c>
      <c r="AV90" s="15">
        <v>9</v>
      </c>
      <c r="AW90" s="15">
        <v>96</v>
      </c>
      <c r="AX90" s="15">
        <v>37</v>
      </c>
      <c r="AY90" s="15">
        <v>45</v>
      </c>
      <c r="AZ90" s="15">
        <v>88</v>
      </c>
      <c r="BA90" s="15">
        <v>44</v>
      </c>
      <c r="BB90" s="15">
        <v>1</v>
      </c>
      <c r="BC90" s="15">
        <v>119000</v>
      </c>
    </row>
    <row r="91" spans="1:55" ht="15" thickBot="1" x14ac:dyDescent="0.35">
      <c r="A91" s="14" t="s">
        <v>131</v>
      </c>
      <c r="B91" s="15">
        <v>85</v>
      </c>
      <c r="C91" s="15">
        <v>84</v>
      </c>
      <c r="D91" s="15">
        <v>31</v>
      </c>
      <c r="E91" s="15">
        <v>36</v>
      </c>
      <c r="F91" s="15">
        <v>48</v>
      </c>
      <c r="G91" s="15">
        <v>203</v>
      </c>
      <c r="H91" s="15">
        <v>30</v>
      </c>
      <c r="I91" s="15">
        <v>10</v>
      </c>
      <c r="J91" s="15">
        <v>75</v>
      </c>
      <c r="K91" s="15">
        <v>195</v>
      </c>
      <c r="L91" s="15">
        <v>38</v>
      </c>
      <c r="M91" s="15">
        <v>89</v>
      </c>
      <c r="N91" s="15">
        <v>40</v>
      </c>
      <c r="O91" s="15">
        <v>32</v>
      </c>
      <c r="P91" s="15">
        <v>61</v>
      </c>
      <c r="Q91" s="15">
        <v>2</v>
      </c>
      <c r="R91" s="15">
        <v>118000</v>
      </c>
      <c r="T91">
        <f t="shared" si="19"/>
        <v>21</v>
      </c>
      <c r="U91">
        <f t="shared" si="20"/>
        <v>20</v>
      </c>
      <c r="V91">
        <f t="shared" si="21"/>
        <v>66</v>
      </c>
      <c r="W91">
        <f t="shared" si="22"/>
        <v>75</v>
      </c>
      <c r="X91">
        <f t="shared" si="23"/>
        <v>61</v>
      </c>
      <c r="Y91">
        <f t="shared" si="24"/>
        <v>2</v>
      </c>
      <c r="Z91">
        <f t="shared" si="25"/>
        <v>73</v>
      </c>
      <c r="AA91">
        <f t="shared" si="26"/>
        <v>45</v>
      </c>
      <c r="AB91">
        <f t="shared" si="27"/>
        <v>12</v>
      </c>
      <c r="AC91">
        <f t="shared" si="28"/>
        <v>4</v>
      </c>
      <c r="AD91">
        <f t="shared" si="29"/>
        <v>69</v>
      </c>
      <c r="AE91">
        <f t="shared" si="30"/>
        <v>1</v>
      </c>
      <c r="AF91">
        <f t="shared" si="31"/>
        <v>45</v>
      </c>
      <c r="AG91">
        <f t="shared" si="32"/>
        <v>76</v>
      </c>
      <c r="AH91">
        <f t="shared" si="33"/>
        <v>44</v>
      </c>
      <c r="AI91">
        <f t="shared" si="34"/>
        <v>83</v>
      </c>
      <c r="AJ91">
        <f t="shared" si="35"/>
        <v>118000</v>
      </c>
      <c r="AL91" s="14" t="s">
        <v>131</v>
      </c>
      <c r="AM91" s="15">
        <v>21</v>
      </c>
      <c r="AN91" s="15">
        <v>20</v>
      </c>
      <c r="AO91" s="15">
        <v>66</v>
      </c>
      <c r="AP91" s="15">
        <v>75</v>
      </c>
      <c r="AQ91" s="15">
        <v>61</v>
      </c>
      <c r="AR91" s="15">
        <v>2</v>
      </c>
      <c r="AS91" s="15">
        <v>73</v>
      </c>
      <c r="AT91" s="15">
        <v>45</v>
      </c>
      <c r="AU91" s="15">
        <v>12</v>
      </c>
      <c r="AV91" s="15">
        <v>4</v>
      </c>
      <c r="AW91" s="15">
        <v>69</v>
      </c>
      <c r="AX91" s="15">
        <v>1</v>
      </c>
      <c r="AY91" s="15">
        <v>45</v>
      </c>
      <c r="AZ91" s="15">
        <v>76</v>
      </c>
      <c r="BA91" s="15">
        <v>44</v>
      </c>
      <c r="BB91" s="15">
        <v>83</v>
      </c>
      <c r="BC91" s="15">
        <v>118000</v>
      </c>
    </row>
    <row r="92" spans="1:55" ht="15" thickBot="1" x14ac:dyDescent="0.35">
      <c r="A92" s="14" t="s">
        <v>132</v>
      </c>
      <c r="B92" s="15">
        <v>60</v>
      </c>
      <c r="C92" s="15">
        <v>43</v>
      </c>
      <c r="D92" s="15">
        <v>24</v>
      </c>
      <c r="E92" s="15">
        <v>23</v>
      </c>
      <c r="F92" s="15">
        <v>27</v>
      </c>
      <c r="G92" s="15">
        <v>190</v>
      </c>
      <c r="H92" s="15">
        <v>9</v>
      </c>
      <c r="I92" s="15">
        <v>84</v>
      </c>
      <c r="J92" s="15">
        <v>33</v>
      </c>
      <c r="K92" s="15">
        <v>138</v>
      </c>
      <c r="L92" s="15">
        <v>3</v>
      </c>
      <c r="M92" s="15">
        <v>6</v>
      </c>
      <c r="N92" s="15">
        <v>80</v>
      </c>
      <c r="O92" s="15">
        <v>28</v>
      </c>
      <c r="P92" s="15">
        <v>15</v>
      </c>
      <c r="Q92" s="15">
        <v>2</v>
      </c>
      <c r="R92" s="15">
        <v>124000</v>
      </c>
      <c r="T92">
        <f t="shared" si="19"/>
        <v>40</v>
      </c>
      <c r="U92">
        <f t="shared" si="20"/>
        <v>29</v>
      </c>
      <c r="V92">
        <f t="shared" si="21"/>
        <v>82</v>
      </c>
      <c r="W92">
        <f t="shared" si="22"/>
        <v>89</v>
      </c>
      <c r="X92">
        <f t="shared" si="23"/>
        <v>73</v>
      </c>
      <c r="Y92">
        <f t="shared" si="24"/>
        <v>6</v>
      </c>
      <c r="Z92">
        <f t="shared" si="25"/>
        <v>97</v>
      </c>
      <c r="AA92">
        <f t="shared" si="26"/>
        <v>1</v>
      </c>
      <c r="AB92">
        <f t="shared" si="27"/>
        <v>64</v>
      </c>
      <c r="AC92">
        <f t="shared" si="28"/>
        <v>37</v>
      </c>
      <c r="AD92">
        <f t="shared" si="29"/>
        <v>110</v>
      </c>
      <c r="AE92">
        <f t="shared" si="30"/>
        <v>92</v>
      </c>
      <c r="AF92">
        <f t="shared" si="31"/>
        <v>11</v>
      </c>
      <c r="AG92">
        <f t="shared" si="32"/>
        <v>84</v>
      </c>
      <c r="AH92">
        <f t="shared" si="33"/>
        <v>93</v>
      </c>
      <c r="AI92">
        <f t="shared" si="34"/>
        <v>83</v>
      </c>
      <c r="AJ92">
        <f t="shared" si="35"/>
        <v>124000</v>
      </c>
      <c r="AL92" s="14" t="s">
        <v>132</v>
      </c>
      <c r="AM92" s="15">
        <v>40</v>
      </c>
      <c r="AN92" s="15">
        <v>29</v>
      </c>
      <c r="AO92" s="15">
        <v>82</v>
      </c>
      <c r="AP92" s="15">
        <v>89</v>
      </c>
      <c r="AQ92" s="15">
        <v>73</v>
      </c>
      <c r="AR92" s="15">
        <v>6</v>
      </c>
      <c r="AS92" s="15">
        <v>97</v>
      </c>
      <c r="AT92" s="15">
        <v>1</v>
      </c>
      <c r="AU92" s="15">
        <v>64</v>
      </c>
      <c r="AV92" s="15">
        <v>37</v>
      </c>
      <c r="AW92" s="15">
        <v>110</v>
      </c>
      <c r="AX92" s="15">
        <v>92</v>
      </c>
      <c r="AY92" s="15">
        <v>11</v>
      </c>
      <c r="AZ92" s="15">
        <v>84</v>
      </c>
      <c r="BA92" s="15">
        <v>93</v>
      </c>
      <c r="BB92" s="15">
        <v>83</v>
      </c>
      <c r="BC92" s="15">
        <v>124000</v>
      </c>
    </row>
    <row r="93" spans="1:55" ht="15" thickBot="1" x14ac:dyDescent="0.35">
      <c r="A93" s="14" t="s">
        <v>133</v>
      </c>
      <c r="B93" s="15">
        <v>42</v>
      </c>
      <c r="C93" s="15">
        <v>43</v>
      </c>
      <c r="D93" s="15">
        <v>31</v>
      </c>
      <c r="E93" s="15">
        <v>26</v>
      </c>
      <c r="F93" s="15">
        <v>19</v>
      </c>
      <c r="G93" s="15">
        <v>159</v>
      </c>
      <c r="H93" s="15">
        <v>16</v>
      </c>
      <c r="I93" s="15">
        <v>10</v>
      </c>
      <c r="J93" s="15">
        <v>75</v>
      </c>
      <c r="K93" s="15">
        <v>157</v>
      </c>
      <c r="L93" s="15">
        <v>4</v>
      </c>
      <c r="M93" s="15">
        <v>29</v>
      </c>
      <c r="N93" s="15">
        <v>40</v>
      </c>
      <c r="O93" s="15">
        <v>13</v>
      </c>
      <c r="P93" s="15">
        <v>15</v>
      </c>
      <c r="Q93" s="15">
        <v>39</v>
      </c>
      <c r="R93" s="15">
        <v>125000</v>
      </c>
      <c r="T93">
        <f t="shared" si="19"/>
        <v>53</v>
      </c>
      <c r="U93">
        <f t="shared" si="20"/>
        <v>29</v>
      </c>
      <c r="V93">
        <f t="shared" si="21"/>
        <v>66</v>
      </c>
      <c r="W93">
        <f t="shared" si="22"/>
        <v>85</v>
      </c>
      <c r="X93">
        <f t="shared" si="23"/>
        <v>86</v>
      </c>
      <c r="Y93">
        <f t="shared" si="24"/>
        <v>19</v>
      </c>
      <c r="Z93">
        <f t="shared" si="25"/>
        <v>91</v>
      </c>
      <c r="AA93">
        <f t="shared" si="26"/>
        <v>45</v>
      </c>
      <c r="AB93">
        <f t="shared" si="27"/>
        <v>12</v>
      </c>
      <c r="AC93">
        <f t="shared" si="28"/>
        <v>18</v>
      </c>
      <c r="AD93">
        <f t="shared" si="29"/>
        <v>101</v>
      </c>
      <c r="AE93">
        <f t="shared" si="30"/>
        <v>37</v>
      </c>
      <c r="AF93">
        <f t="shared" si="31"/>
        <v>45</v>
      </c>
      <c r="AG93">
        <f t="shared" si="32"/>
        <v>98</v>
      </c>
      <c r="AH93">
        <f t="shared" si="33"/>
        <v>93</v>
      </c>
      <c r="AI93">
        <f t="shared" si="34"/>
        <v>35</v>
      </c>
      <c r="AJ93">
        <f t="shared" si="35"/>
        <v>125000</v>
      </c>
      <c r="AL93" s="14" t="s">
        <v>133</v>
      </c>
      <c r="AM93" s="15">
        <v>53</v>
      </c>
      <c r="AN93" s="15">
        <v>29</v>
      </c>
      <c r="AO93" s="15">
        <v>66</v>
      </c>
      <c r="AP93" s="15">
        <v>85</v>
      </c>
      <c r="AQ93" s="15">
        <v>86</v>
      </c>
      <c r="AR93" s="15">
        <v>19</v>
      </c>
      <c r="AS93" s="15">
        <v>91</v>
      </c>
      <c r="AT93" s="15">
        <v>45</v>
      </c>
      <c r="AU93" s="15">
        <v>12</v>
      </c>
      <c r="AV93" s="15">
        <v>18</v>
      </c>
      <c r="AW93" s="15">
        <v>101</v>
      </c>
      <c r="AX93" s="15">
        <v>37</v>
      </c>
      <c r="AY93" s="15">
        <v>45</v>
      </c>
      <c r="AZ93" s="15">
        <v>98</v>
      </c>
      <c r="BA93" s="15">
        <v>93</v>
      </c>
      <c r="BB93" s="15">
        <v>35</v>
      </c>
      <c r="BC93" s="15">
        <v>125000</v>
      </c>
    </row>
    <row r="94" spans="1:55" ht="15" thickBot="1" x14ac:dyDescent="0.35">
      <c r="A94" s="14" t="s">
        <v>134</v>
      </c>
      <c r="B94" s="15">
        <v>73</v>
      </c>
      <c r="C94" s="15">
        <v>43</v>
      </c>
      <c r="D94" s="15">
        <v>31</v>
      </c>
      <c r="E94" s="15">
        <v>30</v>
      </c>
      <c r="F94" s="15">
        <v>6</v>
      </c>
      <c r="G94" s="15">
        <v>159</v>
      </c>
      <c r="H94" s="15">
        <v>22</v>
      </c>
      <c r="I94" s="15">
        <v>10</v>
      </c>
      <c r="J94" s="15">
        <v>75</v>
      </c>
      <c r="K94" s="15">
        <v>157</v>
      </c>
      <c r="L94" s="15">
        <v>18</v>
      </c>
      <c r="M94" s="15">
        <v>29</v>
      </c>
      <c r="N94" s="15">
        <v>80</v>
      </c>
      <c r="O94" s="15">
        <v>25</v>
      </c>
      <c r="P94" s="15">
        <v>31</v>
      </c>
      <c r="Q94" s="15">
        <v>2</v>
      </c>
      <c r="R94" s="15">
        <v>123000</v>
      </c>
      <c r="T94">
        <f t="shared" si="19"/>
        <v>28</v>
      </c>
      <c r="U94">
        <f t="shared" si="20"/>
        <v>29</v>
      </c>
      <c r="V94">
        <f t="shared" si="21"/>
        <v>66</v>
      </c>
      <c r="W94">
        <f t="shared" si="22"/>
        <v>80</v>
      </c>
      <c r="X94">
        <f t="shared" si="23"/>
        <v>105</v>
      </c>
      <c r="Y94">
        <f t="shared" si="24"/>
        <v>19</v>
      </c>
      <c r="Z94">
        <f t="shared" si="25"/>
        <v>83</v>
      </c>
      <c r="AA94">
        <f t="shared" si="26"/>
        <v>45</v>
      </c>
      <c r="AB94">
        <f t="shared" si="27"/>
        <v>12</v>
      </c>
      <c r="AC94">
        <f t="shared" si="28"/>
        <v>18</v>
      </c>
      <c r="AD94">
        <f t="shared" si="29"/>
        <v>91</v>
      </c>
      <c r="AE94">
        <f t="shared" si="30"/>
        <v>37</v>
      </c>
      <c r="AF94">
        <f t="shared" si="31"/>
        <v>11</v>
      </c>
      <c r="AG94">
        <f t="shared" si="32"/>
        <v>85</v>
      </c>
      <c r="AH94">
        <f t="shared" si="33"/>
        <v>69</v>
      </c>
      <c r="AI94">
        <f t="shared" si="34"/>
        <v>83</v>
      </c>
      <c r="AJ94">
        <f t="shared" si="35"/>
        <v>123000</v>
      </c>
      <c r="AL94" s="14" t="s">
        <v>134</v>
      </c>
      <c r="AM94" s="15">
        <v>28</v>
      </c>
      <c r="AN94" s="15">
        <v>29</v>
      </c>
      <c r="AO94" s="15">
        <v>66</v>
      </c>
      <c r="AP94" s="15">
        <v>80</v>
      </c>
      <c r="AQ94" s="15">
        <v>105</v>
      </c>
      <c r="AR94" s="15">
        <v>19</v>
      </c>
      <c r="AS94" s="15">
        <v>83</v>
      </c>
      <c r="AT94" s="15">
        <v>45</v>
      </c>
      <c r="AU94" s="15">
        <v>12</v>
      </c>
      <c r="AV94" s="15">
        <v>18</v>
      </c>
      <c r="AW94" s="15">
        <v>91</v>
      </c>
      <c r="AX94" s="15">
        <v>37</v>
      </c>
      <c r="AY94" s="15">
        <v>11</v>
      </c>
      <c r="AZ94" s="15">
        <v>85</v>
      </c>
      <c r="BA94" s="15">
        <v>69</v>
      </c>
      <c r="BB94" s="15">
        <v>83</v>
      </c>
      <c r="BC94" s="15">
        <v>123000</v>
      </c>
    </row>
    <row r="95" spans="1:55" ht="15" thickBot="1" x14ac:dyDescent="0.35">
      <c r="A95" s="14" t="s">
        <v>135</v>
      </c>
      <c r="B95" s="15">
        <v>85</v>
      </c>
      <c r="C95" s="15">
        <v>43</v>
      </c>
      <c r="D95" s="15">
        <v>47</v>
      </c>
      <c r="E95" s="15">
        <v>33</v>
      </c>
      <c r="F95" s="15">
        <v>8</v>
      </c>
      <c r="G95" s="15">
        <v>190</v>
      </c>
      <c r="H95" s="15">
        <v>22</v>
      </c>
      <c r="I95" s="15">
        <v>84</v>
      </c>
      <c r="J95" s="15">
        <v>75</v>
      </c>
      <c r="K95" s="15">
        <v>157</v>
      </c>
      <c r="L95" s="15">
        <v>18</v>
      </c>
      <c r="M95" s="15">
        <v>29</v>
      </c>
      <c r="N95" s="15">
        <v>80</v>
      </c>
      <c r="O95" s="15">
        <v>29</v>
      </c>
      <c r="P95" s="15">
        <v>31</v>
      </c>
      <c r="Q95" s="15">
        <v>39</v>
      </c>
      <c r="R95" s="15">
        <v>122000</v>
      </c>
      <c r="T95">
        <f t="shared" si="19"/>
        <v>21</v>
      </c>
      <c r="U95">
        <f t="shared" si="20"/>
        <v>29</v>
      </c>
      <c r="V95">
        <f t="shared" si="21"/>
        <v>36</v>
      </c>
      <c r="W95">
        <f t="shared" si="22"/>
        <v>77</v>
      </c>
      <c r="X95">
        <f t="shared" si="23"/>
        <v>94</v>
      </c>
      <c r="Y95">
        <f t="shared" si="24"/>
        <v>6</v>
      </c>
      <c r="Z95">
        <f t="shared" si="25"/>
        <v>83</v>
      </c>
      <c r="AA95">
        <f t="shared" si="26"/>
        <v>1</v>
      </c>
      <c r="AB95">
        <f t="shared" si="27"/>
        <v>12</v>
      </c>
      <c r="AC95">
        <f t="shared" si="28"/>
        <v>18</v>
      </c>
      <c r="AD95">
        <f t="shared" si="29"/>
        <v>91</v>
      </c>
      <c r="AE95">
        <f t="shared" si="30"/>
        <v>37</v>
      </c>
      <c r="AF95">
        <f t="shared" si="31"/>
        <v>11</v>
      </c>
      <c r="AG95">
        <f t="shared" si="32"/>
        <v>81</v>
      </c>
      <c r="AH95">
        <f t="shared" si="33"/>
        <v>69</v>
      </c>
      <c r="AI95">
        <f t="shared" si="34"/>
        <v>35</v>
      </c>
      <c r="AJ95">
        <f t="shared" si="35"/>
        <v>122000</v>
      </c>
      <c r="AL95" s="14" t="s">
        <v>135</v>
      </c>
      <c r="AM95" s="15">
        <v>21</v>
      </c>
      <c r="AN95" s="15">
        <v>29</v>
      </c>
      <c r="AO95" s="15">
        <v>36</v>
      </c>
      <c r="AP95" s="15">
        <v>77</v>
      </c>
      <c r="AQ95" s="15">
        <v>94</v>
      </c>
      <c r="AR95" s="15">
        <v>6</v>
      </c>
      <c r="AS95" s="15">
        <v>83</v>
      </c>
      <c r="AT95" s="15">
        <v>1</v>
      </c>
      <c r="AU95" s="15">
        <v>12</v>
      </c>
      <c r="AV95" s="15">
        <v>18</v>
      </c>
      <c r="AW95" s="15">
        <v>91</v>
      </c>
      <c r="AX95" s="15">
        <v>37</v>
      </c>
      <c r="AY95" s="15">
        <v>11</v>
      </c>
      <c r="AZ95" s="15">
        <v>81</v>
      </c>
      <c r="BA95" s="15">
        <v>69</v>
      </c>
      <c r="BB95" s="15">
        <v>35</v>
      </c>
      <c r="BC95" s="15">
        <v>122000</v>
      </c>
    </row>
    <row r="96" spans="1:55" ht="15" thickBot="1" x14ac:dyDescent="0.35">
      <c r="A96" s="14" t="s">
        <v>136</v>
      </c>
      <c r="B96" s="15">
        <v>85</v>
      </c>
      <c r="C96" s="15">
        <v>43</v>
      </c>
      <c r="D96" s="15">
        <v>31</v>
      </c>
      <c r="E96" s="15">
        <v>26</v>
      </c>
      <c r="F96" s="15">
        <v>8</v>
      </c>
      <c r="G96" s="15">
        <v>159</v>
      </c>
      <c r="H96" s="15">
        <v>22</v>
      </c>
      <c r="I96" s="15">
        <v>10</v>
      </c>
      <c r="J96" s="15">
        <v>75</v>
      </c>
      <c r="K96" s="15">
        <v>157</v>
      </c>
      <c r="L96" s="15">
        <v>24</v>
      </c>
      <c r="M96" s="15">
        <v>29</v>
      </c>
      <c r="N96" s="15">
        <v>80</v>
      </c>
      <c r="O96" s="15">
        <v>29</v>
      </c>
      <c r="P96" s="15">
        <v>61</v>
      </c>
      <c r="Q96" s="15">
        <v>2</v>
      </c>
      <c r="R96" s="15">
        <v>122000</v>
      </c>
      <c r="T96">
        <f t="shared" si="19"/>
        <v>21</v>
      </c>
      <c r="U96">
        <f t="shared" si="20"/>
        <v>29</v>
      </c>
      <c r="V96">
        <f t="shared" si="21"/>
        <v>66</v>
      </c>
      <c r="W96">
        <f t="shared" si="22"/>
        <v>85</v>
      </c>
      <c r="X96">
        <f t="shared" si="23"/>
        <v>94</v>
      </c>
      <c r="Y96">
        <f t="shared" si="24"/>
        <v>19</v>
      </c>
      <c r="Z96">
        <f t="shared" si="25"/>
        <v>83</v>
      </c>
      <c r="AA96">
        <f t="shared" si="26"/>
        <v>45</v>
      </c>
      <c r="AB96">
        <f t="shared" si="27"/>
        <v>12</v>
      </c>
      <c r="AC96">
        <f t="shared" si="28"/>
        <v>18</v>
      </c>
      <c r="AD96">
        <f t="shared" si="29"/>
        <v>77</v>
      </c>
      <c r="AE96">
        <f t="shared" si="30"/>
        <v>37</v>
      </c>
      <c r="AF96">
        <f t="shared" si="31"/>
        <v>11</v>
      </c>
      <c r="AG96">
        <f t="shared" si="32"/>
        <v>81</v>
      </c>
      <c r="AH96">
        <f t="shared" si="33"/>
        <v>44</v>
      </c>
      <c r="AI96">
        <f t="shared" si="34"/>
        <v>83</v>
      </c>
      <c r="AJ96">
        <f t="shared" si="35"/>
        <v>122000</v>
      </c>
      <c r="AL96" s="14" t="s">
        <v>136</v>
      </c>
      <c r="AM96" s="15">
        <v>21</v>
      </c>
      <c r="AN96" s="15">
        <v>29</v>
      </c>
      <c r="AO96" s="15">
        <v>66</v>
      </c>
      <c r="AP96" s="15">
        <v>85</v>
      </c>
      <c r="AQ96" s="15">
        <v>94</v>
      </c>
      <c r="AR96" s="15">
        <v>19</v>
      </c>
      <c r="AS96" s="15">
        <v>83</v>
      </c>
      <c r="AT96" s="15">
        <v>45</v>
      </c>
      <c r="AU96" s="15">
        <v>12</v>
      </c>
      <c r="AV96" s="15">
        <v>18</v>
      </c>
      <c r="AW96" s="15">
        <v>77</v>
      </c>
      <c r="AX96" s="15">
        <v>37</v>
      </c>
      <c r="AY96" s="15">
        <v>11</v>
      </c>
      <c r="AZ96" s="15">
        <v>81</v>
      </c>
      <c r="BA96" s="15">
        <v>44</v>
      </c>
      <c r="BB96" s="15">
        <v>83</v>
      </c>
      <c r="BC96" s="15">
        <v>122000</v>
      </c>
    </row>
    <row r="97" spans="1:55" ht="15" thickBot="1" x14ac:dyDescent="0.35">
      <c r="A97" s="14" t="s">
        <v>137</v>
      </c>
      <c r="B97" s="15">
        <v>60</v>
      </c>
      <c r="C97" s="15">
        <v>43</v>
      </c>
      <c r="D97" s="15">
        <v>31</v>
      </c>
      <c r="E97" s="15">
        <v>20</v>
      </c>
      <c r="F97" s="15">
        <v>2</v>
      </c>
      <c r="G97" s="15">
        <v>159</v>
      </c>
      <c r="H97" s="15">
        <v>16</v>
      </c>
      <c r="I97" s="15">
        <v>84</v>
      </c>
      <c r="J97" s="15">
        <v>75</v>
      </c>
      <c r="K97" s="15">
        <v>182</v>
      </c>
      <c r="L97" s="15">
        <v>24</v>
      </c>
      <c r="M97" s="15">
        <v>29</v>
      </c>
      <c r="N97" s="15">
        <v>80</v>
      </c>
      <c r="O97" s="15">
        <v>32</v>
      </c>
      <c r="P97" s="15">
        <v>91</v>
      </c>
      <c r="Q97" s="15">
        <v>39</v>
      </c>
      <c r="R97" s="15">
        <v>126000</v>
      </c>
      <c r="T97">
        <f t="shared" si="19"/>
        <v>40</v>
      </c>
      <c r="U97">
        <f t="shared" si="20"/>
        <v>29</v>
      </c>
      <c r="V97">
        <f t="shared" si="21"/>
        <v>66</v>
      </c>
      <c r="W97">
        <f t="shared" si="22"/>
        <v>91</v>
      </c>
      <c r="X97">
        <f t="shared" si="23"/>
        <v>107</v>
      </c>
      <c r="Y97">
        <f t="shared" si="24"/>
        <v>19</v>
      </c>
      <c r="Z97">
        <f t="shared" si="25"/>
        <v>91</v>
      </c>
      <c r="AA97">
        <f t="shared" si="26"/>
        <v>1</v>
      </c>
      <c r="AB97">
        <f t="shared" si="27"/>
        <v>12</v>
      </c>
      <c r="AC97">
        <f t="shared" si="28"/>
        <v>9</v>
      </c>
      <c r="AD97">
        <f t="shared" si="29"/>
        <v>77</v>
      </c>
      <c r="AE97">
        <f t="shared" si="30"/>
        <v>37</v>
      </c>
      <c r="AF97">
        <f t="shared" si="31"/>
        <v>11</v>
      </c>
      <c r="AG97">
        <f t="shared" si="32"/>
        <v>76</v>
      </c>
      <c r="AH97">
        <f t="shared" si="33"/>
        <v>22</v>
      </c>
      <c r="AI97">
        <f t="shared" si="34"/>
        <v>35</v>
      </c>
      <c r="AJ97">
        <f t="shared" si="35"/>
        <v>126000</v>
      </c>
      <c r="AL97" s="14" t="s">
        <v>137</v>
      </c>
      <c r="AM97" s="15">
        <v>40</v>
      </c>
      <c r="AN97" s="15">
        <v>29</v>
      </c>
      <c r="AO97" s="15">
        <v>66</v>
      </c>
      <c r="AP97" s="15">
        <v>91</v>
      </c>
      <c r="AQ97" s="15">
        <v>107</v>
      </c>
      <c r="AR97" s="15">
        <v>19</v>
      </c>
      <c r="AS97" s="15">
        <v>91</v>
      </c>
      <c r="AT97" s="15">
        <v>1</v>
      </c>
      <c r="AU97" s="15">
        <v>12</v>
      </c>
      <c r="AV97" s="15">
        <v>9</v>
      </c>
      <c r="AW97" s="15">
        <v>77</v>
      </c>
      <c r="AX97" s="15">
        <v>37</v>
      </c>
      <c r="AY97" s="15">
        <v>11</v>
      </c>
      <c r="AZ97" s="15">
        <v>76</v>
      </c>
      <c r="BA97" s="15">
        <v>22</v>
      </c>
      <c r="BB97" s="15">
        <v>35</v>
      </c>
      <c r="BC97" s="15">
        <v>126000</v>
      </c>
    </row>
    <row r="98" spans="1:55" ht="15" thickBot="1" x14ac:dyDescent="0.35">
      <c r="A98" s="14" t="s">
        <v>138</v>
      </c>
      <c r="B98" s="15">
        <v>60</v>
      </c>
      <c r="C98" s="15">
        <v>43</v>
      </c>
      <c r="D98" s="15">
        <v>31</v>
      </c>
      <c r="E98" s="15">
        <v>22</v>
      </c>
      <c r="F98" s="15">
        <v>1</v>
      </c>
      <c r="G98" s="15">
        <v>159</v>
      </c>
      <c r="H98" s="15">
        <v>16</v>
      </c>
      <c r="I98" s="15">
        <v>10</v>
      </c>
      <c r="J98" s="15">
        <v>75</v>
      </c>
      <c r="K98" s="15">
        <v>138</v>
      </c>
      <c r="L98" s="15">
        <v>46</v>
      </c>
      <c r="M98" s="15">
        <v>29</v>
      </c>
      <c r="N98" s="15">
        <v>40</v>
      </c>
      <c r="O98" s="15">
        <v>25</v>
      </c>
      <c r="P98" s="15">
        <v>91</v>
      </c>
      <c r="Q98" s="15">
        <v>2</v>
      </c>
      <c r="R98" s="15">
        <v>126000</v>
      </c>
      <c r="T98">
        <f t="shared" si="19"/>
        <v>40</v>
      </c>
      <c r="U98">
        <f t="shared" si="20"/>
        <v>29</v>
      </c>
      <c r="V98">
        <f t="shared" si="21"/>
        <v>66</v>
      </c>
      <c r="W98">
        <f t="shared" si="22"/>
        <v>90</v>
      </c>
      <c r="X98">
        <f t="shared" si="23"/>
        <v>111</v>
      </c>
      <c r="Y98">
        <f t="shared" si="24"/>
        <v>19</v>
      </c>
      <c r="Z98">
        <f t="shared" si="25"/>
        <v>91</v>
      </c>
      <c r="AA98">
        <f t="shared" si="26"/>
        <v>45</v>
      </c>
      <c r="AB98">
        <f t="shared" si="27"/>
        <v>12</v>
      </c>
      <c r="AC98">
        <f t="shared" si="28"/>
        <v>37</v>
      </c>
      <c r="AD98">
        <f t="shared" si="29"/>
        <v>66</v>
      </c>
      <c r="AE98">
        <f t="shared" si="30"/>
        <v>37</v>
      </c>
      <c r="AF98">
        <f t="shared" si="31"/>
        <v>45</v>
      </c>
      <c r="AG98">
        <f t="shared" si="32"/>
        <v>85</v>
      </c>
      <c r="AH98">
        <f t="shared" si="33"/>
        <v>22</v>
      </c>
      <c r="AI98">
        <f t="shared" si="34"/>
        <v>83</v>
      </c>
      <c r="AJ98">
        <f t="shared" si="35"/>
        <v>126000</v>
      </c>
      <c r="AL98" s="14" t="s">
        <v>138</v>
      </c>
      <c r="AM98" s="15">
        <v>40</v>
      </c>
      <c r="AN98" s="15">
        <v>29</v>
      </c>
      <c r="AO98" s="15">
        <v>66</v>
      </c>
      <c r="AP98" s="15">
        <v>90</v>
      </c>
      <c r="AQ98" s="15">
        <v>111</v>
      </c>
      <c r="AR98" s="15">
        <v>19</v>
      </c>
      <c r="AS98" s="15">
        <v>91</v>
      </c>
      <c r="AT98" s="15">
        <v>45</v>
      </c>
      <c r="AU98" s="15">
        <v>12</v>
      </c>
      <c r="AV98" s="15">
        <v>37</v>
      </c>
      <c r="AW98" s="15">
        <v>66</v>
      </c>
      <c r="AX98" s="15">
        <v>37</v>
      </c>
      <c r="AY98" s="15">
        <v>45</v>
      </c>
      <c r="AZ98" s="15">
        <v>85</v>
      </c>
      <c r="BA98" s="15">
        <v>22</v>
      </c>
      <c r="BB98" s="15">
        <v>83</v>
      </c>
      <c r="BC98" s="15">
        <v>126000</v>
      </c>
    </row>
    <row r="99" spans="1:55" ht="15" thickBot="1" x14ac:dyDescent="0.35">
      <c r="A99" s="14" t="s">
        <v>139</v>
      </c>
      <c r="B99" s="15">
        <v>60</v>
      </c>
      <c r="C99" s="15">
        <v>43</v>
      </c>
      <c r="D99" s="15">
        <v>47</v>
      </c>
      <c r="E99" s="15">
        <v>19</v>
      </c>
      <c r="F99" s="15">
        <v>2</v>
      </c>
      <c r="G99" s="15">
        <v>190</v>
      </c>
      <c r="H99" s="15">
        <v>16</v>
      </c>
      <c r="I99" s="15">
        <v>84</v>
      </c>
      <c r="J99" s="15">
        <v>75</v>
      </c>
      <c r="K99" s="15">
        <v>157</v>
      </c>
      <c r="L99" s="15">
        <v>24</v>
      </c>
      <c r="M99" s="15">
        <v>89</v>
      </c>
      <c r="N99" s="15">
        <v>80</v>
      </c>
      <c r="O99" s="15">
        <v>18</v>
      </c>
      <c r="P99" s="15">
        <v>61</v>
      </c>
      <c r="Q99" s="15">
        <v>2</v>
      </c>
      <c r="R99" s="15">
        <v>126000</v>
      </c>
      <c r="T99">
        <f t="shared" si="19"/>
        <v>40</v>
      </c>
      <c r="U99">
        <f t="shared" si="20"/>
        <v>29</v>
      </c>
      <c r="V99">
        <f t="shared" si="21"/>
        <v>36</v>
      </c>
      <c r="W99">
        <f t="shared" si="22"/>
        <v>93</v>
      </c>
      <c r="X99">
        <f t="shared" si="23"/>
        <v>107</v>
      </c>
      <c r="Y99">
        <f t="shared" si="24"/>
        <v>6</v>
      </c>
      <c r="Z99">
        <f t="shared" si="25"/>
        <v>91</v>
      </c>
      <c r="AA99">
        <f t="shared" si="26"/>
        <v>1</v>
      </c>
      <c r="AB99">
        <f t="shared" si="27"/>
        <v>12</v>
      </c>
      <c r="AC99">
        <f t="shared" si="28"/>
        <v>18</v>
      </c>
      <c r="AD99">
        <f t="shared" si="29"/>
        <v>77</v>
      </c>
      <c r="AE99">
        <f t="shared" si="30"/>
        <v>1</v>
      </c>
      <c r="AF99">
        <f t="shared" si="31"/>
        <v>11</v>
      </c>
      <c r="AG99">
        <f t="shared" si="32"/>
        <v>90</v>
      </c>
      <c r="AH99">
        <f t="shared" si="33"/>
        <v>44</v>
      </c>
      <c r="AI99">
        <f t="shared" si="34"/>
        <v>83</v>
      </c>
      <c r="AJ99">
        <f t="shared" si="35"/>
        <v>126000</v>
      </c>
      <c r="AL99" s="14" t="s">
        <v>139</v>
      </c>
      <c r="AM99" s="15">
        <v>40</v>
      </c>
      <c r="AN99" s="15">
        <v>29</v>
      </c>
      <c r="AO99" s="15">
        <v>36</v>
      </c>
      <c r="AP99" s="15">
        <v>93</v>
      </c>
      <c r="AQ99" s="15">
        <v>107</v>
      </c>
      <c r="AR99" s="15">
        <v>6</v>
      </c>
      <c r="AS99" s="15">
        <v>91</v>
      </c>
      <c r="AT99" s="15">
        <v>1</v>
      </c>
      <c r="AU99" s="15">
        <v>12</v>
      </c>
      <c r="AV99" s="15">
        <v>18</v>
      </c>
      <c r="AW99" s="15">
        <v>77</v>
      </c>
      <c r="AX99" s="15">
        <v>1</v>
      </c>
      <c r="AY99" s="15">
        <v>11</v>
      </c>
      <c r="AZ99" s="15">
        <v>90</v>
      </c>
      <c r="BA99" s="15">
        <v>44</v>
      </c>
      <c r="BB99" s="15">
        <v>83</v>
      </c>
      <c r="BC99" s="15">
        <v>126000</v>
      </c>
    </row>
    <row r="100" spans="1:55" ht="15" thickBot="1" x14ac:dyDescent="0.35">
      <c r="A100" s="14" t="s">
        <v>140</v>
      </c>
      <c r="B100" s="15">
        <v>42</v>
      </c>
      <c r="C100" s="15">
        <v>43</v>
      </c>
      <c r="D100" s="15">
        <v>31</v>
      </c>
      <c r="E100" s="15">
        <v>16</v>
      </c>
      <c r="F100" s="15">
        <v>2</v>
      </c>
      <c r="G100" s="15">
        <v>159</v>
      </c>
      <c r="H100" s="15">
        <v>16</v>
      </c>
      <c r="I100" s="15">
        <v>10</v>
      </c>
      <c r="J100" s="15">
        <v>75</v>
      </c>
      <c r="K100" s="15">
        <v>182</v>
      </c>
      <c r="L100" s="15">
        <v>13</v>
      </c>
      <c r="M100" s="15">
        <v>6</v>
      </c>
      <c r="N100" s="15">
        <v>80</v>
      </c>
      <c r="O100" s="15">
        <v>11</v>
      </c>
      <c r="P100" s="15">
        <v>10</v>
      </c>
      <c r="Q100" s="15">
        <v>91</v>
      </c>
      <c r="R100" s="15">
        <v>126000</v>
      </c>
      <c r="T100">
        <f t="shared" si="19"/>
        <v>53</v>
      </c>
      <c r="U100">
        <f t="shared" si="20"/>
        <v>29</v>
      </c>
      <c r="V100">
        <f t="shared" si="21"/>
        <v>66</v>
      </c>
      <c r="W100">
        <f t="shared" si="22"/>
        <v>94</v>
      </c>
      <c r="X100">
        <f t="shared" si="23"/>
        <v>107</v>
      </c>
      <c r="Y100">
        <f t="shared" si="24"/>
        <v>19</v>
      </c>
      <c r="Z100">
        <f t="shared" si="25"/>
        <v>91</v>
      </c>
      <c r="AA100">
        <f t="shared" si="26"/>
        <v>45</v>
      </c>
      <c r="AB100">
        <f t="shared" si="27"/>
        <v>12</v>
      </c>
      <c r="AC100">
        <f t="shared" si="28"/>
        <v>9</v>
      </c>
      <c r="AD100">
        <f t="shared" si="29"/>
        <v>96</v>
      </c>
      <c r="AE100">
        <f t="shared" si="30"/>
        <v>92</v>
      </c>
      <c r="AF100">
        <f t="shared" si="31"/>
        <v>11</v>
      </c>
      <c r="AG100">
        <f t="shared" si="32"/>
        <v>101</v>
      </c>
      <c r="AH100">
        <f t="shared" si="33"/>
        <v>106</v>
      </c>
      <c r="AI100">
        <f t="shared" si="34"/>
        <v>1</v>
      </c>
      <c r="AJ100">
        <f t="shared" si="35"/>
        <v>126000</v>
      </c>
      <c r="AL100" s="14" t="s">
        <v>140</v>
      </c>
      <c r="AM100" s="15">
        <v>53</v>
      </c>
      <c r="AN100" s="15">
        <v>29</v>
      </c>
      <c r="AO100" s="15">
        <v>66</v>
      </c>
      <c r="AP100" s="15">
        <v>94</v>
      </c>
      <c r="AQ100" s="15">
        <v>107</v>
      </c>
      <c r="AR100" s="15">
        <v>19</v>
      </c>
      <c r="AS100" s="15">
        <v>91</v>
      </c>
      <c r="AT100" s="15">
        <v>45</v>
      </c>
      <c r="AU100" s="15">
        <v>12</v>
      </c>
      <c r="AV100" s="15">
        <v>9</v>
      </c>
      <c r="AW100" s="15">
        <v>96</v>
      </c>
      <c r="AX100" s="15">
        <v>92</v>
      </c>
      <c r="AY100" s="15">
        <v>11</v>
      </c>
      <c r="AZ100" s="15">
        <v>101</v>
      </c>
      <c r="BA100" s="15">
        <v>106</v>
      </c>
      <c r="BB100" s="15">
        <v>1</v>
      </c>
      <c r="BC100" s="15">
        <v>126000</v>
      </c>
    </row>
    <row r="101" spans="1:55" ht="15" thickBot="1" x14ac:dyDescent="0.35">
      <c r="A101" s="14" t="s">
        <v>141</v>
      </c>
      <c r="B101" s="15">
        <v>73</v>
      </c>
      <c r="C101" s="15">
        <v>43</v>
      </c>
      <c r="D101" s="15">
        <v>47</v>
      </c>
      <c r="E101" s="15">
        <v>20</v>
      </c>
      <c r="F101" s="15">
        <v>8</v>
      </c>
      <c r="G101" s="15">
        <v>141</v>
      </c>
      <c r="H101" s="15">
        <v>22</v>
      </c>
      <c r="I101" s="15">
        <v>10</v>
      </c>
      <c r="J101" s="15">
        <v>75</v>
      </c>
      <c r="K101" s="15">
        <v>138</v>
      </c>
      <c r="L101" s="15">
        <v>38</v>
      </c>
      <c r="M101" s="15">
        <v>6</v>
      </c>
      <c r="N101" s="15">
        <v>40</v>
      </c>
      <c r="O101" s="15">
        <v>12</v>
      </c>
      <c r="P101" s="15">
        <v>15</v>
      </c>
      <c r="Q101" s="15">
        <v>2</v>
      </c>
      <c r="R101" s="15">
        <v>124000</v>
      </c>
      <c r="T101">
        <f t="shared" si="19"/>
        <v>28</v>
      </c>
      <c r="U101">
        <f t="shared" si="20"/>
        <v>29</v>
      </c>
      <c r="V101">
        <f t="shared" si="21"/>
        <v>36</v>
      </c>
      <c r="W101">
        <f t="shared" si="22"/>
        <v>91</v>
      </c>
      <c r="X101">
        <f t="shared" si="23"/>
        <v>94</v>
      </c>
      <c r="Y101">
        <f t="shared" si="24"/>
        <v>50</v>
      </c>
      <c r="Z101">
        <f t="shared" si="25"/>
        <v>83</v>
      </c>
      <c r="AA101">
        <f t="shared" si="26"/>
        <v>45</v>
      </c>
      <c r="AB101">
        <f t="shared" si="27"/>
        <v>12</v>
      </c>
      <c r="AC101">
        <f t="shared" si="28"/>
        <v>37</v>
      </c>
      <c r="AD101">
        <f t="shared" si="29"/>
        <v>69</v>
      </c>
      <c r="AE101">
        <f t="shared" si="30"/>
        <v>92</v>
      </c>
      <c r="AF101">
        <f t="shared" si="31"/>
        <v>45</v>
      </c>
      <c r="AG101">
        <f t="shared" si="32"/>
        <v>100</v>
      </c>
      <c r="AH101">
        <f t="shared" si="33"/>
        <v>93</v>
      </c>
      <c r="AI101">
        <f t="shared" si="34"/>
        <v>83</v>
      </c>
      <c r="AJ101">
        <f t="shared" si="35"/>
        <v>124000</v>
      </c>
      <c r="AL101" s="14" t="s">
        <v>141</v>
      </c>
      <c r="AM101" s="15">
        <v>28</v>
      </c>
      <c r="AN101" s="15">
        <v>29</v>
      </c>
      <c r="AO101" s="15">
        <v>36</v>
      </c>
      <c r="AP101" s="15">
        <v>91</v>
      </c>
      <c r="AQ101" s="15">
        <v>94</v>
      </c>
      <c r="AR101" s="15">
        <v>50</v>
      </c>
      <c r="AS101" s="15">
        <v>83</v>
      </c>
      <c r="AT101" s="15">
        <v>45</v>
      </c>
      <c r="AU101" s="15">
        <v>12</v>
      </c>
      <c r="AV101" s="15">
        <v>37</v>
      </c>
      <c r="AW101" s="15">
        <v>69</v>
      </c>
      <c r="AX101" s="15">
        <v>92</v>
      </c>
      <c r="AY101" s="15">
        <v>45</v>
      </c>
      <c r="AZ101" s="15">
        <v>100</v>
      </c>
      <c r="BA101" s="15">
        <v>93</v>
      </c>
      <c r="BB101" s="15">
        <v>83</v>
      </c>
      <c r="BC101" s="15">
        <v>124000</v>
      </c>
    </row>
    <row r="102" spans="1:55" ht="15" thickBot="1" x14ac:dyDescent="0.35">
      <c r="A102" s="14" t="s">
        <v>142</v>
      </c>
      <c r="B102" s="15">
        <v>73</v>
      </c>
      <c r="C102" s="15">
        <v>43</v>
      </c>
      <c r="D102" s="15">
        <v>47</v>
      </c>
      <c r="E102" s="15">
        <v>13</v>
      </c>
      <c r="F102" s="15">
        <v>6</v>
      </c>
      <c r="G102" s="15">
        <v>190</v>
      </c>
      <c r="H102" s="15">
        <v>22</v>
      </c>
      <c r="I102" s="15">
        <v>10</v>
      </c>
      <c r="J102" s="15">
        <v>75</v>
      </c>
      <c r="K102" s="15">
        <v>157</v>
      </c>
      <c r="L102" s="15">
        <v>24</v>
      </c>
      <c r="M102" s="15">
        <v>29</v>
      </c>
      <c r="N102" s="15">
        <v>80</v>
      </c>
      <c r="O102" s="15">
        <v>15</v>
      </c>
      <c r="P102" s="15">
        <v>31</v>
      </c>
      <c r="Q102" s="15">
        <v>39</v>
      </c>
      <c r="R102" s="15">
        <v>124000</v>
      </c>
      <c r="T102">
        <f t="shared" si="19"/>
        <v>28</v>
      </c>
      <c r="U102">
        <f t="shared" si="20"/>
        <v>29</v>
      </c>
      <c r="V102">
        <f t="shared" si="21"/>
        <v>36</v>
      </c>
      <c r="W102">
        <f t="shared" si="22"/>
        <v>99</v>
      </c>
      <c r="X102">
        <f t="shared" si="23"/>
        <v>105</v>
      </c>
      <c r="Y102">
        <f t="shared" si="24"/>
        <v>6</v>
      </c>
      <c r="Z102">
        <f t="shared" si="25"/>
        <v>83</v>
      </c>
      <c r="AA102">
        <f t="shared" si="26"/>
        <v>45</v>
      </c>
      <c r="AB102">
        <f t="shared" si="27"/>
        <v>12</v>
      </c>
      <c r="AC102">
        <f t="shared" si="28"/>
        <v>18</v>
      </c>
      <c r="AD102">
        <f t="shared" si="29"/>
        <v>77</v>
      </c>
      <c r="AE102">
        <f t="shared" si="30"/>
        <v>37</v>
      </c>
      <c r="AF102">
        <f t="shared" si="31"/>
        <v>11</v>
      </c>
      <c r="AG102">
        <f t="shared" si="32"/>
        <v>96</v>
      </c>
      <c r="AH102">
        <f t="shared" si="33"/>
        <v>69</v>
      </c>
      <c r="AI102">
        <f t="shared" si="34"/>
        <v>35</v>
      </c>
      <c r="AJ102">
        <f t="shared" si="35"/>
        <v>124000</v>
      </c>
      <c r="AL102" s="14" t="s">
        <v>142</v>
      </c>
      <c r="AM102" s="15">
        <v>28</v>
      </c>
      <c r="AN102" s="15">
        <v>29</v>
      </c>
      <c r="AO102" s="15">
        <v>36</v>
      </c>
      <c r="AP102" s="15">
        <v>99</v>
      </c>
      <c r="AQ102" s="15">
        <v>105</v>
      </c>
      <c r="AR102" s="15">
        <v>6</v>
      </c>
      <c r="AS102" s="15">
        <v>83</v>
      </c>
      <c r="AT102" s="15">
        <v>45</v>
      </c>
      <c r="AU102" s="15">
        <v>12</v>
      </c>
      <c r="AV102" s="15">
        <v>18</v>
      </c>
      <c r="AW102" s="15">
        <v>77</v>
      </c>
      <c r="AX102" s="15">
        <v>37</v>
      </c>
      <c r="AY102" s="15">
        <v>11</v>
      </c>
      <c r="AZ102" s="15">
        <v>96</v>
      </c>
      <c r="BA102" s="15">
        <v>69</v>
      </c>
      <c r="BB102" s="15">
        <v>35</v>
      </c>
      <c r="BC102" s="15">
        <v>124000</v>
      </c>
    </row>
    <row r="103" spans="1:55" ht="15" thickBot="1" x14ac:dyDescent="0.35">
      <c r="A103" s="14" t="s">
        <v>143</v>
      </c>
      <c r="B103" s="15">
        <v>92</v>
      </c>
      <c r="C103" s="15">
        <v>43</v>
      </c>
      <c r="D103" s="15">
        <v>77</v>
      </c>
      <c r="E103" s="15">
        <v>16</v>
      </c>
      <c r="F103" s="15">
        <v>27</v>
      </c>
      <c r="G103" s="15">
        <v>190</v>
      </c>
      <c r="H103" s="15">
        <v>22</v>
      </c>
      <c r="I103" s="15">
        <v>84</v>
      </c>
      <c r="J103" s="15">
        <v>151</v>
      </c>
      <c r="K103" s="15">
        <v>182</v>
      </c>
      <c r="L103" s="15">
        <v>24</v>
      </c>
      <c r="M103" s="15">
        <v>29</v>
      </c>
      <c r="N103" s="15">
        <v>80</v>
      </c>
      <c r="O103" s="15">
        <v>17</v>
      </c>
      <c r="P103" s="15">
        <v>8</v>
      </c>
      <c r="Q103" s="15">
        <v>39</v>
      </c>
      <c r="R103" s="15">
        <v>123000</v>
      </c>
      <c r="T103">
        <f t="shared" si="19"/>
        <v>14</v>
      </c>
      <c r="U103">
        <f t="shared" si="20"/>
        <v>29</v>
      </c>
      <c r="V103">
        <f t="shared" si="21"/>
        <v>6</v>
      </c>
      <c r="W103">
        <f t="shared" si="22"/>
        <v>94</v>
      </c>
      <c r="X103">
        <f t="shared" si="23"/>
        <v>73</v>
      </c>
      <c r="Y103">
        <f t="shared" si="24"/>
        <v>6</v>
      </c>
      <c r="Z103">
        <f t="shared" si="25"/>
        <v>83</v>
      </c>
      <c r="AA103">
        <f t="shared" si="26"/>
        <v>1</v>
      </c>
      <c r="AB103">
        <f t="shared" si="27"/>
        <v>4</v>
      </c>
      <c r="AC103">
        <f t="shared" si="28"/>
        <v>9</v>
      </c>
      <c r="AD103">
        <f t="shared" si="29"/>
        <v>77</v>
      </c>
      <c r="AE103">
        <f t="shared" si="30"/>
        <v>37</v>
      </c>
      <c r="AF103">
        <f t="shared" si="31"/>
        <v>11</v>
      </c>
      <c r="AG103">
        <f t="shared" si="32"/>
        <v>95</v>
      </c>
      <c r="AH103">
        <f t="shared" si="33"/>
        <v>109</v>
      </c>
      <c r="AI103">
        <f t="shared" si="34"/>
        <v>35</v>
      </c>
      <c r="AJ103">
        <f t="shared" si="35"/>
        <v>123000</v>
      </c>
      <c r="AL103" s="14" t="s">
        <v>143</v>
      </c>
      <c r="AM103" s="15">
        <v>14</v>
      </c>
      <c r="AN103" s="15">
        <v>29</v>
      </c>
      <c r="AO103" s="15">
        <v>6</v>
      </c>
      <c r="AP103" s="15">
        <v>94</v>
      </c>
      <c r="AQ103" s="15">
        <v>73</v>
      </c>
      <c r="AR103" s="15">
        <v>6</v>
      </c>
      <c r="AS103" s="15">
        <v>83</v>
      </c>
      <c r="AT103" s="15">
        <v>1</v>
      </c>
      <c r="AU103" s="15">
        <v>4</v>
      </c>
      <c r="AV103" s="15">
        <v>9</v>
      </c>
      <c r="AW103" s="15">
        <v>77</v>
      </c>
      <c r="AX103" s="15">
        <v>37</v>
      </c>
      <c r="AY103" s="15">
        <v>11</v>
      </c>
      <c r="AZ103" s="15">
        <v>95</v>
      </c>
      <c r="BA103" s="15">
        <v>109</v>
      </c>
      <c r="BB103" s="15">
        <v>35</v>
      </c>
      <c r="BC103" s="15">
        <v>123000</v>
      </c>
    </row>
    <row r="104" spans="1:55" ht="15" thickBot="1" x14ac:dyDescent="0.35">
      <c r="A104" s="14" t="s">
        <v>144</v>
      </c>
      <c r="B104" s="15">
        <v>60</v>
      </c>
      <c r="C104" s="15">
        <v>43</v>
      </c>
      <c r="D104" s="15">
        <v>47</v>
      </c>
      <c r="E104" s="15">
        <v>8</v>
      </c>
      <c r="F104" s="15">
        <v>27</v>
      </c>
      <c r="G104" s="15">
        <v>159</v>
      </c>
      <c r="H104" s="15">
        <v>9</v>
      </c>
      <c r="I104" s="15">
        <v>84</v>
      </c>
      <c r="J104" s="15">
        <v>33</v>
      </c>
      <c r="K104" s="15">
        <v>182</v>
      </c>
      <c r="L104" s="15">
        <v>24</v>
      </c>
      <c r="M104" s="15">
        <v>6</v>
      </c>
      <c r="N104" s="15">
        <v>80</v>
      </c>
      <c r="O104" s="15">
        <v>18</v>
      </c>
      <c r="P104" s="15">
        <v>61</v>
      </c>
      <c r="Q104" s="15">
        <v>2</v>
      </c>
      <c r="R104" s="15">
        <v>127000</v>
      </c>
      <c r="T104">
        <f t="shared" si="19"/>
        <v>40</v>
      </c>
      <c r="U104">
        <f t="shared" si="20"/>
        <v>29</v>
      </c>
      <c r="V104">
        <f t="shared" si="21"/>
        <v>36</v>
      </c>
      <c r="W104">
        <f t="shared" si="22"/>
        <v>104</v>
      </c>
      <c r="X104">
        <f t="shared" si="23"/>
        <v>73</v>
      </c>
      <c r="Y104">
        <f t="shared" si="24"/>
        <v>19</v>
      </c>
      <c r="Z104">
        <f t="shared" si="25"/>
        <v>97</v>
      </c>
      <c r="AA104">
        <f t="shared" si="26"/>
        <v>1</v>
      </c>
      <c r="AB104">
        <f t="shared" si="27"/>
        <v>64</v>
      </c>
      <c r="AC104">
        <f t="shared" si="28"/>
        <v>9</v>
      </c>
      <c r="AD104">
        <f t="shared" si="29"/>
        <v>77</v>
      </c>
      <c r="AE104">
        <f t="shared" si="30"/>
        <v>92</v>
      </c>
      <c r="AF104">
        <f t="shared" si="31"/>
        <v>11</v>
      </c>
      <c r="AG104">
        <f t="shared" si="32"/>
        <v>90</v>
      </c>
      <c r="AH104">
        <f t="shared" si="33"/>
        <v>44</v>
      </c>
      <c r="AI104">
        <f t="shared" si="34"/>
        <v>83</v>
      </c>
      <c r="AJ104">
        <f t="shared" si="35"/>
        <v>127000</v>
      </c>
      <c r="AL104" s="14" t="s">
        <v>144</v>
      </c>
      <c r="AM104" s="15">
        <v>40</v>
      </c>
      <c r="AN104" s="15">
        <v>29</v>
      </c>
      <c r="AO104" s="15">
        <v>36</v>
      </c>
      <c r="AP104" s="15">
        <v>104</v>
      </c>
      <c r="AQ104" s="15">
        <v>73</v>
      </c>
      <c r="AR104" s="15">
        <v>19</v>
      </c>
      <c r="AS104" s="15">
        <v>97</v>
      </c>
      <c r="AT104" s="15">
        <v>1</v>
      </c>
      <c r="AU104" s="15">
        <v>64</v>
      </c>
      <c r="AV104" s="15">
        <v>9</v>
      </c>
      <c r="AW104" s="15">
        <v>77</v>
      </c>
      <c r="AX104" s="15">
        <v>92</v>
      </c>
      <c r="AY104" s="15">
        <v>11</v>
      </c>
      <c r="AZ104" s="15">
        <v>90</v>
      </c>
      <c r="BA104" s="15">
        <v>44</v>
      </c>
      <c r="BB104" s="15">
        <v>83</v>
      </c>
      <c r="BC104" s="15">
        <v>127000</v>
      </c>
    </row>
    <row r="105" spans="1:55" ht="15" thickBot="1" x14ac:dyDescent="0.35">
      <c r="A105" s="14" t="s">
        <v>145</v>
      </c>
      <c r="B105" s="15">
        <v>60</v>
      </c>
      <c r="C105" s="15">
        <v>43</v>
      </c>
      <c r="D105" s="15">
        <v>47</v>
      </c>
      <c r="E105" s="15">
        <v>11</v>
      </c>
      <c r="F105" s="15">
        <v>2</v>
      </c>
      <c r="G105" s="15">
        <v>141</v>
      </c>
      <c r="H105" s="15">
        <v>16</v>
      </c>
      <c r="I105" s="15">
        <v>84</v>
      </c>
      <c r="J105" s="15">
        <v>75</v>
      </c>
      <c r="K105" s="15">
        <v>157</v>
      </c>
      <c r="L105" s="15">
        <v>24</v>
      </c>
      <c r="M105" s="15">
        <v>29</v>
      </c>
      <c r="N105" s="15">
        <v>80</v>
      </c>
      <c r="O105" s="15">
        <v>15</v>
      </c>
      <c r="P105" s="15">
        <v>15</v>
      </c>
      <c r="Q105" s="15">
        <v>39</v>
      </c>
      <c r="R105" s="15">
        <v>128000</v>
      </c>
      <c r="T105">
        <f t="shared" si="19"/>
        <v>40</v>
      </c>
      <c r="U105">
        <f t="shared" si="20"/>
        <v>29</v>
      </c>
      <c r="V105">
        <f t="shared" si="21"/>
        <v>36</v>
      </c>
      <c r="W105">
        <f t="shared" si="22"/>
        <v>100</v>
      </c>
      <c r="X105">
        <f t="shared" si="23"/>
        <v>107</v>
      </c>
      <c r="Y105">
        <f t="shared" si="24"/>
        <v>50</v>
      </c>
      <c r="Z105">
        <f t="shared" si="25"/>
        <v>91</v>
      </c>
      <c r="AA105">
        <f t="shared" si="26"/>
        <v>1</v>
      </c>
      <c r="AB105">
        <f t="shared" si="27"/>
        <v>12</v>
      </c>
      <c r="AC105">
        <f t="shared" si="28"/>
        <v>18</v>
      </c>
      <c r="AD105">
        <f t="shared" si="29"/>
        <v>77</v>
      </c>
      <c r="AE105">
        <f t="shared" si="30"/>
        <v>37</v>
      </c>
      <c r="AF105">
        <f t="shared" si="31"/>
        <v>11</v>
      </c>
      <c r="AG105">
        <f t="shared" si="32"/>
        <v>96</v>
      </c>
      <c r="AH105">
        <f t="shared" si="33"/>
        <v>93</v>
      </c>
      <c r="AI105">
        <f t="shared" si="34"/>
        <v>35</v>
      </c>
      <c r="AJ105">
        <f t="shared" si="35"/>
        <v>128000</v>
      </c>
      <c r="AL105" s="14" t="s">
        <v>145</v>
      </c>
      <c r="AM105" s="15">
        <v>40</v>
      </c>
      <c r="AN105" s="15">
        <v>29</v>
      </c>
      <c r="AO105" s="15">
        <v>36</v>
      </c>
      <c r="AP105" s="15">
        <v>100</v>
      </c>
      <c r="AQ105" s="15">
        <v>107</v>
      </c>
      <c r="AR105" s="15">
        <v>50</v>
      </c>
      <c r="AS105" s="15">
        <v>91</v>
      </c>
      <c r="AT105" s="15">
        <v>1</v>
      </c>
      <c r="AU105" s="15">
        <v>12</v>
      </c>
      <c r="AV105" s="15">
        <v>18</v>
      </c>
      <c r="AW105" s="15">
        <v>77</v>
      </c>
      <c r="AX105" s="15">
        <v>37</v>
      </c>
      <c r="AY105" s="15">
        <v>11</v>
      </c>
      <c r="AZ105" s="15">
        <v>96</v>
      </c>
      <c r="BA105" s="15">
        <v>93</v>
      </c>
      <c r="BB105" s="15">
        <v>35</v>
      </c>
      <c r="BC105" s="15">
        <v>128000</v>
      </c>
    </row>
    <row r="106" spans="1:55" ht="15" thickBot="1" x14ac:dyDescent="0.35">
      <c r="A106" s="14" t="s">
        <v>146</v>
      </c>
      <c r="B106" s="15">
        <v>6</v>
      </c>
      <c r="C106" s="15">
        <v>5</v>
      </c>
      <c r="D106" s="15">
        <v>31</v>
      </c>
      <c r="E106" s="15">
        <v>3</v>
      </c>
      <c r="F106" s="15">
        <v>40</v>
      </c>
      <c r="G106" s="15">
        <v>106</v>
      </c>
      <c r="H106" s="15">
        <v>5</v>
      </c>
      <c r="I106" s="15">
        <v>84</v>
      </c>
      <c r="J106" s="15">
        <v>33</v>
      </c>
      <c r="K106" s="15">
        <v>157</v>
      </c>
      <c r="L106" s="15">
        <v>24</v>
      </c>
      <c r="M106" s="15">
        <v>6</v>
      </c>
      <c r="N106" s="15">
        <v>40</v>
      </c>
      <c r="O106" s="15">
        <v>6</v>
      </c>
      <c r="P106" s="15">
        <v>91</v>
      </c>
      <c r="Q106" s="15">
        <v>39</v>
      </c>
      <c r="R106" s="15">
        <v>146000</v>
      </c>
      <c r="T106">
        <f t="shared" si="19"/>
        <v>103</v>
      </c>
      <c r="U106">
        <f t="shared" si="20"/>
        <v>98</v>
      </c>
      <c r="V106">
        <f t="shared" si="21"/>
        <v>66</v>
      </c>
      <c r="W106">
        <f t="shared" si="22"/>
        <v>109</v>
      </c>
      <c r="X106">
        <f t="shared" si="23"/>
        <v>67</v>
      </c>
      <c r="Y106">
        <f t="shared" si="24"/>
        <v>86</v>
      </c>
      <c r="Z106">
        <f t="shared" si="25"/>
        <v>105</v>
      </c>
      <c r="AA106">
        <f t="shared" si="26"/>
        <v>1</v>
      </c>
      <c r="AB106">
        <f t="shared" si="27"/>
        <v>64</v>
      </c>
      <c r="AC106">
        <f t="shared" si="28"/>
        <v>18</v>
      </c>
      <c r="AD106">
        <f t="shared" si="29"/>
        <v>77</v>
      </c>
      <c r="AE106">
        <f t="shared" si="30"/>
        <v>92</v>
      </c>
      <c r="AF106">
        <f t="shared" si="31"/>
        <v>45</v>
      </c>
      <c r="AG106">
        <f t="shared" si="32"/>
        <v>105</v>
      </c>
      <c r="AH106">
        <f t="shared" si="33"/>
        <v>22</v>
      </c>
      <c r="AI106">
        <f t="shared" si="34"/>
        <v>35</v>
      </c>
      <c r="AJ106">
        <f t="shared" si="35"/>
        <v>146000</v>
      </c>
      <c r="AL106" s="14" t="s">
        <v>146</v>
      </c>
      <c r="AM106" s="15">
        <v>103</v>
      </c>
      <c r="AN106" s="15">
        <v>98</v>
      </c>
      <c r="AO106" s="15">
        <v>66</v>
      </c>
      <c r="AP106" s="15">
        <v>109</v>
      </c>
      <c r="AQ106" s="15">
        <v>67</v>
      </c>
      <c r="AR106" s="15">
        <v>86</v>
      </c>
      <c r="AS106" s="15">
        <v>105</v>
      </c>
      <c r="AT106" s="15">
        <v>1</v>
      </c>
      <c r="AU106" s="15">
        <v>64</v>
      </c>
      <c r="AV106" s="15">
        <v>18</v>
      </c>
      <c r="AW106" s="15">
        <v>77</v>
      </c>
      <c r="AX106" s="15">
        <v>92</v>
      </c>
      <c r="AY106" s="15">
        <v>45</v>
      </c>
      <c r="AZ106" s="15">
        <v>105</v>
      </c>
      <c r="BA106" s="15">
        <v>22</v>
      </c>
      <c r="BB106" s="15">
        <v>35</v>
      </c>
      <c r="BC106" s="15">
        <v>146000</v>
      </c>
    </row>
    <row r="107" spans="1:55" ht="15" thickBot="1" x14ac:dyDescent="0.35">
      <c r="A107" s="14" t="s">
        <v>147</v>
      </c>
      <c r="B107" s="15">
        <v>1</v>
      </c>
      <c r="C107" s="15">
        <v>1</v>
      </c>
      <c r="D107" s="15">
        <v>31</v>
      </c>
      <c r="E107" s="15">
        <v>1</v>
      </c>
      <c r="F107" s="15">
        <v>8</v>
      </c>
      <c r="G107" s="15">
        <v>141</v>
      </c>
      <c r="H107" s="15">
        <v>1</v>
      </c>
      <c r="I107" s="15">
        <v>10</v>
      </c>
      <c r="J107" s="15">
        <v>33</v>
      </c>
      <c r="K107" s="15">
        <v>116</v>
      </c>
      <c r="L107" s="15">
        <v>49</v>
      </c>
      <c r="M107" s="15">
        <v>6</v>
      </c>
      <c r="N107" s="15">
        <v>80</v>
      </c>
      <c r="O107" s="15">
        <v>9</v>
      </c>
      <c r="P107" s="15">
        <v>31</v>
      </c>
      <c r="Q107" s="15">
        <v>2</v>
      </c>
      <c r="R107" s="15">
        <v>174000</v>
      </c>
      <c r="T107">
        <f t="shared" si="19"/>
        <v>111</v>
      </c>
      <c r="U107">
        <f t="shared" si="20"/>
        <v>111</v>
      </c>
      <c r="V107">
        <f t="shared" si="21"/>
        <v>66</v>
      </c>
      <c r="W107">
        <f t="shared" si="22"/>
        <v>111</v>
      </c>
      <c r="X107">
        <f t="shared" si="23"/>
        <v>94</v>
      </c>
      <c r="Y107">
        <f t="shared" si="24"/>
        <v>50</v>
      </c>
      <c r="Z107">
        <f t="shared" si="25"/>
        <v>110</v>
      </c>
      <c r="AA107">
        <f t="shared" si="26"/>
        <v>45</v>
      </c>
      <c r="AB107">
        <f t="shared" si="27"/>
        <v>64</v>
      </c>
      <c r="AC107">
        <f t="shared" si="28"/>
        <v>49</v>
      </c>
      <c r="AD107">
        <f t="shared" si="29"/>
        <v>62</v>
      </c>
      <c r="AE107">
        <f t="shared" si="30"/>
        <v>92</v>
      </c>
      <c r="AF107">
        <f t="shared" si="31"/>
        <v>11</v>
      </c>
      <c r="AG107">
        <f t="shared" si="32"/>
        <v>102</v>
      </c>
      <c r="AH107">
        <f t="shared" si="33"/>
        <v>69</v>
      </c>
      <c r="AI107">
        <f t="shared" si="34"/>
        <v>83</v>
      </c>
      <c r="AJ107">
        <f t="shared" si="35"/>
        <v>174000</v>
      </c>
      <c r="AL107" s="14" t="s">
        <v>147</v>
      </c>
      <c r="AM107" s="15">
        <v>111</v>
      </c>
      <c r="AN107" s="15">
        <v>111</v>
      </c>
      <c r="AO107" s="15">
        <v>66</v>
      </c>
      <c r="AP107" s="15">
        <v>111</v>
      </c>
      <c r="AQ107" s="15">
        <v>94</v>
      </c>
      <c r="AR107" s="15">
        <v>50</v>
      </c>
      <c r="AS107" s="15">
        <v>110</v>
      </c>
      <c r="AT107" s="15">
        <v>45</v>
      </c>
      <c r="AU107" s="15">
        <v>64</v>
      </c>
      <c r="AV107" s="15">
        <v>49</v>
      </c>
      <c r="AW107" s="15">
        <v>62</v>
      </c>
      <c r="AX107" s="15">
        <v>92</v>
      </c>
      <c r="AY107" s="15">
        <v>11</v>
      </c>
      <c r="AZ107" s="15">
        <v>102</v>
      </c>
      <c r="BA107" s="15">
        <v>69</v>
      </c>
      <c r="BB107" s="15">
        <v>83</v>
      </c>
      <c r="BC107" s="15">
        <v>174000</v>
      </c>
    </row>
    <row r="108" spans="1:55" ht="15" thickBot="1" x14ac:dyDescent="0.35">
      <c r="A108" s="14" t="s">
        <v>148</v>
      </c>
      <c r="B108" s="15">
        <v>2</v>
      </c>
      <c r="C108" s="15">
        <v>2</v>
      </c>
      <c r="D108" s="15">
        <v>24</v>
      </c>
      <c r="E108" s="15">
        <v>2</v>
      </c>
      <c r="F108" s="15">
        <v>19</v>
      </c>
      <c r="G108" s="15">
        <v>190</v>
      </c>
      <c r="H108" s="15">
        <v>1</v>
      </c>
      <c r="I108" s="15">
        <v>10</v>
      </c>
      <c r="J108" s="15">
        <v>75</v>
      </c>
      <c r="K108" s="15">
        <v>157</v>
      </c>
      <c r="L108" s="15">
        <v>24</v>
      </c>
      <c r="M108" s="15">
        <v>3</v>
      </c>
      <c r="N108" s="15">
        <v>30</v>
      </c>
      <c r="O108" s="15">
        <v>13</v>
      </c>
      <c r="P108" s="15">
        <v>31</v>
      </c>
      <c r="Q108" s="15">
        <v>2</v>
      </c>
      <c r="R108" s="15">
        <v>171000</v>
      </c>
      <c r="T108">
        <f t="shared" si="19"/>
        <v>110</v>
      </c>
      <c r="U108">
        <f t="shared" si="20"/>
        <v>109</v>
      </c>
      <c r="V108">
        <f t="shared" si="21"/>
        <v>82</v>
      </c>
      <c r="W108">
        <f t="shared" si="22"/>
        <v>110</v>
      </c>
      <c r="X108">
        <f t="shared" si="23"/>
        <v>86</v>
      </c>
      <c r="Y108">
        <f t="shared" si="24"/>
        <v>6</v>
      </c>
      <c r="Z108">
        <f t="shared" si="25"/>
        <v>110</v>
      </c>
      <c r="AA108">
        <f t="shared" si="26"/>
        <v>45</v>
      </c>
      <c r="AB108">
        <f t="shared" si="27"/>
        <v>12</v>
      </c>
      <c r="AC108">
        <f t="shared" si="28"/>
        <v>18</v>
      </c>
      <c r="AD108">
        <f t="shared" si="29"/>
        <v>77</v>
      </c>
      <c r="AE108">
        <f t="shared" si="30"/>
        <v>110</v>
      </c>
      <c r="AF108">
        <f t="shared" si="31"/>
        <v>76</v>
      </c>
      <c r="AG108">
        <f t="shared" si="32"/>
        <v>98</v>
      </c>
      <c r="AH108">
        <f t="shared" si="33"/>
        <v>69</v>
      </c>
      <c r="AI108">
        <f t="shared" si="34"/>
        <v>83</v>
      </c>
      <c r="AJ108">
        <f t="shared" si="35"/>
        <v>171000</v>
      </c>
      <c r="AL108" s="14" t="s">
        <v>148</v>
      </c>
      <c r="AM108" s="15">
        <v>110</v>
      </c>
      <c r="AN108" s="15">
        <v>109</v>
      </c>
      <c r="AO108" s="15">
        <v>82</v>
      </c>
      <c r="AP108" s="15">
        <v>110</v>
      </c>
      <c r="AQ108" s="15">
        <v>86</v>
      </c>
      <c r="AR108" s="15">
        <v>6</v>
      </c>
      <c r="AS108" s="15">
        <v>110</v>
      </c>
      <c r="AT108" s="15">
        <v>45</v>
      </c>
      <c r="AU108" s="15">
        <v>12</v>
      </c>
      <c r="AV108" s="15">
        <v>18</v>
      </c>
      <c r="AW108" s="15">
        <v>77</v>
      </c>
      <c r="AX108" s="15">
        <v>110</v>
      </c>
      <c r="AY108" s="15">
        <v>76</v>
      </c>
      <c r="AZ108" s="15">
        <v>98</v>
      </c>
      <c r="BA108" s="15">
        <v>69</v>
      </c>
      <c r="BB108" s="15">
        <v>83</v>
      </c>
      <c r="BC108" s="15">
        <v>171000</v>
      </c>
    </row>
    <row r="109" spans="1:55" ht="15" thickBot="1" x14ac:dyDescent="0.35">
      <c r="A109" s="14" t="s">
        <v>149</v>
      </c>
      <c r="B109" s="15">
        <v>3</v>
      </c>
      <c r="C109" s="15">
        <v>2</v>
      </c>
      <c r="D109" s="15">
        <v>31</v>
      </c>
      <c r="E109" s="15">
        <v>5</v>
      </c>
      <c r="F109" s="15">
        <v>8</v>
      </c>
      <c r="G109" s="15">
        <v>190</v>
      </c>
      <c r="H109" s="15">
        <v>3</v>
      </c>
      <c r="I109" s="15">
        <v>10</v>
      </c>
      <c r="J109" s="15">
        <v>33</v>
      </c>
      <c r="K109" s="15">
        <v>157</v>
      </c>
      <c r="L109" s="15">
        <v>38</v>
      </c>
      <c r="M109" s="15">
        <v>3</v>
      </c>
      <c r="N109" s="15">
        <v>40</v>
      </c>
      <c r="O109" s="15">
        <v>18</v>
      </c>
      <c r="P109" s="15">
        <v>10</v>
      </c>
      <c r="Q109" s="15">
        <v>39</v>
      </c>
      <c r="R109" s="15">
        <v>170000</v>
      </c>
      <c r="T109">
        <f t="shared" si="19"/>
        <v>109</v>
      </c>
      <c r="U109">
        <f t="shared" si="20"/>
        <v>109</v>
      </c>
      <c r="V109">
        <f t="shared" si="21"/>
        <v>66</v>
      </c>
      <c r="W109">
        <f t="shared" si="22"/>
        <v>107</v>
      </c>
      <c r="X109">
        <f t="shared" si="23"/>
        <v>94</v>
      </c>
      <c r="Y109">
        <f t="shared" si="24"/>
        <v>6</v>
      </c>
      <c r="Z109">
        <f t="shared" si="25"/>
        <v>108</v>
      </c>
      <c r="AA109">
        <f t="shared" si="26"/>
        <v>45</v>
      </c>
      <c r="AB109">
        <f t="shared" si="27"/>
        <v>64</v>
      </c>
      <c r="AC109">
        <f t="shared" si="28"/>
        <v>18</v>
      </c>
      <c r="AD109">
        <f t="shared" si="29"/>
        <v>69</v>
      </c>
      <c r="AE109">
        <f t="shared" si="30"/>
        <v>110</v>
      </c>
      <c r="AF109">
        <f t="shared" si="31"/>
        <v>45</v>
      </c>
      <c r="AG109">
        <f t="shared" si="32"/>
        <v>90</v>
      </c>
      <c r="AH109">
        <f t="shared" si="33"/>
        <v>106</v>
      </c>
      <c r="AI109">
        <f t="shared" si="34"/>
        <v>35</v>
      </c>
      <c r="AJ109">
        <f t="shared" si="35"/>
        <v>170000</v>
      </c>
      <c r="AL109" s="14" t="s">
        <v>149</v>
      </c>
      <c r="AM109" s="15">
        <v>109</v>
      </c>
      <c r="AN109" s="15">
        <v>109</v>
      </c>
      <c r="AO109" s="15">
        <v>66</v>
      </c>
      <c r="AP109" s="15">
        <v>107</v>
      </c>
      <c r="AQ109" s="15">
        <v>94</v>
      </c>
      <c r="AR109" s="15">
        <v>6</v>
      </c>
      <c r="AS109" s="15">
        <v>108</v>
      </c>
      <c r="AT109" s="15">
        <v>45</v>
      </c>
      <c r="AU109" s="15">
        <v>64</v>
      </c>
      <c r="AV109" s="15">
        <v>18</v>
      </c>
      <c r="AW109" s="15">
        <v>69</v>
      </c>
      <c r="AX109" s="15">
        <v>110</v>
      </c>
      <c r="AY109" s="15">
        <v>45</v>
      </c>
      <c r="AZ109" s="15">
        <v>90</v>
      </c>
      <c r="BA109" s="15">
        <v>106</v>
      </c>
      <c r="BB109" s="15">
        <v>35</v>
      </c>
      <c r="BC109" s="15">
        <v>170000</v>
      </c>
    </row>
    <row r="110" spans="1:55" ht="15" thickBot="1" x14ac:dyDescent="0.35">
      <c r="A110" s="14" t="s">
        <v>150</v>
      </c>
      <c r="B110" s="15">
        <v>4</v>
      </c>
      <c r="C110" s="15">
        <v>4</v>
      </c>
      <c r="D110" s="15">
        <v>47</v>
      </c>
      <c r="E110" s="15">
        <v>4</v>
      </c>
      <c r="F110" s="15">
        <v>8</v>
      </c>
      <c r="G110" s="15">
        <v>159</v>
      </c>
      <c r="H110" s="15">
        <v>3</v>
      </c>
      <c r="I110" s="15">
        <v>10</v>
      </c>
      <c r="J110" s="15">
        <v>75</v>
      </c>
      <c r="K110" s="15">
        <v>195</v>
      </c>
      <c r="L110" s="15">
        <v>57</v>
      </c>
      <c r="M110" s="15">
        <v>6</v>
      </c>
      <c r="N110" s="15">
        <v>40</v>
      </c>
      <c r="O110" s="15">
        <v>5</v>
      </c>
      <c r="P110" s="15">
        <v>31</v>
      </c>
      <c r="Q110" s="15">
        <v>2</v>
      </c>
      <c r="R110" s="15">
        <v>167000</v>
      </c>
      <c r="T110">
        <f t="shared" si="19"/>
        <v>107</v>
      </c>
      <c r="U110">
        <f t="shared" si="20"/>
        <v>108</v>
      </c>
      <c r="V110">
        <f t="shared" si="21"/>
        <v>36</v>
      </c>
      <c r="W110">
        <f t="shared" si="22"/>
        <v>108</v>
      </c>
      <c r="X110">
        <f t="shared" si="23"/>
        <v>94</v>
      </c>
      <c r="Y110">
        <f t="shared" si="24"/>
        <v>19</v>
      </c>
      <c r="Z110">
        <f t="shared" si="25"/>
        <v>108</v>
      </c>
      <c r="AA110">
        <f t="shared" si="26"/>
        <v>45</v>
      </c>
      <c r="AB110">
        <f t="shared" si="27"/>
        <v>12</v>
      </c>
      <c r="AC110">
        <f t="shared" si="28"/>
        <v>4</v>
      </c>
      <c r="AD110">
        <f t="shared" si="29"/>
        <v>56</v>
      </c>
      <c r="AE110">
        <f t="shared" si="30"/>
        <v>92</v>
      </c>
      <c r="AF110">
        <f t="shared" si="31"/>
        <v>45</v>
      </c>
      <c r="AG110">
        <f t="shared" si="32"/>
        <v>107</v>
      </c>
      <c r="AH110">
        <f t="shared" si="33"/>
        <v>69</v>
      </c>
      <c r="AI110">
        <f t="shared" si="34"/>
        <v>83</v>
      </c>
      <c r="AJ110">
        <f t="shared" si="35"/>
        <v>167000</v>
      </c>
      <c r="AL110" s="14" t="s">
        <v>150</v>
      </c>
      <c r="AM110" s="15">
        <v>107</v>
      </c>
      <c r="AN110" s="15">
        <v>108</v>
      </c>
      <c r="AO110" s="15">
        <v>36</v>
      </c>
      <c r="AP110" s="15">
        <v>108</v>
      </c>
      <c r="AQ110" s="15">
        <v>94</v>
      </c>
      <c r="AR110" s="15">
        <v>19</v>
      </c>
      <c r="AS110" s="15">
        <v>108</v>
      </c>
      <c r="AT110" s="15">
        <v>45</v>
      </c>
      <c r="AU110" s="15">
        <v>12</v>
      </c>
      <c r="AV110" s="15">
        <v>4</v>
      </c>
      <c r="AW110" s="15">
        <v>56</v>
      </c>
      <c r="AX110" s="15">
        <v>92</v>
      </c>
      <c r="AY110" s="15">
        <v>45</v>
      </c>
      <c r="AZ110" s="15">
        <v>107</v>
      </c>
      <c r="BA110" s="15">
        <v>69</v>
      </c>
      <c r="BB110" s="15">
        <v>83</v>
      </c>
      <c r="BC110" s="15">
        <v>167000</v>
      </c>
    </row>
    <row r="111" spans="1:55" ht="15" thickBot="1" x14ac:dyDescent="0.35">
      <c r="A111" s="14" t="s">
        <v>151</v>
      </c>
      <c r="B111" s="15">
        <v>22</v>
      </c>
      <c r="C111" s="15">
        <v>5</v>
      </c>
      <c r="D111" s="15">
        <v>77</v>
      </c>
      <c r="E111" s="15">
        <v>6</v>
      </c>
      <c r="F111" s="15">
        <v>27</v>
      </c>
      <c r="G111" s="15">
        <v>190</v>
      </c>
      <c r="H111" s="15">
        <v>5</v>
      </c>
      <c r="I111" s="15">
        <v>84</v>
      </c>
      <c r="J111" s="15">
        <v>151</v>
      </c>
      <c r="K111" s="15">
        <v>157</v>
      </c>
      <c r="L111" s="15">
        <v>38</v>
      </c>
      <c r="M111" s="15">
        <v>6</v>
      </c>
      <c r="N111" s="15">
        <v>80</v>
      </c>
      <c r="O111" s="15">
        <v>1</v>
      </c>
      <c r="P111" s="15">
        <v>15</v>
      </c>
      <c r="Q111" s="15">
        <v>39</v>
      </c>
      <c r="R111" s="15">
        <v>158000</v>
      </c>
      <c r="T111">
        <f t="shared" si="19"/>
        <v>71</v>
      </c>
      <c r="U111">
        <f t="shared" si="20"/>
        <v>98</v>
      </c>
      <c r="V111">
        <f t="shared" si="21"/>
        <v>6</v>
      </c>
      <c r="W111">
        <f t="shared" si="22"/>
        <v>106</v>
      </c>
      <c r="X111">
        <f t="shared" si="23"/>
        <v>73</v>
      </c>
      <c r="Y111">
        <f t="shared" si="24"/>
        <v>6</v>
      </c>
      <c r="Z111">
        <f t="shared" si="25"/>
        <v>105</v>
      </c>
      <c r="AA111">
        <f t="shared" si="26"/>
        <v>1</v>
      </c>
      <c r="AB111">
        <f t="shared" si="27"/>
        <v>4</v>
      </c>
      <c r="AC111">
        <f t="shared" si="28"/>
        <v>18</v>
      </c>
      <c r="AD111">
        <f t="shared" si="29"/>
        <v>69</v>
      </c>
      <c r="AE111">
        <f t="shared" si="30"/>
        <v>92</v>
      </c>
      <c r="AF111">
        <f t="shared" si="31"/>
        <v>11</v>
      </c>
      <c r="AG111">
        <f t="shared" si="32"/>
        <v>111</v>
      </c>
      <c r="AH111">
        <f t="shared" si="33"/>
        <v>93</v>
      </c>
      <c r="AI111">
        <f t="shared" si="34"/>
        <v>35</v>
      </c>
      <c r="AJ111">
        <f t="shared" si="35"/>
        <v>158000</v>
      </c>
      <c r="AL111" s="14" t="s">
        <v>151</v>
      </c>
      <c r="AM111" s="15">
        <v>71</v>
      </c>
      <c r="AN111" s="15">
        <v>98</v>
      </c>
      <c r="AO111" s="15">
        <v>6</v>
      </c>
      <c r="AP111" s="15">
        <v>106</v>
      </c>
      <c r="AQ111" s="15">
        <v>73</v>
      </c>
      <c r="AR111" s="15">
        <v>6</v>
      </c>
      <c r="AS111" s="15">
        <v>105</v>
      </c>
      <c r="AT111" s="15">
        <v>1</v>
      </c>
      <c r="AU111" s="15">
        <v>4</v>
      </c>
      <c r="AV111" s="15">
        <v>18</v>
      </c>
      <c r="AW111" s="15">
        <v>69</v>
      </c>
      <c r="AX111" s="15">
        <v>92</v>
      </c>
      <c r="AY111" s="15">
        <v>11</v>
      </c>
      <c r="AZ111" s="15">
        <v>111</v>
      </c>
      <c r="BA111" s="15">
        <v>93</v>
      </c>
      <c r="BB111" s="15">
        <v>35</v>
      </c>
      <c r="BC111" s="15">
        <v>158000</v>
      </c>
    </row>
    <row r="112" spans="1:55" ht="15" thickBot="1" x14ac:dyDescent="0.35">
      <c r="A112" s="14" t="s">
        <v>152</v>
      </c>
      <c r="B112" s="15">
        <v>42</v>
      </c>
      <c r="C112" s="15">
        <v>15</v>
      </c>
      <c r="D112" s="15">
        <v>77</v>
      </c>
      <c r="E112" s="15">
        <v>7</v>
      </c>
      <c r="F112" s="15">
        <v>8</v>
      </c>
      <c r="G112" s="15">
        <v>190</v>
      </c>
      <c r="H112" s="15">
        <v>5</v>
      </c>
      <c r="I112" s="15">
        <v>10</v>
      </c>
      <c r="J112" s="15">
        <v>75</v>
      </c>
      <c r="K112" s="15">
        <v>195</v>
      </c>
      <c r="L112" s="15">
        <v>57</v>
      </c>
      <c r="M112" s="15">
        <v>29</v>
      </c>
      <c r="N112" s="15">
        <v>80</v>
      </c>
      <c r="O112" s="15">
        <v>2</v>
      </c>
      <c r="P112" s="15">
        <v>10</v>
      </c>
      <c r="Q112" s="15">
        <v>2</v>
      </c>
      <c r="R112" s="15">
        <v>157000</v>
      </c>
      <c r="T112">
        <f t="shared" si="19"/>
        <v>53</v>
      </c>
      <c r="U112">
        <f t="shared" si="20"/>
        <v>70</v>
      </c>
      <c r="V112">
        <f t="shared" si="21"/>
        <v>6</v>
      </c>
      <c r="W112">
        <f t="shared" si="22"/>
        <v>105</v>
      </c>
      <c r="X112">
        <f t="shared" si="23"/>
        <v>94</v>
      </c>
      <c r="Y112">
        <f t="shared" si="24"/>
        <v>6</v>
      </c>
      <c r="Z112">
        <f t="shared" si="25"/>
        <v>105</v>
      </c>
      <c r="AA112">
        <f t="shared" si="26"/>
        <v>45</v>
      </c>
      <c r="AB112">
        <f t="shared" si="27"/>
        <v>12</v>
      </c>
      <c r="AC112">
        <f t="shared" si="28"/>
        <v>4</v>
      </c>
      <c r="AD112">
        <f t="shared" si="29"/>
        <v>56</v>
      </c>
      <c r="AE112">
        <f t="shared" si="30"/>
        <v>37</v>
      </c>
      <c r="AF112">
        <f t="shared" si="31"/>
        <v>11</v>
      </c>
      <c r="AG112">
        <f t="shared" si="32"/>
        <v>110</v>
      </c>
      <c r="AH112">
        <f t="shared" si="33"/>
        <v>106</v>
      </c>
      <c r="AI112">
        <f t="shared" si="34"/>
        <v>83</v>
      </c>
      <c r="AJ112">
        <f t="shared" si="35"/>
        <v>157000</v>
      </c>
      <c r="AL112" s="14" t="s">
        <v>152</v>
      </c>
      <c r="AM112" s="15">
        <v>53</v>
      </c>
      <c r="AN112" s="15">
        <v>70</v>
      </c>
      <c r="AO112" s="15">
        <v>6</v>
      </c>
      <c r="AP112" s="15">
        <v>105</v>
      </c>
      <c r="AQ112" s="15">
        <v>94</v>
      </c>
      <c r="AR112" s="15">
        <v>6</v>
      </c>
      <c r="AS112" s="15">
        <v>105</v>
      </c>
      <c r="AT112" s="15">
        <v>45</v>
      </c>
      <c r="AU112" s="15">
        <v>12</v>
      </c>
      <c r="AV112" s="15">
        <v>4</v>
      </c>
      <c r="AW112" s="15">
        <v>56</v>
      </c>
      <c r="AX112" s="15">
        <v>37</v>
      </c>
      <c r="AY112" s="15">
        <v>11</v>
      </c>
      <c r="AZ112" s="15">
        <v>110</v>
      </c>
      <c r="BA112" s="15">
        <v>106</v>
      </c>
      <c r="BB112" s="15">
        <v>83</v>
      </c>
      <c r="BC112" s="15">
        <v>157000</v>
      </c>
    </row>
    <row r="113" spans="1:55" ht="15" thickBot="1" x14ac:dyDescent="0.35">
      <c r="A113" s="14" t="s">
        <v>153</v>
      </c>
      <c r="B113" s="15">
        <v>85</v>
      </c>
      <c r="C113" s="15">
        <v>15</v>
      </c>
      <c r="D113" s="15">
        <v>77</v>
      </c>
      <c r="E113" s="15">
        <v>14</v>
      </c>
      <c r="F113" s="15">
        <v>68</v>
      </c>
      <c r="G113" s="15">
        <v>190</v>
      </c>
      <c r="H113" s="15">
        <v>9</v>
      </c>
      <c r="I113" s="15">
        <v>84</v>
      </c>
      <c r="J113" s="15">
        <v>75</v>
      </c>
      <c r="K113" s="15">
        <v>182</v>
      </c>
      <c r="L113" s="15">
        <v>70</v>
      </c>
      <c r="M113" s="15">
        <v>6</v>
      </c>
      <c r="N113" s="15">
        <v>80</v>
      </c>
      <c r="O113" s="15">
        <v>6</v>
      </c>
      <c r="P113" s="15">
        <v>31</v>
      </c>
      <c r="Q113" s="15">
        <v>39</v>
      </c>
      <c r="R113" s="15">
        <v>142000</v>
      </c>
      <c r="T113">
        <f t="shared" si="19"/>
        <v>21</v>
      </c>
      <c r="U113">
        <f t="shared" si="20"/>
        <v>70</v>
      </c>
      <c r="V113">
        <f t="shared" si="21"/>
        <v>6</v>
      </c>
      <c r="W113">
        <f t="shared" si="22"/>
        <v>97</v>
      </c>
      <c r="X113">
        <f t="shared" si="23"/>
        <v>39</v>
      </c>
      <c r="Y113">
        <f t="shared" si="24"/>
        <v>6</v>
      </c>
      <c r="Z113">
        <f t="shared" si="25"/>
        <v>97</v>
      </c>
      <c r="AA113">
        <f t="shared" si="26"/>
        <v>1</v>
      </c>
      <c r="AB113">
        <f t="shared" si="27"/>
        <v>12</v>
      </c>
      <c r="AC113">
        <f t="shared" si="28"/>
        <v>9</v>
      </c>
      <c r="AD113">
        <f t="shared" si="29"/>
        <v>49</v>
      </c>
      <c r="AE113">
        <f t="shared" si="30"/>
        <v>92</v>
      </c>
      <c r="AF113">
        <f t="shared" si="31"/>
        <v>11</v>
      </c>
      <c r="AG113">
        <f t="shared" si="32"/>
        <v>105</v>
      </c>
      <c r="AH113">
        <f t="shared" si="33"/>
        <v>69</v>
      </c>
      <c r="AI113">
        <f t="shared" si="34"/>
        <v>35</v>
      </c>
      <c r="AJ113">
        <f t="shared" si="35"/>
        <v>142000</v>
      </c>
      <c r="AL113" s="14" t="s">
        <v>153</v>
      </c>
      <c r="AM113" s="15">
        <v>21</v>
      </c>
      <c r="AN113" s="15">
        <v>70</v>
      </c>
      <c r="AO113" s="15">
        <v>6</v>
      </c>
      <c r="AP113" s="15">
        <v>97</v>
      </c>
      <c r="AQ113" s="15">
        <v>39</v>
      </c>
      <c r="AR113" s="15">
        <v>6</v>
      </c>
      <c r="AS113" s="15">
        <v>97</v>
      </c>
      <c r="AT113" s="15">
        <v>1</v>
      </c>
      <c r="AU113" s="15">
        <v>12</v>
      </c>
      <c r="AV113" s="15">
        <v>9</v>
      </c>
      <c r="AW113" s="15">
        <v>49</v>
      </c>
      <c r="AX113" s="15">
        <v>92</v>
      </c>
      <c r="AY113" s="15">
        <v>11</v>
      </c>
      <c r="AZ113" s="15">
        <v>105</v>
      </c>
      <c r="BA113" s="15">
        <v>69</v>
      </c>
      <c r="BB113" s="15">
        <v>35</v>
      </c>
      <c r="BC113" s="15">
        <v>142000</v>
      </c>
    </row>
    <row r="114" spans="1:55" ht="15" thickBot="1" x14ac:dyDescent="0.35">
      <c r="A114" s="14" t="s">
        <v>154</v>
      </c>
      <c r="B114" s="15">
        <v>92</v>
      </c>
      <c r="C114" s="15">
        <v>15</v>
      </c>
      <c r="D114" s="15">
        <v>77</v>
      </c>
      <c r="E114" s="15">
        <v>14</v>
      </c>
      <c r="F114" s="15">
        <v>74</v>
      </c>
      <c r="G114" s="15">
        <v>203</v>
      </c>
      <c r="H114" s="15">
        <v>9</v>
      </c>
      <c r="I114" s="15">
        <v>84</v>
      </c>
      <c r="J114" s="15">
        <v>75</v>
      </c>
      <c r="K114" s="15">
        <v>204</v>
      </c>
      <c r="L114" s="15">
        <v>65</v>
      </c>
      <c r="M114" s="15">
        <v>29</v>
      </c>
      <c r="N114" s="15">
        <v>80</v>
      </c>
      <c r="O114" s="15">
        <v>8</v>
      </c>
      <c r="P114" s="15">
        <v>15</v>
      </c>
      <c r="Q114" s="15">
        <v>39</v>
      </c>
      <c r="R114" s="15">
        <v>135000</v>
      </c>
      <c r="T114">
        <f t="shared" si="19"/>
        <v>14</v>
      </c>
      <c r="U114">
        <f t="shared" si="20"/>
        <v>70</v>
      </c>
      <c r="V114">
        <f t="shared" si="21"/>
        <v>6</v>
      </c>
      <c r="W114">
        <f t="shared" si="22"/>
        <v>97</v>
      </c>
      <c r="X114">
        <f t="shared" si="23"/>
        <v>31</v>
      </c>
      <c r="Y114">
        <f t="shared" si="24"/>
        <v>2</v>
      </c>
      <c r="Z114">
        <f t="shared" si="25"/>
        <v>97</v>
      </c>
      <c r="AA114">
        <f t="shared" si="26"/>
        <v>1</v>
      </c>
      <c r="AB114">
        <f t="shared" si="27"/>
        <v>12</v>
      </c>
      <c r="AC114">
        <f t="shared" si="28"/>
        <v>1</v>
      </c>
      <c r="AD114">
        <f t="shared" si="29"/>
        <v>50</v>
      </c>
      <c r="AE114">
        <f t="shared" si="30"/>
        <v>37</v>
      </c>
      <c r="AF114">
        <f t="shared" si="31"/>
        <v>11</v>
      </c>
      <c r="AG114">
        <f t="shared" si="32"/>
        <v>104</v>
      </c>
      <c r="AH114">
        <f t="shared" si="33"/>
        <v>93</v>
      </c>
      <c r="AI114">
        <f t="shared" si="34"/>
        <v>35</v>
      </c>
      <c r="AJ114">
        <f t="shared" si="35"/>
        <v>135000</v>
      </c>
      <c r="AL114" s="14" t="s">
        <v>154</v>
      </c>
      <c r="AM114" s="15">
        <v>14</v>
      </c>
      <c r="AN114" s="15">
        <v>70</v>
      </c>
      <c r="AO114" s="15">
        <v>6</v>
      </c>
      <c r="AP114" s="15">
        <v>97</v>
      </c>
      <c r="AQ114" s="15">
        <v>31</v>
      </c>
      <c r="AR114" s="15">
        <v>2</v>
      </c>
      <c r="AS114" s="15">
        <v>97</v>
      </c>
      <c r="AT114" s="15">
        <v>1</v>
      </c>
      <c r="AU114" s="15">
        <v>12</v>
      </c>
      <c r="AV114" s="15">
        <v>1</v>
      </c>
      <c r="AW114" s="15">
        <v>50</v>
      </c>
      <c r="AX114" s="15">
        <v>37</v>
      </c>
      <c r="AY114" s="15">
        <v>11</v>
      </c>
      <c r="AZ114" s="15">
        <v>104</v>
      </c>
      <c r="BA114" s="15">
        <v>93</v>
      </c>
      <c r="BB114" s="15">
        <v>35</v>
      </c>
      <c r="BC114" s="15">
        <v>135000</v>
      </c>
    </row>
    <row r="115" spans="1:55" ht="15" thickBot="1" x14ac:dyDescent="0.35">
      <c r="A115" s="14" t="s">
        <v>155</v>
      </c>
      <c r="B115" s="15">
        <v>92</v>
      </c>
      <c r="C115" s="15">
        <v>43</v>
      </c>
      <c r="D115" s="15">
        <v>77</v>
      </c>
      <c r="E115" s="15">
        <v>16</v>
      </c>
      <c r="F115" s="15">
        <v>74</v>
      </c>
      <c r="G115" s="15">
        <v>207</v>
      </c>
      <c r="H115" s="15">
        <v>9</v>
      </c>
      <c r="I115" s="15">
        <v>84</v>
      </c>
      <c r="J115" s="15">
        <v>75</v>
      </c>
      <c r="K115" s="15">
        <v>202</v>
      </c>
      <c r="L115" s="15">
        <v>61</v>
      </c>
      <c r="M115" s="15">
        <v>29</v>
      </c>
      <c r="N115" s="15">
        <v>131</v>
      </c>
      <c r="O115" s="15">
        <v>9</v>
      </c>
      <c r="P115" s="15">
        <v>61</v>
      </c>
      <c r="Q115" s="15">
        <v>2</v>
      </c>
      <c r="R115" s="15">
        <v>131000</v>
      </c>
      <c r="T115">
        <f t="shared" si="19"/>
        <v>14</v>
      </c>
      <c r="U115">
        <f t="shared" si="20"/>
        <v>29</v>
      </c>
      <c r="V115">
        <f t="shared" si="21"/>
        <v>6</v>
      </c>
      <c r="W115">
        <f t="shared" si="22"/>
        <v>94</v>
      </c>
      <c r="X115">
        <f t="shared" si="23"/>
        <v>31</v>
      </c>
      <c r="Y115">
        <f t="shared" si="24"/>
        <v>1</v>
      </c>
      <c r="Z115">
        <f t="shared" si="25"/>
        <v>97</v>
      </c>
      <c r="AA115">
        <f t="shared" si="26"/>
        <v>1</v>
      </c>
      <c r="AB115">
        <f t="shared" si="27"/>
        <v>12</v>
      </c>
      <c r="AC115">
        <f t="shared" si="28"/>
        <v>2</v>
      </c>
      <c r="AD115">
        <f t="shared" si="29"/>
        <v>53</v>
      </c>
      <c r="AE115">
        <f t="shared" si="30"/>
        <v>37</v>
      </c>
      <c r="AF115">
        <f t="shared" si="31"/>
        <v>4</v>
      </c>
      <c r="AG115">
        <f t="shared" si="32"/>
        <v>102</v>
      </c>
      <c r="AH115">
        <f t="shared" si="33"/>
        <v>44</v>
      </c>
      <c r="AI115">
        <f t="shared" si="34"/>
        <v>83</v>
      </c>
      <c r="AJ115">
        <f t="shared" si="35"/>
        <v>131000</v>
      </c>
      <c r="AL115" s="14" t="s">
        <v>155</v>
      </c>
      <c r="AM115" s="15">
        <v>14</v>
      </c>
      <c r="AN115" s="15">
        <v>29</v>
      </c>
      <c r="AO115" s="15">
        <v>6</v>
      </c>
      <c r="AP115" s="15">
        <v>94</v>
      </c>
      <c r="AQ115" s="15">
        <v>31</v>
      </c>
      <c r="AR115" s="15">
        <v>1</v>
      </c>
      <c r="AS115" s="15">
        <v>97</v>
      </c>
      <c r="AT115" s="15">
        <v>1</v>
      </c>
      <c r="AU115" s="15">
        <v>12</v>
      </c>
      <c r="AV115" s="15">
        <v>2</v>
      </c>
      <c r="AW115" s="15">
        <v>53</v>
      </c>
      <c r="AX115" s="15">
        <v>37</v>
      </c>
      <c r="AY115" s="15">
        <v>4</v>
      </c>
      <c r="AZ115" s="15">
        <v>102</v>
      </c>
      <c r="BA115" s="15">
        <v>44</v>
      </c>
      <c r="BB115" s="15">
        <v>83</v>
      </c>
      <c r="BC115" s="15">
        <v>131000</v>
      </c>
    </row>
    <row r="116" spans="1:55" ht="15" thickBot="1" x14ac:dyDescent="0.35">
      <c r="A116" s="14" t="s">
        <v>156</v>
      </c>
      <c r="B116" s="15">
        <v>85</v>
      </c>
      <c r="C116" s="15">
        <v>15</v>
      </c>
      <c r="D116" s="15">
        <v>77</v>
      </c>
      <c r="E116" s="15">
        <v>9</v>
      </c>
      <c r="F116" s="15">
        <v>62</v>
      </c>
      <c r="G116" s="15">
        <v>203</v>
      </c>
      <c r="H116" s="15">
        <v>8</v>
      </c>
      <c r="I116" s="15">
        <v>84</v>
      </c>
      <c r="J116" s="15">
        <v>75</v>
      </c>
      <c r="K116" s="15">
        <v>195</v>
      </c>
      <c r="L116" s="15">
        <v>53</v>
      </c>
      <c r="M116" s="15">
        <v>29</v>
      </c>
      <c r="N116" s="15">
        <v>80</v>
      </c>
      <c r="O116" s="15">
        <v>18</v>
      </c>
      <c r="P116" s="15">
        <v>61</v>
      </c>
      <c r="Q116" s="15">
        <v>2</v>
      </c>
      <c r="R116" s="15">
        <v>133000</v>
      </c>
      <c r="T116">
        <f t="shared" si="19"/>
        <v>21</v>
      </c>
      <c r="U116">
        <f t="shared" si="20"/>
        <v>70</v>
      </c>
      <c r="V116">
        <f t="shared" si="21"/>
        <v>6</v>
      </c>
      <c r="W116">
        <f t="shared" si="22"/>
        <v>103</v>
      </c>
      <c r="X116">
        <f t="shared" si="23"/>
        <v>45</v>
      </c>
      <c r="Y116">
        <f t="shared" si="24"/>
        <v>2</v>
      </c>
      <c r="Z116">
        <f t="shared" si="25"/>
        <v>104</v>
      </c>
      <c r="AA116">
        <f t="shared" si="26"/>
        <v>1</v>
      </c>
      <c r="AB116">
        <f t="shared" si="27"/>
        <v>12</v>
      </c>
      <c r="AC116">
        <f t="shared" si="28"/>
        <v>4</v>
      </c>
      <c r="AD116">
        <f t="shared" si="29"/>
        <v>59</v>
      </c>
      <c r="AE116">
        <f t="shared" si="30"/>
        <v>37</v>
      </c>
      <c r="AF116">
        <f t="shared" si="31"/>
        <v>11</v>
      </c>
      <c r="AG116">
        <f t="shared" si="32"/>
        <v>90</v>
      </c>
      <c r="AH116">
        <f t="shared" si="33"/>
        <v>44</v>
      </c>
      <c r="AI116">
        <f t="shared" si="34"/>
        <v>83</v>
      </c>
      <c r="AJ116">
        <f t="shared" si="35"/>
        <v>133000</v>
      </c>
      <c r="AL116" s="14" t="s">
        <v>156</v>
      </c>
      <c r="AM116" s="15">
        <v>21</v>
      </c>
      <c r="AN116" s="15">
        <v>70</v>
      </c>
      <c r="AO116" s="15">
        <v>6</v>
      </c>
      <c r="AP116" s="15">
        <v>103</v>
      </c>
      <c r="AQ116" s="15">
        <v>45</v>
      </c>
      <c r="AR116" s="15">
        <v>2</v>
      </c>
      <c r="AS116" s="15">
        <v>104</v>
      </c>
      <c r="AT116" s="15">
        <v>1</v>
      </c>
      <c r="AU116" s="15">
        <v>12</v>
      </c>
      <c r="AV116" s="15">
        <v>4</v>
      </c>
      <c r="AW116" s="15">
        <v>59</v>
      </c>
      <c r="AX116" s="15">
        <v>37</v>
      </c>
      <c r="AY116" s="15">
        <v>11</v>
      </c>
      <c r="AZ116" s="15">
        <v>90</v>
      </c>
      <c r="BA116" s="15">
        <v>44</v>
      </c>
      <c r="BB116" s="15">
        <v>83</v>
      </c>
      <c r="BC116" s="15">
        <v>133000</v>
      </c>
    </row>
    <row r="117" spans="1:55" ht="15" thickBot="1" x14ac:dyDescent="0.35">
      <c r="A117" s="14" t="s">
        <v>157</v>
      </c>
      <c r="B117" s="15">
        <v>85</v>
      </c>
      <c r="C117" s="15">
        <v>15</v>
      </c>
      <c r="D117" s="15">
        <v>77</v>
      </c>
      <c r="E117" s="15">
        <v>11</v>
      </c>
      <c r="F117" s="15">
        <v>48</v>
      </c>
      <c r="G117" s="15">
        <v>203</v>
      </c>
      <c r="H117" s="15">
        <v>9</v>
      </c>
      <c r="I117" s="15">
        <v>10</v>
      </c>
      <c r="J117" s="15">
        <v>75</v>
      </c>
      <c r="K117" s="15">
        <v>195</v>
      </c>
      <c r="L117" s="15">
        <v>65</v>
      </c>
      <c r="M117" s="15">
        <v>6</v>
      </c>
      <c r="N117" s="15">
        <v>80</v>
      </c>
      <c r="O117" s="15">
        <v>3</v>
      </c>
      <c r="P117" s="15">
        <v>31</v>
      </c>
      <c r="Q117" s="15">
        <v>2</v>
      </c>
      <c r="R117" s="15">
        <v>132000</v>
      </c>
      <c r="T117">
        <f t="shared" si="19"/>
        <v>21</v>
      </c>
      <c r="U117">
        <f t="shared" si="20"/>
        <v>70</v>
      </c>
      <c r="V117">
        <f t="shared" si="21"/>
        <v>6</v>
      </c>
      <c r="W117">
        <f t="shared" si="22"/>
        <v>100</v>
      </c>
      <c r="X117">
        <f t="shared" si="23"/>
        <v>61</v>
      </c>
      <c r="Y117">
        <f t="shared" si="24"/>
        <v>2</v>
      </c>
      <c r="Z117">
        <f t="shared" si="25"/>
        <v>97</v>
      </c>
      <c r="AA117">
        <f t="shared" si="26"/>
        <v>45</v>
      </c>
      <c r="AB117">
        <f t="shared" si="27"/>
        <v>12</v>
      </c>
      <c r="AC117">
        <f t="shared" si="28"/>
        <v>4</v>
      </c>
      <c r="AD117">
        <f t="shared" si="29"/>
        <v>50</v>
      </c>
      <c r="AE117">
        <f t="shared" si="30"/>
        <v>92</v>
      </c>
      <c r="AF117">
        <f t="shared" si="31"/>
        <v>11</v>
      </c>
      <c r="AG117">
        <f t="shared" si="32"/>
        <v>109</v>
      </c>
      <c r="AH117">
        <f t="shared" si="33"/>
        <v>69</v>
      </c>
      <c r="AI117">
        <f t="shared" si="34"/>
        <v>83</v>
      </c>
      <c r="AJ117">
        <f t="shared" si="35"/>
        <v>132000</v>
      </c>
      <c r="AL117" s="14" t="s">
        <v>157</v>
      </c>
      <c r="AM117" s="15">
        <v>21</v>
      </c>
      <c r="AN117" s="15">
        <v>70</v>
      </c>
      <c r="AO117" s="15">
        <v>6</v>
      </c>
      <c r="AP117" s="15">
        <v>100</v>
      </c>
      <c r="AQ117" s="15">
        <v>61</v>
      </c>
      <c r="AR117" s="15">
        <v>2</v>
      </c>
      <c r="AS117" s="15">
        <v>97</v>
      </c>
      <c r="AT117" s="15">
        <v>45</v>
      </c>
      <c r="AU117" s="15">
        <v>12</v>
      </c>
      <c r="AV117" s="15">
        <v>4</v>
      </c>
      <c r="AW117" s="15">
        <v>50</v>
      </c>
      <c r="AX117" s="15">
        <v>92</v>
      </c>
      <c r="AY117" s="15">
        <v>11</v>
      </c>
      <c r="AZ117" s="15">
        <v>109</v>
      </c>
      <c r="BA117" s="15">
        <v>69</v>
      </c>
      <c r="BB117" s="15">
        <v>83</v>
      </c>
      <c r="BC117" s="15">
        <v>132000</v>
      </c>
    </row>
    <row r="118" spans="1:55" ht="15" thickBot="1" x14ac:dyDescent="0.35">
      <c r="A118" s="14" t="s">
        <v>158</v>
      </c>
      <c r="B118" s="15">
        <v>92</v>
      </c>
      <c r="C118" s="15">
        <v>5</v>
      </c>
      <c r="D118" s="15">
        <v>107</v>
      </c>
      <c r="E118" s="15">
        <v>10</v>
      </c>
      <c r="F118" s="15">
        <v>40</v>
      </c>
      <c r="G118" s="15">
        <v>190</v>
      </c>
      <c r="H118" s="15">
        <v>9</v>
      </c>
      <c r="I118" s="15">
        <v>84</v>
      </c>
      <c r="J118" s="15">
        <v>164</v>
      </c>
      <c r="K118" s="15">
        <v>202</v>
      </c>
      <c r="L118" s="15">
        <v>18</v>
      </c>
      <c r="M118" s="15">
        <v>6</v>
      </c>
      <c r="N118" s="15">
        <v>40</v>
      </c>
      <c r="O118" s="15">
        <v>4</v>
      </c>
      <c r="P118" s="15">
        <v>31</v>
      </c>
      <c r="Q118" s="15">
        <v>2</v>
      </c>
      <c r="R118" s="15">
        <v>129000</v>
      </c>
      <c r="T118">
        <f t="shared" si="19"/>
        <v>14</v>
      </c>
      <c r="U118">
        <f t="shared" si="20"/>
        <v>98</v>
      </c>
      <c r="V118">
        <f t="shared" si="21"/>
        <v>2</v>
      </c>
      <c r="W118">
        <f t="shared" si="22"/>
        <v>102</v>
      </c>
      <c r="X118">
        <f t="shared" si="23"/>
        <v>67</v>
      </c>
      <c r="Y118">
        <f t="shared" si="24"/>
        <v>6</v>
      </c>
      <c r="Z118">
        <f t="shared" si="25"/>
        <v>97</v>
      </c>
      <c r="AA118">
        <f t="shared" si="26"/>
        <v>1</v>
      </c>
      <c r="AB118">
        <f t="shared" si="27"/>
        <v>1</v>
      </c>
      <c r="AC118">
        <f t="shared" si="28"/>
        <v>2</v>
      </c>
      <c r="AD118">
        <f t="shared" si="29"/>
        <v>91</v>
      </c>
      <c r="AE118">
        <f t="shared" si="30"/>
        <v>92</v>
      </c>
      <c r="AF118">
        <f t="shared" si="31"/>
        <v>45</v>
      </c>
      <c r="AG118">
        <f t="shared" si="32"/>
        <v>108</v>
      </c>
      <c r="AH118">
        <f t="shared" si="33"/>
        <v>69</v>
      </c>
      <c r="AI118">
        <f t="shared" si="34"/>
        <v>83</v>
      </c>
      <c r="AJ118">
        <f t="shared" si="35"/>
        <v>129000</v>
      </c>
      <c r="AL118" s="14" t="s">
        <v>158</v>
      </c>
      <c r="AM118" s="15">
        <v>14</v>
      </c>
      <c r="AN118" s="15">
        <v>98</v>
      </c>
      <c r="AO118" s="15">
        <v>2</v>
      </c>
      <c r="AP118" s="15">
        <v>102</v>
      </c>
      <c r="AQ118" s="15">
        <v>67</v>
      </c>
      <c r="AR118" s="15">
        <v>6</v>
      </c>
      <c r="AS118" s="15">
        <v>97</v>
      </c>
      <c r="AT118" s="15">
        <v>1</v>
      </c>
      <c r="AU118" s="15">
        <v>1</v>
      </c>
      <c r="AV118" s="15">
        <v>2</v>
      </c>
      <c r="AW118" s="15">
        <v>91</v>
      </c>
      <c r="AX118" s="15">
        <v>92</v>
      </c>
      <c r="AY118" s="15">
        <v>45</v>
      </c>
      <c r="AZ118" s="15">
        <v>108</v>
      </c>
      <c r="BA118" s="15">
        <v>69</v>
      </c>
      <c r="BB118" s="15">
        <v>83</v>
      </c>
      <c r="BC118" s="15">
        <v>129000</v>
      </c>
    </row>
    <row r="119" spans="1:55" ht="18.600000000000001" thickBot="1" x14ac:dyDescent="0.35">
      <c r="A119" s="10"/>
      <c r="AL119" s="10"/>
    </row>
    <row r="120" spans="1:55" ht="15" thickBot="1" x14ac:dyDescent="0.35">
      <c r="A120" s="14" t="s">
        <v>255</v>
      </c>
      <c r="B120" s="14" t="s">
        <v>31</v>
      </c>
      <c r="C120" s="14" t="s">
        <v>32</v>
      </c>
      <c r="D120" s="14" t="s">
        <v>33</v>
      </c>
      <c r="E120" s="14" t="s">
        <v>34</v>
      </c>
      <c r="F120" s="14" t="s">
        <v>35</v>
      </c>
      <c r="G120" s="14" t="s">
        <v>36</v>
      </c>
      <c r="H120" s="14" t="s">
        <v>37</v>
      </c>
      <c r="I120" s="14" t="s">
        <v>38</v>
      </c>
      <c r="J120" s="14" t="s">
        <v>39</v>
      </c>
      <c r="K120" s="14" t="s">
        <v>40</v>
      </c>
      <c r="L120" s="14" t="s">
        <v>41</v>
      </c>
      <c r="M120" s="14" t="s">
        <v>42</v>
      </c>
      <c r="N120" s="14" t="s">
        <v>43</v>
      </c>
      <c r="O120" s="14" t="s">
        <v>44</v>
      </c>
      <c r="P120" s="14" t="s">
        <v>45</v>
      </c>
      <c r="Q120" s="14" t="s">
        <v>46</v>
      </c>
      <c r="AL120" s="14" t="s">
        <v>255</v>
      </c>
      <c r="AM120" s="14" t="s">
        <v>31</v>
      </c>
      <c r="AN120" s="14" t="s">
        <v>32</v>
      </c>
      <c r="AO120" s="14" t="s">
        <v>33</v>
      </c>
      <c r="AP120" s="14" t="s">
        <v>34</v>
      </c>
      <c r="AQ120" s="14" t="s">
        <v>35</v>
      </c>
      <c r="AR120" s="14" t="s">
        <v>36</v>
      </c>
      <c r="AS120" s="14" t="s">
        <v>37</v>
      </c>
      <c r="AT120" s="14" t="s">
        <v>38</v>
      </c>
      <c r="AU120" s="14" t="s">
        <v>39</v>
      </c>
      <c r="AV120" s="14" t="s">
        <v>40</v>
      </c>
      <c r="AW120" s="14" t="s">
        <v>41</v>
      </c>
      <c r="AX120" s="14" t="s">
        <v>42</v>
      </c>
      <c r="AY120" s="14" t="s">
        <v>43</v>
      </c>
      <c r="AZ120" s="14" t="s">
        <v>44</v>
      </c>
      <c r="BA120" s="14" t="s">
        <v>45</v>
      </c>
      <c r="BB120" s="14" t="s">
        <v>46</v>
      </c>
    </row>
    <row r="121" spans="1:55" ht="15" thickBot="1" x14ac:dyDescent="0.35">
      <c r="A121" s="14" t="s">
        <v>256</v>
      </c>
      <c r="B121" s="15" t="s">
        <v>634</v>
      </c>
      <c r="C121" s="15" t="s">
        <v>635</v>
      </c>
      <c r="D121" s="15" t="s">
        <v>636</v>
      </c>
      <c r="E121" s="15" t="s">
        <v>637</v>
      </c>
      <c r="F121" s="15" t="s">
        <v>638</v>
      </c>
      <c r="G121" s="15" t="s">
        <v>639</v>
      </c>
      <c r="H121" s="15" t="s">
        <v>640</v>
      </c>
      <c r="I121" s="15" t="s">
        <v>263</v>
      </c>
      <c r="J121" s="15" t="s">
        <v>641</v>
      </c>
      <c r="K121" s="15" t="s">
        <v>642</v>
      </c>
      <c r="L121" s="15" t="s">
        <v>643</v>
      </c>
      <c r="M121" s="15" t="s">
        <v>644</v>
      </c>
      <c r="N121" s="15" t="s">
        <v>645</v>
      </c>
      <c r="O121" s="15" t="s">
        <v>646</v>
      </c>
      <c r="P121" s="15" t="s">
        <v>647</v>
      </c>
      <c r="Q121" s="15" t="s">
        <v>648</v>
      </c>
      <c r="AL121" s="14" t="s">
        <v>256</v>
      </c>
      <c r="AM121" s="15" t="s">
        <v>691</v>
      </c>
      <c r="AN121" s="15" t="s">
        <v>692</v>
      </c>
      <c r="AO121" s="15" t="s">
        <v>693</v>
      </c>
      <c r="AP121" s="15" t="s">
        <v>694</v>
      </c>
      <c r="AQ121" s="15" t="s">
        <v>695</v>
      </c>
      <c r="AR121" s="15" t="s">
        <v>696</v>
      </c>
      <c r="AS121" s="15" t="s">
        <v>692</v>
      </c>
      <c r="AT121" s="15" t="s">
        <v>697</v>
      </c>
      <c r="AU121" s="15" t="s">
        <v>698</v>
      </c>
      <c r="AV121" s="15" t="s">
        <v>699</v>
      </c>
      <c r="AW121" s="15" t="s">
        <v>700</v>
      </c>
      <c r="AX121" s="15" t="s">
        <v>692</v>
      </c>
      <c r="AY121" s="15" t="s">
        <v>701</v>
      </c>
      <c r="AZ121" s="15" t="s">
        <v>702</v>
      </c>
      <c r="BA121" s="15" t="s">
        <v>703</v>
      </c>
      <c r="BB121" s="15" t="s">
        <v>701</v>
      </c>
    </row>
    <row r="122" spans="1:55" ht="15" thickBot="1" x14ac:dyDescent="0.35">
      <c r="A122" s="14" t="s">
        <v>266</v>
      </c>
      <c r="B122" s="15" t="s">
        <v>634</v>
      </c>
      <c r="C122" s="15" t="s">
        <v>635</v>
      </c>
      <c r="D122" s="15" t="s">
        <v>649</v>
      </c>
      <c r="E122" s="15" t="s">
        <v>637</v>
      </c>
      <c r="F122" s="15" t="s">
        <v>638</v>
      </c>
      <c r="G122" s="15" t="s">
        <v>639</v>
      </c>
      <c r="H122" s="15" t="s">
        <v>640</v>
      </c>
      <c r="I122" s="15" t="s">
        <v>263</v>
      </c>
      <c r="J122" s="15" t="s">
        <v>641</v>
      </c>
      <c r="K122" s="15" t="s">
        <v>642</v>
      </c>
      <c r="L122" s="15" t="s">
        <v>643</v>
      </c>
      <c r="M122" s="15" t="s">
        <v>644</v>
      </c>
      <c r="N122" s="15" t="s">
        <v>644</v>
      </c>
      <c r="O122" s="15" t="s">
        <v>650</v>
      </c>
      <c r="P122" s="15" t="s">
        <v>647</v>
      </c>
      <c r="Q122" s="15" t="s">
        <v>648</v>
      </c>
      <c r="AL122" s="14" t="s">
        <v>266</v>
      </c>
      <c r="AM122" s="15" t="s">
        <v>692</v>
      </c>
      <c r="AN122" s="15" t="s">
        <v>692</v>
      </c>
      <c r="AO122" s="15" t="s">
        <v>704</v>
      </c>
      <c r="AP122" s="15" t="s">
        <v>694</v>
      </c>
      <c r="AQ122" s="15" t="s">
        <v>695</v>
      </c>
      <c r="AR122" s="15" t="s">
        <v>696</v>
      </c>
      <c r="AS122" s="15" t="s">
        <v>692</v>
      </c>
      <c r="AT122" s="15" t="s">
        <v>697</v>
      </c>
      <c r="AU122" s="15" t="s">
        <v>698</v>
      </c>
      <c r="AV122" s="15" t="s">
        <v>705</v>
      </c>
      <c r="AW122" s="15" t="s">
        <v>700</v>
      </c>
      <c r="AX122" s="15" t="s">
        <v>692</v>
      </c>
      <c r="AY122" s="15" t="s">
        <v>701</v>
      </c>
      <c r="AZ122" s="15" t="s">
        <v>702</v>
      </c>
      <c r="BA122" s="15" t="s">
        <v>703</v>
      </c>
      <c r="BB122" s="15" t="s">
        <v>701</v>
      </c>
    </row>
    <row r="123" spans="1:55" ht="15" thickBot="1" x14ac:dyDescent="0.35">
      <c r="A123" s="14" t="s">
        <v>269</v>
      </c>
      <c r="B123" s="15" t="s">
        <v>634</v>
      </c>
      <c r="C123" s="15" t="s">
        <v>635</v>
      </c>
      <c r="D123" s="15" t="s">
        <v>649</v>
      </c>
      <c r="E123" s="15" t="s">
        <v>651</v>
      </c>
      <c r="F123" s="15" t="s">
        <v>652</v>
      </c>
      <c r="G123" s="15" t="s">
        <v>639</v>
      </c>
      <c r="H123" s="15" t="s">
        <v>640</v>
      </c>
      <c r="I123" s="15" t="s">
        <v>263</v>
      </c>
      <c r="J123" s="15" t="s">
        <v>641</v>
      </c>
      <c r="K123" s="15" t="s">
        <v>642</v>
      </c>
      <c r="L123" s="15" t="s">
        <v>643</v>
      </c>
      <c r="M123" s="15" t="s">
        <v>644</v>
      </c>
      <c r="N123" s="15" t="s">
        <v>653</v>
      </c>
      <c r="O123" s="15" t="s">
        <v>654</v>
      </c>
      <c r="P123" s="15" t="s">
        <v>647</v>
      </c>
      <c r="Q123" s="15" t="s">
        <v>648</v>
      </c>
      <c r="AL123" s="14" t="s">
        <v>269</v>
      </c>
      <c r="AM123" s="15" t="s">
        <v>692</v>
      </c>
      <c r="AN123" s="15" t="s">
        <v>692</v>
      </c>
      <c r="AO123" s="15" t="s">
        <v>704</v>
      </c>
      <c r="AP123" s="15" t="s">
        <v>694</v>
      </c>
      <c r="AQ123" s="15" t="s">
        <v>695</v>
      </c>
      <c r="AR123" s="15" t="s">
        <v>696</v>
      </c>
      <c r="AS123" s="15" t="s">
        <v>692</v>
      </c>
      <c r="AT123" s="15" t="s">
        <v>697</v>
      </c>
      <c r="AU123" s="15" t="s">
        <v>698</v>
      </c>
      <c r="AV123" s="15" t="s">
        <v>705</v>
      </c>
      <c r="AW123" s="15" t="s">
        <v>706</v>
      </c>
      <c r="AX123" s="15" t="s">
        <v>692</v>
      </c>
      <c r="AY123" s="15" t="s">
        <v>701</v>
      </c>
      <c r="AZ123" s="15" t="s">
        <v>702</v>
      </c>
      <c r="BA123" s="15" t="s">
        <v>703</v>
      </c>
      <c r="BB123" s="15" t="s">
        <v>701</v>
      </c>
    </row>
    <row r="124" spans="1:55" ht="15" thickBot="1" x14ac:dyDescent="0.35">
      <c r="A124" s="14" t="s">
        <v>272</v>
      </c>
      <c r="B124" s="15" t="s">
        <v>655</v>
      </c>
      <c r="C124" s="15" t="s">
        <v>635</v>
      </c>
      <c r="D124" s="15" t="s">
        <v>649</v>
      </c>
      <c r="E124" s="15" t="s">
        <v>651</v>
      </c>
      <c r="F124" s="15" t="s">
        <v>652</v>
      </c>
      <c r="G124" s="15" t="s">
        <v>639</v>
      </c>
      <c r="H124" s="15" t="s">
        <v>640</v>
      </c>
      <c r="I124" s="15" t="s">
        <v>263</v>
      </c>
      <c r="J124" s="15" t="s">
        <v>641</v>
      </c>
      <c r="K124" s="15" t="s">
        <v>642</v>
      </c>
      <c r="L124" s="15" t="s">
        <v>643</v>
      </c>
      <c r="M124" s="15" t="s">
        <v>656</v>
      </c>
      <c r="N124" s="15" t="s">
        <v>653</v>
      </c>
      <c r="O124" s="15" t="s">
        <v>654</v>
      </c>
      <c r="P124" s="15" t="s">
        <v>647</v>
      </c>
      <c r="Q124" s="15" t="s">
        <v>648</v>
      </c>
      <c r="AL124" s="14" t="s">
        <v>272</v>
      </c>
      <c r="AM124" s="15" t="s">
        <v>692</v>
      </c>
      <c r="AN124" s="15" t="s">
        <v>692</v>
      </c>
      <c r="AO124" s="15" t="s">
        <v>704</v>
      </c>
      <c r="AP124" s="15" t="s">
        <v>694</v>
      </c>
      <c r="AQ124" s="15" t="s">
        <v>695</v>
      </c>
      <c r="AR124" s="15" t="s">
        <v>696</v>
      </c>
      <c r="AS124" s="15" t="s">
        <v>692</v>
      </c>
      <c r="AT124" s="15" t="s">
        <v>697</v>
      </c>
      <c r="AU124" s="15" t="s">
        <v>707</v>
      </c>
      <c r="AV124" s="15" t="s">
        <v>705</v>
      </c>
      <c r="AW124" s="15" t="s">
        <v>706</v>
      </c>
      <c r="AX124" s="15" t="s">
        <v>692</v>
      </c>
      <c r="AY124" s="15" t="s">
        <v>708</v>
      </c>
      <c r="AZ124" s="15" t="s">
        <v>702</v>
      </c>
      <c r="BA124" s="15" t="s">
        <v>703</v>
      </c>
      <c r="BB124" s="15" t="s">
        <v>701</v>
      </c>
    </row>
    <row r="125" spans="1:55" ht="15" thickBot="1" x14ac:dyDescent="0.35">
      <c r="A125" s="14" t="s">
        <v>274</v>
      </c>
      <c r="B125" s="15" t="s">
        <v>655</v>
      </c>
      <c r="C125" s="15" t="s">
        <v>657</v>
      </c>
      <c r="D125" s="15" t="s">
        <v>649</v>
      </c>
      <c r="E125" s="15" t="s">
        <v>651</v>
      </c>
      <c r="F125" s="15" t="s">
        <v>652</v>
      </c>
      <c r="G125" s="15" t="s">
        <v>639</v>
      </c>
      <c r="H125" s="15" t="s">
        <v>640</v>
      </c>
      <c r="I125" s="15" t="s">
        <v>263</v>
      </c>
      <c r="J125" s="15" t="s">
        <v>641</v>
      </c>
      <c r="K125" s="15" t="s">
        <v>642</v>
      </c>
      <c r="L125" s="15" t="s">
        <v>643</v>
      </c>
      <c r="M125" s="15" t="s">
        <v>656</v>
      </c>
      <c r="N125" s="15" t="s">
        <v>653</v>
      </c>
      <c r="O125" s="15" t="s">
        <v>654</v>
      </c>
      <c r="P125" s="15" t="s">
        <v>647</v>
      </c>
      <c r="Q125" s="15" t="s">
        <v>648</v>
      </c>
      <c r="AL125" s="14" t="s">
        <v>274</v>
      </c>
      <c r="AM125" s="15" t="s">
        <v>692</v>
      </c>
      <c r="AN125" s="15" t="s">
        <v>692</v>
      </c>
      <c r="AO125" s="15" t="s">
        <v>704</v>
      </c>
      <c r="AP125" s="15" t="s">
        <v>694</v>
      </c>
      <c r="AQ125" s="15" t="s">
        <v>695</v>
      </c>
      <c r="AR125" s="15" t="s">
        <v>696</v>
      </c>
      <c r="AS125" s="15" t="s">
        <v>692</v>
      </c>
      <c r="AT125" s="15" t="s">
        <v>697</v>
      </c>
      <c r="AU125" s="15" t="s">
        <v>707</v>
      </c>
      <c r="AV125" s="15" t="s">
        <v>705</v>
      </c>
      <c r="AW125" s="15" t="s">
        <v>706</v>
      </c>
      <c r="AX125" s="15" t="s">
        <v>692</v>
      </c>
      <c r="AY125" s="15" t="s">
        <v>708</v>
      </c>
      <c r="AZ125" s="15" t="s">
        <v>702</v>
      </c>
      <c r="BA125" s="15" t="s">
        <v>703</v>
      </c>
      <c r="BB125" s="15" t="s">
        <v>701</v>
      </c>
    </row>
    <row r="126" spans="1:55" ht="15" thickBot="1" x14ac:dyDescent="0.35">
      <c r="A126" s="14" t="s">
        <v>275</v>
      </c>
      <c r="B126" s="15" t="s">
        <v>655</v>
      </c>
      <c r="C126" s="15" t="s">
        <v>657</v>
      </c>
      <c r="D126" s="15" t="s">
        <v>649</v>
      </c>
      <c r="E126" s="15" t="s">
        <v>651</v>
      </c>
      <c r="F126" s="15" t="s">
        <v>652</v>
      </c>
      <c r="G126" s="15" t="s">
        <v>639</v>
      </c>
      <c r="H126" s="15" t="s">
        <v>640</v>
      </c>
      <c r="I126" s="15" t="s">
        <v>263</v>
      </c>
      <c r="J126" s="15" t="s">
        <v>641</v>
      </c>
      <c r="K126" s="15" t="s">
        <v>642</v>
      </c>
      <c r="L126" s="15" t="s">
        <v>643</v>
      </c>
      <c r="M126" s="15" t="s">
        <v>656</v>
      </c>
      <c r="N126" s="15" t="s">
        <v>653</v>
      </c>
      <c r="O126" s="15" t="s">
        <v>654</v>
      </c>
      <c r="P126" s="15" t="s">
        <v>647</v>
      </c>
      <c r="Q126" s="15" t="s">
        <v>648</v>
      </c>
      <c r="AL126" s="14" t="s">
        <v>275</v>
      </c>
      <c r="AM126" s="15" t="s">
        <v>692</v>
      </c>
      <c r="AN126" s="15" t="s">
        <v>692</v>
      </c>
      <c r="AO126" s="15" t="s">
        <v>704</v>
      </c>
      <c r="AP126" s="15" t="s">
        <v>694</v>
      </c>
      <c r="AQ126" s="15" t="s">
        <v>695</v>
      </c>
      <c r="AR126" s="15" t="s">
        <v>696</v>
      </c>
      <c r="AS126" s="15" t="s">
        <v>692</v>
      </c>
      <c r="AT126" s="15" t="s">
        <v>697</v>
      </c>
      <c r="AU126" s="15" t="s">
        <v>707</v>
      </c>
      <c r="AV126" s="15" t="s">
        <v>705</v>
      </c>
      <c r="AW126" s="15" t="s">
        <v>706</v>
      </c>
      <c r="AX126" s="15" t="s">
        <v>692</v>
      </c>
      <c r="AY126" s="15" t="s">
        <v>708</v>
      </c>
      <c r="AZ126" s="15" t="s">
        <v>702</v>
      </c>
      <c r="BA126" s="15" t="s">
        <v>703</v>
      </c>
      <c r="BB126" s="15" t="s">
        <v>701</v>
      </c>
    </row>
    <row r="127" spans="1:55" ht="15" thickBot="1" x14ac:dyDescent="0.35">
      <c r="A127" s="14" t="s">
        <v>277</v>
      </c>
      <c r="B127" s="15" t="s">
        <v>655</v>
      </c>
      <c r="C127" s="15" t="s">
        <v>657</v>
      </c>
      <c r="D127" s="15" t="s">
        <v>649</v>
      </c>
      <c r="E127" s="15" t="s">
        <v>651</v>
      </c>
      <c r="F127" s="15" t="s">
        <v>652</v>
      </c>
      <c r="G127" s="15" t="s">
        <v>639</v>
      </c>
      <c r="H127" s="15" t="s">
        <v>640</v>
      </c>
      <c r="I127" s="15" t="s">
        <v>263</v>
      </c>
      <c r="J127" s="15" t="s">
        <v>641</v>
      </c>
      <c r="K127" s="15" t="s">
        <v>642</v>
      </c>
      <c r="L127" s="15" t="s">
        <v>643</v>
      </c>
      <c r="M127" s="15" t="s">
        <v>656</v>
      </c>
      <c r="N127" s="15" t="s">
        <v>653</v>
      </c>
      <c r="O127" s="15" t="s">
        <v>654</v>
      </c>
      <c r="P127" s="15" t="s">
        <v>647</v>
      </c>
      <c r="Q127" s="15" t="s">
        <v>658</v>
      </c>
      <c r="AL127" s="14" t="s">
        <v>277</v>
      </c>
      <c r="AM127" s="15" t="s">
        <v>692</v>
      </c>
      <c r="AN127" s="15" t="s">
        <v>692</v>
      </c>
      <c r="AO127" s="15" t="s">
        <v>704</v>
      </c>
      <c r="AP127" s="15" t="s">
        <v>694</v>
      </c>
      <c r="AQ127" s="15" t="s">
        <v>695</v>
      </c>
      <c r="AR127" s="15" t="s">
        <v>696</v>
      </c>
      <c r="AS127" s="15" t="s">
        <v>692</v>
      </c>
      <c r="AT127" s="15" t="s">
        <v>697</v>
      </c>
      <c r="AU127" s="15" t="s">
        <v>707</v>
      </c>
      <c r="AV127" s="15" t="s">
        <v>705</v>
      </c>
      <c r="AW127" s="15" t="s">
        <v>709</v>
      </c>
      <c r="AX127" s="15" t="s">
        <v>692</v>
      </c>
      <c r="AY127" s="15" t="s">
        <v>708</v>
      </c>
      <c r="AZ127" s="15" t="s">
        <v>702</v>
      </c>
      <c r="BA127" s="15" t="s">
        <v>703</v>
      </c>
      <c r="BB127" s="15" t="s">
        <v>701</v>
      </c>
    </row>
    <row r="128" spans="1:55" ht="15" thickBot="1" x14ac:dyDescent="0.35">
      <c r="A128" s="14" t="s">
        <v>278</v>
      </c>
      <c r="B128" s="15" t="s">
        <v>655</v>
      </c>
      <c r="C128" s="15" t="s">
        <v>657</v>
      </c>
      <c r="D128" s="15" t="s">
        <v>649</v>
      </c>
      <c r="E128" s="15" t="s">
        <v>651</v>
      </c>
      <c r="F128" s="15" t="s">
        <v>652</v>
      </c>
      <c r="G128" s="15" t="s">
        <v>639</v>
      </c>
      <c r="H128" s="15" t="s">
        <v>640</v>
      </c>
      <c r="I128" s="15" t="s">
        <v>263</v>
      </c>
      <c r="J128" s="15" t="s">
        <v>641</v>
      </c>
      <c r="K128" s="15" t="s">
        <v>659</v>
      </c>
      <c r="L128" s="15" t="s">
        <v>643</v>
      </c>
      <c r="M128" s="15" t="s">
        <v>656</v>
      </c>
      <c r="N128" s="15" t="s">
        <v>653</v>
      </c>
      <c r="O128" s="15" t="s">
        <v>654</v>
      </c>
      <c r="P128" s="15" t="s">
        <v>647</v>
      </c>
      <c r="Q128" s="15" t="s">
        <v>658</v>
      </c>
      <c r="AL128" s="14" t="s">
        <v>278</v>
      </c>
      <c r="AM128" s="15" t="s">
        <v>692</v>
      </c>
      <c r="AN128" s="15" t="s">
        <v>692</v>
      </c>
      <c r="AO128" s="15" t="s">
        <v>704</v>
      </c>
      <c r="AP128" s="15" t="s">
        <v>694</v>
      </c>
      <c r="AQ128" s="15" t="s">
        <v>695</v>
      </c>
      <c r="AR128" s="15" t="s">
        <v>696</v>
      </c>
      <c r="AS128" s="15" t="s">
        <v>692</v>
      </c>
      <c r="AT128" s="15" t="s">
        <v>697</v>
      </c>
      <c r="AU128" s="15" t="s">
        <v>707</v>
      </c>
      <c r="AV128" s="15" t="s">
        <v>705</v>
      </c>
      <c r="AW128" s="15" t="s">
        <v>709</v>
      </c>
      <c r="AX128" s="15" t="s">
        <v>692</v>
      </c>
      <c r="AY128" s="15" t="s">
        <v>708</v>
      </c>
      <c r="AZ128" s="15" t="s">
        <v>702</v>
      </c>
      <c r="BA128" s="15" t="s">
        <v>703</v>
      </c>
      <c r="BB128" s="15" t="s">
        <v>701</v>
      </c>
    </row>
    <row r="129" spans="1:54" ht="15" thickBot="1" x14ac:dyDescent="0.35">
      <c r="A129" s="14" t="s">
        <v>280</v>
      </c>
      <c r="B129" s="15" t="s">
        <v>655</v>
      </c>
      <c r="C129" s="15" t="s">
        <v>657</v>
      </c>
      <c r="D129" s="15" t="s">
        <v>660</v>
      </c>
      <c r="E129" s="15" t="s">
        <v>651</v>
      </c>
      <c r="F129" s="15" t="s">
        <v>652</v>
      </c>
      <c r="G129" s="15" t="s">
        <v>639</v>
      </c>
      <c r="H129" s="15" t="s">
        <v>661</v>
      </c>
      <c r="I129" s="15" t="s">
        <v>263</v>
      </c>
      <c r="J129" s="15" t="s">
        <v>641</v>
      </c>
      <c r="K129" s="15" t="s">
        <v>659</v>
      </c>
      <c r="L129" s="15" t="s">
        <v>643</v>
      </c>
      <c r="M129" s="15" t="s">
        <v>656</v>
      </c>
      <c r="N129" s="15" t="s">
        <v>653</v>
      </c>
      <c r="O129" s="15" t="s">
        <v>662</v>
      </c>
      <c r="P129" s="15" t="s">
        <v>663</v>
      </c>
      <c r="Q129" s="15" t="s">
        <v>658</v>
      </c>
      <c r="AL129" s="14" t="s">
        <v>280</v>
      </c>
      <c r="AM129" s="15" t="s">
        <v>692</v>
      </c>
      <c r="AN129" s="15" t="s">
        <v>692</v>
      </c>
      <c r="AO129" s="15" t="s">
        <v>704</v>
      </c>
      <c r="AP129" s="15" t="s">
        <v>694</v>
      </c>
      <c r="AQ129" s="15" t="s">
        <v>695</v>
      </c>
      <c r="AR129" s="15" t="s">
        <v>696</v>
      </c>
      <c r="AS129" s="15" t="s">
        <v>692</v>
      </c>
      <c r="AT129" s="15" t="s">
        <v>697</v>
      </c>
      <c r="AU129" s="15" t="s">
        <v>707</v>
      </c>
      <c r="AV129" s="15" t="s">
        <v>705</v>
      </c>
      <c r="AW129" s="15" t="s">
        <v>709</v>
      </c>
      <c r="AX129" s="15" t="s">
        <v>692</v>
      </c>
      <c r="AY129" s="15" t="s">
        <v>708</v>
      </c>
      <c r="AZ129" s="15" t="s">
        <v>702</v>
      </c>
      <c r="BA129" s="15" t="s">
        <v>703</v>
      </c>
      <c r="BB129" s="15" t="s">
        <v>701</v>
      </c>
    </row>
    <row r="130" spans="1:54" ht="15" thickBot="1" x14ac:dyDescent="0.35">
      <c r="A130" s="14" t="s">
        <v>281</v>
      </c>
      <c r="B130" s="15" t="s">
        <v>655</v>
      </c>
      <c r="C130" s="15" t="s">
        <v>657</v>
      </c>
      <c r="D130" s="15" t="s">
        <v>660</v>
      </c>
      <c r="E130" s="15" t="s">
        <v>651</v>
      </c>
      <c r="F130" s="15" t="s">
        <v>652</v>
      </c>
      <c r="G130" s="15" t="s">
        <v>639</v>
      </c>
      <c r="H130" s="15" t="s">
        <v>661</v>
      </c>
      <c r="I130" s="15" t="s">
        <v>263</v>
      </c>
      <c r="J130" s="15" t="s">
        <v>641</v>
      </c>
      <c r="K130" s="15" t="s">
        <v>659</v>
      </c>
      <c r="L130" s="15" t="s">
        <v>643</v>
      </c>
      <c r="M130" s="15" t="s">
        <v>656</v>
      </c>
      <c r="N130" s="15" t="s">
        <v>653</v>
      </c>
      <c r="O130" s="15" t="s">
        <v>662</v>
      </c>
      <c r="P130" s="15" t="s">
        <v>663</v>
      </c>
      <c r="Q130" s="15" t="s">
        <v>658</v>
      </c>
      <c r="AL130" s="14" t="s">
        <v>281</v>
      </c>
      <c r="AM130" s="15" t="s">
        <v>692</v>
      </c>
      <c r="AN130" s="15" t="s">
        <v>692</v>
      </c>
      <c r="AO130" s="15" t="s">
        <v>704</v>
      </c>
      <c r="AP130" s="15" t="s">
        <v>694</v>
      </c>
      <c r="AQ130" s="15" t="s">
        <v>695</v>
      </c>
      <c r="AR130" s="15" t="s">
        <v>696</v>
      </c>
      <c r="AS130" s="15" t="s">
        <v>692</v>
      </c>
      <c r="AT130" s="15" t="s">
        <v>697</v>
      </c>
      <c r="AU130" s="15" t="s">
        <v>707</v>
      </c>
      <c r="AV130" s="15" t="s">
        <v>705</v>
      </c>
      <c r="AW130" s="15" t="s">
        <v>709</v>
      </c>
      <c r="AX130" s="15" t="s">
        <v>692</v>
      </c>
      <c r="AY130" s="15" t="s">
        <v>708</v>
      </c>
      <c r="AZ130" s="15" t="s">
        <v>702</v>
      </c>
      <c r="BA130" s="15" t="s">
        <v>703</v>
      </c>
      <c r="BB130" s="15" t="s">
        <v>701</v>
      </c>
    </row>
    <row r="131" spans="1:54" ht="15" thickBot="1" x14ac:dyDescent="0.35">
      <c r="A131" s="14" t="s">
        <v>282</v>
      </c>
      <c r="B131" s="15" t="s">
        <v>655</v>
      </c>
      <c r="C131" s="15" t="s">
        <v>657</v>
      </c>
      <c r="D131" s="15" t="s">
        <v>660</v>
      </c>
      <c r="E131" s="15" t="s">
        <v>651</v>
      </c>
      <c r="F131" s="15" t="s">
        <v>652</v>
      </c>
      <c r="G131" s="15" t="s">
        <v>639</v>
      </c>
      <c r="H131" s="15" t="s">
        <v>661</v>
      </c>
      <c r="I131" s="15" t="s">
        <v>263</v>
      </c>
      <c r="J131" s="15" t="s">
        <v>641</v>
      </c>
      <c r="K131" s="15" t="s">
        <v>659</v>
      </c>
      <c r="L131" s="15" t="s">
        <v>643</v>
      </c>
      <c r="M131" s="15" t="s">
        <v>656</v>
      </c>
      <c r="N131" s="15" t="s">
        <v>653</v>
      </c>
      <c r="O131" s="15" t="s">
        <v>664</v>
      </c>
      <c r="P131" s="15" t="s">
        <v>663</v>
      </c>
      <c r="Q131" s="15" t="s">
        <v>658</v>
      </c>
      <c r="AL131" s="14" t="s">
        <v>282</v>
      </c>
      <c r="AM131" s="15" t="s">
        <v>692</v>
      </c>
      <c r="AN131" s="15" t="s">
        <v>692</v>
      </c>
      <c r="AO131" s="15" t="s">
        <v>710</v>
      </c>
      <c r="AP131" s="15" t="s">
        <v>694</v>
      </c>
      <c r="AQ131" s="15" t="s">
        <v>695</v>
      </c>
      <c r="AR131" s="15" t="s">
        <v>711</v>
      </c>
      <c r="AS131" s="15" t="s">
        <v>692</v>
      </c>
      <c r="AT131" s="15" t="s">
        <v>697</v>
      </c>
      <c r="AU131" s="15" t="s">
        <v>707</v>
      </c>
      <c r="AV131" s="15" t="s">
        <v>705</v>
      </c>
      <c r="AW131" s="15" t="s">
        <v>709</v>
      </c>
      <c r="AX131" s="15" t="s">
        <v>692</v>
      </c>
      <c r="AY131" s="15" t="s">
        <v>708</v>
      </c>
      <c r="AZ131" s="15" t="s">
        <v>702</v>
      </c>
      <c r="BA131" s="15" t="s">
        <v>703</v>
      </c>
      <c r="BB131" s="15" t="s">
        <v>701</v>
      </c>
    </row>
    <row r="132" spans="1:54" ht="15" thickBot="1" x14ac:dyDescent="0.35">
      <c r="A132" s="14" t="s">
        <v>283</v>
      </c>
      <c r="B132" s="15" t="s">
        <v>655</v>
      </c>
      <c r="C132" s="15" t="s">
        <v>657</v>
      </c>
      <c r="D132" s="15" t="s">
        <v>660</v>
      </c>
      <c r="E132" s="15" t="s">
        <v>651</v>
      </c>
      <c r="F132" s="15" t="s">
        <v>652</v>
      </c>
      <c r="G132" s="15" t="s">
        <v>639</v>
      </c>
      <c r="H132" s="15" t="s">
        <v>661</v>
      </c>
      <c r="I132" s="15" t="s">
        <v>263</v>
      </c>
      <c r="J132" s="15" t="s">
        <v>641</v>
      </c>
      <c r="K132" s="15" t="s">
        <v>659</v>
      </c>
      <c r="L132" s="15" t="s">
        <v>643</v>
      </c>
      <c r="M132" s="15" t="s">
        <v>656</v>
      </c>
      <c r="N132" s="15" t="s">
        <v>653</v>
      </c>
      <c r="O132" s="15" t="s">
        <v>664</v>
      </c>
      <c r="P132" s="15" t="s">
        <v>663</v>
      </c>
      <c r="Q132" s="15" t="s">
        <v>658</v>
      </c>
      <c r="AL132" s="14" t="s">
        <v>283</v>
      </c>
      <c r="AM132" s="15" t="s">
        <v>692</v>
      </c>
      <c r="AN132" s="15" t="s">
        <v>692</v>
      </c>
      <c r="AO132" s="15" t="s">
        <v>710</v>
      </c>
      <c r="AP132" s="15" t="s">
        <v>694</v>
      </c>
      <c r="AQ132" s="15" t="s">
        <v>695</v>
      </c>
      <c r="AR132" s="15" t="s">
        <v>711</v>
      </c>
      <c r="AS132" s="15" t="s">
        <v>692</v>
      </c>
      <c r="AT132" s="15" t="s">
        <v>697</v>
      </c>
      <c r="AU132" s="15" t="s">
        <v>707</v>
      </c>
      <c r="AV132" s="15" t="s">
        <v>705</v>
      </c>
      <c r="AW132" s="15" t="s">
        <v>709</v>
      </c>
      <c r="AX132" s="15" t="s">
        <v>692</v>
      </c>
      <c r="AY132" s="15" t="s">
        <v>708</v>
      </c>
      <c r="AZ132" s="15" t="s">
        <v>702</v>
      </c>
      <c r="BA132" s="15" t="s">
        <v>703</v>
      </c>
      <c r="BB132" s="15" t="s">
        <v>701</v>
      </c>
    </row>
    <row r="133" spans="1:54" ht="15" thickBot="1" x14ac:dyDescent="0.35">
      <c r="A133" s="14" t="s">
        <v>284</v>
      </c>
      <c r="B133" s="15" t="s">
        <v>655</v>
      </c>
      <c r="C133" s="15" t="s">
        <v>657</v>
      </c>
      <c r="D133" s="15" t="s">
        <v>660</v>
      </c>
      <c r="E133" s="15" t="s">
        <v>651</v>
      </c>
      <c r="F133" s="15" t="s">
        <v>652</v>
      </c>
      <c r="G133" s="15" t="s">
        <v>639</v>
      </c>
      <c r="H133" s="15" t="s">
        <v>661</v>
      </c>
      <c r="I133" s="15" t="s">
        <v>263</v>
      </c>
      <c r="J133" s="15" t="s">
        <v>641</v>
      </c>
      <c r="K133" s="15" t="s">
        <v>659</v>
      </c>
      <c r="L133" s="15" t="s">
        <v>643</v>
      </c>
      <c r="M133" s="15" t="s">
        <v>656</v>
      </c>
      <c r="N133" s="15" t="s">
        <v>653</v>
      </c>
      <c r="O133" s="15" t="s">
        <v>664</v>
      </c>
      <c r="P133" s="15" t="s">
        <v>663</v>
      </c>
      <c r="Q133" s="15" t="s">
        <v>658</v>
      </c>
      <c r="AL133" s="14" t="s">
        <v>284</v>
      </c>
      <c r="AM133" s="15" t="s">
        <v>692</v>
      </c>
      <c r="AN133" s="15" t="s">
        <v>692</v>
      </c>
      <c r="AO133" s="15" t="s">
        <v>710</v>
      </c>
      <c r="AP133" s="15" t="s">
        <v>694</v>
      </c>
      <c r="AQ133" s="15" t="s">
        <v>695</v>
      </c>
      <c r="AR133" s="15" t="s">
        <v>711</v>
      </c>
      <c r="AS133" s="15" t="s">
        <v>692</v>
      </c>
      <c r="AT133" s="15" t="s">
        <v>697</v>
      </c>
      <c r="AU133" s="15" t="s">
        <v>707</v>
      </c>
      <c r="AV133" s="15" t="s">
        <v>705</v>
      </c>
      <c r="AW133" s="15" t="s">
        <v>709</v>
      </c>
      <c r="AX133" s="15" t="s">
        <v>692</v>
      </c>
      <c r="AY133" s="15" t="s">
        <v>708</v>
      </c>
      <c r="AZ133" s="15" t="s">
        <v>702</v>
      </c>
      <c r="BA133" s="15" t="s">
        <v>703</v>
      </c>
      <c r="BB133" s="15" t="s">
        <v>701</v>
      </c>
    </row>
    <row r="134" spans="1:54" ht="15" thickBot="1" x14ac:dyDescent="0.35">
      <c r="A134" s="14" t="s">
        <v>285</v>
      </c>
      <c r="B134" s="15" t="s">
        <v>655</v>
      </c>
      <c r="C134" s="15" t="s">
        <v>657</v>
      </c>
      <c r="D134" s="15" t="s">
        <v>660</v>
      </c>
      <c r="E134" s="15" t="s">
        <v>651</v>
      </c>
      <c r="F134" s="15" t="s">
        <v>652</v>
      </c>
      <c r="G134" s="15" t="s">
        <v>639</v>
      </c>
      <c r="H134" s="15" t="s">
        <v>661</v>
      </c>
      <c r="I134" s="15" t="s">
        <v>263</v>
      </c>
      <c r="J134" s="15" t="s">
        <v>641</v>
      </c>
      <c r="K134" s="15" t="s">
        <v>659</v>
      </c>
      <c r="L134" s="15" t="s">
        <v>643</v>
      </c>
      <c r="M134" s="15" t="s">
        <v>656</v>
      </c>
      <c r="N134" s="15" t="s">
        <v>665</v>
      </c>
      <c r="O134" s="15" t="s">
        <v>664</v>
      </c>
      <c r="P134" s="15" t="s">
        <v>663</v>
      </c>
      <c r="Q134" s="15" t="s">
        <v>658</v>
      </c>
      <c r="AL134" s="14" t="s">
        <v>285</v>
      </c>
      <c r="AM134" s="15" t="s">
        <v>692</v>
      </c>
      <c r="AN134" s="15" t="s">
        <v>692</v>
      </c>
      <c r="AO134" s="15" t="s">
        <v>710</v>
      </c>
      <c r="AP134" s="15" t="s">
        <v>694</v>
      </c>
      <c r="AQ134" s="15" t="s">
        <v>695</v>
      </c>
      <c r="AR134" s="15" t="s">
        <v>711</v>
      </c>
      <c r="AS134" s="15" t="s">
        <v>692</v>
      </c>
      <c r="AT134" s="15" t="s">
        <v>697</v>
      </c>
      <c r="AU134" s="15" t="s">
        <v>707</v>
      </c>
      <c r="AV134" s="15" t="s">
        <v>705</v>
      </c>
      <c r="AW134" s="15" t="s">
        <v>709</v>
      </c>
      <c r="AX134" s="15" t="s">
        <v>692</v>
      </c>
      <c r="AY134" s="15" t="s">
        <v>708</v>
      </c>
      <c r="AZ134" s="15" t="s">
        <v>702</v>
      </c>
      <c r="BA134" s="15" t="s">
        <v>712</v>
      </c>
      <c r="BB134" s="15" t="s">
        <v>701</v>
      </c>
    </row>
    <row r="135" spans="1:54" ht="15" thickBot="1" x14ac:dyDescent="0.35">
      <c r="A135" s="14" t="s">
        <v>286</v>
      </c>
      <c r="B135" s="15" t="s">
        <v>655</v>
      </c>
      <c r="C135" s="15" t="s">
        <v>657</v>
      </c>
      <c r="D135" s="15" t="s">
        <v>660</v>
      </c>
      <c r="E135" s="15" t="s">
        <v>666</v>
      </c>
      <c r="F135" s="15" t="s">
        <v>652</v>
      </c>
      <c r="G135" s="15" t="s">
        <v>639</v>
      </c>
      <c r="H135" s="15" t="s">
        <v>661</v>
      </c>
      <c r="I135" s="15" t="s">
        <v>263</v>
      </c>
      <c r="J135" s="15" t="s">
        <v>641</v>
      </c>
      <c r="K135" s="15" t="s">
        <v>659</v>
      </c>
      <c r="L135" s="15" t="s">
        <v>643</v>
      </c>
      <c r="M135" s="15" t="s">
        <v>656</v>
      </c>
      <c r="N135" s="15" t="s">
        <v>665</v>
      </c>
      <c r="O135" s="15" t="s">
        <v>664</v>
      </c>
      <c r="P135" s="15" t="s">
        <v>663</v>
      </c>
      <c r="Q135" s="15" t="s">
        <v>658</v>
      </c>
      <c r="AL135" s="14" t="s">
        <v>286</v>
      </c>
      <c r="AM135" s="15" t="s">
        <v>692</v>
      </c>
      <c r="AN135" s="15" t="s">
        <v>692</v>
      </c>
      <c r="AO135" s="15" t="s">
        <v>710</v>
      </c>
      <c r="AP135" s="15" t="s">
        <v>694</v>
      </c>
      <c r="AQ135" s="15" t="s">
        <v>695</v>
      </c>
      <c r="AR135" s="15" t="s">
        <v>711</v>
      </c>
      <c r="AS135" s="15" t="s">
        <v>692</v>
      </c>
      <c r="AT135" s="15" t="s">
        <v>697</v>
      </c>
      <c r="AU135" s="15" t="s">
        <v>707</v>
      </c>
      <c r="AV135" s="15" t="s">
        <v>705</v>
      </c>
      <c r="AW135" s="15" t="s">
        <v>709</v>
      </c>
      <c r="AX135" s="15" t="s">
        <v>692</v>
      </c>
      <c r="AY135" s="15" t="s">
        <v>708</v>
      </c>
      <c r="AZ135" s="15" t="s">
        <v>702</v>
      </c>
      <c r="BA135" s="15" t="s">
        <v>712</v>
      </c>
      <c r="BB135" s="15" t="s">
        <v>701</v>
      </c>
    </row>
    <row r="136" spans="1:54" ht="15" thickBot="1" x14ac:dyDescent="0.35">
      <c r="A136" s="14" t="s">
        <v>287</v>
      </c>
      <c r="B136" s="15" t="s">
        <v>655</v>
      </c>
      <c r="C136" s="15" t="s">
        <v>657</v>
      </c>
      <c r="D136" s="15" t="s">
        <v>660</v>
      </c>
      <c r="E136" s="15" t="s">
        <v>666</v>
      </c>
      <c r="F136" s="15" t="s">
        <v>652</v>
      </c>
      <c r="G136" s="15" t="s">
        <v>639</v>
      </c>
      <c r="H136" s="15" t="s">
        <v>661</v>
      </c>
      <c r="I136" s="15" t="s">
        <v>263</v>
      </c>
      <c r="J136" s="15" t="s">
        <v>641</v>
      </c>
      <c r="K136" s="15" t="s">
        <v>659</v>
      </c>
      <c r="L136" s="15" t="s">
        <v>643</v>
      </c>
      <c r="M136" s="15" t="s">
        <v>656</v>
      </c>
      <c r="N136" s="15" t="s">
        <v>665</v>
      </c>
      <c r="O136" s="15" t="s">
        <v>664</v>
      </c>
      <c r="P136" s="15" t="s">
        <v>663</v>
      </c>
      <c r="Q136" s="15" t="s">
        <v>658</v>
      </c>
      <c r="AL136" s="14" t="s">
        <v>287</v>
      </c>
      <c r="AM136" s="15" t="s">
        <v>692</v>
      </c>
      <c r="AN136" s="15" t="s">
        <v>692</v>
      </c>
      <c r="AO136" s="15" t="s">
        <v>710</v>
      </c>
      <c r="AP136" s="15" t="s">
        <v>694</v>
      </c>
      <c r="AQ136" s="15" t="s">
        <v>695</v>
      </c>
      <c r="AR136" s="15" t="s">
        <v>711</v>
      </c>
      <c r="AS136" s="15" t="s">
        <v>692</v>
      </c>
      <c r="AT136" s="15" t="s">
        <v>697</v>
      </c>
      <c r="AU136" s="15" t="s">
        <v>707</v>
      </c>
      <c r="AV136" s="15" t="s">
        <v>705</v>
      </c>
      <c r="AW136" s="15" t="s">
        <v>709</v>
      </c>
      <c r="AX136" s="15" t="s">
        <v>692</v>
      </c>
      <c r="AY136" s="15" t="s">
        <v>694</v>
      </c>
      <c r="AZ136" s="15" t="s">
        <v>702</v>
      </c>
      <c r="BA136" s="15" t="s">
        <v>712</v>
      </c>
      <c r="BB136" s="15" t="s">
        <v>701</v>
      </c>
    </row>
    <row r="137" spans="1:54" ht="15" thickBot="1" x14ac:dyDescent="0.35">
      <c r="A137" s="14" t="s">
        <v>288</v>
      </c>
      <c r="B137" s="15" t="s">
        <v>655</v>
      </c>
      <c r="C137" s="15" t="s">
        <v>657</v>
      </c>
      <c r="D137" s="15" t="s">
        <v>660</v>
      </c>
      <c r="E137" s="15" t="s">
        <v>666</v>
      </c>
      <c r="F137" s="15" t="s">
        <v>652</v>
      </c>
      <c r="G137" s="15" t="s">
        <v>639</v>
      </c>
      <c r="H137" s="15" t="s">
        <v>263</v>
      </c>
      <c r="I137" s="15" t="s">
        <v>263</v>
      </c>
      <c r="J137" s="15" t="s">
        <v>641</v>
      </c>
      <c r="K137" s="15" t="s">
        <v>659</v>
      </c>
      <c r="L137" s="15" t="s">
        <v>643</v>
      </c>
      <c r="M137" s="15" t="s">
        <v>656</v>
      </c>
      <c r="N137" s="15" t="s">
        <v>665</v>
      </c>
      <c r="O137" s="15" t="s">
        <v>664</v>
      </c>
      <c r="P137" s="15" t="s">
        <v>663</v>
      </c>
      <c r="Q137" s="15" t="s">
        <v>658</v>
      </c>
      <c r="AL137" s="14" t="s">
        <v>288</v>
      </c>
      <c r="AM137" s="15" t="s">
        <v>692</v>
      </c>
      <c r="AN137" s="15" t="s">
        <v>692</v>
      </c>
      <c r="AO137" s="15" t="s">
        <v>710</v>
      </c>
      <c r="AP137" s="15" t="s">
        <v>694</v>
      </c>
      <c r="AQ137" s="15" t="s">
        <v>695</v>
      </c>
      <c r="AR137" s="15" t="s">
        <v>711</v>
      </c>
      <c r="AS137" s="15" t="s">
        <v>692</v>
      </c>
      <c r="AT137" s="15" t="s">
        <v>697</v>
      </c>
      <c r="AU137" s="15" t="s">
        <v>707</v>
      </c>
      <c r="AV137" s="15" t="s">
        <v>705</v>
      </c>
      <c r="AW137" s="15" t="s">
        <v>709</v>
      </c>
      <c r="AX137" s="15" t="s">
        <v>692</v>
      </c>
      <c r="AY137" s="15" t="s">
        <v>694</v>
      </c>
      <c r="AZ137" s="15" t="s">
        <v>702</v>
      </c>
      <c r="BA137" s="15" t="s">
        <v>712</v>
      </c>
      <c r="BB137" s="15" t="s">
        <v>701</v>
      </c>
    </row>
    <row r="138" spans="1:54" ht="15" thickBot="1" x14ac:dyDescent="0.35">
      <c r="A138" s="14" t="s">
        <v>289</v>
      </c>
      <c r="B138" s="15" t="s">
        <v>655</v>
      </c>
      <c r="C138" s="15" t="s">
        <v>657</v>
      </c>
      <c r="D138" s="15" t="s">
        <v>660</v>
      </c>
      <c r="E138" s="15" t="s">
        <v>666</v>
      </c>
      <c r="F138" s="15" t="s">
        <v>652</v>
      </c>
      <c r="G138" s="15" t="s">
        <v>639</v>
      </c>
      <c r="H138" s="15" t="s">
        <v>263</v>
      </c>
      <c r="I138" s="15" t="s">
        <v>263</v>
      </c>
      <c r="J138" s="15" t="s">
        <v>641</v>
      </c>
      <c r="K138" s="15" t="s">
        <v>659</v>
      </c>
      <c r="L138" s="15" t="s">
        <v>643</v>
      </c>
      <c r="M138" s="15" t="s">
        <v>656</v>
      </c>
      <c r="N138" s="15" t="s">
        <v>665</v>
      </c>
      <c r="O138" s="15" t="s">
        <v>664</v>
      </c>
      <c r="P138" s="15" t="s">
        <v>663</v>
      </c>
      <c r="Q138" s="15" t="s">
        <v>658</v>
      </c>
      <c r="AL138" s="14" t="s">
        <v>289</v>
      </c>
      <c r="AM138" s="15" t="s">
        <v>692</v>
      </c>
      <c r="AN138" s="15" t="s">
        <v>692</v>
      </c>
      <c r="AO138" s="15" t="s">
        <v>710</v>
      </c>
      <c r="AP138" s="15" t="s">
        <v>694</v>
      </c>
      <c r="AQ138" s="15" t="s">
        <v>695</v>
      </c>
      <c r="AR138" s="15" t="s">
        <v>711</v>
      </c>
      <c r="AS138" s="15" t="s">
        <v>692</v>
      </c>
      <c r="AT138" s="15" t="s">
        <v>697</v>
      </c>
      <c r="AU138" s="15" t="s">
        <v>707</v>
      </c>
      <c r="AV138" s="15" t="s">
        <v>705</v>
      </c>
      <c r="AW138" s="15" t="s">
        <v>709</v>
      </c>
      <c r="AX138" s="15" t="s">
        <v>692</v>
      </c>
      <c r="AY138" s="15" t="s">
        <v>694</v>
      </c>
      <c r="AZ138" s="15" t="s">
        <v>702</v>
      </c>
      <c r="BA138" s="15" t="s">
        <v>712</v>
      </c>
      <c r="BB138" s="15" t="s">
        <v>701</v>
      </c>
    </row>
    <row r="139" spans="1:54" ht="15" thickBot="1" x14ac:dyDescent="0.35">
      <c r="A139" s="14" t="s">
        <v>290</v>
      </c>
      <c r="B139" s="15" t="s">
        <v>655</v>
      </c>
      <c r="C139" s="15" t="s">
        <v>657</v>
      </c>
      <c r="D139" s="15" t="s">
        <v>660</v>
      </c>
      <c r="E139" s="15" t="s">
        <v>666</v>
      </c>
      <c r="F139" s="15" t="s">
        <v>652</v>
      </c>
      <c r="G139" s="15" t="s">
        <v>639</v>
      </c>
      <c r="H139" s="15" t="s">
        <v>263</v>
      </c>
      <c r="I139" s="15" t="s">
        <v>263</v>
      </c>
      <c r="J139" s="15" t="s">
        <v>641</v>
      </c>
      <c r="K139" s="15" t="s">
        <v>659</v>
      </c>
      <c r="L139" s="15" t="s">
        <v>667</v>
      </c>
      <c r="M139" s="15" t="s">
        <v>656</v>
      </c>
      <c r="N139" s="15" t="s">
        <v>665</v>
      </c>
      <c r="O139" s="15" t="s">
        <v>664</v>
      </c>
      <c r="P139" s="15" t="s">
        <v>663</v>
      </c>
      <c r="Q139" s="15" t="s">
        <v>658</v>
      </c>
      <c r="AL139" s="14" t="s">
        <v>290</v>
      </c>
      <c r="AM139" s="15" t="s">
        <v>692</v>
      </c>
      <c r="AN139" s="15" t="s">
        <v>692</v>
      </c>
      <c r="AO139" s="15" t="s">
        <v>710</v>
      </c>
      <c r="AP139" s="15" t="s">
        <v>694</v>
      </c>
      <c r="AQ139" s="15" t="s">
        <v>695</v>
      </c>
      <c r="AR139" s="15" t="s">
        <v>711</v>
      </c>
      <c r="AS139" s="15" t="s">
        <v>692</v>
      </c>
      <c r="AT139" s="15" t="s">
        <v>697</v>
      </c>
      <c r="AU139" s="15" t="s">
        <v>707</v>
      </c>
      <c r="AV139" s="15" t="s">
        <v>705</v>
      </c>
      <c r="AW139" s="15" t="s">
        <v>709</v>
      </c>
      <c r="AX139" s="15" t="s">
        <v>692</v>
      </c>
      <c r="AY139" s="15" t="s">
        <v>694</v>
      </c>
      <c r="AZ139" s="15" t="s">
        <v>702</v>
      </c>
      <c r="BA139" s="15" t="s">
        <v>712</v>
      </c>
      <c r="BB139" s="15" t="s">
        <v>701</v>
      </c>
    </row>
    <row r="140" spans="1:54" ht="15" thickBot="1" x14ac:dyDescent="0.35">
      <c r="A140" s="14" t="s">
        <v>291</v>
      </c>
      <c r="B140" s="15" t="s">
        <v>655</v>
      </c>
      <c r="C140" s="15" t="s">
        <v>263</v>
      </c>
      <c r="D140" s="15" t="s">
        <v>668</v>
      </c>
      <c r="E140" s="15" t="s">
        <v>666</v>
      </c>
      <c r="F140" s="15" t="s">
        <v>652</v>
      </c>
      <c r="G140" s="15" t="s">
        <v>639</v>
      </c>
      <c r="H140" s="15" t="s">
        <v>263</v>
      </c>
      <c r="I140" s="15" t="s">
        <v>263</v>
      </c>
      <c r="J140" s="15" t="s">
        <v>641</v>
      </c>
      <c r="K140" s="15" t="s">
        <v>659</v>
      </c>
      <c r="L140" s="15" t="s">
        <v>667</v>
      </c>
      <c r="M140" s="15" t="s">
        <v>656</v>
      </c>
      <c r="N140" s="15" t="s">
        <v>665</v>
      </c>
      <c r="O140" s="15" t="s">
        <v>664</v>
      </c>
      <c r="P140" s="15" t="s">
        <v>663</v>
      </c>
      <c r="Q140" s="15" t="s">
        <v>658</v>
      </c>
      <c r="AL140" s="14" t="s">
        <v>291</v>
      </c>
      <c r="AM140" s="15" t="s">
        <v>692</v>
      </c>
      <c r="AN140" s="15" t="s">
        <v>692</v>
      </c>
      <c r="AO140" s="15" t="s">
        <v>710</v>
      </c>
      <c r="AP140" s="15" t="s">
        <v>694</v>
      </c>
      <c r="AQ140" s="15" t="s">
        <v>695</v>
      </c>
      <c r="AR140" s="15" t="s">
        <v>711</v>
      </c>
      <c r="AS140" s="15" t="s">
        <v>692</v>
      </c>
      <c r="AT140" s="15" t="s">
        <v>697</v>
      </c>
      <c r="AU140" s="15" t="s">
        <v>707</v>
      </c>
      <c r="AV140" s="15" t="s">
        <v>705</v>
      </c>
      <c r="AW140" s="15" t="s">
        <v>709</v>
      </c>
      <c r="AX140" s="15" t="s">
        <v>692</v>
      </c>
      <c r="AY140" s="15" t="s">
        <v>694</v>
      </c>
      <c r="AZ140" s="15" t="s">
        <v>702</v>
      </c>
      <c r="BA140" s="15" t="s">
        <v>712</v>
      </c>
      <c r="BB140" s="15" t="s">
        <v>701</v>
      </c>
    </row>
    <row r="141" spans="1:54" ht="15" thickBot="1" x14ac:dyDescent="0.35">
      <c r="A141" s="14" t="s">
        <v>292</v>
      </c>
      <c r="B141" s="15" t="s">
        <v>655</v>
      </c>
      <c r="C141" s="15" t="s">
        <v>263</v>
      </c>
      <c r="D141" s="15" t="s">
        <v>668</v>
      </c>
      <c r="E141" s="15" t="s">
        <v>666</v>
      </c>
      <c r="F141" s="15" t="s">
        <v>652</v>
      </c>
      <c r="G141" s="15" t="s">
        <v>639</v>
      </c>
      <c r="H141" s="15" t="s">
        <v>263</v>
      </c>
      <c r="I141" s="15" t="s">
        <v>263</v>
      </c>
      <c r="J141" s="15" t="s">
        <v>641</v>
      </c>
      <c r="K141" s="15" t="s">
        <v>659</v>
      </c>
      <c r="L141" s="15" t="s">
        <v>667</v>
      </c>
      <c r="M141" s="15" t="s">
        <v>656</v>
      </c>
      <c r="N141" s="15" t="s">
        <v>665</v>
      </c>
      <c r="O141" s="15" t="s">
        <v>664</v>
      </c>
      <c r="P141" s="15" t="s">
        <v>663</v>
      </c>
      <c r="Q141" s="15" t="s">
        <v>658</v>
      </c>
      <c r="AL141" s="14" t="s">
        <v>292</v>
      </c>
      <c r="AM141" s="15" t="s">
        <v>692</v>
      </c>
      <c r="AN141" s="15" t="s">
        <v>692</v>
      </c>
      <c r="AO141" s="15" t="s">
        <v>710</v>
      </c>
      <c r="AP141" s="15" t="s">
        <v>694</v>
      </c>
      <c r="AQ141" s="15" t="s">
        <v>695</v>
      </c>
      <c r="AR141" s="15" t="s">
        <v>711</v>
      </c>
      <c r="AS141" s="15" t="s">
        <v>692</v>
      </c>
      <c r="AT141" s="15" t="s">
        <v>697</v>
      </c>
      <c r="AU141" s="15" t="s">
        <v>707</v>
      </c>
      <c r="AV141" s="15" t="s">
        <v>705</v>
      </c>
      <c r="AW141" s="15" t="s">
        <v>709</v>
      </c>
      <c r="AX141" s="15" t="s">
        <v>692</v>
      </c>
      <c r="AY141" s="15" t="s">
        <v>694</v>
      </c>
      <c r="AZ141" s="15" t="s">
        <v>702</v>
      </c>
      <c r="BA141" s="15" t="s">
        <v>712</v>
      </c>
      <c r="BB141" s="15" t="s">
        <v>701</v>
      </c>
    </row>
    <row r="142" spans="1:54" ht="15" thickBot="1" x14ac:dyDescent="0.35">
      <c r="A142" s="14" t="s">
        <v>293</v>
      </c>
      <c r="B142" s="15" t="s">
        <v>655</v>
      </c>
      <c r="C142" s="15" t="s">
        <v>263</v>
      </c>
      <c r="D142" s="15" t="s">
        <v>668</v>
      </c>
      <c r="E142" s="15" t="s">
        <v>669</v>
      </c>
      <c r="F142" s="15" t="s">
        <v>652</v>
      </c>
      <c r="G142" s="15" t="s">
        <v>639</v>
      </c>
      <c r="H142" s="15" t="s">
        <v>263</v>
      </c>
      <c r="I142" s="15" t="s">
        <v>263</v>
      </c>
      <c r="J142" s="15" t="s">
        <v>641</v>
      </c>
      <c r="K142" s="15" t="s">
        <v>659</v>
      </c>
      <c r="L142" s="15" t="s">
        <v>667</v>
      </c>
      <c r="M142" s="15" t="s">
        <v>656</v>
      </c>
      <c r="N142" s="15" t="s">
        <v>665</v>
      </c>
      <c r="O142" s="15" t="s">
        <v>664</v>
      </c>
      <c r="P142" s="15" t="s">
        <v>663</v>
      </c>
      <c r="Q142" s="15" t="s">
        <v>658</v>
      </c>
      <c r="AL142" s="14" t="s">
        <v>293</v>
      </c>
      <c r="AM142" s="15" t="s">
        <v>692</v>
      </c>
      <c r="AN142" s="15" t="s">
        <v>692</v>
      </c>
      <c r="AO142" s="15" t="s">
        <v>710</v>
      </c>
      <c r="AP142" s="15" t="s">
        <v>694</v>
      </c>
      <c r="AQ142" s="15" t="s">
        <v>695</v>
      </c>
      <c r="AR142" s="15" t="s">
        <v>711</v>
      </c>
      <c r="AS142" s="15" t="s">
        <v>692</v>
      </c>
      <c r="AT142" s="15" t="s">
        <v>697</v>
      </c>
      <c r="AU142" s="15" t="s">
        <v>707</v>
      </c>
      <c r="AV142" s="15" t="s">
        <v>705</v>
      </c>
      <c r="AW142" s="15" t="s">
        <v>709</v>
      </c>
      <c r="AX142" s="15" t="s">
        <v>692</v>
      </c>
      <c r="AY142" s="15" t="s">
        <v>694</v>
      </c>
      <c r="AZ142" s="15" t="s">
        <v>702</v>
      </c>
      <c r="BA142" s="15" t="s">
        <v>712</v>
      </c>
      <c r="BB142" s="15" t="s">
        <v>701</v>
      </c>
    </row>
    <row r="143" spans="1:54" ht="15" thickBot="1" x14ac:dyDescent="0.35">
      <c r="A143" s="14" t="s">
        <v>294</v>
      </c>
      <c r="B143" s="15" t="s">
        <v>655</v>
      </c>
      <c r="C143" s="15" t="s">
        <v>263</v>
      </c>
      <c r="D143" s="15" t="s">
        <v>668</v>
      </c>
      <c r="E143" s="15" t="s">
        <v>669</v>
      </c>
      <c r="F143" s="15" t="s">
        <v>652</v>
      </c>
      <c r="G143" s="15" t="s">
        <v>639</v>
      </c>
      <c r="H143" s="15" t="s">
        <v>263</v>
      </c>
      <c r="I143" s="15" t="s">
        <v>263</v>
      </c>
      <c r="J143" s="15" t="s">
        <v>641</v>
      </c>
      <c r="K143" s="15" t="s">
        <v>659</v>
      </c>
      <c r="L143" s="15" t="s">
        <v>667</v>
      </c>
      <c r="M143" s="15" t="s">
        <v>656</v>
      </c>
      <c r="N143" s="15" t="s">
        <v>670</v>
      </c>
      <c r="O143" s="15" t="s">
        <v>664</v>
      </c>
      <c r="P143" s="15" t="s">
        <v>663</v>
      </c>
      <c r="Q143" s="15" t="s">
        <v>658</v>
      </c>
      <c r="AL143" s="14" t="s">
        <v>294</v>
      </c>
      <c r="AM143" s="15" t="s">
        <v>692</v>
      </c>
      <c r="AN143" s="15" t="s">
        <v>692</v>
      </c>
      <c r="AO143" s="15" t="s">
        <v>710</v>
      </c>
      <c r="AP143" s="15" t="s">
        <v>694</v>
      </c>
      <c r="AQ143" s="15" t="s">
        <v>695</v>
      </c>
      <c r="AR143" s="15" t="s">
        <v>711</v>
      </c>
      <c r="AS143" s="15" t="s">
        <v>692</v>
      </c>
      <c r="AT143" s="15" t="s">
        <v>697</v>
      </c>
      <c r="AU143" s="15" t="s">
        <v>707</v>
      </c>
      <c r="AV143" s="15" t="s">
        <v>705</v>
      </c>
      <c r="AW143" s="15" t="s">
        <v>709</v>
      </c>
      <c r="AX143" s="15" t="s">
        <v>692</v>
      </c>
      <c r="AY143" s="15" t="s">
        <v>694</v>
      </c>
      <c r="AZ143" s="15" t="s">
        <v>702</v>
      </c>
      <c r="BA143" s="15" t="s">
        <v>712</v>
      </c>
      <c r="BB143" s="15" t="s">
        <v>701</v>
      </c>
    </row>
    <row r="144" spans="1:54" ht="15" thickBot="1" x14ac:dyDescent="0.35">
      <c r="A144" s="14" t="s">
        <v>295</v>
      </c>
      <c r="B144" s="15" t="s">
        <v>655</v>
      </c>
      <c r="C144" s="15" t="s">
        <v>263</v>
      </c>
      <c r="D144" s="15" t="s">
        <v>668</v>
      </c>
      <c r="E144" s="15" t="s">
        <v>669</v>
      </c>
      <c r="F144" s="15" t="s">
        <v>652</v>
      </c>
      <c r="G144" s="15" t="s">
        <v>639</v>
      </c>
      <c r="H144" s="15" t="s">
        <v>263</v>
      </c>
      <c r="I144" s="15" t="s">
        <v>263</v>
      </c>
      <c r="J144" s="15" t="s">
        <v>641</v>
      </c>
      <c r="K144" s="15" t="s">
        <v>659</v>
      </c>
      <c r="L144" s="15" t="s">
        <v>667</v>
      </c>
      <c r="M144" s="15" t="s">
        <v>656</v>
      </c>
      <c r="N144" s="15" t="s">
        <v>670</v>
      </c>
      <c r="O144" s="15" t="s">
        <v>664</v>
      </c>
      <c r="P144" s="15" t="s">
        <v>663</v>
      </c>
      <c r="Q144" s="15" t="s">
        <v>658</v>
      </c>
      <c r="AL144" s="14" t="s">
        <v>295</v>
      </c>
      <c r="AM144" s="15" t="s">
        <v>692</v>
      </c>
      <c r="AN144" s="15" t="s">
        <v>692</v>
      </c>
      <c r="AO144" s="15" t="s">
        <v>710</v>
      </c>
      <c r="AP144" s="15" t="s">
        <v>694</v>
      </c>
      <c r="AQ144" s="15" t="s">
        <v>695</v>
      </c>
      <c r="AR144" s="15" t="s">
        <v>711</v>
      </c>
      <c r="AS144" s="15" t="s">
        <v>692</v>
      </c>
      <c r="AT144" s="15" t="s">
        <v>697</v>
      </c>
      <c r="AU144" s="15" t="s">
        <v>707</v>
      </c>
      <c r="AV144" s="15" t="s">
        <v>705</v>
      </c>
      <c r="AW144" s="15" t="s">
        <v>709</v>
      </c>
      <c r="AX144" s="15" t="s">
        <v>692</v>
      </c>
      <c r="AY144" s="15" t="s">
        <v>694</v>
      </c>
      <c r="AZ144" s="15" t="s">
        <v>702</v>
      </c>
      <c r="BA144" s="15" t="s">
        <v>712</v>
      </c>
      <c r="BB144" s="15" t="s">
        <v>701</v>
      </c>
    </row>
    <row r="145" spans="1:54" ht="15" thickBot="1" x14ac:dyDescent="0.35">
      <c r="A145" s="14" t="s">
        <v>296</v>
      </c>
      <c r="B145" s="15" t="s">
        <v>655</v>
      </c>
      <c r="C145" s="15" t="s">
        <v>263</v>
      </c>
      <c r="D145" s="15" t="s">
        <v>668</v>
      </c>
      <c r="E145" s="15" t="s">
        <v>669</v>
      </c>
      <c r="F145" s="15" t="s">
        <v>652</v>
      </c>
      <c r="G145" s="15" t="s">
        <v>639</v>
      </c>
      <c r="H145" s="15" t="s">
        <v>263</v>
      </c>
      <c r="I145" s="15" t="s">
        <v>263</v>
      </c>
      <c r="J145" s="15" t="s">
        <v>641</v>
      </c>
      <c r="K145" s="15" t="s">
        <v>659</v>
      </c>
      <c r="L145" s="15" t="s">
        <v>667</v>
      </c>
      <c r="M145" s="15" t="s">
        <v>656</v>
      </c>
      <c r="N145" s="15" t="s">
        <v>670</v>
      </c>
      <c r="O145" s="15" t="s">
        <v>664</v>
      </c>
      <c r="P145" s="15" t="s">
        <v>663</v>
      </c>
      <c r="Q145" s="15" t="s">
        <v>658</v>
      </c>
      <c r="AL145" s="14" t="s">
        <v>296</v>
      </c>
      <c r="AM145" s="15" t="s">
        <v>692</v>
      </c>
      <c r="AN145" s="15" t="s">
        <v>692</v>
      </c>
      <c r="AO145" s="15" t="s">
        <v>710</v>
      </c>
      <c r="AP145" s="15" t="s">
        <v>694</v>
      </c>
      <c r="AQ145" s="15" t="s">
        <v>695</v>
      </c>
      <c r="AR145" s="15" t="s">
        <v>711</v>
      </c>
      <c r="AS145" s="15" t="s">
        <v>692</v>
      </c>
      <c r="AT145" s="15" t="s">
        <v>697</v>
      </c>
      <c r="AU145" s="15" t="s">
        <v>707</v>
      </c>
      <c r="AV145" s="15" t="s">
        <v>705</v>
      </c>
      <c r="AW145" s="15" t="s">
        <v>709</v>
      </c>
      <c r="AX145" s="15" t="s">
        <v>692</v>
      </c>
      <c r="AY145" s="15" t="s">
        <v>694</v>
      </c>
      <c r="AZ145" s="15" t="s">
        <v>702</v>
      </c>
      <c r="BA145" s="15" t="s">
        <v>712</v>
      </c>
      <c r="BB145" s="15" t="s">
        <v>701</v>
      </c>
    </row>
    <row r="146" spans="1:54" ht="15" thickBot="1" x14ac:dyDescent="0.35">
      <c r="A146" s="14" t="s">
        <v>297</v>
      </c>
      <c r="B146" s="15" t="s">
        <v>655</v>
      </c>
      <c r="C146" s="15" t="s">
        <v>263</v>
      </c>
      <c r="D146" s="15" t="s">
        <v>668</v>
      </c>
      <c r="E146" s="15" t="s">
        <v>669</v>
      </c>
      <c r="F146" s="15" t="s">
        <v>652</v>
      </c>
      <c r="G146" s="15" t="s">
        <v>639</v>
      </c>
      <c r="H146" s="15" t="s">
        <v>263</v>
      </c>
      <c r="I146" s="15" t="s">
        <v>263</v>
      </c>
      <c r="J146" s="15" t="s">
        <v>641</v>
      </c>
      <c r="K146" s="15" t="s">
        <v>659</v>
      </c>
      <c r="L146" s="15" t="s">
        <v>667</v>
      </c>
      <c r="M146" s="15" t="s">
        <v>656</v>
      </c>
      <c r="N146" s="15" t="s">
        <v>670</v>
      </c>
      <c r="O146" s="15" t="s">
        <v>664</v>
      </c>
      <c r="P146" s="15" t="s">
        <v>663</v>
      </c>
      <c r="Q146" s="15" t="s">
        <v>658</v>
      </c>
      <c r="AL146" s="14" t="s">
        <v>297</v>
      </c>
      <c r="AM146" s="15" t="s">
        <v>692</v>
      </c>
      <c r="AN146" s="15" t="s">
        <v>692</v>
      </c>
      <c r="AO146" s="15" t="s">
        <v>710</v>
      </c>
      <c r="AP146" s="15" t="s">
        <v>694</v>
      </c>
      <c r="AQ146" s="15" t="s">
        <v>695</v>
      </c>
      <c r="AR146" s="15" t="s">
        <v>711</v>
      </c>
      <c r="AS146" s="15" t="s">
        <v>692</v>
      </c>
      <c r="AT146" s="15" t="s">
        <v>697</v>
      </c>
      <c r="AU146" s="15" t="s">
        <v>707</v>
      </c>
      <c r="AV146" s="15" t="s">
        <v>705</v>
      </c>
      <c r="AW146" s="15" t="s">
        <v>709</v>
      </c>
      <c r="AX146" s="15" t="s">
        <v>692</v>
      </c>
      <c r="AY146" s="15" t="s">
        <v>694</v>
      </c>
      <c r="AZ146" s="15" t="s">
        <v>702</v>
      </c>
      <c r="BA146" s="15" t="s">
        <v>712</v>
      </c>
      <c r="BB146" s="15" t="s">
        <v>701</v>
      </c>
    </row>
    <row r="147" spans="1:54" ht="15" thickBot="1" x14ac:dyDescent="0.35">
      <c r="A147" s="14" t="s">
        <v>298</v>
      </c>
      <c r="B147" s="15" t="s">
        <v>655</v>
      </c>
      <c r="C147" s="15" t="s">
        <v>263</v>
      </c>
      <c r="D147" s="15" t="s">
        <v>668</v>
      </c>
      <c r="E147" s="15" t="s">
        <v>669</v>
      </c>
      <c r="F147" s="15" t="s">
        <v>652</v>
      </c>
      <c r="G147" s="15" t="s">
        <v>639</v>
      </c>
      <c r="H147" s="15" t="s">
        <v>263</v>
      </c>
      <c r="I147" s="15" t="s">
        <v>263</v>
      </c>
      <c r="J147" s="15" t="s">
        <v>641</v>
      </c>
      <c r="K147" s="15" t="s">
        <v>659</v>
      </c>
      <c r="L147" s="15" t="s">
        <v>667</v>
      </c>
      <c r="M147" s="15" t="s">
        <v>656</v>
      </c>
      <c r="N147" s="15" t="s">
        <v>670</v>
      </c>
      <c r="O147" s="15" t="s">
        <v>664</v>
      </c>
      <c r="P147" s="15" t="s">
        <v>663</v>
      </c>
      <c r="Q147" s="15" t="s">
        <v>658</v>
      </c>
      <c r="AL147" s="14" t="s">
        <v>298</v>
      </c>
      <c r="AM147" s="15" t="s">
        <v>692</v>
      </c>
      <c r="AN147" s="15" t="s">
        <v>692</v>
      </c>
      <c r="AO147" s="15" t="s">
        <v>710</v>
      </c>
      <c r="AP147" s="15" t="s">
        <v>694</v>
      </c>
      <c r="AQ147" s="15" t="s">
        <v>695</v>
      </c>
      <c r="AR147" s="15" t="s">
        <v>711</v>
      </c>
      <c r="AS147" s="15" t="s">
        <v>692</v>
      </c>
      <c r="AT147" s="15" t="s">
        <v>697</v>
      </c>
      <c r="AU147" s="15" t="s">
        <v>707</v>
      </c>
      <c r="AV147" s="15" t="s">
        <v>705</v>
      </c>
      <c r="AW147" s="15" t="s">
        <v>709</v>
      </c>
      <c r="AX147" s="15" t="s">
        <v>692</v>
      </c>
      <c r="AY147" s="15" t="s">
        <v>694</v>
      </c>
      <c r="AZ147" s="15" t="s">
        <v>702</v>
      </c>
      <c r="BA147" s="15" t="s">
        <v>712</v>
      </c>
      <c r="BB147" s="15" t="s">
        <v>701</v>
      </c>
    </row>
    <row r="148" spans="1:54" ht="15" thickBot="1" x14ac:dyDescent="0.35">
      <c r="A148" s="14" t="s">
        <v>299</v>
      </c>
      <c r="B148" s="15" t="s">
        <v>655</v>
      </c>
      <c r="C148" s="15" t="s">
        <v>263</v>
      </c>
      <c r="D148" s="15" t="s">
        <v>668</v>
      </c>
      <c r="E148" s="15" t="s">
        <v>669</v>
      </c>
      <c r="F148" s="15" t="s">
        <v>652</v>
      </c>
      <c r="G148" s="15" t="s">
        <v>639</v>
      </c>
      <c r="H148" s="15" t="s">
        <v>263</v>
      </c>
      <c r="I148" s="15" t="s">
        <v>263</v>
      </c>
      <c r="J148" s="15" t="s">
        <v>641</v>
      </c>
      <c r="K148" s="15" t="s">
        <v>659</v>
      </c>
      <c r="L148" s="15" t="s">
        <v>667</v>
      </c>
      <c r="M148" s="15" t="s">
        <v>656</v>
      </c>
      <c r="N148" s="15" t="s">
        <v>670</v>
      </c>
      <c r="O148" s="15" t="s">
        <v>664</v>
      </c>
      <c r="P148" s="15" t="s">
        <v>663</v>
      </c>
      <c r="Q148" s="15" t="s">
        <v>658</v>
      </c>
      <c r="AL148" s="14" t="s">
        <v>299</v>
      </c>
      <c r="AM148" s="15" t="s">
        <v>692</v>
      </c>
      <c r="AN148" s="15" t="s">
        <v>692</v>
      </c>
      <c r="AO148" s="15" t="s">
        <v>710</v>
      </c>
      <c r="AP148" s="15" t="s">
        <v>694</v>
      </c>
      <c r="AQ148" s="15" t="s">
        <v>695</v>
      </c>
      <c r="AR148" s="15" t="s">
        <v>711</v>
      </c>
      <c r="AS148" s="15" t="s">
        <v>692</v>
      </c>
      <c r="AT148" s="15" t="s">
        <v>697</v>
      </c>
      <c r="AU148" s="15" t="s">
        <v>707</v>
      </c>
      <c r="AV148" s="15" t="s">
        <v>705</v>
      </c>
      <c r="AW148" s="15" t="s">
        <v>709</v>
      </c>
      <c r="AX148" s="15" t="s">
        <v>692</v>
      </c>
      <c r="AY148" s="15" t="s">
        <v>694</v>
      </c>
      <c r="AZ148" s="15" t="s">
        <v>702</v>
      </c>
      <c r="BA148" s="15" t="s">
        <v>712</v>
      </c>
      <c r="BB148" s="15" t="s">
        <v>701</v>
      </c>
    </row>
    <row r="149" spans="1:54" ht="15" thickBot="1" x14ac:dyDescent="0.35">
      <c r="A149" s="14" t="s">
        <v>300</v>
      </c>
      <c r="B149" s="15" t="s">
        <v>655</v>
      </c>
      <c r="C149" s="15" t="s">
        <v>263</v>
      </c>
      <c r="D149" s="15" t="s">
        <v>668</v>
      </c>
      <c r="E149" s="15" t="s">
        <v>669</v>
      </c>
      <c r="F149" s="15" t="s">
        <v>652</v>
      </c>
      <c r="G149" s="15" t="s">
        <v>639</v>
      </c>
      <c r="H149" s="15" t="s">
        <v>263</v>
      </c>
      <c r="I149" s="15" t="s">
        <v>263</v>
      </c>
      <c r="J149" s="15" t="s">
        <v>641</v>
      </c>
      <c r="K149" s="15" t="s">
        <v>659</v>
      </c>
      <c r="L149" s="15" t="s">
        <v>667</v>
      </c>
      <c r="M149" s="15" t="s">
        <v>656</v>
      </c>
      <c r="N149" s="15" t="s">
        <v>670</v>
      </c>
      <c r="O149" s="15" t="s">
        <v>664</v>
      </c>
      <c r="P149" s="15" t="s">
        <v>663</v>
      </c>
      <c r="Q149" s="15" t="s">
        <v>658</v>
      </c>
      <c r="AL149" s="14" t="s">
        <v>300</v>
      </c>
      <c r="AM149" s="15" t="s">
        <v>692</v>
      </c>
      <c r="AN149" s="15" t="s">
        <v>692</v>
      </c>
      <c r="AO149" s="15" t="s">
        <v>710</v>
      </c>
      <c r="AP149" s="15" t="s">
        <v>694</v>
      </c>
      <c r="AQ149" s="15" t="s">
        <v>695</v>
      </c>
      <c r="AR149" s="15" t="s">
        <v>711</v>
      </c>
      <c r="AS149" s="15" t="s">
        <v>692</v>
      </c>
      <c r="AT149" s="15" t="s">
        <v>697</v>
      </c>
      <c r="AU149" s="15" t="s">
        <v>707</v>
      </c>
      <c r="AV149" s="15" t="s">
        <v>705</v>
      </c>
      <c r="AW149" s="15" t="s">
        <v>709</v>
      </c>
      <c r="AX149" s="15" t="s">
        <v>692</v>
      </c>
      <c r="AY149" s="15" t="s">
        <v>694</v>
      </c>
      <c r="AZ149" s="15" t="s">
        <v>702</v>
      </c>
      <c r="BA149" s="15" t="s">
        <v>712</v>
      </c>
      <c r="BB149" s="15" t="s">
        <v>701</v>
      </c>
    </row>
    <row r="150" spans="1:54" ht="15" thickBot="1" x14ac:dyDescent="0.35">
      <c r="A150" s="14" t="s">
        <v>301</v>
      </c>
      <c r="B150" s="15" t="s">
        <v>655</v>
      </c>
      <c r="C150" s="15" t="s">
        <v>263</v>
      </c>
      <c r="D150" s="15" t="s">
        <v>668</v>
      </c>
      <c r="E150" s="15" t="s">
        <v>669</v>
      </c>
      <c r="F150" s="15" t="s">
        <v>652</v>
      </c>
      <c r="G150" s="15" t="s">
        <v>639</v>
      </c>
      <c r="H150" s="15" t="s">
        <v>263</v>
      </c>
      <c r="I150" s="15" t="s">
        <v>263</v>
      </c>
      <c r="J150" s="15" t="s">
        <v>641</v>
      </c>
      <c r="K150" s="15" t="s">
        <v>659</v>
      </c>
      <c r="L150" s="15" t="s">
        <v>667</v>
      </c>
      <c r="M150" s="15" t="s">
        <v>656</v>
      </c>
      <c r="N150" s="15" t="s">
        <v>670</v>
      </c>
      <c r="O150" s="15" t="s">
        <v>664</v>
      </c>
      <c r="P150" s="15" t="s">
        <v>663</v>
      </c>
      <c r="Q150" s="15" t="s">
        <v>658</v>
      </c>
      <c r="AL150" s="14" t="s">
        <v>301</v>
      </c>
      <c r="AM150" s="15" t="s">
        <v>692</v>
      </c>
      <c r="AN150" s="15" t="s">
        <v>692</v>
      </c>
      <c r="AO150" s="15" t="s">
        <v>710</v>
      </c>
      <c r="AP150" s="15" t="s">
        <v>694</v>
      </c>
      <c r="AQ150" s="15" t="s">
        <v>695</v>
      </c>
      <c r="AR150" s="15" t="s">
        <v>711</v>
      </c>
      <c r="AS150" s="15" t="s">
        <v>692</v>
      </c>
      <c r="AT150" s="15" t="s">
        <v>697</v>
      </c>
      <c r="AU150" s="15" t="s">
        <v>707</v>
      </c>
      <c r="AV150" s="15" t="s">
        <v>705</v>
      </c>
      <c r="AW150" s="15" t="s">
        <v>713</v>
      </c>
      <c r="AX150" s="15" t="s">
        <v>692</v>
      </c>
      <c r="AY150" s="15" t="s">
        <v>694</v>
      </c>
      <c r="AZ150" s="15" t="s">
        <v>702</v>
      </c>
      <c r="BA150" s="15" t="s">
        <v>712</v>
      </c>
      <c r="BB150" s="15" t="s">
        <v>701</v>
      </c>
    </row>
    <row r="151" spans="1:54" ht="15" thickBot="1" x14ac:dyDescent="0.35">
      <c r="A151" s="14" t="s">
        <v>302</v>
      </c>
      <c r="B151" s="15" t="s">
        <v>655</v>
      </c>
      <c r="C151" s="15" t="s">
        <v>263</v>
      </c>
      <c r="D151" s="15" t="s">
        <v>668</v>
      </c>
      <c r="E151" s="15" t="s">
        <v>669</v>
      </c>
      <c r="F151" s="15" t="s">
        <v>652</v>
      </c>
      <c r="G151" s="15" t="s">
        <v>639</v>
      </c>
      <c r="H151" s="15" t="s">
        <v>263</v>
      </c>
      <c r="I151" s="15" t="s">
        <v>263</v>
      </c>
      <c r="J151" s="15" t="s">
        <v>641</v>
      </c>
      <c r="K151" s="15" t="s">
        <v>659</v>
      </c>
      <c r="L151" s="15" t="s">
        <v>667</v>
      </c>
      <c r="M151" s="15" t="s">
        <v>656</v>
      </c>
      <c r="N151" s="15" t="s">
        <v>670</v>
      </c>
      <c r="O151" s="15" t="s">
        <v>664</v>
      </c>
      <c r="P151" s="15" t="s">
        <v>663</v>
      </c>
      <c r="Q151" s="15" t="s">
        <v>658</v>
      </c>
      <c r="AL151" s="14" t="s">
        <v>302</v>
      </c>
      <c r="AM151" s="15" t="s">
        <v>692</v>
      </c>
      <c r="AN151" s="15" t="s">
        <v>692</v>
      </c>
      <c r="AO151" s="15" t="s">
        <v>710</v>
      </c>
      <c r="AP151" s="15" t="s">
        <v>694</v>
      </c>
      <c r="AQ151" s="15" t="s">
        <v>695</v>
      </c>
      <c r="AR151" s="15" t="s">
        <v>711</v>
      </c>
      <c r="AS151" s="15" t="s">
        <v>692</v>
      </c>
      <c r="AT151" s="15" t="s">
        <v>697</v>
      </c>
      <c r="AU151" s="15" t="s">
        <v>707</v>
      </c>
      <c r="AV151" s="15" t="s">
        <v>705</v>
      </c>
      <c r="AW151" s="15" t="s">
        <v>713</v>
      </c>
      <c r="AX151" s="15" t="s">
        <v>692</v>
      </c>
      <c r="AY151" s="15" t="s">
        <v>694</v>
      </c>
      <c r="AZ151" s="15" t="s">
        <v>702</v>
      </c>
      <c r="BA151" s="15" t="s">
        <v>712</v>
      </c>
      <c r="BB151" s="15" t="s">
        <v>701</v>
      </c>
    </row>
    <row r="152" spans="1:54" ht="15" thickBot="1" x14ac:dyDescent="0.35">
      <c r="A152" s="14" t="s">
        <v>303</v>
      </c>
      <c r="B152" s="15" t="s">
        <v>655</v>
      </c>
      <c r="C152" s="15" t="s">
        <v>263</v>
      </c>
      <c r="D152" s="15" t="s">
        <v>668</v>
      </c>
      <c r="E152" s="15" t="s">
        <v>669</v>
      </c>
      <c r="F152" s="15" t="s">
        <v>652</v>
      </c>
      <c r="G152" s="15" t="s">
        <v>639</v>
      </c>
      <c r="H152" s="15" t="s">
        <v>263</v>
      </c>
      <c r="I152" s="15" t="s">
        <v>263</v>
      </c>
      <c r="J152" s="15" t="s">
        <v>641</v>
      </c>
      <c r="K152" s="15" t="s">
        <v>659</v>
      </c>
      <c r="L152" s="15" t="s">
        <v>667</v>
      </c>
      <c r="M152" s="15" t="s">
        <v>656</v>
      </c>
      <c r="N152" s="15" t="s">
        <v>670</v>
      </c>
      <c r="O152" s="15" t="s">
        <v>664</v>
      </c>
      <c r="P152" s="15" t="s">
        <v>663</v>
      </c>
      <c r="Q152" s="15" t="s">
        <v>658</v>
      </c>
      <c r="AL152" s="14" t="s">
        <v>303</v>
      </c>
      <c r="AM152" s="15" t="s">
        <v>692</v>
      </c>
      <c r="AN152" s="15" t="s">
        <v>692</v>
      </c>
      <c r="AO152" s="15" t="s">
        <v>710</v>
      </c>
      <c r="AP152" s="15" t="s">
        <v>694</v>
      </c>
      <c r="AQ152" s="15" t="s">
        <v>695</v>
      </c>
      <c r="AR152" s="15" t="s">
        <v>711</v>
      </c>
      <c r="AS152" s="15" t="s">
        <v>692</v>
      </c>
      <c r="AT152" s="15" t="s">
        <v>697</v>
      </c>
      <c r="AU152" s="15" t="s">
        <v>707</v>
      </c>
      <c r="AV152" s="15" t="s">
        <v>705</v>
      </c>
      <c r="AW152" s="15" t="s">
        <v>713</v>
      </c>
      <c r="AX152" s="15" t="s">
        <v>692</v>
      </c>
      <c r="AY152" s="15" t="s">
        <v>694</v>
      </c>
      <c r="AZ152" s="15" t="s">
        <v>702</v>
      </c>
      <c r="BA152" s="15" t="s">
        <v>712</v>
      </c>
      <c r="BB152" s="15" t="s">
        <v>701</v>
      </c>
    </row>
    <row r="153" spans="1:54" ht="15" thickBot="1" x14ac:dyDescent="0.35">
      <c r="A153" s="14" t="s">
        <v>304</v>
      </c>
      <c r="B153" s="15" t="s">
        <v>655</v>
      </c>
      <c r="C153" s="15" t="s">
        <v>263</v>
      </c>
      <c r="D153" s="15" t="s">
        <v>668</v>
      </c>
      <c r="E153" s="15" t="s">
        <v>669</v>
      </c>
      <c r="F153" s="15" t="s">
        <v>652</v>
      </c>
      <c r="G153" s="15" t="s">
        <v>639</v>
      </c>
      <c r="H153" s="15" t="s">
        <v>263</v>
      </c>
      <c r="I153" s="15" t="s">
        <v>263</v>
      </c>
      <c r="J153" s="15" t="s">
        <v>641</v>
      </c>
      <c r="K153" s="15" t="s">
        <v>671</v>
      </c>
      <c r="L153" s="15" t="s">
        <v>667</v>
      </c>
      <c r="M153" s="15" t="s">
        <v>656</v>
      </c>
      <c r="N153" s="15" t="s">
        <v>670</v>
      </c>
      <c r="O153" s="15" t="s">
        <v>664</v>
      </c>
      <c r="P153" s="15" t="s">
        <v>663</v>
      </c>
      <c r="Q153" s="15" t="s">
        <v>658</v>
      </c>
      <c r="AL153" s="14" t="s">
        <v>304</v>
      </c>
      <c r="AM153" s="15" t="s">
        <v>692</v>
      </c>
      <c r="AN153" s="15" t="s">
        <v>692</v>
      </c>
      <c r="AO153" s="15" t="s">
        <v>710</v>
      </c>
      <c r="AP153" s="15" t="s">
        <v>694</v>
      </c>
      <c r="AQ153" s="15" t="s">
        <v>695</v>
      </c>
      <c r="AR153" s="15" t="s">
        <v>711</v>
      </c>
      <c r="AS153" s="15" t="s">
        <v>692</v>
      </c>
      <c r="AT153" s="15" t="s">
        <v>697</v>
      </c>
      <c r="AU153" s="15" t="s">
        <v>707</v>
      </c>
      <c r="AV153" s="15" t="s">
        <v>705</v>
      </c>
      <c r="AW153" s="15" t="s">
        <v>713</v>
      </c>
      <c r="AX153" s="15" t="s">
        <v>692</v>
      </c>
      <c r="AY153" s="15" t="s">
        <v>694</v>
      </c>
      <c r="AZ153" s="15" t="s">
        <v>702</v>
      </c>
      <c r="BA153" s="15" t="s">
        <v>712</v>
      </c>
      <c r="BB153" s="15" t="s">
        <v>701</v>
      </c>
    </row>
    <row r="154" spans="1:54" ht="15" thickBot="1" x14ac:dyDescent="0.35">
      <c r="A154" s="14" t="s">
        <v>305</v>
      </c>
      <c r="B154" s="15" t="s">
        <v>655</v>
      </c>
      <c r="C154" s="15" t="s">
        <v>263</v>
      </c>
      <c r="D154" s="15" t="s">
        <v>668</v>
      </c>
      <c r="E154" s="15" t="s">
        <v>669</v>
      </c>
      <c r="F154" s="15" t="s">
        <v>652</v>
      </c>
      <c r="G154" s="15" t="s">
        <v>639</v>
      </c>
      <c r="H154" s="15" t="s">
        <v>263</v>
      </c>
      <c r="I154" s="15" t="s">
        <v>263</v>
      </c>
      <c r="J154" s="15" t="s">
        <v>641</v>
      </c>
      <c r="K154" s="15" t="s">
        <v>671</v>
      </c>
      <c r="L154" s="15" t="s">
        <v>667</v>
      </c>
      <c r="M154" s="15" t="s">
        <v>263</v>
      </c>
      <c r="N154" s="15" t="s">
        <v>670</v>
      </c>
      <c r="O154" s="15" t="s">
        <v>664</v>
      </c>
      <c r="P154" s="15" t="s">
        <v>663</v>
      </c>
      <c r="Q154" s="15" t="s">
        <v>658</v>
      </c>
      <c r="AL154" s="14" t="s">
        <v>305</v>
      </c>
      <c r="AM154" s="15" t="s">
        <v>692</v>
      </c>
      <c r="AN154" s="15" t="s">
        <v>692</v>
      </c>
      <c r="AO154" s="15" t="s">
        <v>710</v>
      </c>
      <c r="AP154" s="15" t="s">
        <v>694</v>
      </c>
      <c r="AQ154" s="15" t="s">
        <v>695</v>
      </c>
      <c r="AR154" s="15" t="s">
        <v>711</v>
      </c>
      <c r="AS154" s="15" t="s">
        <v>692</v>
      </c>
      <c r="AT154" s="15" t="s">
        <v>697</v>
      </c>
      <c r="AU154" s="15" t="s">
        <v>707</v>
      </c>
      <c r="AV154" s="15" t="s">
        <v>705</v>
      </c>
      <c r="AW154" s="15" t="s">
        <v>713</v>
      </c>
      <c r="AX154" s="15" t="s">
        <v>692</v>
      </c>
      <c r="AY154" s="15" t="s">
        <v>694</v>
      </c>
      <c r="AZ154" s="15" t="s">
        <v>702</v>
      </c>
      <c r="BA154" s="15" t="s">
        <v>712</v>
      </c>
      <c r="BB154" s="15" t="s">
        <v>701</v>
      </c>
    </row>
    <row r="155" spans="1:54" ht="15" thickBot="1" x14ac:dyDescent="0.35">
      <c r="A155" s="14" t="s">
        <v>306</v>
      </c>
      <c r="B155" s="15" t="s">
        <v>655</v>
      </c>
      <c r="C155" s="15" t="s">
        <v>263</v>
      </c>
      <c r="D155" s="15" t="s">
        <v>668</v>
      </c>
      <c r="E155" s="15" t="s">
        <v>669</v>
      </c>
      <c r="F155" s="15" t="s">
        <v>652</v>
      </c>
      <c r="G155" s="15" t="s">
        <v>639</v>
      </c>
      <c r="H155" s="15" t="s">
        <v>263</v>
      </c>
      <c r="I155" s="15" t="s">
        <v>263</v>
      </c>
      <c r="J155" s="15" t="s">
        <v>641</v>
      </c>
      <c r="K155" s="15" t="s">
        <v>671</v>
      </c>
      <c r="L155" s="15" t="s">
        <v>667</v>
      </c>
      <c r="M155" s="15" t="s">
        <v>263</v>
      </c>
      <c r="N155" s="15" t="s">
        <v>670</v>
      </c>
      <c r="O155" s="15" t="s">
        <v>664</v>
      </c>
      <c r="P155" s="15" t="s">
        <v>663</v>
      </c>
      <c r="Q155" s="15" t="s">
        <v>658</v>
      </c>
      <c r="AL155" s="14" t="s">
        <v>306</v>
      </c>
      <c r="AM155" s="15" t="s">
        <v>692</v>
      </c>
      <c r="AN155" s="15" t="s">
        <v>692</v>
      </c>
      <c r="AO155" s="15" t="s">
        <v>710</v>
      </c>
      <c r="AP155" s="15" t="s">
        <v>694</v>
      </c>
      <c r="AQ155" s="15" t="s">
        <v>695</v>
      </c>
      <c r="AR155" s="15" t="s">
        <v>711</v>
      </c>
      <c r="AS155" s="15" t="s">
        <v>692</v>
      </c>
      <c r="AT155" s="15" t="s">
        <v>697</v>
      </c>
      <c r="AU155" s="15" t="s">
        <v>707</v>
      </c>
      <c r="AV155" s="15" t="s">
        <v>705</v>
      </c>
      <c r="AW155" s="15" t="s">
        <v>713</v>
      </c>
      <c r="AX155" s="15" t="s">
        <v>692</v>
      </c>
      <c r="AY155" s="15" t="s">
        <v>694</v>
      </c>
      <c r="AZ155" s="15" t="s">
        <v>702</v>
      </c>
      <c r="BA155" s="15" t="s">
        <v>712</v>
      </c>
      <c r="BB155" s="15" t="s">
        <v>701</v>
      </c>
    </row>
    <row r="156" spans="1:54" ht="15" thickBot="1" x14ac:dyDescent="0.35">
      <c r="A156" s="14" t="s">
        <v>307</v>
      </c>
      <c r="B156" s="15" t="s">
        <v>655</v>
      </c>
      <c r="C156" s="15" t="s">
        <v>263</v>
      </c>
      <c r="D156" s="15" t="s">
        <v>668</v>
      </c>
      <c r="E156" s="15" t="s">
        <v>669</v>
      </c>
      <c r="F156" s="15" t="s">
        <v>652</v>
      </c>
      <c r="G156" s="15" t="s">
        <v>639</v>
      </c>
      <c r="H156" s="15" t="s">
        <v>263</v>
      </c>
      <c r="I156" s="15" t="s">
        <v>263</v>
      </c>
      <c r="J156" s="15" t="s">
        <v>641</v>
      </c>
      <c r="K156" s="15" t="s">
        <v>671</v>
      </c>
      <c r="L156" s="15" t="s">
        <v>667</v>
      </c>
      <c r="M156" s="15" t="s">
        <v>263</v>
      </c>
      <c r="N156" s="15" t="s">
        <v>670</v>
      </c>
      <c r="O156" s="15" t="s">
        <v>664</v>
      </c>
      <c r="P156" s="15" t="s">
        <v>663</v>
      </c>
      <c r="Q156" s="15" t="s">
        <v>658</v>
      </c>
      <c r="AL156" s="14" t="s">
        <v>307</v>
      </c>
      <c r="AM156" s="15" t="s">
        <v>692</v>
      </c>
      <c r="AN156" s="15" t="s">
        <v>692</v>
      </c>
      <c r="AO156" s="15" t="s">
        <v>710</v>
      </c>
      <c r="AP156" s="15" t="s">
        <v>694</v>
      </c>
      <c r="AQ156" s="15" t="s">
        <v>695</v>
      </c>
      <c r="AR156" s="15" t="s">
        <v>711</v>
      </c>
      <c r="AS156" s="15" t="s">
        <v>692</v>
      </c>
      <c r="AT156" s="15" t="s">
        <v>697</v>
      </c>
      <c r="AU156" s="15" t="s">
        <v>707</v>
      </c>
      <c r="AV156" s="15" t="s">
        <v>705</v>
      </c>
      <c r="AW156" s="15" t="s">
        <v>713</v>
      </c>
      <c r="AX156" s="15" t="s">
        <v>692</v>
      </c>
      <c r="AY156" s="15" t="s">
        <v>694</v>
      </c>
      <c r="AZ156" s="15" t="s">
        <v>702</v>
      </c>
      <c r="BA156" s="15" t="s">
        <v>712</v>
      </c>
      <c r="BB156" s="15" t="s">
        <v>692</v>
      </c>
    </row>
    <row r="157" spans="1:54" ht="15" thickBot="1" x14ac:dyDescent="0.35">
      <c r="A157" s="14" t="s">
        <v>308</v>
      </c>
      <c r="B157" s="15" t="s">
        <v>655</v>
      </c>
      <c r="C157" s="15" t="s">
        <v>263</v>
      </c>
      <c r="D157" s="15" t="s">
        <v>668</v>
      </c>
      <c r="E157" s="15" t="s">
        <v>669</v>
      </c>
      <c r="F157" s="15" t="s">
        <v>652</v>
      </c>
      <c r="G157" s="15" t="s">
        <v>639</v>
      </c>
      <c r="H157" s="15" t="s">
        <v>263</v>
      </c>
      <c r="I157" s="15" t="s">
        <v>263</v>
      </c>
      <c r="J157" s="15" t="s">
        <v>641</v>
      </c>
      <c r="K157" s="15" t="s">
        <v>671</v>
      </c>
      <c r="L157" s="15" t="s">
        <v>667</v>
      </c>
      <c r="M157" s="15" t="s">
        <v>263</v>
      </c>
      <c r="N157" s="15" t="s">
        <v>670</v>
      </c>
      <c r="O157" s="15" t="s">
        <v>664</v>
      </c>
      <c r="P157" s="15" t="s">
        <v>663</v>
      </c>
      <c r="Q157" s="15" t="s">
        <v>658</v>
      </c>
      <c r="AL157" s="14" t="s">
        <v>308</v>
      </c>
      <c r="AM157" s="15" t="s">
        <v>692</v>
      </c>
      <c r="AN157" s="15" t="s">
        <v>692</v>
      </c>
      <c r="AO157" s="15" t="s">
        <v>710</v>
      </c>
      <c r="AP157" s="15" t="s">
        <v>694</v>
      </c>
      <c r="AQ157" s="15" t="s">
        <v>695</v>
      </c>
      <c r="AR157" s="15" t="s">
        <v>711</v>
      </c>
      <c r="AS157" s="15" t="s">
        <v>692</v>
      </c>
      <c r="AT157" s="15" t="s">
        <v>697</v>
      </c>
      <c r="AU157" s="15" t="s">
        <v>707</v>
      </c>
      <c r="AV157" s="15" t="s">
        <v>705</v>
      </c>
      <c r="AW157" s="15" t="s">
        <v>713</v>
      </c>
      <c r="AX157" s="15" t="s">
        <v>692</v>
      </c>
      <c r="AY157" s="15" t="s">
        <v>694</v>
      </c>
      <c r="AZ157" s="15" t="s">
        <v>702</v>
      </c>
      <c r="BA157" s="15" t="s">
        <v>712</v>
      </c>
      <c r="BB157" s="15" t="s">
        <v>692</v>
      </c>
    </row>
    <row r="158" spans="1:54" ht="15" thickBot="1" x14ac:dyDescent="0.35">
      <c r="A158" s="14" t="s">
        <v>309</v>
      </c>
      <c r="B158" s="15" t="s">
        <v>655</v>
      </c>
      <c r="C158" s="15" t="s">
        <v>263</v>
      </c>
      <c r="D158" s="15" t="s">
        <v>668</v>
      </c>
      <c r="E158" s="15" t="s">
        <v>669</v>
      </c>
      <c r="F158" s="15" t="s">
        <v>652</v>
      </c>
      <c r="G158" s="15" t="s">
        <v>639</v>
      </c>
      <c r="H158" s="15" t="s">
        <v>263</v>
      </c>
      <c r="I158" s="15" t="s">
        <v>263</v>
      </c>
      <c r="J158" s="15" t="s">
        <v>672</v>
      </c>
      <c r="K158" s="15" t="s">
        <v>671</v>
      </c>
      <c r="L158" s="15" t="s">
        <v>667</v>
      </c>
      <c r="M158" s="15" t="s">
        <v>263</v>
      </c>
      <c r="N158" s="15" t="s">
        <v>670</v>
      </c>
      <c r="O158" s="15" t="s">
        <v>664</v>
      </c>
      <c r="P158" s="15" t="s">
        <v>663</v>
      </c>
      <c r="Q158" s="15" t="s">
        <v>658</v>
      </c>
      <c r="AL158" s="14" t="s">
        <v>309</v>
      </c>
      <c r="AM158" s="15" t="s">
        <v>692</v>
      </c>
      <c r="AN158" s="15" t="s">
        <v>692</v>
      </c>
      <c r="AO158" s="15" t="s">
        <v>710</v>
      </c>
      <c r="AP158" s="15" t="s">
        <v>694</v>
      </c>
      <c r="AQ158" s="15" t="s">
        <v>695</v>
      </c>
      <c r="AR158" s="15" t="s">
        <v>711</v>
      </c>
      <c r="AS158" s="15" t="s">
        <v>692</v>
      </c>
      <c r="AT158" s="15" t="s">
        <v>697</v>
      </c>
      <c r="AU158" s="15" t="s">
        <v>707</v>
      </c>
      <c r="AV158" s="15" t="s">
        <v>705</v>
      </c>
      <c r="AW158" s="15" t="s">
        <v>713</v>
      </c>
      <c r="AX158" s="15" t="s">
        <v>692</v>
      </c>
      <c r="AY158" s="15" t="s">
        <v>694</v>
      </c>
      <c r="AZ158" s="15" t="s">
        <v>702</v>
      </c>
      <c r="BA158" s="15" t="s">
        <v>712</v>
      </c>
      <c r="BB158" s="15" t="s">
        <v>692</v>
      </c>
    </row>
    <row r="159" spans="1:54" ht="15" thickBot="1" x14ac:dyDescent="0.35">
      <c r="A159" s="14" t="s">
        <v>310</v>
      </c>
      <c r="B159" s="15" t="s">
        <v>655</v>
      </c>
      <c r="C159" s="15" t="s">
        <v>263</v>
      </c>
      <c r="D159" s="15" t="s">
        <v>668</v>
      </c>
      <c r="E159" s="15" t="s">
        <v>669</v>
      </c>
      <c r="F159" s="15" t="s">
        <v>652</v>
      </c>
      <c r="G159" s="15" t="s">
        <v>639</v>
      </c>
      <c r="H159" s="15" t="s">
        <v>263</v>
      </c>
      <c r="I159" s="15" t="s">
        <v>263</v>
      </c>
      <c r="J159" s="15" t="s">
        <v>672</v>
      </c>
      <c r="K159" s="15" t="s">
        <v>671</v>
      </c>
      <c r="L159" s="15" t="s">
        <v>667</v>
      </c>
      <c r="M159" s="15" t="s">
        <v>263</v>
      </c>
      <c r="N159" s="15" t="s">
        <v>670</v>
      </c>
      <c r="O159" s="15" t="s">
        <v>664</v>
      </c>
      <c r="P159" s="15" t="s">
        <v>663</v>
      </c>
      <c r="Q159" s="15" t="s">
        <v>658</v>
      </c>
      <c r="AL159" s="14" t="s">
        <v>310</v>
      </c>
      <c r="AM159" s="15" t="s">
        <v>692</v>
      </c>
      <c r="AN159" s="15" t="s">
        <v>692</v>
      </c>
      <c r="AO159" s="15" t="s">
        <v>710</v>
      </c>
      <c r="AP159" s="15" t="s">
        <v>694</v>
      </c>
      <c r="AQ159" s="15" t="s">
        <v>695</v>
      </c>
      <c r="AR159" s="15" t="s">
        <v>711</v>
      </c>
      <c r="AS159" s="15" t="s">
        <v>692</v>
      </c>
      <c r="AT159" s="15" t="s">
        <v>697</v>
      </c>
      <c r="AU159" s="15" t="s">
        <v>707</v>
      </c>
      <c r="AV159" s="15" t="s">
        <v>705</v>
      </c>
      <c r="AW159" s="15" t="s">
        <v>713</v>
      </c>
      <c r="AX159" s="15" t="s">
        <v>692</v>
      </c>
      <c r="AY159" s="15" t="s">
        <v>694</v>
      </c>
      <c r="AZ159" s="15" t="s">
        <v>702</v>
      </c>
      <c r="BA159" s="15" t="s">
        <v>712</v>
      </c>
      <c r="BB159" s="15" t="s">
        <v>692</v>
      </c>
    </row>
    <row r="160" spans="1:54" ht="15" thickBot="1" x14ac:dyDescent="0.35">
      <c r="A160" s="14" t="s">
        <v>311</v>
      </c>
      <c r="B160" s="15" t="s">
        <v>655</v>
      </c>
      <c r="C160" s="15" t="s">
        <v>263</v>
      </c>
      <c r="D160" s="15" t="s">
        <v>668</v>
      </c>
      <c r="E160" s="15" t="s">
        <v>669</v>
      </c>
      <c r="F160" s="15" t="s">
        <v>652</v>
      </c>
      <c r="G160" s="15" t="s">
        <v>639</v>
      </c>
      <c r="H160" s="15" t="s">
        <v>263</v>
      </c>
      <c r="I160" s="15" t="s">
        <v>263</v>
      </c>
      <c r="J160" s="15" t="s">
        <v>672</v>
      </c>
      <c r="K160" s="15" t="s">
        <v>671</v>
      </c>
      <c r="L160" s="15" t="s">
        <v>667</v>
      </c>
      <c r="M160" s="15" t="s">
        <v>263</v>
      </c>
      <c r="N160" s="15" t="s">
        <v>670</v>
      </c>
      <c r="O160" s="15" t="s">
        <v>664</v>
      </c>
      <c r="P160" s="15" t="s">
        <v>663</v>
      </c>
      <c r="Q160" s="15" t="s">
        <v>658</v>
      </c>
      <c r="AL160" s="14" t="s">
        <v>311</v>
      </c>
      <c r="AM160" s="15" t="s">
        <v>692</v>
      </c>
      <c r="AN160" s="15" t="s">
        <v>692</v>
      </c>
      <c r="AO160" s="15" t="s">
        <v>710</v>
      </c>
      <c r="AP160" s="15" t="s">
        <v>694</v>
      </c>
      <c r="AQ160" s="15" t="s">
        <v>695</v>
      </c>
      <c r="AR160" s="15" t="s">
        <v>711</v>
      </c>
      <c r="AS160" s="15" t="s">
        <v>692</v>
      </c>
      <c r="AT160" s="15" t="s">
        <v>697</v>
      </c>
      <c r="AU160" s="15" t="s">
        <v>707</v>
      </c>
      <c r="AV160" s="15" t="s">
        <v>705</v>
      </c>
      <c r="AW160" s="15" t="s">
        <v>713</v>
      </c>
      <c r="AX160" s="15" t="s">
        <v>692</v>
      </c>
      <c r="AY160" s="15" t="s">
        <v>694</v>
      </c>
      <c r="AZ160" s="15" t="s">
        <v>702</v>
      </c>
      <c r="BA160" s="15" t="s">
        <v>712</v>
      </c>
      <c r="BB160" s="15" t="s">
        <v>692</v>
      </c>
    </row>
    <row r="161" spans="1:54" ht="15" thickBot="1" x14ac:dyDescent="0.35">
      <c r="A161" s="14" t="s">
        <v>312</v>
      </c>
      <c r="B161" s="15" t="s">
        <v>655</v>
      </c>
      <c r="C161" s="15" t="s">
        <v>263</v>
      </c>
      <c r="D161" s="15" t="s">
        <v>668</v>
      </c>
      <c r="E161" s="15" t="s">
        <v>669</v>
      </c>
      <c r="F161" s="15" t="s">
        <v>652</v>
      </c>
      <c r="G161" s="15" t="s">
        <v>639</v>
      </c>
      <c r="H161" s="15" t="s">
        <v>263</v>
      </c>
      <c r="I161" s="15" t="s">
        <v>263</v>
      </c>
      <c r="J161" s="15" t="s">
        <v>672</v>
      </c>
      <c r="K161" s="15" t="s">
        <v>671</v>
      </c>
      <c r="L161" s="15" t="s">
        <v>667</v>
      </c>
      <c r="M161" s="15" t="s">
        <v>263</v>
      </c>
      <c r="N161" s="15" t="s">
        <v>670</v>
      </c>
      <c r="O161" s="15" t="s">
        <v>664</v>
      </c>
      <c r="P161" s="15" t="s">
        <v>663</v>
      </c>
      <c r="Q161" s="15" t="s">
        <v>658</v>
      </c>
      <c r="AL161" s="14" t="s">
        <v>312</v>
      </c>
      <c r="AM161" s="15" t="s">
        <v>692</v>
      </c>
      <c r="AN161" s="15" t="s">
        <v>692</v>
      </c>
      <c r="AO161" s="15" t="s">
        <v>710</v>
      </c>
      <c r="AP161" s="15" t="s">
        <v>694</v>
      </c>
      <c r="AQ161" s="15" t="s">
        <v>695</v>
      </c>
      <c r="AR161" s="15" t="s">
        <v>711</v>
      </c>
      <c r="AS161" s="15" t="s">
        <v>692</v>
      </c>
      <c r="AT161" s="15" t="s">
        <v>697</v>
      </c>
      <c r="AU161" s="15" t="s">
        <v>707</v>
      </c>
      <c r="AV161" s="15" t="s">
        <v>705</v>
      </c>
      <c r="AW161" s="15" t="s">
        <v>713</v>
      </c>
      <c r="AX161" s="15" t="s">
        <v>692</v>
      </c>
      <c r="AY161" s="15" t="s">
        <v>694</v>
      </c>
      <c r="AZ161" s="15" t="s">
        <v>702</v>
      </c>
      <c r="BA161" s="15" t="s">
        <v>712</v>
      </c>
      <c r="BB161" s="15" t="s">
        <v>692</v>
      </c>
    </row>
    <row r="162" spans="1:54" ht="15" thickBot="1" x14ac:dyDescent="0.35">
      <c r="A162" s="14" t="s">
        <v>313</v>
      </c>
      <c r="B162" s="15" t="s">
        <v>655</v>
      </c>
      <c r="C162" s="15" t="s">
        <v>263</v>
      </c>
      <c r="D162" s="15" t="s">
        <v>668</v>
      </c>
      <c r="E162" s="15" t="s">
        <v>669</v>
      </c>
      <c r="F162" s="15" t="s">
        <v>652</v>
      </c>
      <c r="G162" s="15" t="s">
        <v>639</v>
      </c>
      <c r="H162" s="15" t="s">
        <v>263</v>
      </c>
      <c r="I162" s="15" t="s">
        <v>263</v>
      </c>
      <c r="J162" s="15" t="s">
        <v>672</v>
      </c>
      <c r="K162" s="15" t="s">
        <v>671</v>
      </c>
      <c r="L162" s="15" t="s">
        <v>667</v>
      </c>
      <c r="M162" s="15" t="s">
        <v>263</v>
      </c>
      <c r="N162" s="15" t="s">
        <v>670</v>
      </c>
      <c r="O162" s="15" t="s">
        <v>664</v>
      </c>
      <c r="P162" s="15" t="s">
        <v>663</v>
      </c>
      <c r="Q162" s="15" t="s">
        <v>658</v>
      </c>
      <c r="AL162" s="14" t="s">
        <v>313</v>
      </c>
      <c r="AM162" s="15" t="s">
        <v>692</v>
      </c>
      <c r="AN162" s="15" t="s">
        <v>692</v>
      </c>
      <c r="AO162" s="15" t="s">
        <v>710</v>
      </c>
      <c r="AP162" s="15" t="s">
        <v>694</v>
      </c>
      <c r="AQ162" s="15" t="s">
        <v>695</v>
      </c>
      <c r="AR162" s="15" t="s">
        <v>711</v>
      </c>
      <c r="AS162" s="15" t="s">
        <v>692</v>
      </c>
      <c r="AT162" s="15" t="s">
        <v>697</v>
      </c>
      <c r="AU162" s="15" t="s">
        <v>707</v>
      </c>
      <c r="AV162" s="15" t="s">
        <v>705</v>
      </c>
      <c r="AW162" s="15" t="s">
        <v>713</v>
      </c>
      <c r="AX162" s="15" t="s">
        <v>692</v>
      </c>
      <c r="AY162" s="15" t="s">
        <v>694</v>
      </c>
      <c r="AZ162" s="15" t="s">
        <v>702</v>
      </c>
      <c r="BA162" s="15" t="s">
        <v>712</v>
      </c>
      <c r="BB162" s="15" t="s">
        <v>692</v>
      </c>
    </row>
    <row r="163" spans="1:54" ht="15" thickBot="1" x14ac:dyDescent="0.35">
      <c r="A163" s="14" t="s">
        <v>314</v>
      </c>
      <c r="B163" s="15" t="s">
        <v>655</v>
      </c>
      <c r="C163" s="15" t="s">
        <v>263</v>
      </c>
      <c r="D163" s="15" t="s">
        <v>668</v>
      </c>
      <c r="E163" s="15" t="s">
        <v>669</v>
      </c>
      <c r="F163" s="15" t="s">
        <v>652</v>
      </c>
      <c r="G163" s="15" t="s">
        <v>639</v>
      </c>
      <c r="H163" s="15" t="s">
        <v>263</v>
      </c>
      <c r="I163" s="15" t="s">
        <v>263</v>
      </c>
      <c r="J163" s="15" t="s">
        <v>672</v>
      </c>
      <c r="K163" s="15" t="s">
        <v>671</v>
      </c>
      <c r="L163" s="15" t="s">
        <v>667</v>
      </c>
      <c r="M163" s="15" t="s">
        <v>263</v>
      </c>
      <c r="N163" s="15" t="s">
        <v>670</v>
      </c>
      <c r="O163" s="15" t="s">
        <v>664</v>
      </c>
      <c r="P163" s="15" t="s">
        <v>663</v>
      </c>
      <c r="Q163" s="15" t="s">
        <v>658</v>
      </c>
      <c r="AL163" s="14" t="s">
        <v>314</v>
      </c>
      <c r="AM163" s="15" t="s">
        <v>692</v>
      </c>
      <c r="AN163" s="15" t="s">
        <v>692</v>
      </c>
      <c r="AO163" s="15" t="s">
        <v>710</v>
      </c>
      <c r="AP163" s="15" t="s">
        <v>694</v>
      </c>
      <c r="AQ163" s="15" t="s">
        <v>695</v>
      </c>
      <c r="AR163" s="15" t="s">
        <v>711</v>
      </c>
      <c r="AS163" s="15" t="s">
        <v>692</v>
      </c>
      <c r="AT163" s="15" t="s">
        <v>697</v>
      </c>
      <c r="AU163" s="15" t="s">
        <v>707</v>
      </c>
      <c r="AV163" s="15" t="s">
        <v>705</v>
      </c>
      <c r="AW163" s="15" t="s">
        <v>713</v>
      </c>
      <c r="AX163" s="15" t="s">
        <v>692</v>
      </c>
      <c r="AY163" s="15" t="s">
        <v>694</v>
      </c>
      <c r="AZ163" s="15" t="s">
        <v>702</v>
      </c>
      <c r="BA163" s="15" t="s">
        <v>712</v>
      </c>
      <c r="BB163" s="15" t="s">
        <v>692</v>
      </c>
    </row>
    <row r="164" spans="1:54" ht="15" thickBot="1" x14ac:dyDescent="0.35">
      <c r="A164" s="14" t="s">
        <v>315</v>
      </c>
      <c r="B164" s="15" t="s">
        <v>655</v>
      </c>
      <c r="C164" s="15" t="s">
        <v>263</v>
      </c>
      <c r="D164" s="15" t="s">
        <v>668</v>
      </c>
      <c r="E164" s="15" t="s">
        <v>669</v>
      </c>
      <c r="F164" s="15" t="s">
        <v>652</v>
      </c>
      <c r="G164" s="15" t="s">
        <v>639</v>
      </c>
      <c r="H164" s="15" t="s">
        <v>263</v>
      </c>
      <c r="I164" s="15" t="s">
        <v>263</v>
      </c>
      <c r="J164" s="15" t="s">
        <v>672</v>
      </c>
      <c r="K164" s="15" t="s">
        <v>673</v>
      </c>
      <c r="L164" s="15" t="s">
        <v>667</v>
      </c>
      <c r="M164" s="15" t="s">
        <v>263</v>
      </c>
      <c r="N164" s="15" t="s">
        <v>670</v>
      </c>
      <c r="O164" s="15" t="s">
        <v>664</v>
      </c>
      <c r="P164" s="15" t="s">
        <v>663</v>
      </c>
      <c r="Q164" s="15" t="s">
        <v>263</v>
      </c>
      <c r="AL164" s="14" t="s">
        <v>315</v>
      </c>
      <c r="AM164" s="15" t="s">
        <v>692</v>
      </c>
      <c r="AN164" s="15" t="s">
        <v>692</v>
      </c>
      <c r="AO164" s="15" t="s">
        <v>710</v>
      </c>
      <c r="AP164" s="15" t="s">
        <v>694</v>
      </c>
      <c r="AQ164" s="15" t="s">
        <v>695</v>
      </c>
      <c r="AR164" s="15" t="s">
        <v>711</v>
      </c>
      <c r="AS164" s="15" t="s">
        <v>692</v>
      </c>
      <c r="AT164" s="15" t="s">
        <v>697</v>
      </c>
      <c r="AU164" s="15" t="s">
        <v>707</v>
      </c>
      <c r="AV164" s="15" t="s">
        <v>705</v>
      </c>
      <c r="AW164" s="15" t="s">
        <v>713</v>
      </c>
      <c r="AX164" s="15" t="s">
        <v>692</v>
      </c>
      <c r="AY164" s="15" t="s">
        <v>694</v>
      </c>
      <c r="AZ164" s="15" t="s">
        <v>702</v>
      </c>
      <c r="BA164" s="15" t="s">
        <v>712</v>
      </c>
      <c r="BB164" s="15" t="s">
        <v>692</v>
      </c>
    </row>
    <row r="165" spans="1:54" ht="15" thickBot="1" x14ac:dyDescent="0.35">
      <c r="A165" s="14" t="s">
        <v>316</v>
      </c>
      <c r="B165" s="15" t="s">
        <v>655</v>
      </c>
      <c r="C165" s="15" t="s">
        <v>263</v>
      </c>
      <c r="D165" s="15" t="s">
        <v>668</v>
      </c>
      <c r="E165" s="15" t="s">
        <v>669</v>
      </c>
      <c r="F165" s="15" t="s">
        <v>652</v>
      </c>
      <c r="G165" s="15" t="s">
        <v>639</v>
      </c>
      <c r="H165" s="15" t="s">
        <v>263</v>
      </c>
      <c r="I165" s="15" t="s">
        <v>263</v>
      </c>
      <c r="J165" s="15" t="s">
        <v>672</v>
      </c>
      <c r="K165" s="15" t="s">
        <v>673</v>
      </c>
      <c r="L165" s="15" t="s">
        <v>667</v>
      </c>
      <c r="M165" s="15" t="s">
        <v>263</v>
      </c>
      <c r="N165" s="15" t="s">
        <v>670</v>
      </c>
      <c r="O165" s="15" t="s">
        <v>664</v>
      </c>
      <c r="P165" s="15" t="s">
        <v>663</v>
      </c>
      <c r="Q165" s="15" t="s">
        <v>263</v>
      </c>
      <c r="AL165" s="14" t="s">
        <v>316</v>
      </c>
      <c r="AM165" s="15" t="s">
        <v>692</v>
      </c>
      <c r="AN165" s="15" t="s">
        <v>692</v>
      </c>
      <c r="AO165" s="15" t="s">
        <v>710</v>
      </c>
      <c r="AP165" s="15" t="s">
        <v>694</v>
      </c>
      <c r="AQ165" s="15" t="s">
        <v>695</v>
      </c>
      <c r="AR165" s="15" t="s">
        <v>711</v>
      </c>
      <c r="AS165" s="15" t="s">
        <v>692</v>
      </c>
      <c r="AT165" s="15" t="s">
        <v>697</v>
      </c>
      <c r="AU165" s="15" t="s">
        <v>707</v>
      </c>
      <c r="AV165" s="15" t="s">
        <v>705</v>
      </c>
      <c r="AW165" s="15" t="s">
        <v>713</v>
      </c>
      <c r="AX165" s="15" t="s">
        <v>692</v>
      </c>
      <c r="AY165" s="15" t="s">
        <v>694</v>
      </c>
      <c r="AZ165" s="15" t="s">
        <v>702</v>
      </c>
      <c r="BA165" s="15" t="s">
        <v>712</v>
      </c>
      <c r="BB165" s="15" t="s">
        <v>692</v>
      </c>
    </row>
    <row r="166" spans="1:54" ht="15" thickBot="1" x14ac:dyDescent="0.35">
      <c r="A166" s="14" t="s">
        <v>317</v>
      </c>
      <c r="B166" s="15" t="s">
        <v>655</v>
      </c>
      <c r="C166" s="15" t="s">
        <v>263</v>
      </c>
      <c r="D166" s="15" t="s">
        <v>668</v>
      </c>
      <c r="E166" s="15" t="s">
        <v>669</v>
      </c>
      <c r="F166" s="15" t="s">
        <v>652</v>
      </c>
      <c r="G166" s="15" t="s">
        <v>639</v>
      </c>
      <c r="H166" s="15" t="s">
        <v>263</v>
      </c>
      <c r="I166" s="15" t="s">
        <v>263</v>
      </c>
      <c r="J166" s="15" t="s">
        <v>672</v>
      </c>
      <c r="K166" s="15" t="s">
        <v>673</v>
      </c>
      <c r="L166" s="15" t="s">
        <v>667</v>
      </c>
      <c r="M166" s="15" t="s">
        <v>263</v>
      </c>
      <c r="N166" s="15" t="s">
        <v>670</v>
      </c>
      <c r="O166" s="15" t="s">
        <v>664</v>
      </c>
      <c r="P166" s="15" t="s">
        <v>663</v>
      </c>
      <c r="Q166" s="15" t="s">
        <v>263</v>
      </c>
      <c r="AL166" s="14" t="s">
        <v>317</v>
      </c>
      <c r="AM166" s="15" t="s">
        <v>692</v>
      </c>
      <c r="AN166" s="15" t="s">
        <v>692</v>
      </c>
      <c r="AO166" s="15" t="s">
        <v>710</v>
      </c>
      <c r="AP166" s="15" t="s">
        <v>694</v>
      </c>
      <c r="AQ166" s="15" t="s">
        <v>695</v>
      </c>
      <c r="AR166" s="15" t="s">
        <v>711</v>
      </c>
      <c r="AS166" s="15" t="s">
        <v>692</v>
      </c>
      <c r="AT166" s="15" t="s">
        <v>692</v>
      </c>
      <c r="AU166" s="15" t="s">
        <v>707</v>
      </c>
      <c r="AV166" s="15" t="s">
        <v>705</v>
      </c>
      <c r="AW166" s="15" t="s">
        <v>713</v>
      </c>
      <c r="AX166" s="15" t="s">
        <v>692</v>
      </c>
      <c r="AY166" s="15" t="s">
        <v>694</v>
      </c>
      <c r="AZ166" s="15" t="s">
        <v>702</v>
      </c>
      <c r="BA166" s="15" t="s">
        <v>712</v>
      </c>
      <c r="BB166" s="15" t="s">
        <v>692</v>
      </c>
    </row>
    <row r="167" spans="1:54" ht="15" thickBot="1" x14ac:dyDescent="0.35">
      <c r="A167" s="14" t="s">
        <v>318</v>
      </c>
      <c r="B167" s="15" t="s">
        <v>655</v>
      </c>
      <c r="C167" s="15" t="s">
        <v>263</v>
      </c>
      <c r="D167" s="15" t="s">
        <v>668</v>
      </c>
      <c r="E167" s="15" t="s">
        <v>669</v>
      </c>
      <c r="F167" s="15" t="s">
        <v>652</v>
      </c>
      <c r="G167" s="15" t="s">
        <v>639</v>
      </c>
      <c r="H167" s="15" t="s">
        <v>263</v>
      </c>
      <c r="I167" s="15" t="s">
        <v>263</v>
      </c>
      <c r="J167" s="15" t="s">
        <v>672</v>
      </c>
      <c r="K167" s="15" t="s">
        <v>673</v>
      </c>
      <c r="L167" s="15" t="s">
        <v>667</v>
      </c>
      <c r="M167" s="15" t="s">
        <v>263</v>
      </c>
      <c r="N167" s="15" t="s">
        <v>670</v>
      </c>
      <c r="O167" s="15" t="s">
        <v>664</v>
      </c>
      <c r="P167" s="15" t="s">
        <v>663</v>
      </c>
      <c r="Q167" s="15" t="s">
        <v>263</v>
      </c>
      <c r="AL167" s="14" t="s">
        <v>318</v>
      </c>
      <c r="AM167" s="15" t="s">
        <v>692</v>
      </c>
      <c r="AN167" s="15" t="s">
        <v>692</v>
      </c>
      <c r="AO167" s="15" t="s">
        <v>710</v>
      </c>
      <c r="AP167" s="15" t="s">
        <v>694</v>
      </c>
      <c r="AQ167" s="15" t="s">
        <v>695</v>
      </c>
      <c r="AR167" s="15" t="s">
        <v>711</v>
      </c>
      <c r="AS167" s="15" t="s">
        <v>692</v>
      </c>
      <c r="AT167" s="15" t="s">
        <v>692</v>
      </c>
      <c r="AU167" s="15" t="s">
        <v>707</v>
      </c>
      <c r="AV167" s="15" t="s">
        <v>705</v>
      </c>
      <c r="AW167" s="15" t="s">
        <v>713</v>
      </c>
      <c r="AX167" s="15" t="s">
        <v>692</v>
      </c>
      <c r="AY167" s="15" t="s">
        <v>694</v>
      </c>
      <c r="AZ167" s="15" t="s">
        <v>702</v>
      </c>
      <c r="BA167" s="15" t="s">
        <v>712</v>
      </c>
      <c r="BB167" s="15" t="s">
        <v>692</v>
      </c>
    </row>
    <row r="168" spans="1:54" ht="15" thickBot="1" x14ac:dyDescent="0.35">
      <c r="A168" s="14" t="s">
        <v>319</v>
      </c>
      <c r="B168" s="15" t="s">
        <v>655</v>
      </c>
      <c r="C168" s="15" t="s">
        <v>263</v>
      </c>
      <c r="D168" s="15" t="s">
        <v>668</v>
      </c>
      <c r="E168" s="15" t="s">
        <v>669</v>
      </c>
      <c r="F168" s="15" t="s">
        <v>652</v>
      </c>
      <c r="G168" s="15" t="s">
        <v>639</v>
      </c>
      <c r="H168" s="15" t="s">
        <v>263</v>
      </c>
      <c r="I168" s="15" t="s">
        <v>263</v>
      </c>
      <c r="J168" s="15" t="s">
        <v>672</v>
      </c>
      <c r="K168" s="15" t="s">
        <v>673</v>
      </c>
      <c r="L168" s="15" t="s">
        <v>667</v>
      </c>
      <c r="M168" s="15" t="s">
        <v>263</v>
      </c>
      <c r="N168" s="15" t="s">
        <v>670</v>
      </c>
      <c r="O168" s="15" t="s">
        <v>664</v>
      </c>
      <c r="P168" s="15" t="s">
        <v>663</v>
      </c>
      <c r="Q168" s="15" t="s">
        <v>263</v>
      </c>
      <c r="AL168" s="14" t="s">
        <v>319</v>
      </c>
      <c r="AM168" s="15" t="s">
        <v>692</v>
      </c>
      <c r="AN168" s="15" t="s">
        <v>692</v>
      </c>
      <c r="AO168" s="15" t="s">
        <v>710</v>
      </c>
      <c r="AP168" s="15" t="s">
        <v>694</v>
      </c>
      <c r="AQ168" s="15" t="s">
        <v>695</v>
      </c>
      <c r="AR168" s="15" t="s">
        <v>711</v>
      </c>
      <c r="AS168" s="15" t="s">
        <v>692</v>
      </c>
      <c r="AT168" s="15" t="s">
        <v>692</v>
      </c>
      <c r="AU168" s="15" t="s">
        <v>707</v>
      </c>
      <c r="AV168" s="15" t="s">
        <v>705</v>
      </c>
      <c r="AW168" s="15" t="s">
        <v>713</v>
      </c>
      <c r="AX168" s="15" t="s">
        <v>692</v>
      </c>
      <c r="AY168" s="15" t="s">
        <v>694</v>
      </c>
      <c r="AZ168" s="15" t="s">
        <v>702</v>
      </c>
      <c r="BA168" s="15" t="s">
        <v>712</v>
      </c>
      <c r="BB168" s="15" t="s">
        <v>692</v>
      </c>
    </row>
    <row r="169" spans="1:54" ht="15" thickBot="1" x14ac:dyDescent="0.35">
      <c r="A169" s="14" t="s">
        <v>320</v>
      </c>
      <c r="B169" s="15" t="s">
        <v>655</v>
      </c>
      <c r="C169" s="15" t="s">
        <v>263</v>
      </c>
      <c r="D169" s="15" t="s">
        <v>668</v>
      </c>
      <c r="E169" s="15" t="s">
        <v>669</v>
      </c>
      <c r="F169" s="15" t="s">
        <v>652</v>
      </c>
      <c r="G169" s="15" t="s">
        <v>639</v>
      </c>
      <c r="H169" s="15" t="s">
        <v>263</v>
      </c>
      <c r="I169" s="15" t="s">
        <v>263</v>
      </c>
      <c r="J169" s="15" t="s">
        <v>672</v>
      </c>
      <c r="K169" s="15" t="s">
        <v>673</v>
      </c>
      <c r="L169" s="15" t="s">
        <v>667</v>
      </c>
      <c r="M169" s="15" t="s">
        <v>263</v>
      </c>
      <c r="N169" s="15" t="s">
        <v>670</v>
      </c>
      <c r="O169" s="15" t="s">
        <v>664</v>
      </c>
      <c r="P169" s="15" t="s">
        <v>663</v>
      </c>
      <c r="Q169" s="15" t="s">
        <v>263</v>
      </c>
      <c r="AL169" s="14" t="s">
        <v>320</v>
      </c>
      <c r="AM169" s="15" t="s">
        <v>692</v>
      </c>
      <c r="AN169" s="15" t="s">
        <v>692</v>
      </c>
      <c r="AO169" s="15" t="s">
        <v>710</v>
      </c>
      <c r="AP169" s="15" t="s">
        <v>694</v>
      </c>
      <c r="AQ169" s="15" t="s">
        <v>695</v>
      </c>
      <c r="AR169" s="15" t="s">
        <v>711</v>
      </c>
      <c r="AS169" s="15" t="s">
        <v>692</v>
      </c>
      <c r="AT169" s="15" t="s">
        <v>692</v>
      </c>
      <c r="AU169" s="15" t="s">
        <v>707</v>
      </c>
      <c r="AV169" s="15" t="s">
        <v>705</v>
      </c>
      <c r="AW169" s="15" t="s">
        <v>713</v>
      </c>
      <c r="AX169" s="15" t="s">
        <v>692</v>
      </c>
      <c r="AY169" s="15" t="s">
        <v>694</v>
      </c>
      <c r="AZ169" s="15" t="s">
        <v>702</v>
      </c>
      <c r="BA169" s="15" t="s">
        <v>712</v>
      </c>
      <c r="BB169" s="15" t="s">
        <v>692</v>
      </c>
    </row>
    <row r="170" spans="1:54" ht="15" thickBot="1" x14ac:dyDescent="0.35">
      <c r="A170" s="14" t="s">
        <v>321</v>
      </c>
      <c r="B170" s="15" t="s">
        <v>655</v>
      </c>
      <c r="C170" s="15" t="s">
        <v>263</v>
      </c>
      <c r="D170" s="15" t="s">
        <v>668</v>
      </c>
      <c r="E170" s="15" t="s">
        <v>669</v>
      </c>
      <c r="F170" s="15" t="s">
        <v>652</v>
      </c>
      <c r="G170" s="15" t="s">
        <v>639</v>
      </c>
      <c r="H170" s="15" t="s">
        <v>263</v>
      </c>
      <c r="I170" s="15" t="s">
        <v>263</v>
      </c>
      <c r="J170" s="15" t="s">
        <v>672</v>
      </c>
      <c r="K170" s="15" t="s">
        <v>673</v>
      </c>
      <c r="L170" s="15" t="s">
        <v>667</v>
      </c>
      <c r="M170" s="15" t="s">
        <v>263</v>
      </c>
      <c r="N170" s="15" t="s">
        <v>670</v>
      </c>
      <c r="O170" s="15" t="s">
        <v>664</v>
      </c>
      <c r="P170" s="15" t="s">
        <v>663</v>
      </c>
      <c r="Q170" s="15" t="s">
        <v>263</v>
      </c>
      <c r="AL170" s="14" t="s">
        <v>321</v>
      </c>
      <c r="AM170" s="15" t="s">
        <v>692</v>
      </c>
      <c r="AN170" s="15" t="s">
        <v>692</v>
      </c>
      <c r="AO170" s="15" t="s">
        <v>710</v>
      </c>
      <c r="AP170" s="15" t="s">
        <v>694</v>
      </c>
      <c r="AQ170" s="15" t="s">
        <v>695</v>
      </c>
      <c r="AR170" s="15" t="s">
        <v>711</v>
      </c>
      <c r="AS170" s="15" t="s">
        <v>692</v>
      </c>
      <c r="AT170" s="15" t="s">
        <v>692</v>
      </c>
      <c r="AU170" s="15" t="s">
        <v>707</v>
      </c>
      <c r="AV170" s="15" t="s">
        <v>705</v>
      </c>
      <c r="AW170" s="15" t="s">
        <v>713</v>
      </c>
      <c r="AX170" s="15" t="s">
        <v>692</v>
      </c>
      <c r="AY170" s="15" t="s">
        <v>694</v>
      </c>
      <c r="AZ170" s="15" t="s">
        <v>702</v>
      </c>
      <c r="BA170" s="15" t="s">
        <v>712</v>
      </c>
      <c r="BB170" s="15" t="s">
        <v>692</v>
      </c>
    </row>
    <row r="171" spans="1:54" ht="15" thickBot="1" x14ac:dyDescent="0.35">
      <c r="A171" s="14" t="s">
        <v>322</v>
      </c>
      <c r="B171" s="15" t="s">
        <v>655</v>
      </c>
      <c r="C171" s="15" t="s">
        <v>263</v>
      </c>
      <c r="D171" s="15" t="s">
        <v>668</v>
      </c>
      <c r="E171" s="15" t="s">
        <v>669</v>
      </c>
      <c r="F171" s="15" t="s">
        <v>652</v>
      </c>
      <c r="G171" s="15" t="s">
        <v>639</v>
      </c>
      <c r="H171" s="15" t="s">
        <v>263</v>
      </c>
      <c r="I171" s="15" t="s">
        <v>263</v>
      </c>
      <c r="J171" s="15" t="s">
        <v>672</v>
      </c>
      <c r="K171" s="15" t="s">
        <v>673</v>
      </c>
      <c r="L171" s="15" t="s">
        <v>667</v>
      </c>
      <c r="M171" s="15" t="s">
        <v>263</v>
      </c>
      <c r="N171" s="15" t="s">
        <v>670</v>
      </c>
      <c r="O171" s="15" t="s">
        <v>664</v>
      </c>
      <c r="P171" s="15" t="s">
        <v>663</v>
      </c>
      <c r="Q171" s="15" t="s">
        <v>263</v>
      </c>
      <c r="AL171" s="14" t="s">
        <v>322</v>
      </c>
      <c r="AM171" s="15" t="s">
        <v>692</v>
      </c>
      <c r="AN171" s="15" t="s">
        <v>692</v>
      </c>
      <c r="AO171" s="15" t="s">
        <v>710</v>
      </c>
      <c r="AP171" s="15" t="s">
        <v>694</v>
      </c>
      <c r="AQ171" s="15" t="s">
        <v>695</v>
      </c>
      <c r="AR171" s="15" t="s">
        <v>711</v>
      </c>
      <c r="AS171" s="15" t="s">
        <v>692</v>
      </c>
      <c r="AT171" s="15" t="s">
        <v>692</v>
      </c>
      <c r="AU171" s="15" t="s">
        <v>707</v>
      </c>
      <c r="AV171" s="15" t="s">
        <v>705</v>
      </c>
      <c r="AW171" s="15" t="s">
        <v>713</v>
      </c>
      <c r="AX171" s="15" t="s">
        <v>692</v>
      </c>
      <c r="AY171" s="15" t="s">
        <v>694</v>
      </c>
      <c r="AZ171" s="15" t="s">
        <v>702</v>
      </c>
      <c r="BA171" s="15" t="s">
        <v>712</v>
      </c>
      <c r="BB171" s="15" t="s">
        <v>692</v>
      </c>
    </row>
    <row r="172" spans="1:54" ht="15" thickBot="1" x14ac:dyDescent="0.35">
      <c r="A172" s="14" t="s">
        <v>323</v>
      </c>
      <c r="B172" s="15" t="s">
        <v>655</v>
      </c>
      <c r="C172" s="15" t="s">
        <v>263</v>
      </c>
      <c r="D172" s="15" t="s">
        <v>668</v>
      </c>
      <c r="E172" s="15" t="s">
        <v>669</v>
      </c>
      <c r="F172" s="15" t="s">
        <v>652</v>
      </c>
      <c r="G172" s="15" t="s">
        <v>639</v>
      </c>
      <c r="H172" s="15" t="s">
        <v>263</v>
      </c>
      <c r="I172" s="15" t="s">
        <v>263</v>
      </c>
      <c r="J172" s="15" t="s">
        <v>672</v>
      </c>
      <c r="K172" s="15" t="s">
        <v>673</v>
      </c>
      <c r="L172" s="15" t="s">
        <v>667</v>
      </c>
      <c r="M172" s="15" t="s">
        <v>263</v>
      </c>
      <c r="N172" s="15" t="s">
        <v>670</v>
      </c>
      <c r="O172" s="15" t="s">
        <v>664</v>
      </c>
      <c r="P172" s="15" t="s">
        <v>663</v>
      </c>
      <c r="Q172" s="15" t="s">
        <v>263</v>
      </c>
      <c r="AL172" s="14" t="s">
        <v>323</v>
      </c>
      <c r="AM172" s="15" t="s">
        <v>692</v>
      </c>
      <c r="AN172" s="15" t="s">
        <v>692</v>
      </c>
      <c r="AO172" s="15" t="s">
        <v>710</v>
      </c>
      <c r="AP172" s="15" t="s">
        <v>694</v>
      </c>
      <c r="AQ172" s="15" t="s">
        <v>695</v>
      </c>
      <c r="AR172" s="15" t="s">
        <v>711</v>
      </c>
      <c r="AS172" s="15" t="s">
        <v>692</v>
      </c>
      <c r="AT172" s="15" t="s">
        <v>692</v>
      </c>
      <c r="AU172" s="15" t="s">
        <v>707</v>
      </c>
      <c r="AV172" s="15" t="s">
        <v>705</v>
      </c>
      <c r="AW172" s="15" t="s">
        <v>713</v>
      </c>
      <c r="AX172" s="15" t="s">
        <v>692</v>
      </c>
      <c r="AY172" s="15" t="s">
        <v>694</v>
      </c>
      <c r="AZ172" s="15" t="s">
        <v>702</v>
      </c>
      <c r="BA172" s="15" t="s">
        <v>712</v>
      </c>
      <c r="BB172" s="15" t="s">
        <v>692</v>
      </c>
    </row>
    <row r="173" spans="1:54" ht="15" thickBot="1" x14ac:dyDescent="0.35">
      <c r="A173" s="14" t="s">
        <v>325</v>
      </c>
      <c r="B173" s="15" t="s">
        <v>655</v>
      </c>
      <c r="C173" s="15" t="s">
        <v>263</v>
      </c>
      <c r="D173" s="15" t="s">
        <v>668</v>
      </c>
      <c r="E173" s="15" t="s">
        <v>669</v>
      </c>
      <c r="F173" s="15" t="s">
        <v>652</v>
      </c>
      <c r="G173" s="15" t="s">
        <v>639</v>
      </c>
      <c r="H173" s="15" t="s">
        <v>263</v>
      </c>
      <c r="I173" s="15" t="s">
        <v>263</v>
      </c>
      <c r="J173" s="15" t="s">
        <v>672</v>
      </c>
      <c r="K173" s="15" t="s">
        <v>673</v>
      </c>
      <c r="L173" s="15" t="s">
        <v>667</v>
      </c>
      <c r="M173" s="15" t="s">
        <v>263</v>
      </c>
      <c r="N173" s="15" t="s">
        <v>670</v>
      </c>
      <c r="O173" s="15" t="s">
        <v>664</v>
      </c>
      <c r="P173" s="15" t="s">
        <v>663</v>
      </c>
      <c r="Q173" s="15" t="s">
        <v>263</v>
      </c>
      <c r="AL173" s="14" t="s">
        <v>325</v>
      </c>
      <c r="AM173" s="15" t="s">
        <v>692</v>
      </c>
      <c r="AN173" s="15" t="s">
        <v>692</v>
      </c>
      <c r="AO173" s="15" t="s">
        <v>710</v>
      </c>
      <c r="AP173" s="15" t="s">
        <v>694</v>
      </c>
      <c r="AQ173" s="15" t="s">
        <v>695</v>
      </c>
      <c r="AR173" s="15" t="s">
        <v>711</v>
      </c>
      <c r="AS173" s="15" t="s">
        <v>692</v>
      </c>
      <c r="AT173" s="15" t="s">
        <v>692</v>
      </c>
      <c r="AU173" s="15" t="s">
        <v>707</v>
      </c>
      <c r="AV173" s="15" t="s">
        <v>705</v>
      </c>
      <c r="AW173" s="15" t="s">
        <v>713</v>
      </c>
      <c r="AX173" s="15" t="s">
        <v>692</v>
      </c>
      <c r="AY173" s="15" t="s">
        <v>694</v>
      </c>
      <c r="AZ173" s="15" t="s">
        <v>702</v>
      </c>
      <c r="BA173" s="15" t="s">
        <v>712</v>
      </c>
      <c r="BB173" s="15" t="s">
        <v>692</v>
      </c>
    </row>
    <row r="174" spans="1:54" ht="15" thickBot="1" x14ac:dyDescent="0.35">
      <c r="A174" s="14" t="s">
        <v>326</v>
      </c>
      <c r="B174" s="15" t="s">
        <v>655</v>
      </c>
      <c r="C174" s="15" t="s">
        <v>263</v>
      </c>
      <c r="D174" s="15" t="s">
        <v>668</v>
      </c>
      <c r="E174" s="15" t="s">
        <v>669</v>
      </c>
      <c r="F174" s="15" t="s">
        <v>652</v>
      </c>
      <c r="G174" s="15" t="s">
        <v>639</v>
      </c>
      <c r="H174" s="15" t="s">
        <v>263</v>
      </c>
      <c r="I174" s="15" t="s">
        <v>263</v>
      </c>
      <c r="J174" s="15" t="s">
        <v>672</v>
      </c>
      <c r="K174" s="15" t="s">
        <v>673</v>
      </c>
      <c r="L174" s="15" t="s">
        <v>667</v>
      </c>
      <c r="M174" s="15" t="s">
        <v>263</v>
      </c>
      <c r="N174" s="15" t="s">
        <v>670</v>
      </c>
      <c r="O174" s="15" t="s">
        <v>664</v>
      </c>
      <c r="P174" s="15" t="s">
        <v>663</v>
      </c>
      <c r="Q174" s="15" t="s">
        <v>263</v>
      </c>
      <c r="AL174" s="14" t="s">
        <v>326</v>
      </c>
      <c r="AM174" s="15" t="s">
        <v>692</v>
      </c>
      <c r="AN174" s="15" t="s">
        <v>692</v>
      </c>
      <c r="AO174" s="15" t="s">
        <v>710</v>
      </c>
      <c r="AP174" s="15" t="s">
        <v>694</v>
      </c>
      <c r="AQ174" s="15" t="s">
        <v>695</v>
      </c>
      <c r="AR174" s="15" t="s">
        <v>711</v>
      </c>
      <c r="AS174" s="15" t="s">
        <v>692</v>
      </c>
      <c r="AT174" s="15" t="s">
        <v>692</v>
      </c>
      <c r="AU174" s="15" t="s">
        <v>707</v>
      </c>
      <c r="AV174" s="15" t="s">
        <v>705</v>
      </c>
      <c r="AW174" s="15" t="s">
        <v>713</v>
      </c>
      <c r="AX174" s="15" t="s">
        <v>692</v>
      </c>
      <c r="AY174" s="15" t="s">
        <v>694</v>
      </c>
      <c r="AZ174" s="15" t="s">
        <v>702</v>
      </c>
      <c r="BA174" s="15" t="s">
        <v>712</v>
      </c>
      <c r="BB174" s="15" t="s">
        <v>692</v>
      </c>
    </row>
    <row r="175" spans="1:54" ht="15" thickBot="1" x14ac:dyDescent="0.35">
      <c r="A175" s="14" t="s">
        <v>327</v>
      </c>
      <c r="B175" s="15" t="s">
        <v>655</v>
      </c>
      <c r="C175" s="15" t="s">
        <v>263</v>
      </c>
      <c r="D175" s="15" t="s">
        <v>668</v>
      </c>
      <c r="E175" s="15" t="s">
        <v>669</v>
      </c>
      <c r="F175" s="15" t="s">
        <v>652</v>
      </c>
      <c r="G175" s="15" t="s">
        <v>639</v>
      </c>
      <c r="H175" s="15" t="s">
        <v>263</v>
      </c>
      <c r="I175" s="15" t="s">
        <v>263</v>
      </c>
      <c r="J175" s="15" t="s">
        <v>672</v>
      </c>
      <c r="K175" s="15" t="s">
        <v>673</v>
      </c>
      <c r="L175" s="15" t="s">
        <v>667</v>
      </c>
      <c r="M175" s="15" t="s">
        <v>263</v>
      </c>
      <c r="N175" s="15" t="s">
        <v>670</v>
      </c>
      <c r="O175" s="15" t="s">
        <v>664</v>
      </c>
      <c r="P175" s="15" t="s">
        <v>663</v>
      </c>
      <c r="Q175" s="15" t="s">
        <v>263</v>
      </c>
      <c r="AL175" s="14" t="s">
        <v>327</v>
      </c>
      <c r="AM175" s="15" t="s">
        <v>692</v>
      </c>
      <c r="AN175" s="15" t="s">
        <v>692</v>
      </c>
      <c r="AO175" s="15" t="s">
        <v>710</v>
      </c>
      <c r="AP175" s="15" t="s">
        <v>694</v>
      </c>
      <c r="AQ175" s="15" t="s">
        <v>695</v>
      </c>
      <c r="AR175" s="15" t="s">
        <v>714</v>
      </c>
      <c r="AS175" s="15" t="s">
        <v>692</v>
      </c>
      <c r="AT175" s="15" t="s">
        <v>692</v>
      </c>
      <c r="AU175" s="15" t="s">
        <v>707</v>
      </c>
      <c r="AV175" s="15" t="s">
        <v>715</v>
      </c>
      <c r="AW175" s="15" t="s">
        <v>713</v>
      </c>
      <c r="AX175" s="15" t="s">
        <v>692</v>
      </c>
      <c r="AY175" s="15" t="s">
        <v>694</v>
      </c>
      <c r="AZ175" s="15" t="s">
        <v>702</v>
      </c>
      <c r="BA175" s="15" t="s">
        <v>712</v>
      </c>
      <c r="BB175" s="15" t="s">
        <v>692</v>
      </c>
    </row>
    <row r="176" spans="1:54" ht="15" thickBot="1" x14ac:dyDescent="0.35">
      <c r="A176" s="14" t="s">
        <v>328</v>
      </c>
      <c r="B176" s="15" t="s">
        <v>655</v>
      </c>
      <c r="C176" s="15" t="s">
        <v>263</v>
      </c>
      <c r="D176" s="15" t="s">
        <v>668</v>
      </c>
      <c r="E176" s="15" t="s">
        <v>669</v>
      </c>
      <c r="F176" s="15" t="s">
        <v>652</v>
      </c>
      <c r="G176" s="15" t="s">
        <v>639</v>
      </c>
      <c r="H176" s="15" t="s">
        <v>263</v>
      </c>
      <c r="I176" s="15" t="s">
        <v>263</v>
      </c>
      <c r="J176" s="15" t="s">
        <v>672</v>
      </c>
      <c r="K176" s="15" t="s">
        <v>673</v>
      </c>
      <c r="L176" s="15" t="s">
        <v>667</v>
      </c>
      <c r="M176" s="15" t="s">
        <v>263</v>
      </c>
      <c r="N176" s="15" t="s">
        <v>670</v>
      </c>
      <c r="O176" s="15" t="s">
        <v>664</v>
      </c>
      <c r="P176" s="15" t="s">
        <v>663</v>
      </c>
      <c r="Q176" s="15" t="s">
        <v>263</v>
      </c>
      <c r="AL176" s="14" t="s">
        <v>328</v>
      </c>
      <c r="AM176" s="15" t="s">
        <v>692</v>
      </c>
      <c r="AN176" s="15" t="s">
        <v>692</v>
      </c>
      <c r="AO176" s="15" t="s">
        <v>710</v>
      </c>
      <c r="AP176" s="15" t="s">
        <v>694</v>
      </c>
      <c r="AQ176" s="15" t="s">
        <v>695</v>
      </c>
      <c r="AR176" s="15" t="s">
        <v>714</v>
      </c>
      <c r="AS176" s="15" t="s">
        <v>692</v>
      </c>
      <c r="AT176" s="15" t="s">
        <v>692</v>
      </c>
      <c r="AU176" s="15" t="s">
        <v>707</v>
      </c>
      <c r="AV176" s="15" t="s">
        <v>715</v>
      </c>
      <c r="AW176" s="15" t="s">
        <v>713</v>
      </c>
      <c r="AX176" s="15" t="s">
        <v>692</v>
      </c>
      <c r="AY176" s="15" t="s">
        <v>694</v>
      </c>
      <c r="AZ176" s="15" t="s">
        <v>702</v>
      </c>
      <c r="BA176" s="15" t="s">
        <v>712</v>
      </c>
      <c r="BB176" s="15" t="s">
        <v>692</v>
      </c>
    </row>
    <row r="177" spans="1:54" ht="15" thickBot="1" x14ac:dyDescent="0.35">
      <c r="A177" s="14" t="s">
        <v>329</v>
      </c>
      <c r="B177" s="15" t="s">
        <v>655</v>
      </c>
      <c r="C177" s="15" t="s">
        <v>263</v>
      </c>
      <c r="D177" s="15" t="s">
        <v>668</v>
      </c>
      <c r="E177" s="15" t="s">
        <v>669</v>
      </c>
      <c r="F177" s="15" t="s">
        <v>652</v>
      </c>
      <c r="G177" s="15" t="s">
        <v>639</v>
      </c>
      <c r="H177" s="15" t="s">
        <v>263</v>
      </c>
      <c r="I177" s="15" t="s">
        <v>263</v>
      </c>
      <c r="J177" s="15" t="s">
        <v>672</v>
      </c>
      <c r="K177" s="15" t="s">
        <v>673</v>
      </c>
      <c r="L177" s="15" t="s">
        <v>667</v>
      </c>
      <c r="M177" s="15" t="s">
        <v>263</v>
      </c>
      <c r="N177" s="15" t="s">
        <v>670</v>
      </c>
      <c r="O177" s="15" t="s">
        <v>664</v>
      </c>
      <c r="P177" s="15" t="s">
        <v>663</v>
      </c>
      <c r="Q177" s="15" t="s">
        <v>263</v>
      </c>
      <c r="AL177" s="14" t="s">
        <v>329</v>
      </c>
      <c r="AM177" s="15" t="s">
        <v>692</v>
      </c>
      <c r="AN177" s="15" t="s">
        <v>692</v>
      </c>
      <c r="AO177" s="15" t="s">
        <v>710</v>
      </c>
      <c r="AP177" s="15" t="s">
        <v>694</v>
      </c>
      <c r="AQ177" s="15" t="s">
        <v>695</v>
      </c>
      <c r="AR177" s="15" t="s">
        <v>714</v>
      </c>
      <c r="AS177" s="15" t="s">
        <v>692</v>
      </c>
      <c r="AT177" s="15" t="s">
        <v>692</v>
      </c>
      <c r="AU177" s="15" t="s">
        <v>707</v>
      </c>
      <c r="AV177" s="15" t="s">
        <v>715</v>
      </c>
      <c r="AW177" s="15" t="s">
        <v>713</v>
      </c>
      <c r="AX177" s="15" t="s">
        <v>692</v>
      </c>
      <c r="AY177" s="15" t="s">
        <v>694</v>
      </c>
      <c r="AZ177" s="15" t="s">
        <v>702</v>
      </c>
      <c r="BA177" s="15" t="s">
        <v>712</v>
      </c>
      <c r="BB177" s="15" t="s">
        <v>692</v>
      </c>
    </row>
    <row r="178" spans="1:54" ht="15" thickBot="1" x14ac:dyDescent="0.35">
      <c r="A178" s="14" t="s">
        <v>330</v>
      </c>
      <c r="B178" s="15" t="s">
        <v>655</v>
      </c>
      <c r="C178" s="15" t="s">
        <v>263</v>
      </c>
      <c r="D178" s="15" t="s">
        <v>668</v>
      </c>
      <c r="E178" s="15" t="s">
        <v>669</v>
      </c>
      <c r="F178" s="15" t="s">
        <v>652</v>
      </c>
      <c r="G178" s="15" t="s">
        <v>639</v>
      </c>
      <c r="H178" s="15" t="s">
        <v>263</v>
      </c>
      <c r="I178" s="15" t="s">
        <v>263</v>
      </c>
      <c r="J178" s="15" t="s">
        <v>672</v>
      </c>
      <c r="K178" s="15" t="s">
        <v>673</v>
      </c>
      <c r="L178" s="15" t="s">
        <v>667</v>
      </c>
      <c r="M178" s="15" t="s">
        <v>263</v>
      </c>
      <c r="N178" s="15" t="s">
        <v>670</v>
      </c>
      <c r="O178" s="15" t="s">
        <v>664</v>
      </c>
      <c r="P178" s="15" t="s">
        <v>663</v>
      </c>
      <c r="Q178" s="15" t="s">
        <v>263</v>
      </c>
      <c r="AL178" s="14" t="s">
        <v>330</v>
      </c>
      <c r="AM178" s="15" t="s">
        <v>692</v>
      </c>
      <c r="AN178" s="15" t="s">
        <v>692</v>
      </c>
      <c r="AO178" s="15" t="s">
        <v>710</v>
      </c>
      <c r="AP178" s="15" t="s">
        <v>694</v>
      </c>
      <c r="AQ178" s="15" t="s">
        <v>695</v>
      </c>
      <c r="AR178" s="15" t="s">
        <v>714</v>
      </c>
      <c r="AS178" s="15" t="s">
        <v>692</v>
      </c>
      <c r="AT178" s="15" t="s">
        <v>692</v>
      </c>
      <c r="AU178" s="15" t="s">
        <v>707</v>
      </c>
      <c r="AV178" s="15" t="s">
        <v>715</v>
      </c>
      <c r="AW178" s="15" t="s">
        <v>713</v>
      </c>
      <c r="AX178" s="15" t="s">
        <v>692</v>
      </c>
      <c r="AY178" s="15" t="s">
        <v>694</v>
      </c>
      <c r="AZ178" s="15" t="s">
        <v>702</v>
      </c>
      <c r="BA178" s="15" t="s">
        <v>712</v>
      </c>
      <c r="BB178" s="15" t="s">
        <v>692</v>
      </c>
    </row>
    <row r="179" spans="1:54" ht="15" thickBot="1" x14ac:dyDescent="0.35">
      <c r="A179" s="14" t="s">
        <v>331</v>
      </c>
      <c r="B179" s="15" t="s">
        <v>655</v>
      </c>
      <c r="C179" s="15" t="s">
        <v>263</v>
      </c>
      <c r="D179" s="15" t="s">
        <v>668</v>
      </c>
      <c r="E179" s="15" t="s">
        <v>669</v>
      </c>
      <c r="F179" s="15" t="s">
        <v>652</v>
      </c>
      <c r="G179" s="15" t="s">
        <v>639</v>
      </c>
      <c r="H179" s="15" t="s">
        <v>263</v>
      </c>
      <c r="I179" s="15" t="s">
        <v>263</v>
      </c>
      <c r="J179" s="15" t="s">
        <v>672</v>
      </c>
      <c r="K179" s="15" t="s">
        <v>673</v>
      </c>
      <c r="L179" s="15" t="s">
        <v>667</v>
      </c>
      <c r="M179" s="15" t="s">
        <v>263</v>
      </c>
      <c r="N179" s="15" t="s">
        <v>670</v>
      </c>
      <c r="O179" s="15" t="s">
        <v>664</v>
      </c>
      <c r="P179" s="15" t="s">
        <v>663</v>
      </c>
      <c r="Q179" s="15" t="s">
        <v>263</v>
      </c>
      <c r="AL179" s="14" t="s">
        <v>331</v>
      </c>
      <c r="AM179" s="15" t="s">
        <v>692</v>
      </c>
      <c r="AN179" s="15" t="s">
        <v>692</v>
      </c>
      <c r="AO179" s="15" t="s">
        <v>710</v>
      </c>
      <c r="AP179" s="15" t="s">
        <v>694</v>
      </c>
      <c r="AQ179" s="15" t="s">
        <v>695</v>
      </c>
      <c r="AR179" s="15" t="s">
        <v>714</v>
      </c>
      <c r="AS179" s="15" t="s">
        <v>692</v>
      </c>
      <c r="AT179" s="15" t="s">
        <v>692</v>
      </c>
      <c r="AU179" s="15" t="s">
        <v>707</v>
      </c>
      <c r="AV179" s="15" t="s">
        <v>715</v>
      </c>
      <c r="AW179" s="15" t="s">
        <v>713</v>
      </c>
      <c r="AX179" s="15" t="s">
        <v>692</v>
      </c>
      <c r="AY179" s="15" t="s">
        <v>694</v>
      </c>
      <c r="AZ179" s="15" t="s">
        <v>702</v>
      </c>
      <c r="BA179" s="15" t="s">
        <v>712</v>
      </c>
      <c r="BB179" s="15" t="s">
        <v>692</v>
      </c>
    </row>
    <row r="180" spans="1:54" ht="15" thickBot="1" x14ac:dyDescent="0.35">
      <c r="A180" s="14" t="s">
        <v>332</v>
      </c>
      <c r="B180" s="15" t="s">
        <v>655</v>
      </c>
      <c r="C180" s="15" t="s">
        <v>263</v>
      </c>
      <c r="D180" s="15" t="s">
        <v>668</v>
      </c>
      <c r="E180" s="15" t="s">
        <v>669</v>
      </c>
      <c r="F180" s="15" t="s">
        <v>652</v>
      </c>
      <c r="G180" s="15" t="s">
        <v>639</v>
      </c>
      <c r="H180" s="15" t="s">
        <v>263</v>
      </c>
      <c r="I180" s="15" t="s">
        <v>263</v>
      </c>
      <c r="J180" s="15" t="s">
        <v>672</v>
      </c>
      <c r="K180" s="15" t="s">
        <v>673</v>
      </c>
      <c r="L180" s="15" t="s">
        <v>667</v>
      </c>
      <c r="M180" s="15" t="s">
        <v>263</v>
      </c>
      <c r="N180" s="15" t="s">
        <v>670</v>
      </c>
      <c r="O180" s="15" t="s">
        <v>664</v>
      </c>
      <c r="P180" s="15" t="s">
        <v>663</v>
      </c>
      <c r="Q180" s="15" t="s">
        <v>263</v>
      </c>
      <c r="AL180" s="14" t="s">
        <v>332</v>
      </c>
      <c r="AM180" s="15" t="s">
        <v>692</v>
      </c>
      <c r="AN180" s="15" t="s">
        <v>692</v>
      </c>
      <c r="AO180" s="15" t="s">
        <v>710</v>
      </c>
      <c r="AP180" s="15" t="s">
        <v>694</v>
      </c>
      <c r="AQ180" s="15" t="s">
        <v>695</v>
      </c>
      <c r="AR180" s="15" t="s">
        <v>714</v>
      </c>
      <c r="AS180" s="15" t="s">
        <v>692</v>
      </c>
      <c r="AT180" s="15" t="s">
        <v>692</v>
      </c>
      <c r="AU180" s="15" t="s">
        <v>707</v>
      </c>
      <c r="AV180" s="15" t="s">
        <v>715</v>
      </c>
      <c r="AW180" s="15" t="s">
        <v>716</v>
      </c>
      <c r="AX180" s="15" t="s">
        <v>692</v>
      </c>
      <c r="AY180" s="15" t="s">
        <v>694</v>
      </c>
      <c r="AZ180" s="15" t="s">
        <v>702</v>
      </c>
      <c r="BA180" s="15" t="s">
        <v>712</v>
      </c>
      <c r="BB180" s="15" t="s">
        <v>692</v>
      </c>
    </row>
    <row r="181" spans="1:54" ht="15" thickBot="1" x14ac:dyDescent="0.35">
      <c r="A181" s="14" t="s">
        <v>333</v>
      </c>
      <c r="B181" s="15" t="s">
        <v>655</v>
      </c>
      <c r="C181" s="15" t="s">
        <v>263</v>
      </c>
      <c r="D181" s="15" t="s">
        <v>668</v>
      </c>
      <c r="E181" s="15" t="s">
        <v>669</v>
      </c>
      <c r="F181" s="15" t="s">
        <v>652</v>
      </c>
      <c r="G181" s="15" t="s">
        <v>639</v>
      </c>
      <c r="H181" s="15" t="s">
        <v>263</v>
      </c>
      <c r="I181" s="15" t="s">
        <v>263</v>
      </c>
      <c r="J181" s="15" t="s">
        <v>672</v>
      </c>
      <c r="K181" s="15" t="s">
        <v>673</v>
      </c>
      <c r="L181" s="15" t="s">
        <v>667</v>
      </c>
      <c r="M181" s="15" t="s">
        <v>263</v>
      </c>
      <c r="N181" s="15" t="s">
        <v>670</v>
      </c>
      <c r="O181" s="15" t="s">
        <v>664</v>
      </c>
      <c r="P181" s="15" t="s">
        <v>663</v>
      </c>
      <c r="Q181" s="15" t="s">
        <v>263</v>
      </c>
      <c r="AL181" s="14" t="s">
        <v>333</v>
      </c>
      <c r="AM181" s="15" t="s">
        <v>692</v>
      </c>
      <c r="AN181" s="15" t="s">
        <v>692</v>
      </c>
      <c r="AO181" s="15" t="s">
        <v>710</v>
      </c>
      <c r="AP181" s="15" t="s">
        <v>694</v>
      </c>
      <c r="AQ181" s="15" t="s">
        <v>695</v>
      </c>
      <c r="AR181" s="15" t="s">
        <v>714</v>
      </c>
      <c r="AS181" s="15" t="s">
        <v>692</v>
      </c>
      <c r="AT181" s="15" t="s">
        <v>692</v>
      </c>
      <c r="AU181" s="15" t="s">
        <v>707</v>
      </c>
      <c r="AV181" s="15" t="s">
        <v>715</v>
      </c>
      <c r="AW181" s="15" t="s">
        <v>716</v>
      </c>
      <c r="AX181" s="15" t="s">
        <v>692</v>
      </c>
      <c r="AY181" s="15" t="s">
        <v>694</v>
      </c>
      <c r="AZ181" s="15" t="s">
        <v>702</v>
      </c>
      <c r="BA181" s="15" t="s">
        <v>712</v>
      </c>
      <c r="BB181" s="15" t="s">
        <v>692</v>
      </c>
    </row>
    <row r="182" spans="1:54" ht="15" thickBot="1" x14ac:dyDescent="0.35">
      <c r="A182" s="14" t="s">
        <v>334</v>
      </c>
      <c r="B182" s="15" t="s">
        <v>655</v>
      </c>
      <c r="C182" s="15" t="s">
        <v>263</v>
      </c>
      <c r="D182" s="15" t="s">
        <v>668</v>
      </c>
      <c r="E182" s="15" t="s">
        <v>669</v>
      </c>
      <c r="F182" s="15" t="s">
        <v>652</v>
      </c>
      <c r="G182" s="15" t="s">
        <v>639</v>
      </c>
      <c r="H182" s="15" t="s">
        <v>263</v>
      </c>
      <c r="I182" s="15" t="s">
        <v>263</v>
      </c>
      <c r="J182" s="15" t="s">
        <v>672</v>
      </c>
      <c r="K182" s="15" t="s">
        <v>673</v>
      </c>
      <c r="L182" s="15" t="s">
        <v>667</v>
      </c>
      <c r="M182" s="15" t="s">
        <v>263</v>
      </c>
      <c r="N182" s="15" t="s">
        <v>670</v>
      </c>
      <c r="O182" s="15" t="s">
        <v>664</v>
      </c>
      <c r="P182" s="15" t="s">
        <v>663</v>
      </c>
      <c r="Q182" s="15" t="s">
        <v>263</v>
      </c>
      <c r="AL182" s="14" t="s">
        <v>334</v>
      </c>
      <c r="AM182" s="15" t="s">
        <v>692</v>
      </c>
      <c r="AN182" s="15" t="s">
        <v>692</v>
      </c>
      <c r="AO182" s="15" t="s">
        <v>710</v>
      </c>
      <c r="AP182" s="15" t="s">
        <v>694</v>
      </c>
      <c r="AQ182" s="15" t="s">
        <v>695</v>
      </c>
      <c r="AR182" s="15" t="s">
        <v>714</v>
      </c>
      <c r="AS182" s="15" t="s">
        <v>692</v>
      </c>
      <c r="AT182" s="15" t="s">
        <v>692</v>
      </c>
      <c r="AU182" s="15" t="s">
        <v>707</v>
      </c>
      <c r="AV182" s="15" t="s">
        <v>715</v>
      </c>
      <c r="AW182" s="15" t="s">
        <v>716</v>
      </c>
      <c r="AX182" s="15" t="s">
        <v>692</v>
      </c>
      <c r="AY182" s="15" t="s">
        <v>694</v>
      </c>
      <c r="AZ182" s="15" t="s">
        <v>702</v>
      </c>
      <c r="BA182" s="15" t="s">
        <v>712</v>
      </c>
      <c r="BB182" s="15" t="s">
        <v>692</v>
      </c>
    </row>
    <row r="183" spans="1:54" ht="15" thickBot="1" x14ac:dyDescent="0.35">
      <c r="A183" s="14" t="s">
        <v>335</v>
      </c>
      <c r="B183" s="15" t="s">
        <v>655</v>
      </c>
      <c r="C183" s="15" t="s">
        <v>263</v>
      </c>
      <c r="D183" s="15" t="s">
        <v>668</v>
      </c>
      <c r="E183" s="15" t="s">
        <v>669</v>
      </c>
      <c r="F183" s="15" t="s">
        <v>652</v>
      </c>
      <c r="G183" s="15" t="s">
        <v>639</v>
      </c>
      <c r="H183" s="15" t="s">
        <v>263</v>
      </c>
      <c r="I183" s="15" t="s">
        <v>263</v>
      </c>
      <c r="J183" s="15" t="s">
        <v>672</v>
      </c>
      <c r="K183" s="15" t="s">
        <v>673</v>
      </c>
      <c r="L183" s="15" t="s">
        <v>667</v>
      </c>
      <c r="M183" s="15" t="s">
        <v>263</v>
      </c>
      <c r="N183" s="15" t="s">
        <v>670</v>
      </c>
      <c r="O183" s="15" t="s">
        <v>664</v>
      </c>
      <c r="P183" s="15" t="s">
        <v>663</v>
      </c>
      <c r="Q183" s="15" t="s">
        <v>263</v>
      </c>
      <c r="AL183" s="14" t="s">
        <v>335</v>
      </c>
      <c r="AM183" s="15" t="s">
        <v>692</v>
      </c>
      <c r="AN183" s="15" t="s">
        <v>692</v>
      </c>
      <c r="AO183" s="15" t="s">
        <v>710</v>
      </c>
      <c r="AP183" s="15" t="s">
        <v>694</v>
      </c>
      <c r="AQ183" s="15" t="s">
        <v>695</v>
      </c>
      <c r="AR183" s="15" t="s">
        <v>714</v>
      </c>
      <c r="AS183" s="15" t="s">
        <v>692</v>
      </c>
      <c r="AT183" s="15" t="s">
        <v>692</v>
      </c>
      <c r="AU183" s="15" t="s">
        <v>707</v>
      </c>
      <c r="AV183" s="15" t="s">
        <v>717</v>
      </c>
      <c r="AW183" s="15" t="s">
        <v>716</v>
      </c>
      <c r="AX183" s="15" t="s">
        <v>692</v>
      </c>
      <c r="AY183" s="15" t="s">
        <v>694</v>
      </c>
      <c r="AZ183" s="15" t="s">
        <v>702</v>
      </c>
      <c r="BA183" s="15" t="s">
        <v>712</v>
      </c>
      <c r="BB183" s="15" t="s">
        <v>692</v>
      </c>
    </row>
    <row r="184" spans="1:54" ht="15" thickBot="1" x14ac:dyDescent="0.35">
      <c r="A184" s="14" t="s">
        <v>336</v>
      </c>
      <c r="B184" s="15" t="s">
        <v>655</v>
      </c>
      <c r="C184" s="15" t="s">
        <v>263</v>
      </c>
      <c r="D184" s="15" t="s">
        <v>668</v>
      </c>
      <c r="E184" s="15" t="s">
        <v>669</v>
      </c>
      <c r="F184" s="15" t="s">
        <v>652</v>
      </c>
      <c r="G184" s="15" t="s">
        <v>639</v>
      </c>
      <c r="H184" s="15" t="s">
        <v>263</v>
      </c>
      <c r="I184" s="15" t="s">
        <v>263</v>
      </c>
      <c r="J184" s="15" t="s">
        <v>672</v>
      </c>
      <c r="K184" s="15" t="s">
        <v>673</v>
      </c>
      <c r="L184" s="15" t="s">
        <v>667</v>
      </c>
      <c r="M184" s="15" t="s">
        <v>263</v>
      </c>
      <c r="N184" s="15" t="s">
        <v>670</v>
      </c>
      <c r="O184" s="15" t="s">
        <v>664</v>
      </c>
      <c r="P184" s="15" t="s">
        <v>663</v>
      </c>
      <c r="Q184" s="15" t="s">
        <v>263</v>
      </c>
      <c r="AL184" s="14" t="s">
        <v>336</v>
      </c>
      <c r="AM184" s="15" t="s">
        <v>692</v>
      </c>
      <c r="AN184" s="15" t="s">
        <v>692</v>
      </c>
      <c r="AO184" s="15" t="s">
        <v>710</v>
      </c>
      <c r="AP184" s="15" t="s">
        <v>694</v>
      </c>
      <c r="AQ184" s="15" t="s">
        <v>695</v>
      </c>
      <c r="AR184" s="15" t="s">
        <v>714</v>
      </c>
      <c r="AS184" s="15" t="s">
        <v>692</v>
      </c>
      <c r="AT184" s="15" t="s">
        <v>692</v>
      </c>
      <c r="AU184" s="15" t="s">
        <v>707</v>
      </c>
      <c r="AV184" s="15" t="s">
        <v>717</v>
      </c>
      <c r="AW184" s="15" t="s">
        <v>716</v>
      </c>
      <c r="AX184" s="15" t="s">
        <v>692</v>
      </c>
      <c r="AY184" s="15" t="s">
        <v>694</v>
      </c>
      <c r="AZ184" s="15" t="s">
        <v>702</v>
      </c>
      <c r="BA184" s="15" t="s">
        <v>712</v>
      </c>
      <c r="BB184" s="15" t="s">
        <v>692</v>
      </c>
    </row>
    <row r="185" spans="1:54" ht="15" thickBot="1" x14ac:dyDescent="0.35">
      <c r="A185" s="14" t="s">
        <v>337</v>
      </c>
      <c r="B185" s="15" t="s">
        <v>655</v>
      </c>
      <c r="C185" s="15" t="s">
        <v>263</v>
      </c>
      <c r="D185" s="15" t="s">
        <v>668</v>
      </c>
      <c r="E185" s="15" t="s">
        <v>669</v>
      </c>
      <c r="F185" s="15" t="s">
        <v>652</v>
      </c>
      <c r="G185" s="15" t="s">
        <v>639</v>
      </c>
      <c r="H185" s="15" t="s">
        <v>263</v>
      </c>
      <c r="I185" s="15" t="s">
        <v>263</v>
      </c>
      <c r="J185" s="15" t="s">
        <v>672</v>
      </c>
      <c r="K185" s="15" t="s">
        <v>673</v>
      </c>
      <c r="L185" s="15" t="s">
        <v>667</v>
      </c>
      <c r="M185" s="15" t="s">
        <v>263</v>
      </c>
      <c r="N185" s="15" t="s">
        <v>670</v>
      </c>
      <c r="O185" s="15" t="s">
        <v>664</v>
      </c>
      <c r="P185" s="15" t="s">
        <v>663</v>
      </c>
      <c r="Q185" s="15" t="s">
        <v>263</v>
      </c>
      <c r="AL185" s="14" t="s">
        <v>337</v>
      </c>
      <c r="AM185" s="15" t="s">
        <v>692</v>
      </c>
      <c r="AN185" s="15" t="s">
        <v>692</v>
      </c>
      <c r="AO185" s="15" t="s">
        <v>710</v>
      </c>
      <c r="AP185" s="15" t="s">
        <v>694</v>
      </c>
      <c r="AQ185" s="15" t="s">
        <v>695</v>
      </c>
      <c r="AR185" s="15" t="s">
        <v>714</v>
      </c>
      <c r="AS185" s="15" t="s">
        <v>692</v>
      </c>
      <c r="AT185" s="15" t="s">
        <v>692</v>
      </c>
      <c r="AU185" s="15" t="s">
        <v>707</v>
      </c>
      <c r="AV185" s="15" t="s">
        <v>717</v>
      </c>
      <c r="AW185" s="15" t="s">
        <v>716</v>
      </c>
      <c r="AX185" s="15" t="s">
        <v>692</v>
      </c>
      <c r="AY185" s="15" t="s">
        <v>694</v>
      </c>
      <c r="AZ185" s="15" t="s">
        <v>702</v>
      </c>
      <c r="BA185" s="15" t="s">
        <v>712</v>
      </c>
      <c r="BB185" s="15" t="s">
        <v>692</v>
      </c>
    </row>
    <row r="186" spans="1:54" ht="15" thickBot="1" x14ac:dyDescent="0.35">
      <c r="A186" s="14" t="s">
        <v>338</v>
      </c>
      <c r="B186" s="15" t="s">
        <v>655</v>
      </c>
      <c r="C186" s="15" t="s">
        <v>263</v>
      </c>
      <c r="D186" s="15" t="s">
        <v>668</v>
      </c>
      <c r="E186" s="15" t="s">
        <v>669</v>
      </c>
      <c r="F186" s="15" t="s">
        <v>652</v>
      </c>
      <c r="G186" s="15" t="s">
        <v>639</v>
      </c>
      <c r="H186" s="15" t="s">
        <v>263</v>
      </c>
      <c r="I186" s="15" t="s">
        <v>263</v>
      </c>
      <c r="J186" s="15" t="s">
        <v>672</v>
      </c>
      <c r="K186" s="15" t="s">
        <v>673</v>
      </c>
      <c r="L186" s="15" t="s">
        <v>667</v>
      </c>
      <c r="M186" s="15" t="s">
        <v>263</v>
      </c>
      <c r="N186" s="15" t="s">
        <v>670</v>
      </c>
      <c r="O186" s="15" t="s">
        <v>664</v>
      </c>
      <c r="P186" s="15" t="s">
        <v>663</v>
      </c>
      <c r="Q186" s="15" t="s">
        <v>263</v>
      </c>
      <c r="AL186" s="14" t="s">
        <v>338</v>
      </c>
      <c r="AM186" s="15" t="s">
        <v>692</v>
      </c>
      <c r="AN186" s="15" t="s">
        <v>692</v>
      </c>
      <c r="AO186" s="15" t="s">
        <v>710</v>
      </c>
      <c r="AP186" s="15" t="s">
        <v>694</v>
      </c>
      <c r="AQ186" s="15" t="s">
        <v>695</v>
      </c>
      <c r="AR186" s="15" t="s">
        <v>714</v>
      </c>
      <c r="AS186" s="15" t="s">
        <v>692</v>
      </c>
      <c r="AT186" s="15" t="s">
        <v>692</v>
      </c>
      <c r="AU186" s="15" t="s">
        <v>707</v>
      </c>
      <c r="AV186" s="15" t="s">
        <v>717</v>
      </c>
      <c r="AW186" s="15" t="s">
        <v>708</v>
      </c>
      <c r="AX186" s="15" t="s">
        <v>692</v>
      </c>
      <c r="AY186" s="15" t="s">
        <v>694</v>
      </c>
      <c r="AZ186" s="15" t="s">
        <v>702</v>
      </c>
      <c r="BA186" s="15" t="s">
        <v>712</v>
      </c>
      <c r="BB186" s="15" t="s">
        <v>692</v>
      </c>
    </row>
    <row r="187" spans="1:54" ht="15" thickBot="1" x14ac:dyDescent="0.35">
      <c r="A187" s="14" t="s">
        <v>339</v>
      </c>
      <c r="B187" s="15" t="s">
        <v>655</v>
      </c>
      <c r="C187" s="15" t="s">
        <v>263</v>
      </c>
      <c r="D187" s="15" t="s">
        <v>668</v>
      </c>
      <c r="E187" s="15" t="s">
        <v>669</v>
      </c>
      <c r="F187" s="15" t="s">
        <v>652</v>
      </c>
      <c r="G187" s="15" t="s">
        <v>639</v>
      </c>
      <c r="H187" s="15" t="s">
        <v>263</v>
      </c>
      <c r="I187" s="15" t="s">
        <v>263</v>
      </c>
      <c r="J187" s="15" t="s">
        <v>672</v>
      </c>
      <c r="K187" s="15" t="s">
        <v>673</v>
      </c>
      <c r="L187" s="15" t="s">
        <v>667</v>
      </c>
      <c r="M187" s="15" t="s">
        <v>263</v>
      </c>
      <c r="N187" s="15" t="s">
        <v>670</v>
      </c>
      <c r="O187" s="15" t="s">
        <v>664</v>
      </c>
      <c r="P187" s="15" t="s">
        <v>663</v>
      </c>
      <c r="Q187" s="15" t="s">
        <v>263</v>
      </c>
      <c r="AL187" s="14" t="s">
        <v>339</v>
      </c>
      <c r="AM187" s="15" t="s">
        <v>692</v>
      </c>
      <c r="AN187" s="15" t="s">
        <v>692</v>
      </c>
      <c r="AO187" s="15" t="s">
        <v>710</v>
      </c>
      <c r="AP187" s="15" t="s">
        <v>694</v>
      </c>
      <c r="AQ187" s="15" t="s">
        <v>695</v>
      </c>
      <c r="AR187" s="15" t="s">
        <v>714</v>
      </c>
      <c r="AS187" s="15" t="s">
        <v>692</v>
      </c>
      <c r="AT187" s="15" t="s">
        <v>692</v>
      </c>
      <c r="AU187" s="15" t="s">
        <v>707</v>
      </c>
      <c r="AV187" s="15" t="s">
        <v>717</v>
      </c>
      <c r="AW187" s="15" t="s">
        <v>708</v>
      </c>
      <c r="AX187" s="15" t="s">
        <v>692</v>
      </c>
      <c r="AY187" s="15" t="s">
        <v>694</v>
      </c>
      <c r="AZ187" s="15" t="s">
        <v>702</v>
      </c>
      <c r="BA187" s="15" t="s">
        <v>712</v>
      </c>
      <c r="BB187" s="15" t="s">
        <v>692</v>
      </c>
    </row>
    <row r="188" spans="1:54" ht="15" thickBot="1" x14ac:dyDescent="0.35">
      <c r="A188" s="14" t="s">
        <v>340</v>
      </c>
      <c r="B188" s="15" t="s">
        <v>655</v>
      </c>
      <c r="C188" s="15" t="s">
        <v>263</v>
      </c>
      <c r="D188" s="15" t="s">
        <v>668</v>
      </c>
      <c r="E188" s="15" t="s">
        <v>669</v>
      </c>
      <c r="F188" s="15" t="s">
        <v>652</v>
      </c>
      <c r="G188" s="15" t="s">
        <v>639</v>
      </c>
      <c r="H188" s="15" t="s">
        <v>263</v>
      </c>
      <c r="I188" s="15" t="s">
        <v>263</v>
      </c>
      <c r="J188" s="15" t="s">
        <v>672</v>
      </c>
      <c r="K188" s="15" t="s">
        <v>673</v>
      </c>
      <c r="L188" s="15" t="s">
        <v>667</v>
      </c>
      <c r="M188" s="15" t="s">
        <v>263</v>
      </c>
      <c r="N188" s="15" t="s">
        <v>670</v>
      </c>
      <c r="O188" s="15" t="s">
        <v>664</v>
      </c>
      <c r="P188" s="15" t="s">
        <v>663</v>
      </c>
      <c r="Q188" s="15" t="s">
        <v>263</v>
      </c>
      <c r="AL188" s="14" t="s">
        <v>340</v>
      </c>
      <c r="AM188" s="15" t="s">
        <v>692</v>
      </c>
      <c r="AN188" s="15" t="s">
        <v>692</v>
      </c>
      <c r="AO188" s="15" t="s">
        <v>710</v>
      </c>
      <c r="AP188" s="15" t="s">
        <v>694</v>
      </c>
      <c r="AQ188" s="15" t="s">
        <v>695</v>
      </c>
      <c r="AR188" s="15" t="s">
        <v>714</v>
      </c>
      <c r="AS188" s="15" t="s">
        <v>692</v>
      </c>
      <c r="AT188" s="15" t="s">
        <v>692</v>
      </c>
      <c r="AU188" s="15" t="s">
        <v>707</v>
      </c>
      <c r="AV188" s="15" t="s">
        <v>718</v>
      </c>
      <c r="AW188" s="15" t="s">
        <v>708</v>
      </c>
      <c r="AX188" s="15" t="s">
        <v>692</v>
      </c>
      <c r="AY188" s="15" t="s">
        <v>694</v>
      </c>
      <c r="AZ188" s="15" t="s">
        <v>702</v>
      </c>
      <c r="BA188" s="15" t="s">
        <v>712</v>
      </c>
      <c r="BB188" s="15" t="s">
        <v>692</v>
      </c>
    </row>
    <row r="189" spans="1:54" ht="15" thickBot="1" x14ac:dyDescent="0.35">
      <c r="A189" s="14" t="s">
        <v>341</v>
      </c>
      <c r="B189" s="15" t="s">
        <v>655</v>
      </c>
      <c r="C189" s="15" t="s">
        <v>263</v>
      </c>
      <c r="D189" s="15" t="s">
        <v>668</v>
      </c>
      <c r="E189" s="15" t="s">
        <v>669</v>
      </c>
      <c r="F189" s="15" t="s">
        <v>652</v>
      </c>
      <c r="G189" s="15" t="s">
        <v>639</v>
      </c>
      <c r="H189" s="15" t="s">
        <v>263</v>
      </c>
      <c r="I189" s="15" t="s">
        <v>263</v>
      </c>
      <c r="J189" s="15" t="s">
        <v>672</v>
      </c>
      <c r="K189" s="15" t="s">
        <v>673</v>
      </c>
      <c r="L189" s="15" t="s">
        <v>667</v>
      </c>
      <c r="M189" s="15" t="s">
        <v>263</v>
      </c>
      <c r="N189" s="15" t="s">
        <v>670</v>
      </c>
      <c r="O189" s="15" t="s">
        <v>664</v>
      </c>
      <c r="P189" s="15" t="s">
        <v>663</v>
      </c>
      <c r="Q189" s="15" t="s">
        <v>263</v>
      </c>
      <c r="AL189" s="14" t="s">
        <v>341</v>
      </c>
      <c r="AM189" s="15" t="s">
        <v>692</v>
      </c>
      <c r="AN189" s="15" t="s">
        <v>692</v>
      </c>
      <c r="AO189" s="15" t="s">
        <v>710</v>
      </c>
      <c r="AP189" s="15" t="s">
        <v>694</v>
      </c>
      <c r="AQ189" s="15" t="s">
        <v>695</v>
      </c>
      <c r="AR189" s="15" t="s">
        <v>719</v>
      </c>
      <c r="AS189" s="15" t="s">
        <v>692</v>
      </c>
      <c r="AT189" s="15" t="s">
        <v>692</v>
      </c>
      <c r="AU189" s="15" t="s">
        <v>707</v>
      </c>
      <c r="AV189" s="15" t="s">
        <v>718</v>
      </c>
      <c r="AW189" s="15" t="s">
        <v>708</v>
      </c>
      <c r="AX189" s="15" t="s">
        <v>692</v>
      </c>
      <c r="AY189" s="15" t="s">
        <v>694</v>
      </c>
      <c r="AZ189" s="15" t="s">
        <v>702</v>
      </c>
      <c r="BA189" s="15" t="s">
        <v>712</v>
      </c>
      <c r="BB189" s="15" t="s">
        <v>692</v>
      </c>
    </row>
    <row r="190" spans="1:54" ht="15" thickBot="1" x14ac:dyDescent="0.35">
      <c r="A190" s="14" t="s">
        <v>342</v>
      </c>
      <c r="B190" s="15" t="s">
        <v>655</v>
      </c>
      <c r="C190" s="15" t="s">
        <v>263</v>
      </c>
      <c r="D190" s="15" t="s">
        <v>668</v>
      </c>
      <c r="E190" s="15" t="s">
        <v>669</v>
      </c>
      <c r="F190" s="15" t="s">
        <v>652</v>
      </c>
      <c r="G190" s="15" t="s">
        <v>639</v>
      </c>
      <c r="H190" s="15" t="s">
        <v>263</v>
      </c>
      <c r="I190" s="15" t="s">
        <v>263</v>
      </c>
      <c r="J190" s="15" t="s">
        <v>672</v>
      </c>
      <c r="K190" s="15" t="s">
        <v>673</v>
      </c>
      <c r="L190" s="15" t="s">
        <v>667</v>
      </c>
      <c r="M190" s="15" t="s">
        <v>263</v>
      </c>
      <c r="N190" s="15" t="s">
        <v>670</v>
      </c>
      <c r="O190" s="15" t="s">
        <v>664</v>
      </c>
      <c r="P190" s="15" t="s">
        <v>663</v>
      </c>
      <c r="Q190" s="15" t="s">
        <v>263</v>
      </c>
      <c r="AL190" s="14" t="s">
        <v>342</v>
      </c>
      <c r="AM190" s="15" t="s">
        <v>692</v>
      </c>
      <c r="AN190" s="15" t="s">
        <v>692</v>
      </c>
      <c r="AO190" s="15" t="s">
        <v>710</v>
      </c>
      <c r="AP190" s="15" t="s">
        <v>694</v>
      </c>
      <c r="AQ190" s="15" t="s">
        <v>695</v>
      </c>
      <c r="AR190" s="15" t="s">
        <v>719</v>
      </c>
      <c r="AS190" s="15" t="s">
        <v>692</v>
      </c>
      <c r="AT190" s="15" t="s">
        <v>692</v>
      </c>
      <c r="AU190" s="15" t="s">
        <v>707</v>
      </c>
      <c r="AV190" s="15" t="s">
        <v>718</v>
      </c>
      <c r="AW190" s="15" t="s">
        <v>708</v>
      </c>
      <c r="AX190" s="15" t="s">
        <v>692</v>
      </c>
      <c r="AY190" s="15" t="s">
        <v>694</v>
      </c>
      <c r="AZ190" s="15" t="s">
        <v>702</v>
      </c>
      <c r="BA190" s="15" t="s">
        <v>712</v>
      </c>
      <c r="BB190" s="15" t="s">
        <v>692</v>
      </c>
    </row>
    <row r="191" spans="1:54" ht="15" thickBot="1" x14ac:dyDescent="0.35">
      <c r="A191" s="14" t="s">
        <v>343</v>
      </c>
      <c r="B191" s="15" t="s">
        <v>655</v>
      </c>
      <c r="C191" s="15" t="s">
        <v>263</v>
      </c>
      <c r="D191" s="15" t="s">
        <v>668</v>
      </c>
      <c r="E191" s="15" t="s">
        <v>669</v>
      </c>
      <c r="F191" s="15" t="s">
        <v>652</v>
      </c>
      <c r="G191" s="15" t="s">
        <v>639</v>
      </c>
      <c r="H191" s="15" t="s">
        <v>263</v>
      </c>
      <c r="I191" s="15" t="s">
        <v>263</v>
      </c>
      <c r="J191" s="15" t="s">
        <v>672</v>
      </c>
      <c r="K191" s="15" t="s">
        <v>673</v>
      </c>
      <c r="L191" s="15" t="s">
        <v>667</v>
      </c>
      <c r="M191" s="15" t="s">
        <v>263</v>
      </c>
      <c r="N191" s="15" t="s">
        <v>670</v>
      </c>
      <c r="O191" s="15" t="s">
        <v>664</v>
      </c>
      <c r="P191" s="15" t="s">
        <v>663</v>
      </c>
      <c r="Q191" s="15" t="s">
        <v>263</v>
      </c>
      <c r="AL191" s="14" t="s">
        <v>343</v>
      </c>
      <c r="AM191" s="15" t="s">
        <v>692</v>
      </c>
      <c r="AN191" s="15" t="s">
        <v>692</v>
      </c>
      <c r="AO191" s="15" t="s">
        <v>710</v>
      </c>
      <c r="AP191" s="15" t="s">
        <v>692</v>
      </c>
      <c r="AQ191" s="15" t="s">
        <v>695</v>
      </c>
      <c r="AR191" s="15" t="s">
        <v>719</v>
      </c>
      <c r="AS191" s="15" t="s">
        <v>692</v>
      </c>
      <c r="AT191" s="15" t="s">
        <v>692</v>
      </c>
      <c r="AU191" s="15" t="s">
        <v>707</v>
      </c>
      <c r="AV191" s="15" t="s">
        <v>718</v>
      </c>
      <c r="AW191" s="15" t="s">
        <v>708</v>
      </c>
      <c r="AX191" s="15" t="s">
        <v>692</v>
      </c>
      <c r="AY191" s="15" t="s">
        <v>694</v>
      </c>
      <c r="AZ191" s="15" t="s">
        <v>702</v>
      </c>
      <c r="BA191" s="15" t="s">
        <v>712</v>
      </c>
      <c r="BB191" s="15" t="s">
        <v>692</v>
      </c>
    </row>
    <row r="192" spans="1:54" ht="15" thickBot="1" x14ac:dyDescent="0.35">
      <c r="A192" s="14" t="s">
        <v>344</v>
      </c>
      <c r="B192" s="15" t="s">
        <v>655</v>
      </c>
      <c r="C192" s="15" t="s">
        <v>263</v>
      </c>
      <c r="D192" s="15" t="s">
        <v>668</v>
      </c>
      <c r="E192" s="15" t="s">
        <v>669</v>
      </c>
      <c r="F192" s="15" t="s">
        <v>652</v>
      </c>
      <c r="G192" s="15" t="s">
        <v>639</v>
      </c>
      <c r="H192" s="15" t="s">
        <v>263</v>
      </c>
      <c r="I192" s="15" t="s">
        <v>263</v>
      </c>
      <c r="J192" s="15" t="s">
        <v>672</v>
      </c>
      <c r="K192" s="15" t="s">
        <v>673</v>
      </c>
      <c r="L192" s="15" t="s">
        <v>667</v>
      </c>
      <c r="M192" s="15" t="s">
        <v>263</v>
      </c>
      <c r="N192" s="15" t="s">
        <v>670</v>
      </c>
      <c r="O192" s="15" t="s">
        <v>664</v>
      </c>
      <c r="P192" s="15" t="s">
        <v>663</v>
      </c>
      <c r="Q192" s="15" t="s">
        <v>263</v>
      </c>
      <c r="AL192" s="14" t="s">
        <v>344</v>
      </c>
      <c r="AM192" s="15" t="s">
        <v>692</v>
      </c>
      <c r="AN192" s="15" t="s">
        <v>692</v>
      </c>
      <c r="AO192" s="15" t="s">
        <v>710</v>
      </c>
      <c r="AP192" s="15" t="s">
        <v>692</v>
      </c>
      <c r="AQ192" s="15" t="s">
        <v>695</v>
      </c>
      <c r="AR192" s="15" t="s">
        <v>719</v>
      </c>
      <c r="AS192" s="15" t="s">
        <v>692</v>
      </c>
      <c r="AT192" s="15" t="s">
        <v>692</v>
      </c>
      <c r="AU192" s="15" t="s">
        <v>707</v>
      </c>
      <c r="AV192" s="15" t="s">
        <v>718</v>
      </c>
      <c r="AW192" s="15" t="s">
        <v>708</v>
      </c>
      <c r="AX192" s="15" t="s">
        <v>692</v>
      </c>
      <c r="AY192" s="15" t="s">
        <v>694</v>
      </c>
      <c r="AZ192" s="15" t="s">
        <v>702</v>
      </c>
      <c r="BA192" s="15" t="s">
        <v>712</v>
      </c>
      <c r="BB192" s="15" t="s">
        <v>692</v>
      </c>
    </row>
    <row r="193" spans="1:54" ht="15" thickBot="1" x14ac:dyDescent="0.35">
      <c r="A193" s="14" t="s">
        <v>345</v>
      </c>
      <c r="B193" s="15" t="s">
        <v>655</v>
      </c>
      <c r="C193" s="15" t="s">
        <v>263</v>
      </c>
      <c r="D193" s="15" t="s">
        <v>668</v>
      </c>
      <c r="E193" s="15" t="s">
        <v>669</v>
      </c>
      <c r="F193" s="15" t="s">
        <v>652</v>
      </c>
      <c r="G193" s="15" t="s">
        <v>639</v>
      </c>
      <c r="H193" s="15" t="s">
        <v>263</v>
      </c>
      <c r="I193" s="15" t="s">
        <v>263</v>
      </c>
      <c r="J193" s="15" t="s">
        <v>672</v>
      </c>
      <c r="K193" s="15" t="s">
        <v>673</v>
      </c>
      <c r="L193" s="15" t="s">
        <v>667</v>
      </c>
      <c r="M193" s="15" t="s">
        <v>263</v>
      </c>
      <c r="N193" s="15" t="s">
        <v>670</v>
      </c>
      <c r="O193" s="15" t="s">
        <v>664</v>
      </c>
      <c r="P193" s="15" t="s">
        <v>663</v>
      </c>
      <c r="Q193" s="15" t="s">
        <v>263</v>
      </c>
      <c r="AL193" s="14" t="s">
        <v>345</v>
      </c>
      <c r="AM193" s="15" t="s">
        <v>692</v>
      </c>
      <c r="AN193" s="15" t="s">
        <v>692</v>
      </c>
      <c r="AO193" s="15" t="s">
        <v>710</v>
      </c>
      <c r="AP193" s="15" t="s">
        <v>692</v>
      </c>
      <c r="AQ193" s="15" t="s">
        <v>695</v>
      </c>
      <c r="AR193" s="15" t="s">
        <v>719</v>
      </c>
      <c r="AS193" s="15" t="s">
        <v>692</v>
      </c>
      <c r="AT193" s="15" t="s">
        <v>692</v>
      </c>
      <c r="AU193" s="15" t="s">
        <v>707</v>
      </c>
      <c r="AV193" s="15" t="s">
        <v>718</v>
      </c>
      <c r="AW193" s="15" t="s">
        <v>708</v>
      </c>
      <c r="AX193" s="15" t="s">
        <v>692</v>
      </c>
      <c r="AY193" s="15" t="s">
        <v>694</v>
      </c>
      <c r="AZ193" s="15" t="s">
        <v>720</v>
      </c>
      <c r="BA193" s="15" t="s">
        <v>712</v>
      </c>
      <c r="BB193" s="15" t="s">
        <v>692</v>
      </c>
    </row>
    <row r="194" spans="1:54" ht="15" thickBot="1" x14ac:dyDescent="0.35">
      <c r="A194" s="14" t="s">
        <v>346</v>
      </c>
      <c r="B194" s="15" t="s">
        <v>655</v>
      </c>
      <c r="C194" s="15" t="s">
        <v>263</v>
      </c>
      <c r="D194" s="15" t="s">
        <v>668</v>
      </c>
      <c r="E194" s="15" t="s">
        <v>669</v>
      </c>
      <c r="F194" s="15" t="s">
        <v>652</v>
      </c>
      <c r="G194" s="15" t="s">
        <v>639</v>
      </c>
      <c r="H194" s="15" t="s">
        <v>263</v>
      </c>
      <c r="I194" s="15" t="s">
        <v>263</v>
      </c>
      <c r="J194" s="15" t="s">
        <v>672</v>
      </c>
      <c r="K194" s="15" t="s">
        <v>673</v>
      </c>
      <c r="L194" s="15" t="s">
        <v>667</v>
      </c>
      <c r="M194" s="15" t="s">
        <v>263</v>
      </c>
      <c r="N194" s="15" t="s">
        <v>670</v>
      </c>
      <c r="O194" s="15" t="s">
        <v>664</v>
      </c>
      <c r="P194" s="15" t="s">
        <v>663</v>
      </c>
      <c r="Q194" s="15" t="s">
        <v>263</v>
      </c>
      <c r="AL194" s="14" t="s">
        <v>346</v>
      </c>
      <c r="AM194" s="15" t="s">
        <v>692</v>
      </c>
      <c r="AN194" s="15" t="s">
        <v>692</v>
      </c>
      <c r="AO194" s="15" t="s">
        <v>710</v>
      </c>
      <c r="AP194" s="15" t="s">
        <v>692</v>
      </c>
      <c r="AQ194" s="15" t="s">
        <v>695</v>
      </c>
      <c r="AR194" s="15" t="s">
        <v>719</v>
      </c>
      <c r="AS194" s="15" t="s">
        <v>692</v>
      </c>
      <c r="AT194" s="15" t="s">
        <v>692</v>
      </c>
      <c r="AU194" s="15" t="s">
        <v>707</v>
      </c>
      <c r="AV194" s="15" t="s">
        <v>718</v>
      </c>
      <c r="AW194" s="15" t="s">
        <v>708</v>
      </c>
      <c r="AX194" s="15" t="s">
        <v>692</v>
      </c>
      <c r="AY194" s="15" t="s">
        <v>694</v>
      </c>
      <c r="AZ194" s="15" t="s">
        <v>720</v>
      </c>
      <c r="BA194" s="15" t="s">
        <v>712</v>
      </c>
      <c r="BB194" s="15" t="s">
        <v>692</v>
      </c>
    </row>
    <row r="195" spans="1:54" ht="15" thickBot="1" x14ac:dyDescent="0.35">
      <c r="A195" s="14" t="s">
        <v>347</v>
      </c>
      <c r="B195" s="15" t="s">
        <v>655</v>
      </c>
      <c r="C195" s="15" t="s">
        <v>263</v>
      </c>
      <c r="D195" s="15" t="s">
        <v>668</v>
      </c>
      <c r="E195" s="15" t="s">
        <v>669</v>
      </c>
      <c r="F195" s="15" t="s">
        <v>652</v>
      </c>
      <c r="G195" s="15" t="s">
        <v>639</v>
      </c>
      <c r="H195" s="15" t="s">
        <v>263</v>
      </c>
      <c r="I195" s="15" t="s">
        <v>263</v>
      </c>
      <c r="J195" s="15" t="s">
        <v>672</v>
      </c>
      <c r="K195" s="15" t="s">
        <v>673</v>
      </c>
      <c r="L195" s="15" t="s">
        <v>667</v>
      </c>
      <c r="M195" s="15" t="s">
        <v>263</v>
      </c>
      <c r="N195" s="15" t="s">
        <v>670</v>
      </c>
      <c r="O195" s="15" t="s">
        <v>664</v>
      </c>
      <c r="P195" s="15" t="s">
        <v>663</v>
      </c>
      <c r="Q195" s="15" t="s">
        <v>263</v>
      </c>
      <c r="AL195" s="14" t="s">
        <v>347</v>
      </c>
      <c r="AM195" s="15" t="s">
        <v>692</v>
      </c>
      <c r="AN195" s="15" t="s">
        <v>692</v>
      </c>
      <c r="AO195" s="15" t="s">
        <v>710</v>
      </c>
      <c r="AP195" s="15" t="s">
        <v>692</v>
      </c>
      <c r="AQ195" s="15" t="s">
        <v>695</v>
      </c>
      <c r="AR195" s="15" t="s">
        <v>719</v>
      </c>
      <c r="AS195" s="15" t="s">
        <v>692</v>
      </c>
      <c r="AT195" s="15" t="s">
        <v>692</v>
      </c>
      <c r="AU195" s="15" t="s">
        <v>707</v>
      </c>
      <c r="AV195" s="15" t="s">
        <v>718</v>
      </c>
      <c r="AW195" s="15" t="s">
        <v>708</v>
      </c>
      <c r="AX195" s="15" t="s">
        <v>692</v>
      </c>
      <c r="AY195" s="15" t="s">
        <v>694</v>
      </c>
      <c r="AZ195" s="15" t="s">
        <v>721</v>
      </c>
      <c r="BA195" s="15" t="s">
        <v>712</v>
      </c>
      <c r="BB195" s="15" t="s">
        <v>692</v>
      </c>
    </row>
    <row r="196" spans="1:54" ht="15" thickBot="1" x14ac:dyDescent="0.35">
      <c r="A196" s="14" t="s">
        <v>348</v>
      </c>
      <c r="B196" s="15" t="s">
        <v>655</v>
      </c>
      <c r="C196" s="15" t="s">
        <v>263</v>
      </c>
      <c r="D196" s="15" t="s">
        <v>668</v>
      </c>
      <c r="E196" s="15" t="s">
        <v>669</v>
      </c>
      <c r="F196" s="15" t="s">
        <v>652</v>
      </c>
      <c r="G196" s="15" t="s">
        <v>639</v>
      </c>
      <c r="H196" s="15" t="s">
        <v>263</v>
      </c>
      <c r="I196" s="15" t="s">
        <v>263</v>
      </c>
      <c r="J196" s="15" t="s">
        <v>672</v>
      </c>
      <c r="K196" s="15" t="s">
        <v>673</v>
      </c>
      <c r="L196" s="15" t="s">
        <v>667</v>
      </c>
      <c r="M196" s="15" t="s">
        <v>263</v>
      </c>
      <c r="N196" s="15" t="s">
        <v>670</v>
      </c>
      <c r="O196" s="15" t="s">
        <v>664</v>
      </c>
      <c r="P196" s="15" t="s">
        <v>663</v>
      </c>
      <c r="Q196" s="15" t="s">
        <v>263</v>
      </c>
      <c r="AL196" s="14" t="s">
        <v>348</v>
      </c>
      <c r="AM196" s="15" t="s">
        <v>692</v>
      </c>
      <c r="AN196" s="15" t="s">
        <v>692</v>
      </c>
      <c r="AO196" s="15" t="s">
        <v>710</v>
      </c>
      <c r="AP196" s="15" t="s">
        <v>692</v>
      </c>
      <c r="AQ196" s="15" t="s">
        <v>695</v>
      </c>
      <c r="AR196" s="15" t="s">
        <v>719</v>
      </c>
      <c r="AS196" s="15" t="s">
        <v>692</v>
      </c>
      <c r="AT196" s="15" t="s">
        <v>692</v>
      </c>
      <c r="AU196" s="15" t="s">
        <v>707</v>
      </c>
      <c r="AV196" s="15" t="s">
        <v>718</v>
      </c>
      <c r="AW196" s="15" t="s">
        <v>708</v>
      </c>
      <c r="AX196" s="15" t="s">
        <v>692</v>
      </c>
      <c r="AY196" s="15" t="s">
        <v>694</v>
      </c>
      <c r="AZ196" s="15" t="s">
        <v>721</v>
      </c>
      <c r="BA196" s="15" t="s">
        <v>712</v>
      </c>
      <c r="BB196" s="15" t="s">
        <v>692</v>
      </c>
    </row>
    <row r="197" spans="1:54" ht="15" thickBot="1" x14ac:dyDescent="0.35">
      <c r="A197" s="14" t="s">
        <v>349</v>
      </c>
      <c r="B197" s="15" t="s">
        <v>655</v>
      </c>
      <c r="C197" s="15" t="s">
        <v>263</v>
      </c>
      <c r="D197" s="15" t="s">
        <v>668</v>
      </c>
      <c r="E197" s="15" t="s">
        <v>669</v>
      </c>
      <c r="F197" s="15" t="s">
        <v>652</v>
      </c>
      <c r="G197" s="15" t="s">
        <v>639</v>
      </c>
      <c r="H197" s="15" t="s">
        <v>263</v>
      </c>
      <c r="I197" s="15" t="s">
        <v>263</v>
      </c>
      <c r="J197" s="15" t="s">
        <v>672</v>
      </c>
      <c r="K197" s="15" t="s">
        <v>673</v>
      </c>
      <c r="L197" s="15" t="s">
        <v>667</v>
      </c>
      <c r="M197" s="15" t="s">
        <v>263</v>
      </c>
      <c r="N197" s="15" t="s">
        <v>670</v>
      </c>
      <c r="O197" s="15" t="s">
        <v>664</v>
      </c>
      <c r="P197" s="15" t="s">
        <v>663</v>
      </c>
      <c r="Q197" s="15" t="s">
        <v>263</v>
      </c>
      <c r="AL197" s="14" t="s">
        <v>349</v>
      </c>
      <c r="AM197" s="15" t="s">
        <v>692</v>
      </c>
      <c r="AN197" s="15" t="s">
        <v>692</v>
      </c>
      <c r="AO197" s="15" t="s">
        <v>710</v>
      </c>
      <c r="AP197" s="15" t="s">
        <v>692</v>
      </c>
      <c r="AQ197" s="15" t="s">
        <v>695</v>
      </c>
      <c r="AR197" s="15" t="s">
        <v>719</v>
      </c>
      <c r="AS197" s="15" t="s">
        <v>692</v>
      </c>
      <c r="AT197" s="15" t="s">
        <v>692</v>
      </c>
      <c r="AU197" s="15" t="s">
        <v>707</v>
      </c>
      <c r="AV197" s="15" t="s">
        <v>718</v>
      </c>
      <c r="AW197" s="15" t="s">
        <v>708</v>
      </c>
      <c r="AX197" s="15" t="s">
        <v>692</v>
      </c>
      <c r="AY197" s="15" t="s">
        <v>694</v>
      </c>
      <c r="AZ197" s="15" t="s">
        <v>721</v>
      </c>
      <c r="BA197" s="15" t="s">
        <v>712</v>
      </c>
      <c r="BB197" s="15" t="s">
        <v>692</v>
      </c>
    </row>
    <row r="198" spans="1:54" ht="15" thickBot="1" x14ac:dyDescent="0.35">
      <c r="A198" s="14" t="s">
        <v>350</v>
      </c>
      <c r="B198" s="15" t="s">
        <v>655</v>
      </c>
      <c r="C198" s="15" t="s">
        <v>263</v>
      </c>
      <c r="D198" s="15" t="s">
        <v>668</v>
      </c>
      <c r="E198" s="15" t="s">
        <v>669</v>
      </c>
      <c r="F198" s="15" t="s">
        <v>652</v>
      </c>
      <c r="G198" s="15" t="s">
        <v>639</v>
      </c>
      <c r="H198" s="15" t="s">
        <v>263</v>
      </c>
      <c r="I198" s="15" t="s">
        <v>263</v>
      </c>
      <c r="J198" s="15" t="s">
        <v>672</v>
      </c>
      <c r="K198" s="15" t="s">
        <v>673</v>
      </c>
      <c r="L198" s="15" t="s">
        <v>667</v>
      </c>
      <c r="M198" s="15" t="s">
        <v>263</v>
      </c>
      <c r="N198" s="15" t="s">
        <v>670</v>
      </c>
      <c r="O198" s="15" t="s">
        <v>664</v>
      </c>
      <c r="P198" s="15" t="s">
        <v>663</v>
      </c>
      <c r="Q198" s="15" t="s">
        <v>263</v>
      </c>
      <c r="AL198" s="14" t="s">
        <v>350</v>
      </c>
      <c r="AM198" s="15" t="s">
        <v>692</v>
      </c>
      <c r="AN198" s="15" t="s">
        <v>692</v>
      </c>
      <c r="AO198" s="15" t="s">
        <v>710</v>
      </c>
      <c r="AP198" s="15" t="s">
        <v>692</v>
      </c>
      <c r="AQ198" s="15" t="s">
        <v>695</v>
      </c>
      <c r="AR198" s="15" t="s">
        <v>719</v>
      </c>
      <c r="AS198" s="15" t="s">
        <v>692</v>
      </c>
      <c r="AT198" s="15" t="s">
        <v>692</v>
      </c>
      <c r="AU198" s="15" t="s">
        <v>707</v>
      </c>
      <c r="AV198" s="15" t="s">
        <v>718</v>
      </c>
      <c r="AW198" s="15" t="s">
        <v>708</v>
      </c>
      <c r="AX198" s="15" t="s">
        <v>692</v>
      </c>
      <c r="AY198" s="15" t="s">
        <v>694</v>
      </c>
      <c r="AZ198" s="15" t="s">
        <v>721</v>
      </c>
      <c r="BA198" s="15" t="s">
        <v>712</v>
      </c>
      <c r="BB198" s="15" t="s">
        <v>692</v>
      </c>
    </row>
    <row r="199" spans="1:54" ht="15" thickBot="1" x14ac:dyDescent="0.35">
      <c r="A199" s="14" t="s">
        <v>351</v>
      </c>
      <c r="B199" s="15" t="s">
        <v>655</v>
      </c>
      <c r="C199" s="15" t="s">
        <v>263</v>
      </c>
      <c r="D199" s="15" t="s">
        <v>668</v>
      </c>
      <c r="E199" s="15" t="s">
        <v>669</v>
      </c>
      <c r="F199" s="15" t="s">
        <v>652</v>
      </c>
      <c r="G199" s="15" t="s">
        <v>639</v>
      </c>
      <c r="H199" s="15" t="s">
        <v>263</v>
      </c>
      <c r="I199" s="15" t="s">
        <v>263</v>
      </c>
      <c r="J199" s="15" t="s">
        <v>672</v>
      </c>
      <c r="K199" s="15" t="s">
        <v>673</v>
      </c>
      <c r="L199" s="15" t="s">
        <v>667</v>
      </c>
      <c r="M199" s="15" t="s">
        <v>263</v>
      </c>
      <c r="N199" s="15" t="s">
        <v>670</v>
      </c>
      <c r="O199" s="15" t="s">
        <v>664</v>
      </c>
      <c r="P199" s="15" t="s">
        <v>663</v>
      </c>
      <c r="Q199" s="15" t="s">
        <v>263</v>
      </c>
      <c r="AL199" s="14" t="s">
        <v>351</v>
      </c>
      <c r="AM199" s="15" t="s">
        <v>692</v>
      </c>
      <c r="AN199" s="15" t="s">
        <v>692</v>
      </c>
      <c r="AO199" s="15" t="s">
        <v>710</v>
      </c>
      <c r="AP199" s="15" t="s">
        <v>692</v>
      </c>
      <c r="AQ199" s="15" t="s">
        <v>695</v>
      </c>
      <c r="AR199" s="15" t="s">
        <v>719</v>
      </c>
      <c r="AS199" s="15" t="s">
        <v>692</v>
      </c>
      <c r="AT199" s="15" t="s">
        <v>692</v>
      </c>
      <c r="AU199" s="15" t="s">
        <v>707</v>
      </c>
      <c r="AV199" s="15" t="s">
        <v>718</v>
      </c>
      <c r="AW199" s="15" t="s">
        <v>708</v>
      </c>
      <c r="AX199" s="15" t="s">
        <v>692</v>
      </c>
      <c r="AY199" s="15" t="s">
        <v>694</v>
      </c>
      <c r="AZ199" s="15" t="s">
        <v>721</v>
      </c>
      <c r="BA199" s="15" t="s">
        <v>712</v>
      </c>
      <c r="BB199" s="15" t="s">
        <v>692</v>
      </c>
    </row>
    <row r="200" spans="1:54" ht="15" thickBot="1" x14ac:dyDescent="0.35">
      <c r="A200" s="14" t="s">
        <v>352</v>
      </c>
      <c r="B200" s="15" t="s">
        <v>655</v>
      </c>
      <c r="C200" s="15" t="s">
        <v>263</v>
      </c>
      <c r="D200" s="15" t="s">
        <v>668</v>
      </c>
      <c r="E200" s="15" t="s">
        <v>669</v>
      </c>
      <c r="F200" s="15" t="s">
        <v>652</v>
      </c>
      <c r="G200" s="15" t="s">
        <v>639</v>
      </c>
      <c r="H200" s="15" t="s">
        <v>263</v>
      </c>
      <c r="I200" s="15" t="s">
        <v>263</v>
      </c>
      <c r="J200" s="15" t="s">
        <v>672</v>
      </c>
      <c r="K200" s="15" t="s">
        <v>673</v>
      </c>
      <c r="L200" s="15" t="s">
        <v>667</v>
      </c>
      <c r="M200" s="15" t="s">
        <v>263</v>
      </c>
      <c r="N200" s="15" t="s">
        <v>670</v>
      </c>
      <c r="O200" s="15" t="s">
        <v>664</v>
      </c>
      <c r="P200" s="15" t="s">
        <v>663</v>
      </c>
      <c r="Q200" s="15" t="s">
        <v>263</v>
      </c>
      <c r="AL200" s="14" t="s">
        <v>352</v>
      </c>
      <c r="AM200" s="15" t="s">
        <v>692</v>
      </c>
      <c r="AN200" s="15" t="s">
        <v>692</v>
      </c>
      <c r="AO200" s="15" t="s">
        <v>710</v>
      </c>
      <c r="AP200" s="15" t="s">
        <v>692</v>
      </c>
      <c r="AQ200" s="15" t="s">
        <v>695</v>
      </c>
      <c r="AR200" s="15" t="s">
        <v>719</v>
      </c>
      <c r="AS200" s="15" t="s">
        <v>692</v>
      </c>
      <c r="AT200" s="15" t="s">
        <v>692</v>
      </c>
      <c r="AU200" s="15" t="s">
        <v>707</v>
      </c>
      <c r="AV200" s="15" t="s">
        <v>718</v>
      </c>
      <c r="AW200" s="15" t="s">
        <v>708</v>
      </c>
      <c r="AX200" s="15" t="s">
        <v>692</v>
      </c>
      <c r="AY200" s="15" t="s">
        <v>694</v>
      </c>
      <c r="AZ200" s="15" t="s">
        <v>721</v>
      </c>
      <c r="BA200" s="15" t="s">
        <v>712</v>
      </c>
      <c r="BB200" s="15" t="s">
        <v>692</v>
      </c>
    </row>
    <row r="201" spans="1:54" ht="15" thickBot="1" x14ac:dyDescent="0.35">
      <c r="A201" s="14" t="s">
        <v>353</v>
      </c>
      <c r="B201" s="15" t="s">
        <v>655</v>
      </c>
      <c r="C201" s="15" t="s">
        <v>263</v>
      </c>
      <c r="D201" s="15" t="s">
        <v>668</v>
      </c>
      <c r="E201" s="15" t="s">
        <v>669</v>
      </c>
      <c r="F201" s="15" t="s">
        <v>652</v>
      </c>
      <c r="G201" s="15" t="s">
        <v>639</v>
      </c>
      <c r="H201" s="15" t="s">
        <v>263</v>
      </c>
      <c r="I201" s="15" t="s">
        <v>263</v>
      </c>
      <c r="J201" s="15" t="s">
        <v>672</v>
      </c>
      <c r="K201" s="15" t="s">
        <v>673</v>
      </c>
      <c r="L201" s="15" t="s">
        <v>667</v>
      </c>
      <c r="M201" s="15" t="s">
        <v>263</v>
      </c>
      <c r="N201" s="15" t="s">
        <v>670</v>
      </c>
      <c r="O201" s="15" t="s">
        <v>664</v>
      </c>
      <c r="P201" s="15" t="s">
        <v>663</v>
      </c>
      <c r="Q201" s="15" t="s">
        <v>263</v>
      </c>
      <c r="AL201" s="14" t="s">
        <v>353</v>
      </c>
      <c r="AM201" s="15" t="s">
        <v>692</v>
      </c>
      <c r="AN201" s="15" t="s">
        <v>692</v>
      </c>
      <c r="AO201" s="15" t="s">
        <v>710</v>
      </c>
      <c r="AP201" s="15" t="s">
        <v>692</v>
      </c>
      <c r="AQ201" s="15" t="s">
        <v>695</v>
      </c>
      <c r="AR201" s="15" t="s">
        <v>719</v>
      </c>
      <c r="AS201" s="15" t="s">
        <v>692</v>
      </c>
      <c r="AT201" s="15" t="s">
        <v>692</v>
      </c>
      <c r="AU201" s="15" t="s">
        <v>707</v>
      </c>
      <c r="AV201" s="15" t="s">
        <v>718</v>
      </c>
      <c r="AW201" s="15" t="s">
        <v>708</v>
      </c>
      <c r="AX201" s="15" t="s">
        <v>692</v>
      </c>
      <c r="AY201" s="15" t="s">
        <v>694</v>
      </c>
      <c r="AZ201" s="15" t="s">
        <v>721</v>
      </c>
      <c r="BA201" s="15" t="s">
        <v>712</v>
      </c>
      <c r="BB201" s="15" t="s">
        <v>692</v>
      </c>
    </row>
    <row r="202" spans="1:54" ht="15" thickBot="1" x14ac:dyDescent="0.35">
      <c r="A202" s="14" t="s">
        <v>354</v>
      </c>
      <c r="B202" s="15" t="s">
        <v>655</v>
      </c>
      <c r="C202" s="15" t="s">
        <v>263</v>
      </c>
      <c r="D202" s="15" t="s">
        <v>668</v>
      </c>
      <c r="E202" s="15" t="s">
        <v>669</v>
      </c>
      <c r="F202" s="15" t="s">
        <v>652</v>
      </c>
      <c r="G202" s="15" t="s">
        <v>639</v>
      </c>
      <c r="H202" s="15" t="s">
        <v>263</v>
      </c>
      <c r="I202" s="15" t="s">
        <v>263</v>
      </c>
      <c r="J202" s="15" t="s">
        <v>672</v>
      </c>
      <c r="K202" s="15" t="s">
        <v>673</v>
      </c>
      <c r="L202" s="15" t="s">
        <v>667</v>
      </c>
      <c r="M202" s="15" t="s">
        <v>263</v>
      </c>
      <c r="N202" s="15" t="s">
        <v>670</v>
      </c>
      <c r="O202" s="15" t="s">
        <v>664</v>
      </c>
      <c r="P202" s="15" t="s">
        <v>663</v>
      </c>
      <c r="Q202" s="15" t="s">
        <v>263</v>
      </c>
      <c r="AL202" s="14" t="s">
        <v>354</v>
      </c>
      <c r="AM202" s="15" t="s">
        <v>692</v>
      </c>
      <c r="AN202" s="15" t="s">
        <v>692</v>
      </c>
      <c r="AO202" s="15" t="s">
        <v>710</v>
      </c>
      <c r="AP202" s="15" t="s">
        <v>692</v>
      </c>
      <c r="AQ202" s="15" t="s">
        <v>695</v>
      </c>
      <c r="AR202" s="15" t="s">
        <v>719</v>
      </c>
      <c r="AS202" s="15" t="s">
        <v>692</v>
      </c>
      <c r="AT202" s="15" t="s">
        <v>692</v>
      </c>
      <c r="AU202" s="15" t="s">
        <v>707</v>
      </c>
      <c r="AV202" s="15" t="s">
        <v>718</v>
      </c>
      <c r="AW202" s="15" t="s">
        <v>708</v>
      </c>
      <c r="AX202" s="15" t="s">
        <v>692</v>
      </c>
      <c r="AY202" s="15" t="s">
        <v>694</v>
      </c>
      <c r="AZ202" s="15" t="s">
        <v>721</v>
      </c>
      <c r="BA202" s="15" t="s">
        <v>712</v>
      </c>
      <c r="BB202" s="15" t="s">
        <v>692</v>
      </c>
    </row>
    <row r="203" spans="1:54" ht="15" thickBot="1" x14ac:dyDescent="0.35">
      <c r="A203" s="14" t="s">
        <v>355</v>
      </c>
      <c r="B203" s="15" t="s">
        <v>655</v>
      </c>
      <c r="C203" s="15" t="s">
        <v>263</v>
      </c>
      <c r="D203" s="15" t="s">
        <v>668</v>
      </c>
      <c r="E203" s="15" t="s">
        <v>669</v>
      </c>
      <c r="F203" s="15" t="s">
        <v>652</v>
      </c>
      <c r="G203" s="15" t="s">
        <v>639</v>
      </c>
      <c r="H203" s="15" t="s">
        <v>263</v>
      </c>
      <c r="I203" s="15" t="s">
        <v>263</v>
      </c>
      <c r="J203" s="15" t="s">
        <v>672</v>
      </c>
      <c r="K203" s="15" t="s">
        <v>673</v>
      </c>
      <c r="L203" s="15" t="s">
        <v>667</v>
      </c>
      <c r="M203" s="15" t="s">
        <v>263</v>
      </c>
      <c r="N203" s="15" t="s">
        <v>670</v>
      </c>
      <c r="O203" s="15" t="s">
        <v>664</v>
      </c>
      <c r="P203" s="15" t="s">
        <v>663</v>
      </c>
      <c r="Q203" s="15" t="s">
        <v>263</v>
      </c>
      <c r="AL203" s="14" t="s">
        <v>355</v>
      </c>
      <c r="AM203" s="15" t="s">
        <v>692</v>
      </c>
      <c r="AN203" s="15" t="s">
        <v>692</v>
      </c>
      <c r="AO203" s="15" t="s">
        <v>710</v>
      </c>
      <c r="AP203" s="15" t="s">
        <v>692</v>
      </c>
      <c r="AQ203" s="15" t="s">
        <v>695</v>
      </c>
      <c r="AR203" s="15" t="s">
        <v>719</v>
      </c>
      <c r="AS203" s="15" t="s">
        <v>692</v>
      </c>
      <c r="AT203" s="15" t="s">
        <v>692</v>
      </c>
      <c r="AU203" s="15" t="s">
        <v>707</v>
      </c>
      <c r="AV203" s="15" t="s">
        <v>718</v>
      </c>
      <c r="AW203" s="15" t="s">
        <v>708</v>
      </c>
      <c r="AX203" s="15" t="s">
        <v>692</v>
      </c>
      <c r="AY203" s="15" t="s">
        <v>694</v>
      </c>
      <c r="AZ203" s="15" t="s">
        <v>721</v>
      </c>
      <c r="BA203" s="15" t="s">
        <v>712</v>
      </c>
      <c r="BB203" s="15" t="s">
        <v>692</v>
      </c>
    </row>
    <row r="204" spans="1:54" ht="15" thickBot="1" x14ac:dyDescent="0.35">
      <c r="A204" s="14" t="s">
        <v>356</v>
      </c>
      <c r="B204" s="15" t="s">
        <v>655</v>
      </c>
      <c r="C204" s="15" t="s">
        <v>263</v>
      </c>
      <c r="D204" s="15" t="s">
        <v>668</v>
      </c>
      <c r="E204" s="15" t="s">
        <v>669</v>
      </c>
      <c r="F204" s="15" t="s">
        <v>652</v>
      </c>
      <c r="G204" s="15" t="s">
        <v>639</v>
      </c>
      <c r="H204" s="15" t="s">
        <v>263</v>
      </c>
      <c r="I204" s="15" t="s">
        <v>263</v>
      </c>
      <c r="J204" s="15" t="s">
        <v>672</v>
      </c>
      <c r="K204" s="15" t="s">
        <v>673</v>
      </c>
      <c r="L204" s="15" t="s">
        <v>667</v>
      </c>
      <c r="M204" s="15" t="s">
        <v>263</v>
      </c>
      <c r="N204" s="15" t="s">
        <v>670</v>
      </c>
      <c r="O204" s="15" t="s">
        <v>664</v>
      </c>
      <c r="P204" s="15" t="s">
        <v>663</v>
      </c>
      <c r="Q204" s="15" t="s">
        <v>263</v>
      </c>
      <c r="AL204" s="14" t="s">
        <v>356</v>
      </c>
      <c r="AM204" s="15" t="s">
        <v>692</v>
      </c>
      <c r="AN204" s="15" t="s">
        <v>692</v>
      </c>
      <c r="AO204" s="15" t="s">
        <v>710</v>
      </c>
      <c r="AP204" s="15" t="s">
        <v>692</v>
      </c>
      <c r="AQ204" s="15" t="s">
        <v>695</v>
      </c>
      <c r="AR204" s="15" t="s">
        <v>719</v>
      </c>
      <c r="AS204" s="15" t="s">
        <v>692</v>
      </c>
      <c r="AT204" s="15" t="s">
        <v>692</v>
      </c>
      <c r="AU204" s="15" t="s">
        <v>707</v>
      </c>
      <c r="AV204" s="15" t="s">
        <v>718</v>
      </c>
      <c r="AW204" s="15" t="s">
        <v>708</v>
      </c>
      <c r="AX204" s="15" t="s">
        <v>692</v>
      </c>
      <c r="AY204" s="15" t="s">
        <v>694</v>
      </c>
      <c r="AZ204" s="15" t="s">
        <v>721</v>
      </c>
      <c r="BA204" s="15" t="s">
        <v>712</v>
      </c>
      <c r="BB204" s="15" t="s">
        <v>692</v>
      </c>
    </row>
    <row r="205" spans="1:54" ht="15" thickBot="1" x14ac:dyDescent="0.35">
      <c r="A205" s="14" t="s">
        <v>357</v>
      </c>
      <c r="B205" s="15" t="s">
        <v>655</v>
      </c>
      <c r="C205" s="15" t="s">
        <v>263</v>
      </c>
      <c r="D205" s="15" t="s">
        <v>668</v>
      </c>
      <c r="E205" s="15" t="s">
        <v>669</v>
      </c>
      <c r="F205" s="15" t="s">
        <v>652</v>
      </c>
      <c r="G205" s="15" t="s">
        <v>639</v>
      </c>
      <c r="H205" s="15" t="s">
        <v>263</v>
      </c>
      <c r="I205" s="15" t="s">
        <v>263</v>
      </c>
      <c r="J205" s="15" t="s">
        <v>672</v>
      </c>
      <c r="K205" s="15" t="s">
        <v>674</v>
      </c>
      <c r="L205" s="15" t="s">
        <v>667</v>
      </c>
      <c r="M205" s="15" t="s">
        <v>263</v>
      </c>
      <c r="N205" s="15" t="s">
        <v>670</v>
      </c>
      <c r="O205" s="15" t="s">
        <v>664</v>
      </c>
      <c r="P205" s="15" t="s">
        <v>663</v>
      </c>
      <c r="Q205" s="15" t="s">
        <v>263</v>
      </c>
      <c r="AL205" s="14" t="s">
        <v>357</v>
      </c>
      <c r="AM205" s="15" t="s">
        <v>692</v>
      </c>
      <c r="AN205" s="15" t="s">
        <v>692</v>
      </c>
      <c r="AO205" s="15" t="s">
        <v>710</v>
      </c>
      <c r="AP205" s="15" t="s">
        <v>692</v>
      </c>
      <c r="AQ205" s="15" t="s">
        <v>695</v>
      </c>
      <c r="AR205" s="15" t="s">
        <v>719</v>
      </c>
      <c r="AS205" s="15" t="s">
        <v>692</v>
      </c>
      <c r="AT205" s="15" t="s">
        <v>692</v>
      </c>
      <c r="AU205" s="15" t="s">
        <v>707</v>
      </c>
      <c r="AV205" s="15" t="s">
        <v>718</v>
      </c>
      <c r="AW205" s="15" t="s">
        <v>708</v>
      </c>
      <c r="AX205" s="15" t="s">
        <v>692</v>
      </c>
      <c r="AY205" s="15" t="s">
        <v>694</v>
      </c>
      <c r="AZ205" s="15" t="s">
        <v>721</v>
      </c>
      <c r="BA205" s="15" t="s">
        <v>712</v>
      </c>
      <c r="BB205" s="15" t="s">
        <v>692</v>
      </c>
    </row>
    <row r="206" spans="1:54" ht="15" thickBot="1" x14ac:dyDescent="0.35">
      <c r="A206" s="14" t="s">
        <v>359</v>
      </c>
      <c r="B206" s="15" t="s">
        <v>655</v>
      </c>
      <c r="C206" s="15" t="s">
        <v>263</v>
      </c>
      <c r="D206" s="15" t="s">
        <v>668</v>
      </c>
      <c r="E206" s="15" t="s">
        <v>669</v>
      </c>
      <c r="F206" s="15" t="s">
        <v>652</v>
      </c>
      <c r="G206" s="15" t="s">
        <v>639</v>
      </c>
      <c r="H206" s="15" t="s">
        <v>263</v>
      </c>
      <c r="I206" s="15" t="s">
        <v>263</v>
      </c>
      <c r="J206" s="15" t="s">
        <v>672</v>
      </c>
      <c r="K206" s="15" t="s">
        <v>674</v>
      </c>
      <c r="L206" s="15" t="s">
        <v>667</v>
      </c>
      <c r="M206" s="15" t="s">
        <v>263</v>
      </c>
      <c r="N206" s="15" t="s">
        <v>670</v>
      </c>
      <c r="O206" s="15" t="s">
        <v>664</v>
      </c>
      <c r="P206" s="15" t="s">
        <v>663</v>
      </c>
      <c r="Q206" s="15" t="s">
        <v>263</v>
      </c>
      <c r="AL206" s="14" t="s">
        <v>359</v>
      </c>
      <c r="AM206" s="15" t="s">
        <v>692</v>
      </c>
      <c r="AN206" s="15" t="s">
        <v>692</v>
      </c>
      <c r="AO206" s="15" t="s">
        <v>692</v>
      </c>
      <c r="AP206" s="15" t="s">
        <v>692</v>
      </c>
      <c r="AQ206" s="15" t="s">
        <v>695</v>
      </c>
      <c r="AR206" s="15" t="s">
        <v>719</v>
      </c>
      <c r="AS206" s="15" t="s">
        <v>692</v>
      </c>
      <c r="AT206" s="15" t="s">
        <v>692</v>
      </c>
      <c r="AU206" s="15" t="s">
        <v>707</v>
      </c>
      <c r="AV206" s="15" t="s">
        <v>718</v>
      </c>
      <c r="AW206" s="15" t="s">
        <v>708</v>
      </c>
      <c r="AX206" s="15" t="s">
        <v>692</v>
      </c>
      <c r="AY206" s="15" t="s">
        <v>694</v>
      </c>
      <c r="AZ206" s="15" t="s">
        <v>721</v>
      </c>
      <c r="BA206" s="15" t="s">
        <v>712</v>
      </c>
      <c r="BB206" s="15" t="s">
        <v>692</v>
      </c>
    </row>
    <row r="207" spans="1:54" ht="15" thickBot="1" x14ac:dyDescent="0.35">
      <c r="A207" s="14" t="s">
        <v>360</v>
      </c>
      <c r="B207" s="15" t="s">
        <v>655</v>
      </c>
      <c r="C207" s="15" t="s">
        <v>263</v>
      </c>
      <c r="D207" s="15" t="s">
        <v>668</v>
      </c>
      <c r="E207" s="15" t="s">
        <v>669</v>
      </c>
      <c r="F207" s="15" t="s">
        <v>652</v>
      </c>
      <c r="G207" s="15" t="s">
        <v>639</v>
      </c>
      <c r="H207" s="15" t="s">
        <v>263</v>
      </c>
      <c r="I207" s="15" t="s">
        <v>263</v>
      </c>
      <c r="J207" s="15" t="s">
        <v>672</v>
      </c>
      <c r="K207" s="15" t="s">
        <v>674</v>
      </c>
      <c r="L207" s="15" t="s">
        <v>667</v>
      </c>
      <c r="M207" s="15" t="s">
        <v>263</v>
      </c>
      <c r="N207" s="15" t="s">
        <v>670</v>
      </c>
      <c r="O207" s="15" t="s">
        <v>664</v>
      </c>
      <c r="P207" s="15" t="s">
        <v>663</v>
      </c>
      <c r="Q207" s="15" t="s">
        <v>263</v>
      </c>
      <c r="AL207" s="14" t="s">
        <v>360</v>
      </c>
      <c r="AM207" s="15" t="s">
        <v>692</v>
      </c>
      <c r="AN207" s="15" t="s">
        <v>692</v>
      </c>
      <c r="AO207" s="15" t="s">
        <v>692</v>
      </c>
      <c r="AP207" s="15" t="s">
        <v>692</v>
      </c>
      <c r="AQ207" s="15" t="s">
        <v>695</v>
      </c>
      <c r="AR207" s="15" t="s">
        <v>722</v>
      </c>
      <c r="AS207" s="15" t="s">
        <v>692</v>
      </c>
      <c r="AT207" s="15" t="s">
        <v>692</v>
      </c>
      <c r="AU207" s="15" t="s">
        <v>707</v>
      </c>
      <c r="AV207" s="15" t="s">
        <v>718</v>
      </c>
      <c r="AW207" s="15" t="s">
        <v>708</v>
      </c>
      <c r="AX207" s="15" t="s">
        <v>692</v>
      </c>
      <c r="AY207" s="15" t="s">
        <v>694</v>
      </c>
      <c r="AZ207" s="15" t="s">
        <v>721</v>
      </c>
      <c r="BA207" s="15" t="s">
        <v>712</v>
      </c>
      <c r="BB207" s="15" t="s">
        <v>692</v>
      </c>
    </row>
    <row r="208" spans="1:54" ht="15" thickBot="1" x14ac:dyDescent="0.35">
      <c r="A208" s="14" t="s">
        <v>361</v>
      </c>
      <c r="B208" s="15" t="s">
        <v>655</v>
      </c>
      <c r="C208" s="15" t="s">
        <v>263</v>
      </c>
      <c r="D208" s="15" t="s">
        <v>668</v>
      </c>
      <c r="E208" s="15" t="s">
        <v>669</v>
      </c>
      <c r="F208" s="15" t="s">
        <v>652</v>
      </c>
      <c r="G208" s="15" t="s">
        <v>639</v>
      </c>
      <c r="H208" s="15" t="s">
        <v>263</v>
      </c>
      <c r="I208" s="15" t="s">
        <v>263</v>
      </c>
      <c r="J208" s="15" t="s">
        <v>672</v>
      </c>
      <c r="K208" s="15" t="s">
        <v>674</v>
      </c>
      <c r="L208" s="15" t="s">
        <v>667</v>
      </c>
      <c r="M208" s="15" t="s">
        <v>263</v>
      </c>
      <c r="N208" s="15" t="s">
        <v>670</v>
      </c>
      <c r="O208" s="15" t="s">
        <v>664</v>
      </c>
      <c r="P208" s="15" t="s">
        <v>663</v>
      </c>
      <c r="Q208" s="15" t="s">
        <v>263</v>
      </c>
      <c r="AL208" s="14" t="s">
        <v>361</v>
      </c>
      <c r="AM208" s="15" t="s">
        <v>692</v>
      </c>
      <c r="AN208" s="15" t="s">
        <v>692</v>
      </c>
      <c r="AO208" s="15" t="s">
        <v>692</v>
      </c>
      <c r="AP208" s="15" t="s">
        <v>692</v>
      </c>
      <c r="AQ208" s="15" t="s">
        <v>695</v>
      </c>
      <c r="AR208" s="15" t="s">
        <v>722</v>
      </c>
      <c r="AS208" s="15" t="s">
        <v>692</v>
      </c>
      <c r="AT208" s="15" t="s">
        <v>692</v>
      </c>
      <c r="AU208" s="15" t="s">
        <v>707</v>
      </c>
      <c r="AV208" s="15" t="s">
        <v>718</v>
      </c>
      <c r="AW208" s="15" t="s">
        <v>708</v>
      </c>
      <c r="AX208" s="15" t="s">
        <v>692</v>
      </c>
      <c r="AY208" s="15" t="s">
        <v>694</v>
      </c>
      <c r="AZ208" s="15" t="s">
        <v>721</v>
      </c>
      <c r="BA208" s="15" t="s">
        <v>712</v>
      </c>
      <c r="BB208" s="15" t="s">
        <v>692</v>
      </c>
    </row>
    <row r="209" spans="1:54" ht="15" thickBot="1" x14ac:dyDescent="0.35">
      <c r="A209" s="14" t="s">
        <v>362</v>
      </c>
      <c r="B209" s="15" t="s">
        <v>655</v>
      </c>
      <c r="C209" s="15" t="s">
        <v>263</v>
      </c>
      <c r="D209" s="15" t="s">
        <v>668</v>
      </c>
      <c r="E209" s="15" t="s">
        <v>669</v>
      </c>
      <c r="F209" s="15" t="s">
        <v>652</v>
      </c>
      <c r="G209" s="15" t="s">
        <v>639</v>
      </c>
      <c r="H209" s="15" t="s">
        <v>263</v>
      </c>
      <c r="I209" s="15" t="s">
        <v>263</v>
      </c>
      <c r="J209" s="15" t="s">
        <v>672</v>
      </c>
      <c r="K209" s="15" t="s">
        <v>674</v>
      </c>
      <c r="L209" s="15" t="s">
        <v>667</v>
      </c>
      <c r="M209" s="15" t="s">
        <v>263</v>
      </c>
      <c r="N209" s="15" t="s">
        <v>670</v>
      </c>
      <c r="O209" s="15" t="s">
        <v>664</v>
      </c>
      <c r="P209" s="15" t="s">
        <v>663</v>
      </c>
      <c r="Q209" s="15" t="s">
        <v>263</v>
      </c>
      <c r="AL209" s="14" t="s">
        <v>362</v>
      </c>
      <c r="AM209" s="15" t="s">
        <v>692</v>
      </c>
      <c r="AN209" s="15" t="s">
        <v>692</v>
      </c>
      <c r="AO209" s="15" t="s">
        <v>692</v>
      </c>
      <c r="AP209" s="15" t="s">
        <v>692</v>
      </c>
      <c r="AQ209" s="15" t="s">
        <v>695</v>
      </c>
      <c r="AR209" s="15" t="s">
        <v>722</v>
      </c>
      <c r="AS209" s="15" t="s">
        <v>692</v>
      </c>
      <c r="AT209" s="15" t="s">
        <v>692</v>
      </c>
      <c r="AU209" s="15" t="s">
        <v>707</v>
      </c>
      <c r="AV209" s="15" t="s">
        <v>718</v>
      </c>
      <c r="AW209" s="15" t="s">
        <v>708</v>
      </c>
      <c r="AX209" s="15" t="s">
        <v>692</v>
      </c>
      <c r="AY209" s="15" t="s">
        <v>694</v>
      </c>
      <c r="AZ209" s="15" t="s">
        <v>721</v>
      </c>
      <c r="BA209" s="15" t="s">
        <v>712</v>
      </c>
      <c r="BB209" s="15" t="s">
        <v>692</v>
      </c>
    </row>
    <row r="210" spans="1:54" ht="15" thickBot="1" x14ac:dyDescent="0.35">
      <c r="A210" s="14" t="s">
        <v>363</v>
      </c>
      <c r="B210" s="15" t="s">
        <v>655</v>
      </c>
      <c r="C210" s="15" t="s">
        <v>263</v>
      </c>
      <c r="D210" s="15" t="s">
        <v>668</v>
      </c>
      <c r="E210" s="15" t="s">
        <v>669</v>
      </c>
      <c r="F210" s="15" t="s">
        <v>652</v>
      </c>
      <c r="G210" s="15" t="s">
        <v>639</v>
      </c>
      <c r="H210" s="15" t="s">
        <v>263</v>
      </c>
      <c r="I210" s="15" t="s">
        <v>263</v>
      </c>
      <c r="J210" s="15" t="s">
        <v>672</v>
      </c>
      <c r="K210" s="15" t="s">
        <v>674</v>
      </c>
      <c r="L210" s="15" t="s">
        <v>667</v>
      </c>
      <c r="M210" s="15" t="s">
        <v>263</v>
      </c>
      <c r="N210" s="15" t="s">
        <v>670</v>
      </c>
      <c r="O210" s="15" t="s">
        <v>664</v>
      </c>
      <c r="P210" s="15" t="s">
        <v>663</v>
      </c>
      <c r="Q210" s="15" t="s">
        <v>263</v>
      </c>
      <c r="AL210" s="14" t="s">
        <v>363</v>
      </c>
      <c r="AM210" s="15" t="s">
        <v>692</v>
      </c>
      <c r="AN210" s="15" t="s">
        <v>692</v>
      </c>
      <c r="AO210" s="15" t="s">
        <v>692</v>
      </c>
      <c r="AP210" s="15" t="s">
        <v>692</v>
      </c>
      <c r="AQ210" s="15" t="s">
        <v>695</v>
      </c>
      <c r="AR210" s="15" t="s">
        <v>722</v>
      </c>
      <c r="AS210" s="15" t="s">
        <v>692</v>
      </c>
      <c r="AT210" s="15" t="s">
        <v>692</v>
      </c>
      <c r="AU210" s="15" t="s">
        <v>707</v>
      </c>
      <c r="AV210" s="15" t="s">
        <v>718</v>
      </c>
      <c r="AW210" s="15" t="s">
        <v>708</v>
      </c>
      <c r="AX210" s="15" t="s">
        <v>692</v>
      </c>
      <c r="AY210" s="15" t="s">
        <v>694</v>
      </c>
      <c r="AZ210" s="15" t="s">
        <v>721</v>
      </c>
      <c r="BA210" s="15" t="s">
        <v>712</v>
      </c>
      <c r="BB210" s="15" t="s">
        <v>692</v>
      </c>
    </row>
    <row r="211" spans="1:54" ht="15" thickBot="1" x14ac:dyDescent="0.35">
      <c r="A211" s="14" t="s">
        <v>364</v>
      </c>
      <c r="B211" s="15" t="s">
        <v>655</v>
      </c>
      <c r="C211" s="15" t="s">
        <v>263</v>
      </c>
      <c r="D211" s="15" t="s">
        <v>668</v>
      </c>
      <c r="E211" s="15" t="s">
        <v>669</v>
      </c>
      <c r="F211" s="15" t="s">
        <v>652</v>
      </c>
      <c r="G211" s="15" t="s">
        <v>639</v>
      </c>
      <c r="H211" s="15" t="s">
        <v>263</v>
      </c>
      <c r="I211" s="15" t="s">
        <v>263</v>
      </c>
      <c r="J211" s="15" t="s">
        <v>672</v>
      </c>
      <c r="K211" s="15" t="s">
        <v>674</v>
      </c>
      <c r="L211" s="15" t="s">
        <v>667</v>
      </c>
      <c r="M211" s="15" t="s">
        <v>263</v>
      </c>
      <c r="N211" s="15" t="s">
        <v>670</v>
      </c>
      <c r="O211" s="15" t="s">
        <v>664</v>
      </c>
      <c r="P211" s="15" t="s">
        <v>663</v>
      </c>
      <c r="Q211" s="15" t="s">
        <v>263</v>
      </c>
      <c r="AL211" s="14" t="s">
        <v>364</v>
      </c>
      <c r="AM211" s="15" t="s">
        <v>692</v>
      </c>
      <c r="AN211" s="15" t="s">
        <v>692</v>
      </c>
      <c r="AO211" s="15" t="s">
        <v>692</v>
      </c>
      <c r="AP211" s="15" t="s">
        <v>692</v>
      </c>
      <c r="AQ211" s="15" t="s">
        <v>695</v>
      </c>
      <c r="AR211" s="15" t="s">
        <v>722</v>
      </c>
      <c r="AS211" s="15" t="s">
        <v>692</v>
      </c>
      <c r="AT211" s="15" t="s">
        <v>692</v>
      </c>
      <c r="AU211" s="15" t="s">
        <v>707</v>
      </c>
      <c r="AV211" s="15" t="s">
        <v>718</v>
      </c>
      <c r="AW211" s="15" t="s">
        <v>708</v>
      </c>
      <c r="AX211" s="15" t="s">
        <v>692</v>
      </c>
      <c r="AY211" s="15" t="s">
        <v>694</v>
      </c>
      <c r="AZ211" s="15" t="s">
        <v>721</v>
      </c>
      <c r="BA211" s="15" t="s">
        <v>712</v>
      </c>
      <c r="BB211" s="15" t="s">
        <v>692</v>
      </c>
    </row>
    <row r="212" spans="1:54" ht="15" thickBot="1" x14ac:dyDescent="0.35">
      <c r="A212" s="14" t="s">
        <v>365</v>
      </c>
      <c r="B212" s="15" t="s">
        <v>655</v>
      </c>
      <c r="C212" s="15" t="s">
        <v>263</v>
      </c>
      <c r="D212" s="15" t="s">
        <v>668</v>
      </c>
      <c r="E212" s="15" t="s">
        <v>669</v>
      </c>
      <c r="F212" s="15" t="s">
        <v>652</v>
      </c>
      <c r="G212" s="15" t="s">
        <v>639</v>
      </c>
      <c r="H212" s="15" t="s">
        <v>263</v>
      </c>
      <c r="I212" s="15" t="s">
        <v>263</v>
      </c>
      <c r="J212" s="15" t="s">
        <v>672</v>
      </c>
      <c r="K212" s="15" t="s">
        <v>674</v>
      </c>
      <c r="L212" s="15" t="s">
        <v>667</v>
      </c>
      <c r="M212" s="15" t="s">
        <v>263</v>
      </c>
      <c r="N212" s="15" t="s">
        <v>670</v>
      </c>
      <c r="O212" s="15" t="s">
        <v>664</v>
      </c>
      <c r="P212" s="15" t="s">
        <v>663</v>
      </c>
      <c r="Q212" s="15" t="s">
        <v>263</v>
      </c>
      <c r="AL212" s="14" t="s">
        <v>365</v>
      </c>
      <c r="AM212" s="15" t="s">
        <v>692</v>
      </c>
      <c r="AN212" s="15" t="s">
        <v>692</v>
      </c>
      <c r="AO212" s="15" t="s">
        <v>692</v>
      </c>
      <c r="AP212" s="15" t="s">
        <v>692</v>
      </c>
      <c r="AQ212" s="15" t="s">
        <v>695</v>
      </c>
      <c r="AR212" s="15" t="s">
        <v>722</v>
      </c>
      <c r="AS212" s="15" t="s">
        <v>692</v>
      </c>
      <c r="AT212" s="15" t="s">
        <v>692</v>
      </c>
      <c r="AU212" s="15" t="s">
        <v>707</v>
      </c>
      <c r="AV212" s="15" t="s">
        <v>718</v>
      </c>
      <c r="AW212" s="15" t="s">
        <v>708</v>
      </c>
      <c r="AX212" s="15" t="s">
        <v>692</v>
      </c>
      <c r="AY212" s="15" t="s">
        <v>694</v>
      </c>
      <c r="AZ212" s="15" t="s">
        <v>721</v>
      </c>
      <c r="BA212" s="15" t="s">
        <v>712</v>
      </c>
      <c r="BB212" s="15" t="s">
        <v>692</v>
      </c>
    </row>
    <row r="213" spans="1:54" ht="15" thickBot="1" x14ac:dyDescent="0.35">
      <c r="A213" s="14" t="s">
        <v>366</v>
      </c>
      <c r="B213" s="15" t="s">
        <v>655</v>
      </c>
      <c r="C213" s="15" t="s">
        <v>263</v>
      </c>
      <c r="D213" s="15" t="s">
        <v>668</v>
      </c>
      <c r="E213" s="15" t="s">
        <v>669</v>
      </c>
      <c r="F213" s="15" t="s">
        <v>652</v>
      </c>
      <c r="G213" s="15" t="s">
        <v>639</v>
      </c>
      <c r="H213" s="15" t="s">
        <v>263</v>
      </c>
      <c r="I213" s="15" t="s">
        <v>263</v>
      </c>
      <c r="J213" s="15" t="s">
        <v>672</v>
      </c>
      <c r="K213" s="15" t="s">
        <v>674</v>
      </c>
      <c r="L213" s="15" t="s">
        <v>667</v>
      </c>
      <c r="M213" s="15" t="s">
        <v>263</v>
      </c>
      <c r="N213" s="15" t="s">
        <v>670</v>
      </c>
      <c r="O213" s="15" t="s">
        <v>664</v>
      </c>
      <c r="P213" s="15" t="s">
        <v>663</v>
      </c>
      <c r="Q213" s="15" t="s">
        <v>263</v>
      </c>
      <c r="AL213" s="14" t="s">
        <v>366</v>
      </c>
      <c r="AM213" s="15" t="s">
        <v>692</v>
      </c>
      <c r="AN213" s="15" t="s">
        <v>692</v>
      </c>
      <c r="AO213" s="15" t="s">
        <v>692</v>
      </c>
      <c r="AP213" s="15" t="s">
        <v>692</v>
      </c>
      <c r="AQ213" s="15" t="s">
        <v>695</v>
      </c>
      <c r="AR213" s="15" t="s">
        <v>722</v>
      </c>
      <c r="AS213" s="15" t="s">
        <v>692</v>
      </c>
      <c r="AT213" s="15" t="s">
        <v>692</v>
      </c>
      <c r="AU213" s="15" t="s">
        <v>707</v>
      </c>
      <c r="AV213" s="15" t="s">
        <v>718</v>
      </c>
      <c r="AW213" s="15" t="s">
        <v>708</v>
      </c>
      <c r="AX213" s="15" t="s">
        <v>692</v>
      </c>
      <c r="AY213" s="15" t="s">
        <v>694</v>
      </c>
      <c r="AZ213" s="15" t="s">
        <v>721</v>
      </c>
      <c r="BA213" s="15" t="s">
        <v>712</v>
      </c>
      <c r="BB213" s="15" t="s">
        <v>692</v>
      </c>
    </row>
    <row r="214" spans="1:54" ht="15" thickBot="1" x14ac:dyDescent="0.35">
      <c r="A214" s="14" t="s">
        <v>367</v>
      </c>
      <c r="B214" s="15" t="s">
        <v>655</v>
      </c>
      <c r="C214" s="15" t="s">
        <v>263</v>
      </c>
      <c r="D214" s="15" t="s">
        <v>668</v>
      </c>
      <c r="E214" s="15" t="s">
        <v>669</v>
      </c>
      <c r="F214" s="15" t="s">
        <v>652</v>
      </c>
      <c r="G214" s="15" t="s">
        <v>639</v>
      </c>
      <c r="H214" s="15" t="s">
        <v>263</v>
      </c>
      <c r="I214" s="15" t="s">
        <v>263</v>
      </c>
      <c r="J214" s="15" t="s">
        <v>672</v>
      </c>
      <c r="K214" s="15" t="s">
        <v>674</v>
      </c>
      <c r="L214" s="15" t="s">
        <v>667</v>
      </c>
      <c r="M214" s="15" t="s">
        <v>263</v>
      </c>
      <c r="N214" s="15" t="s">
        <v>670</v>
      </c>
      <c r="O214" s="15" t="s">
        <v>664</v>
      </c>
      <c r="P214" s="15" t="s">
        <v>663</v>
      </c>
      <c r="Q214" s="15" t="s">
        <v>263</v>
      </c>
      <c r="AL214" s="14" t="s">
        <v>367</v>
      </c>
      <c r="AM214" s="15" t="s">
        <v>692</v>
      </c>
      <c r="AN214" s="15" t="s">
        <v>692</v>
      </c>
      <c r="AO214" s="15" t="s">
        <v>692</v>
      </c>
      <c r="AP214" s="15" t="s">
        <v>692</v>
      </c>
      <c r="AQ214" s="15" t="s">
        <v>695</v>
      </c>
      <c r="AR214" s="15" t="s">
        <v>722</v>
      </c>
      <c r="AS214" s="15" t="s">
        <v>692</v>
      </c>
      <c r="AT214" s="15" t="s">
        <v>692</v>
      </c>
      <c r="AU214" s="15" t="s">
        <v>707</v>
      </c>
      <c r="AV214" s="15" t="s">
        <v>718</v>
      </c>
      <c r="AW214" s="15" t="s">
        <v>708</v>
      </c>
      <c r="AX214" s="15" t="s">
        <v>692</v>
      </c>
      <c r="AY214" s="15" t="s">
        <v>694</v>
      </c>
      <c r="AZ214" s="15" t="s">
        <v>721</v>
      </c>
      <c r="BA214" s="15" t="s">
        <v>712</v>
      </c>
      <c r="BB214" s="15" t="s">
        <v>692</v>
      </c>
    </row>
    <row r="215" spans="1:54" ht="15" thickBot="1" x14ac:dyDescent="0.35">
      <c r="A215" s="14" t="s">
        <v>368</v>
      </c>
      <c r="B215" s="15" t="s">
        <v>655</v>
      </c>
      <c r="C215" s="15" t="s">
        <v>263</v>
      </c>
      <c r="D215" s="15" t="s">
        <v>668</v>
      </c>
      <c r="E215" s="15" t="s">
        <v>669</v>
      </c>
      <c r="F215" s="15" t="s">
        <v>652</v>
      </c>
      <c r="G215" s="15" t="s">
        <v>639</v>
      </c>
      <c r="H215" s="15" t="s">
        <v>263</v>
      </c>
      <c r="I215" s="15" t="s">
        <v>263</v>
      </c>
      <c r="J215" s="15" t="s">
        <v>672</v>
      </c>
      <c r="K215" s="15" t="s">
        <v>674</v>
      </c>
      <c r="L215" s="15" t="s">
        <v>667</v>
      </c>
      <c r="M215" s="15" t="s">
        <v>263</v>
      </c>
      <c r="N215" s="15" t="s">
        <v>670</v>
      </c>
      <c r="O215" s="15" t="s">
        <v>664</v>
      </c>
      <c r="P215" s="15" t="s">
        <v>663</v>
      </c>
      <c r="Q215" s="15" t="s">
        <v>263</v>
      </c>
      <c r="AL215" s="14" t="s">
        <v>368</v>
      </c>
      <c r="AM215" s="15" t="s">
        <v>692</v>
      </c>
      <c r="AN215" s="15" t="s">
        <v>692</v>
      </c>
      <c r="AO215" s="15" t="s">
        <v>692</v>
      </c>
      <c r="AP215" s="15" t="s">
        <v>692</v>
      </c>
      <c r="AQ215" s="15" t="s">
        <v>695</v>
      </c>
      <c r="AR215" s="15" t="s">
        <v>722</v>
      </c>
      <c r="AS215" s="15" t="s">
        <v>692</v>
      </c>
      <c r="AT215" s="15" t="s">
        <v>692</v>
      </c>
      <c r="AU215" s="15" t="s">
        <v>707</v>
      </c>
      <c r="AV215" s="15" t="s">
        <v>718</v>
      </c>
      <c r="AW215" s="15" t="s">
        <v>708</v>
      </c>
      <c r="AX215" s="15" t="s">
        <v>692</v>
      </c>
      <c r="AY215" s="15" t="s">
        <v>694</v>
      </c>
      <c r="AZ215" s="15" t="s">
        <v>721</v>
      </c>
      <c r="BA215" s="15" t="s">
        <v>712</v>
      </c>
      <c r="BB215" s="15" t="s">
        <v>692</v>
      </c>
    </row>
    <row r="216" spans="1:54" ht="15" thickBot="1" x14ac:dyDescent="0.35">
      <c r="A216" s="14" t="s">
        <v>369</v>
      </c>
      <c r="B216" s="15" t="s">
        <v>655</v>
      </c>
      <c r="C216" s="15" t="s">
        <v>263</v>
      </c>
      <c r="D216" s="15" t="s">
        <v>668</v>
      </c>
      <c r="E216" s="15" t="s">
        <v>669</v>
      </c>
      <c r="F216" s="15" t="s">
        <v>652</v>
      </c>
      <c r="G216" s="15" t="s">
        <v>639</v>
      </c>
      <c r="H216" s="15" t="s">
        <v>263</v>
      </c>
      <c r="I216" s="15" t="s">
        <v>263</v>
      </c>
      <c r="J216" s="15" t="s">
        <v>672</v>
      </c>
      <c r="K216" s="15" t="s">
        <v>674</v>
      </c>
      <c r="L216" s="15" t="s">
        <v>667</v>
      </c>
      <c r="M216" s="15" t="s">
        <v>263</v>
      </c>
      <c r="N216" s="15" t="s">
        <v>670</v>
      </c>
      <c r="O216" s="15" t="s">
        <v>664</v>
      </c>
      <c r="P216" s="15" t="s">
        <v>663</v>
      </c>
      <c r="Q216" s="15" t="s">
        <v>263</v>
      </c>
      <c r="AL216" s="14" t="s">
        <v>369</v>
      </c>
      <c r="AM216" s="15" t="s">
        <v>692</v>
      </c>
      <c r="AN216" s="15" t="s">
        <v>692</v>
      </c>
      <c r="AO216" s="15" t="s">
        <v>692</v>
      </c>
      <c r="AP216" s="15" t="s">
        <v>692</v>
      </c>
      <c r="AQ216" s="15" t="s">
        <v>695</v>
      </c>
      <c r="AR216" s="15" t="s">
        <v>722</v>
      </c>
      <c r="AS216" s="15" t="s">
        <v>692</v>
      </c>
      <c r="AT216" s="15" t="s">
        <v>692</v>
      </c>
      <c r="AU216" s="15" t="s">
        <v>707</v>
      </c>
      <c r="AV216" s="15" t="s">
        <v>718</v>
      </c>
      <c r="AW216" s="15" t="s">
        <v>692</v>
      </c>
      <c r="AX216" s="15" t="s">
        <v>692</v>
      </c>
      <c r="AY216" s="15" t="s">
        <v>694</v>
      </c>
      <c r="AZ216" s="15" t="s">
        <v>721</v>
      </c>
      <c r="BA216" s="15" t="s">
        <v>712</v>
      </c>
      <c r="BB216" s="15" t="s">
        <v>692</v>
      </c>
    </row>
    <row r="217" spans="1:54" ht="15" thickBot="1" x14ac:dyDescent="0.35">
      <c r="A217" s="14" t="s">
        <v>370</v>
      </c>
      <c r="B217" s="15" t="s">
        <v>655</v>
      </c>
      <c r="C217" s="15" t="s">
        <v>263</v>
      </c>
      <c r="D217" s="15" t="s">
        <v>668</v>
      </c>
      <c r="E217" s="15" t="s">
        <v>669</v>
      </c>
      <c r="F217" s="15" t="s">
        <v>652</v>
      </c>
      <c r="G217" s="15" t="s">
        <v>639</v>
      </c>
      <c r="H217" s="15" t="s">
        <v>263</v>
      </c>
      <c r="I217" s="15" t="s">
        <v>263</v>
      </c>
      <c r="J217" s="15" t="s">
        <v>672</v>
      </c>
      <c r="K217" s="15" t="s">
        <v>674</v>
      </c>
      <c r="L217" s="15" t="s">
        <v>667</v>
      </c>
      <c r="M217" s="15" t="s">
        <v>263</v>
      </c>
      <c r="N217" s="15" t="s">
        <v>670</v>
      </c>
      <c r="O217" s="15" t="s">
        <v>664</v>
      </c>
      <c r="P217" s="15" t="s">
        <v>663</v>
      </c>
      <c r="Q217" s="15" t="s">
        <v>263</v>
      </c>
      <c r="AL217" s="14" t="s">
        <v>370</v>
      </c>
      <c r="AM217" s="15" t="s">
        <v>692</v>
      </c>
      <c r="AN217" s="15" t="s">
        <v>692</v>
      </c>
      <c r="AO217" s="15" t="s">
        <v>692</v>
      </c>
      <c r="AP217" s="15" t="s">
        <v>692</v>
      </c>
      <c r="AQ217" s="15" t="s">
        <v>695</v>
      </c>
      <c r="AR217" s="15" t="s">
        <v>722</v>
      </c>
      <c r="AS217" s="15" t="s">
        <v>692</v>
      </c>
      <c r="AT217" s="15" t="s">
        <v>692</v>
      </c>
      <c r="AU217" s="15" t="s">
        <v>707</v>
      </c>
      <c r="AV217" s="15" t="s">
        <v>718</v>
      </c>
      <c r="AW217" s="15" t="s">
        <v>692</v>
      </c>
      <c r="AX217" s="15" t="s">
        <v>692</v>
      </c>
      <c r="AY217" s="15" t="s">
        <v>692</v>
      </c>
      <c r="AZ217" s="15" t="s">
        <v>721</v>
      </c>
      <c r="BA217" s="15" t="s">
        <v>712</v>
      </c>
      <c r="BB217" s="15" t="s">
        <v>692</v>
      </c>
    </row>
    <row r="218" spans="1:54" ht="15" thickBot="1" x14ac:dyDescent="0.35">
      <c r="A218" s="14" t="s">
        <v>371</v>
      </c>
      <c r="B218" s="15" t="s">
        <v>655</v>
      </c>
      <c r="C218" s="15" t="s">
        <v>263</v>
      </c>
      <c r="D218" s="15" t="s">
        <v>668</v>
      </c>
      <c r="E218" s="15" t="s">
        <v>669</v>
      </c>
      <c r="F218" s="15" t="s">
        <v>652</v>
      </c>
      <c r="G218" s="15" t="s">
        <v>639</v>
      </c>
      <c r="H218" s="15" t="s">
        <v>263</v>
      </c>
      <c r="I218" s="15" t="s">
        <v>263</v>
      </c>
      <c r="J218" s="15" t="s">
        <v>672</v>
      </c>
      <c r="K218" s="15" t="s">
        <v>675</v>
      </c>
      <c r="L218" s="15" t="s">
        <v>667</v>
      </c>
      <c r="M218" s="15" t="s">
        <v>263</v>
      </c>
      <c r="N218" s="15" t="s">
        <v>670</v>
      </c>
      <c r="O218" s="15" t="s">
        <v>664</v>
      </c>
      <c r="P218" s="15" t="s">
        <v>663</v>
      </c>
      <c r="Q218" s="15" t="s">
        <v>263</v>
      </c>
      <c r="AL218" s="14" t="s">
        <v>371</v>
      </c>
      <c r="AM218" s="15" t="s">
        <v>692</v>
      </c>
      <c r="AN218" s="15" t="s">
        <v>692</v>
      </c>
      <c r="AO218" s="15" t="s">
        <v>692</v>
      </c>
      <c r="AP218" s="15" t="s">
        <v>692</v>
      </c>
      <c r="AQ218" s="15" t="s">
        <v>695</v>
      </c>
      <c r="AR218" s="15" t="s">
        <v>722</v>
      </c>
      <c r="AS218" s="15" t="s">
        <v>692</v>
      </c>
      <c r="AT218" s="15" t="s">
        <v>692</v>
      </c>
      <c r="AU218" s="15" t="s">
        <v>707</v>
      </c>
      <c r="AV218" s="15" t="s">
        <v>718</v>
      </c>
      <c r="AW218" s="15" t="s">
        <v>692</v>
      </c>
      <c r="AX218" s="15" t="s">
        <v>692</v>
      </c>
      <c r="AY218" s="15" t="s">
        <v>692</v>
      </c>
      <c r="AZ218" s="15" t="s">
        <v>721</v>
      </c>
      <c r="BA218" s="15" t="s">
        <v>712</v>
      </c>
      <c r="BB218" s="15" t="s">
        <v>692</v>
      </c>
    </row>
    <row r="219" spans="1:54" ht="15" thickBot="1" x14ac:dyDescent="0.35">
      <c r="A219" s="14" t="s">
        <v>372</v>
      </c>
      <c r="B219" s="15" t="s">
        <v>655</v>
      </c>
      <c r="C219" s="15" t="s">
        <v>263</v>
      </c>
      <c r="D219" s="15" t="s">
        <v>668</v>
      </c>
      <c r="E219" s="15" t="s">
        <v>669</v>
      </c>
      <c r="F219" s="15" t="s">
        <v>652</v>
      </c>
      <c r="G219" s="15" t="s">
        <v>639</v>
      </c>
      <c r="H219" s="15" t="s">
        <v>263</v>
      </c>
      <c r="I219" s="15" t="s">
        <v>263</v>
      </c>
      <c r="J219" s="15" t="s">
        <v>672</v>
      </c>
      <c r="K219" s="15" t="s">
        <v>675</v>
      </c>
      <c r="L219" s="15" t="s">
        <v>667</v>
      </c>
      <c r="M219" s="15" t="s">
        <v>263</v>
      </c>
      <c r="N219" s="15" t="s">
        <v>670</v>
      </c>
      <c r="O219" s="15" t="s">
        <v>664</v>
      </c>
      <c r="P219" s="15" t="s">
        <v>663</v>
      </c>
      <c r="Q219" s="15" t="s">
        <v>263</v>
      </c>
      <c r="AL219" s="14" t="s">
        <v>372</v>
      </c>
      <c r="AM219" s="15" t="s">
        <v>692</v>
      </c>
      <c r="AN219" s="15" t="s">
        <v>692</v>
      </c>
      <c r="AO219" s="15" t="s">
        <v>692</v>
      </c>
      <c r="AP219" s="15" t="s">
        <v>692</v>
      </c>
      <c r="AQ219" s="15" t="s">
        <v>695</v>
      </c>
      <c r="AR219" s="15" t="s">
        <v>722</v>
      </c>
      <c r="AS219" s="15" t="s">
        <v>692</v>
      </c>
      <c r="AT219" s="15" t="s">
        <v>692</v>
      </c>
      <c r="AU219" s="15" t="s">
        <v>707</v>
      </c>
      <c r="AV219" s="15" t="s">
        <v>718</v>
      </c>
      <c r="AW219" s="15" t="s">
        <v>692</v>
      </c>
      <c r="AX219" s="15" t="s">
        <v>692</v>
      </c>
      <c r="AY219" s="15" t="s">
        <v>692</v>
      </c>
      <c r="AZ219" s="15" t="s">
        <v>721</v>
      </c>
      <c r="BA219" s="15" t="s">
        <v>712</v>
      </c>
      <c r="BB219" s="15" t="s">
        <v>692</v>
      </c>
    </row>
    <row r="220" spans="1:54" ht="15" thickBot="1" x14ac:dyDescent="0.35">
      <c r="A220" s="14" t="s">
        <v>373</v>
      </c>
      <c r="B220" s="15" t="s">
        <v>655</v>
      </c>
      <c r="C220" s="15" t="s">
        <v>263</v>
      </c>
      <c r="D220" s="15" t="s">
        <v>668</v>
      </c>
      <c r="E220" s="15" t="s">
        <v>669</v>
      </c>
      <c r="F220" s="15" t="s">
        <v>652</v>
      </c>
      <c r="G220" s="15" t="s">
        <v>639</v>
      </c>
      <c r="H220" s="15" t="s">
        <v>263</v>
      </c>
      <c r="I220" s="15" t="s">
        <v>263</v>
      </c>
      <c r="J220" s="15" t="s">
        <v>672</v>
      </c>
      <c r="K220" s="15" t="s">
        <v>675</v>
      </c>
      <c r="L220" s="15" t="s">
        <v>667</v>
      </c>
      <c r="M220" s="15" t="s">
        <v>263</v>
      </c>
      <c r="N220" s="15" t="s">
        <v>670</v>
      </c>
      <c r="O220" s="15" t="s">
        <v>664</v>
      </c>
      <c r="P220" s="15" t="s">
        <v>663</v>
      </c>
      <c r="Q220" s="15" t="s">
        <v>263</v>
      </c>
      <c r="AL220" s="14" t="s">
        <v>373</v>
      </c>
      <c r="AM220" s="15" t="s">
        <v>692</v>
      </c>
      <c r="AN220" s="15" t="s">
        <v>692</v>
      </c>
      <c r="AO220" s="15" t="s">
        <v>692</v>
      </c>
      <c r="AP220" s="15" t="s">
        <v>692</v>
      </c>
      <c r="AQ220" s="15" t="s">
        <v>695</v>
      </c>
      <c r="AR220" s="15" t="s">
        <v>722</v>
      </c>
      <c r="AS220" s="15" t="s">
        <v>692</v>
      </c>
      <c r="AT220" s="15" t="s">
        <v>692</v>
      </c>
      <c r="AU220" s="15" t="s">
        <v>707</v>
      </c>
      <c r="AV220" s="15" t="s">
        <v>708</v>
      </c>
      <c r="AW220" s="15" t="s">
        <v>692</v>
      </c>
      <c r="AX220" s="15" t="s">
        <v>692</v>
      </c>
      <c r="AY220" s="15" t="s">
        <v>692</v>
      </c>
      <c r="AZ220" s="15" t="s">
        <v>721</v>
      </c>
      <c r="BA220" s="15" t="s">
        <v>712</v>
      </c>
      <c r="BB220" s="15" t="s">
        <v>692</v>
      </c>
    </row>
    <row r="221" spans="1:54" ht="15" thickBot="1" x14ac:dyDescent="0.35">
      <c r="A221" s="14" t="s">
        <v>374</v>
      </c>
      <c r="B221" s="15" t="s">
        <v>655</v>
      </c>
      <c r="C221" s="15" t="s">
        <v>263</v>
      </c>
      <c r="D221" s="15" t="s">
        <v>668</v>
      </c>
      <c r="E221" s="15" t="s">
        <v>669</v>
      </c>
      <c r="F221" s="15" t="s">
        <v>652</v>
      </c>
      <c r="G221" s="15" t="s">
        <v>639</v>
      </c>
      <c r="H221" s="15" t="s">
        <v>263</v>
      </c>
      <c r="I221" s="15" t="s">
        <v>263</v>
      </c>
      <c r="J221" s="15" t="s">
        <v>672</v>
      </c>
      <c r="K221" s="15" t="s">
        <v>675</v>
      </c>
      <c r="L221" s="15" t="s">
        <v>667</v>
      </c>
      <c r="M221" s="15" t="s">
        <v>263</v>
      </c>
      <c r="N221" s="15" t="s">
        <v>670</v>
      </c>
      <c r="O221" s="15" t="s">
        <v>664</v>
      </c>
      <c r="P221" s="15" t="s">
        <v>663</v>
      </c>
      <c r="Q221" s="15" t="s">
        <v>263</v>
      </c>
      <c r="AL221" s="14" t="s">
        <v>374</v>
      </c>
      <c r="AM221" s="15" t="s">
        <v>692</v>
      </c>
      <c r="AN221" s="15" t="s">
        <v>692</v>
      </c>
      <c r="AO221" s="15" t="s">
        <v>692</v>
      </c>
      <c r="AP221" s="15" t="s">
        <v>692</v>
      </c>
      <c r="AQ221" s="15" t="s">
        <v>695</v>
      </c>
      <c r="AR221" s="15" t="s">
        <v>722</v>
      </c>
      <c r="AS221" s="15" t="s">
        <v>692</v>
      </c>
      <c r="AT221" s="15" t="s">
        <v>692</v>
      </c>
      <c r="AU221" s="15" t="s">
        <v>707</v>
      </c>
      <c r="AV221" s="15" t="s">
        <v>708</v>
      </c>
      <c r="AW221" s="15" t="s">
        <v>692</v>
      </c>
      <c r="AX221" s="15" t="s">
        <v>692</v>
      </c>
      <c r="AY221" s="15" t="s">
        <v>692</v>
      </c>
      <c r="AZ221" s="15" t="s">
        <v>721</v>
      </c>
      <c r="BA221" s="15" t="s">
        <v>712</v>
      </c>
      <c r="BB221" s="15" t="s">
        <v>692</v>
      </c>
    </row>
    <row r="222" spans="1:54" ht="15" thickBot="1" x14ac:dyDescent="0.35">
      <c r="A222" s="14" t="s">
        <v>375</v>
      </c>
      <c r="B222" s="15" t="s">
        <v>655</v>
      </c>
      <c r="C222" s="15" t="s">
        <v>263</v>
      </c>
      <c r="D222" s="15" t="s">
        <v>668</v>
      </c>
      <c r="E222" s="15" t="s">
        <v>669</v>
      </c>
      <c r="F222" s="15" t="s">
        <v>652</v>
      </c>
      <c r="G222" s="15" t="s">
        <v>639</v>
      </c>
      <c r="H222" s="15" t="s">
        <v>263</v>
      </c>
      <c r="I222" s="15" t="s">
        <v>263</v>
      </c>
      <c r="J222" s="15" t="s">
        <v>672</v>
      </c>
      <c r="K222" s="15" t="s">
        <v>675</v>
      </c>
      <c r="L222" s="15" t="s">
        <v>667</v>
      </c>
      <c r="M222" s="15" t="s">
        <v>263</v>
      </c>
      <c r="N222" s="15" t="s">
        <v>670</v>
      </c>
      <c r="O222" s="15" t="s">
        <v>664</v>
      </c>
      <c r="P222" s="15" t="s">
        <v>663</v>
      </c>
      <c r="Q222" s="15" t="s">
        <v>263</v>
      </c>
      <c r="AL222" s="14" t="s">
        <v>375</v>
      </c>
      <c r="AM222" s="15" t="s">
        <v>692</v>
      </c>
      <c r="AN222" s="15" t="s">
        <v>692</v>
      </c>
      <c r="AO222" s="15" t="s">
        <v>692</v>
      </c>
      <c r="AP222" s="15" t="s">
        <v>692</v>
      </c>
      <c r="AQ222" s="15" t="s">
        <v>695</v>
      </c>
      <c r="AR222" s="15" t="s">
        <v>722</v>
      </c>
      <c r="AS222" s="15" t="s">
        <v>692</v>
      </c>
      <c r="AT222" s="15" t="s">
        <v>692</v>
      </c>
      <c r="AU222" s="15" t="s">
        <v>707</v>
      </c>
      <c r="AV222" s="15" t="s">
        <v>692</v>
      </c>
      <c r="AW222" s="15" t="s">
        <v>692</v>
      </c>
      <c r="AX222" s="15" t="s">
        <v>692</v>
      </c>
      <c r="AY222" s="15" t="s">
        <v>692</v>
      </c>
      <c r="AZ222" s="15" t="s">
        <v>721</v>
      </c>
      <c r="BA222" s="15" t="s">
        <v>712</v>
      </c>
      <c r="BB222" s="15" t="s">
        <v>692</v>
      </c>
    </row>
    <row r="223" spans="1:54" ht="15" thickBot="1" x14ac:dyDescent="0.35">
      <c r="A223" s="14" t="s">
        <v>376</v>
      </c>
      <c r="B223" s="15" t="s">
        <v>676</v>
      </c>
      <c r="C223" s="15" t="s">
        <v>263</v>
      </c>
      <c r="D223" s="15" t="s">
        <v>668</v>
      </c>
      <c r="E223" s="15" t="s">
        <v>669</v>
      </c>
      <c r="F223" s="15" t="s">
        <v>652</v>
      </c>
      <c r="G223" s="15" t="s">
        <v>677</v>
      </c>
      <c r="H223" s="15" t="s">
        <v>263</v>
      </c>
      <c r="I223" s="15" t="s">
        <v>263</v>
      </c>
      <c r="J223" s="15" t="s">
        <v>672</v>
      </c>
      <c r="K223" s="15" t="s">
        <v>675</v>
      </c>
      <c r="L223" s="15" t="s">
        <v>667</v>
      </c>
      <c r="M223" s="15" t="s">
        <v>263</v>
      </c>
      <c r="N223" s="15" t="s">
        <v>670</v>
      </c>
      <c r="O223" s="15" t="s">
        <v>664</v>
      </c>
      <c r="P223" s="15" t="s">
        <v>663</v>
      </c>
      <c r="Q223" s="15" t="s">
        <v>263</v>
      </c>
      <c r="AL223" s="14" t="s">
        <v>376</v>
      </c>
      <c r="AM223" s="15" t="s">
        <v>692</v>
      </c>
      <c r="AN223" s="15" t="s">
        <v>692</v>
      </c>
      <c r="AO223" s="15" t="s">
        <v>692</v>
      </c>
      <c r="AP223" s="15" t="s">
        <v>692</v>
      </c>
      <c r="AQ223" s="15" t="s">
        <v>695</v>
      </c>
      <c r="AR223" s="15" t="s">
        <v>692</v>
      </c>
      <c r="AS223" s="15" t="s">
        <v>692</v>
      </c>
      <c r="AT223" s="15" t="s">
        <v>692</v>
      </c>
      <c r="AU223" s="15" t="s">
        <v>707</v>
      </c>
      <c r="AV223" s="15" t="s">
        <v>692</v>
      </c>
      <c r="AW223" s="15" t="s">
        <v>692</v>
      </c>
      <c r="AX223" s="15" t="s">
        <v>692</v>
      </c>
      <c r="AY223" s="15" t="s">
        <v>692</v>
      </c>
      <c r="AZ223" s="15" t="s">
        <v>721</v>
      </c>
      <c r="BA223" s="15" t="s">
        <v>712</v>
      </c>
      <c r="BB223" s="15" t="s">
        <v>692</v>
      </c>
    </row>
    <row r="224" spans="1:54" ht="15" thickBot="1" x14ac:dyDescent="0.35">
      <c r="A224" s="14" t="s">
        <v>378</v>
      </c>
      <c r="B224" s="15" t="s">
        <v>676</v>
      </c>
      <c r="C224" s="15" t="s">
        <v>263</v>
      </c>
      <c r="D224" s="15" t="s">
        <v>668</v>
      </c>
      <c r="E224" s="15" t="s">
        <v>669</v>
      </c>
      <c r="F224" s="15" t="s">
        <v>652</v>
      </c>
      <c r="G224" s="15" t="s">
        <v>677</v>
      </c>
      <c r="H224" s="15" t="s">
        <v>263</v>
      </c>
      <c r="I224" s="15" t="s">
        <v>263</v>
      </c>
      <c r="J224" s="15" t="s">
        <v>672</v>
      </c>
      <c r="K224" s="15" t="s">
        <v>675</v>
      </c>
      <c r="L224" s="15" t="s">
        <v>667</v>
      </c>
      <c r="M224" s="15" t="s">
        <v>263</v>
      </c>
      <c r="N224" s="15" t="s">
        <v>670</v>
      </c>
      <c r="O224" s="15" t="s">
        <v>664</v>
      </c>
      <c r="P224" s="15" t="s">
        <v>663</v>
      </c>
      <c r="Q224" s="15" t="s">
        <v>263</v>
      </c>
      <c r="AL224" s="14" t="s">
        <v>378</v>
      </c>
      <c r="AM224" s="15" t="s">
        <v>692</v>
      </c>
      <c r="AN224" s="15" t="s">
        <v>692</v>
      </c>
      <c r="AO224" s="15" t="s">
        <v>692</v>
      </c>
      <c r="AP224" s="15" t="s">
        <v>692</v>
      </c>
      <c r="AQ224" s="15" t="s">
        <v>695</v>
      </c>
      <c r="AR224" s="15" t="s">
        <v>692</v>
      </c>
      <c r="AS224" s="15" t="s">
        <v>692</v>
      </c>
      <c r="AT224" s="15" t="s">
        <v>692</v>
      </c>
      <c r="AU224" s="15" t="s">
        <v>707</v>
      </c>
      <c r="AV224" s="15" t="s">
        <v>692</v>
      </c>
      <c r="AW224" s="15" t="s">
        <v>692</v>
      </c>
      <c r="AX224" s="15" t="s">
        <v>692</v>
      </c>
      <c r="AY224" s="15" t="s">
        <v>692</v>
      </c>
      <c r="AZ224" s="15" t="s">
        <v>723</v>
      </c>
      <c r="BA224" s="15" t="s">
        <v>712</v>
      </c>
      <c r="BB224" s="15" t="s">
        <v>692</v>
      </c>
    </row>
    <row r="225" spans="1:54" ht="15" thickBot="1" x14ac:dyDescent="0.35">
      <c r="A225" s="14" t="s">
        <v>379</v>
      </c>
      <c r="B225" s="15" t="s">
        <v>676</v>
      </c>
      <c r="C225" s="15" t="s">
        <v>263</v>
      </c>
      <c r="D225" s="15" t="s">
        <v>668</v>
      </c>
      <c r="E225" s="15" t="s">
        <v>669</v>
      </c>
      <c r="F225" s="15" t="s">
        <v>263</v>
      </c>
      <c r="G225" s="15" t="s">
        <v>677</v>
      </c>
      <c r="H225" s="15" t="s">
        <v>263</v>
      </c>
      <c r="I225" s="15" t="s">
        <v>263</v>
      </c>
      <c r="J225" s="15" t="s">
        <v>672</v>
      </c>
      <c r="K225" s="15" t="s">
        <v>675</v>
      </c>
      <c r="L225" s="15" t="s">
        <v>667</v>
      </c>
      <c r="M225" s="15" t="s">
        <v>263</v>
      </c>
      <c r="N225" s="15" t="s">
        <v>670</v>
      </c>
      <c r="O225" s="15" t="s">
        <v>664</v>
      </c>
      <c r="P225" s="15" t="s">
        <v>663</v>
      </c>
      <c r="Q225" s="15" t="s">
        <v>263</v>
      </c>
      <c r="AL225" s="14" t="s">
        <v>379</v>
      </c>
      <c r="AM225" s="15" t="s">
        <v>692</v>
      </c>
      <c r="AN225" s="15" t="s">
        <v>692</v>
      </c>
      <c r="AO225" s="15" t="s">
        <v>692</v>
      </c>
      <c r="AP225" s="15" t="s">
        <v>692</v>
      </c>
      <c r="AQ225" s="15" t="s">
        <v>692</v>
      </c>
      <c r="AR225" s="15" t="s">
        <v>692</v>
      </c>
      <c r="AS225" s="15" t="s">
        <v>692</v>
      </c>
      <c r="AT225" s="15" t="s">
        <v>692</v>
      </c>
      <c r="AU225" s="15" t="s">
        <v>707</v>
      </c>
      <c r="AV225" s="15" t="s">
        <v>692</v>
      </c>
      <c r="AW225" s="15" t="s">
        <v>692</v>
      </c>
      <c r="AX225" s="15" t="s">
        <v>692</v>
      </c>
      <c r="AY225" s="15" t="s">
        <v>692</v>
      </c>
      <c r="AZ225" s="15" t="s">
        <v>723</v>
      </c>
      <c r="BA225" s="15" t="s">
        <v>712</v>
      </c>
      <c r="BB225" s="15" t="s">
        <v>692</v>
      </c>
    </row>
    <row r="226" spans="1:54" ht="15" thickBot="1" x14ac:dyDescent="0.35">
      <c r="A226" s="14" t="s">
        <v>380</v>
      </c>
      <c r="B226" s="15" t="s">
        <v>676</v>
      </c>
      <c r="C226" s="15" t="s">
        <v>263</v>
      </c>
      <c r="D226" s="15" t="s">
        <v>668</v>
      </c>
      <c r="E226" s="15" t="s">
        <v>669</v>
      </c>
      <c r="F226" s="15" t="s">
        <v>263</v>
      </c>
      <c r="G226" s="15" t="s">
        <v>677</v>
      </c>
      <c r="H226" s="15" t="s">
        <v>263</v>
      </c>
      <c r="I226" s="15" t="s">
        <v>263</v>
      </c>
      <c r="J226" s="15" t="s">
        <v>672</v>
      </c>
      <c r="K226" s="15" t="s">
        <v>675</v>
      </c>
      <c r="L226" s="15" t="s">
        <v>667</v>
      </c>
      <c r="M226" s="15" t="s">
        <v>263</v>
      </c>
      <c r="N226" s="15" t="s">
        <v>670</v>
      </c>
      <c r="O226" s="15" t="s">
        <v>664</v>
      </c>
      <c r="P226" s="15" t="s">
        <v>663</v>
      </c>
      <c r="Q226" s="15" t="s">
        <v>263</v>
      </c>
      <c r="AL226" s="14" t="s">
        <v>380</v>
      </c>
      <c r="AM226" s="15" t="s">
        <v>692</v>
      </c>
      <c r="AN226" s="15" t="s">
        <v>692</v>
      </c>
      <c r="AO226" s="15" t="s">
        <v>692</v>
      </c>
      <c r="AP226" s="15" t="s">
        <v>692</v>
      </c>
      <c r="AQ226" s="15" t="s">
        <v>692</v>
      </c>
      <c r="AR226" s="15" t="s">
        <v>692</v>
      </c>
      <c r="AS226" s="15" t="s">
        <v>692</v>
      </c>
      <c r="AT226" s="15" t="s">
        <v>692</v>
      </c>
      <c r="AU226" s="15" t="s">
        <v>707</v>
      </c>
      <c r="AV226" s="15" t="s">
        <v>692</v>
      </c>
      <c r="AW226" s="15" t="s">
        <v>692</v>
      </c>
      <c r="AX226" s="15" t="s">
        <v>692</v>
      </c>
      <c r="AY226" s="15" t="s">
        <v>692</v>
      </c>
      <c r="AZ226" s="15" t="s">
        <v>723</v>
      </c>
      <c r="BA226" s="15" t="s">
        <v>724</v>
      </c>
      <c r="BB226" s="15" t="s">
        <v>692</v>
      </c>
    </row>
    <row r="227" spans="1:54" ht="15" thickBot="1" x14ac:dyDescent="0.35">
      <c r="A227" s="14" t="s">
        <v>381</v>
      </c>
      <c r="B227" s="15" t="s">
        <v>678</v>
      </c>
      <c r="C227" s="15" t="s">
        <v>263</v>
      </c>
      <c r="D227" s="15" t="s">
        <v>263</v>
      </c>
      <c r="E227" s="15" t="s">
        <v>669</v>
      </c>
      <c r="F227" s="15" t="s">
        <v>263</v>
      </c>
      <c r="G227" s="15" t="s">
        <v>679</v>
      </c>
      <c r="H227" s="15" t="s">
        <v>263</v>
      </c>
      <c r="I227" s="15" t="s">
        <v>263</v>
      </c>
      <c r="J227" s="15" t="s">
        <v>672</v>
      </c>
      <c r="K227" s="15" t="s">
        <v>675</v>
      </c>
      <c r="L227" s="15" t="s">
        <v>667</v>
      </c>
      <c r="M227" s="15" t="s">
        <v>263</v>
      </c>
      <c r="N227" s="15" t="s">
        <v>670</v>
      </c>
      <c r="O227" s="15" t="s">
        <v>664</v>
      </c>
      <c r="P227" s="15" t="s">
        <v>663</v>
      </c>
      <c r="Q227" s="15" t="s">
        <v>263</v>
      </c>
      <c r="AL227" s="14" t="s">
        <v>381</v>
      </c>
      <c r="AM227" s="15" t="s">
        <v>692</v>
      </c>
      <c r="AN227" s="15" t="s">
        <v>692</v>
      </c>
      <c r="AO227" s="15" t="s">
        <v>692</v>
      </c>
      <c r="AP227" s="15" t="s">
        <v>692</v>
      </c>
      <c r="AQ227" s="15" t="s">
        <v>692</v>
      </c>
      <c r="AR227" s="15" t="s">
        <v>692</v>
      </c>
      <c r="AS227" s="15" t="s">
        <v>692</v>
      </c>
      <c r="AT227" s="15" t="s">
        <v>692</v>
      </c>
      <c r="AU227" s="15" t="s">
        <v>707</v>
      </c>
      <c r="AV227" s="15" t="s">
        <v>692</v>
      </c>
      <c r="AW227" s="15" t="s">
        <v>692</v>
      </c>
      <c r="AX227" s="15" t="s">
        <v>692</v>
      </c>
      <c r="AY227" s="15" t="s">
        <v>692</v>
      </c>
      <c r="AZ227" s="15" t="s">
        <v>723</v>
      </c>
      <c r="BA227" s="15" t="s">
        <v>725</v>
      </c>
      <c r="BB227" s="15" t="s">
        <v>692</v>
      </c>
    </row>
    <row r="228" spans="1:54" ht="15" thickBot="1" x14ac:dyDescent="0.35">
      <c r="A228" s="14" t="s">
        <v>382</v>
      </c>
      <c r="B228" s="15" t="s">
        <v>680</v>
      </c>
      <c r="C228" s="15" t="s">
        <v>263</v>
      </c>
      <c r="D228" s="15" t="s">
        <v>263</v>
      </c>
      <c r="E228" s="15" t="s">
        <v>669</v>
      </c>
      <c r="F228" s="15" t="s">
        <v>263</v>
      </c>
      <c r="G228" s="15" t="s">
        <v>679</v>
      </c>
      <c r="H228" s="15" t="s">
        <v>263</v>
      </c>
      <c r="I228" s="15" t="s">
        <v>263</v>
      </c>
      <c r="J228" s="15" t="s">
        <v>672</v>
      </c>
      <c r="K228" s="15" t="s">
        <v>675</v>
      </c>
      <c r="L228" s="15" t="s">
        <v>667</v>
      </c>
      <c r="M228" s="15" t="s">
        <v>263</v>
      </c>
      <c r="N228" s="15" t="s">
        <v>670</v>
      </c>
      <c r="O228" s="15" t="s">
        <v>664</v>
      </c>
      <c r="P228" s="15" t="s">
        <v>663</v>
      </c>
      <c r="Q228" s="15" t="s">
        <v>263</v>
      </c>
      <c r="AL228" s="14" t="s">
        <v>382</v>
      </c>
      <c r="AM228" s="15" t="s">
        <v>692</v>
      </c>
      <c r="AN228" s="15" t="s">
        <v>692</v>
      </c>
      <c r="AO228" s="15" t="s">
        <v>692</v>
      </c>
      <c r="AP228" s="15" t="s">
        <v>692</v>
      </c>
      <c r="AQ228" s="15" t="s">
        <v>692</v>
      </c>
      <c r="AR228" s="15" t="s">
        <v>692</v>
      </c>
      <c r="AS228" s="15" t="s">
        <v>692</v>
      </c>
      <c r="AT228" s="15" t="s">
        <v>692</v>
      </c>
      <c r="AU228" s="15" t="s">
        <v>692</v>
      </c>
      <c r="AV228" s="15" t="s">
        <v>692</v>
      </c>
      <c r="AW228" s="15" t="s">
        <v>692</v>
      </c>
      <c r="AX228" s="15" t="s">
        <v>692</v>
      </c>
      <c r="AY228" s="15" t="s">
        <v>692</v>
      </c>
      <c r="AZ228" s="15" t="s">
        <v>692</v>
      </c>
      <c r="BA228" s="15" t="s">
        <v>725</v>
      </c>
      <c r="BB228" s="15" t="s">
        <v>692</v>
      </c>
    </row>
    <row r="229" spans="1:54" ht="15" thickBot="1" x14ac:dyDescent="0.35">
      <c r="A229" s="14" t="s">
        <v>383</v>
      </c>
      <c r="B229" s="15" t="s">
        <v>680</v>
      </c>
      <c r="C229" s="15" t="s">
        <v>263</v>
      </c>
      <c r="D229" s="15" t="s">
        <v>263</v>
      </c>
      <c r="E229" s="15" t="s">
        <v>669</v>
      </c>
      <c r="F229" s="15" t="s">
        <v>263</v>
      </c>
      <c r="G229" s="15" t="s">
        <v>679</v>
      </c>
      <c r="H229" s="15" t="s">
        <v>263</v>
      </c>
      <c r="I229" s="15" t="s">
        <v>263</v>
      </c>
      <c r="J229" s="15" t="s">
        <v>672</v>
      </c>
      <c r="K229" s="15" t="s">
        <v>675</v>
      </c>
      <c r="L229" s="15" t="s">
        <v>667</v>
      </c>
      <c r="M229" s="15" t="s">
        <v>263</v>
      </c>
      <c r="N229" s="15" t="s">
        <v>670</v>
      </c>
      <c r="O229" s="15" t="s">
        <v>664</v>
      </c>
      <c r="P229" s="15" t="s">
        <v>663</v>
      </c>
      <c r="Q229" s="15" t="s">
        <v>263</v>
      </c>
      <c r="AL229" s="14" t="s">
        <v>383</v>
      </c>
      <c r="AM229" s="15" t="s">
        <v>692</v>
      </c>
      <c r="AN229" s="15" t="s">
        <v>692</v>
      </c>
      <c r="AO229" s="15" t="s">
        <v>692</v>
      </c>
      <c r="AP229" s="15" t="s">
        <v>692</v>
      </c>
      <c r="AQ229" s="15" t="s">
        <v>692</v>
      </c>
      <c r="AR229" s="15" t="s">
        <v>692</v>
      </c>
      <c r="AS229" s="15" t="s">
        <v>692</v>
      </c>
      <c r="AT229" s="15" t="s">
        <v>692</v>
      </c>
      <c r="AU229" s="15" t="s">
        <v>692</v>
      </c>
      <c r="AV229" s="15" t="s">
        <v>692</v>
      </c>
      <c r="AW229" s="15" t="s">
        <v>692</v>
      </c>
      <c r="AX229" s="15" t="s">
        <v>692</v>
      </c>
      <c r="AY229" s="15" t="s">
        <v>692</v>
      </c>
      <c r="AZ229" s="15" t="s">
        <v>692</v>
      </c>
      <c r="BA229" s="15" t="s">
        <v>691</v>
      </c>
      <c r="BB229" s="15" t="s">
        <v>692</v>
      </c>
    </row>
    <row r="230" spans="1:54" ht="15" thickBot="1" x14ac:dyDescent="0.35">
      <c r="A230" s="14" t="s">
        <v>384</v>
      </c>
      <c r="B230" s="15" t="s">
        <v>680</v>
      </c>
      <c r="C230" s="15" t="s">
        <v>263</v>
      </c>
      <c r="D230" s="15" t="s">
        <v>263</v>
      </c>
      <c r="E230" s="15" t="s">
        <v>669</v>
      </c>
      <c r="F230" s="15" t="s">
        <v>263</v>
      </c>
      <c r="G230" s="15" t="s">
        <v>679</v>
      </c>
      <c r="H230" s="15" t="s">
        <v>263</v>
      </c>
      <c r="I230" s="15" t="s">
        <v>263</v>
      </c>
      <c r="J230" s="15" t="s">
        <v>672</v>
      </c>
      <c r="K230" s="15" t="s">
        <v>675</v>
      </c>
      <c r="L230" s="15" t="s">
        <v>667</v>
      </c>
      <c r="M230" s="15" t="s">
        <v>263</v>
      </c>
      <c r="N230" s="15" t="s">
        <v>670</v>
      </c>
      <c r="O230" s="15" t="s">
        <v>664</v>
      </c>
      <c r="P230" s="15" t="s">
        <v>663</v>
      </c>
      <c r="Q230" s="15" t="s">
        <v>263</v>
      </c>
      <c r="AL230" s="14" t="s">
        <v>384</v>
      </c>
      <c r="AM230" s="15" t="s">
        <v>692</v>
      </c>
      <c r="AN230" s="15" t="s">
        <v>692</v>
      </c>
      <c r="AO230" s="15" t="s">
        <v>692</v>
      </c>
      <c r="AP230" s="15" t="s">
        <v>692</v>
      </c>
      <c r="AQ230" s="15" t="s">
        <v>692</v>
      </c>
      <c r="AR230" s="15" t="s">
        <v>692</v>
      </c>
      <c r="AS230" s="15" t="s">
        <v>692</v>
      </c>
      <c r="AT230" s="15" t="s">
        <v>692</v>
      </c>
      <c r="AU230" s="15" t="s">
        <v>692</v>
      </c>
      <c r="AV230" s="15" t="s">
        <v>692</v>
      </c>
      <c r="AW230" s="15" t="s">
        <v>692</v>
      </c>
      <c r="AX230" s="15" t="s">
        <v>692</v>
      </c>
      <c r="AY230" s="15" t="s">
        <v>692</v>
      </c>
      <c r="AZ230" s="15" t="s">
        <v>692</v>
      </c>
      <c r="BA230" s="15" t="s">
        <v>692</v>
      </c>
      <c r="BB230" s="15" t="s">
        <v>692</v>
      </c>
    </row>
    <row r="231" spans="1:54" ht="15" thickBot="1" x14ac:dyDescent="0.35">
      <c r="A231" s="14" t="s">
        <v>385</v>
      </c>
      <c r="B231" s="15" t="s">
        <v>263</v>
      </c>
      <c r="C231" s="15" t="s">
        <v>263</v>
      </c>
      <c r="D231" s="15" t="s">
        <v>263</v>
      </c>
      <c r="E231" s="15" t="s">
        <v>263</v>
      </c>
      <c r="F231" s="15" t="s">
        <v>263</v>
      </c>
      <c r="G231" s="15" t="s">
        <v>679</v>
      </c>
      <c r="H231" s="15" t="s">
        <v>263</v>
      </c>
      <c r="I231" s="15" t="s">
        <v>263</v>
      </c>
      <c r="J231" s="15" t="s">
        <v>672</v>
      </c>
      <c r="K231" s="15" t="s">
        <v>675</v>
      </c>
      <c r="L231" s="15" t="s">
        <v>667</v>
      </c>
      <c r="M231" s="15" t="s">
        <v>263</v>
      </c>
      <c r="N231" s="15" t="s">
        <v>670</v>
      </c>
      <c r="O231" s="15" t="s">
        <v>664</v>
      </c>
      <c r="P231" s="15" t="s">
        <v>663</v>
      </c>
      <c r="Q231" s="15" t="s">
        <v>263</v>
      </c>
      <c r="AL231" s="14" t="s">
        <v>385</v>
      </c>
      <c r="AM231" s="15" t="s">
        <v>692</v>
      </c>
      <c r="AN231" s="15" t="s">
        <v>692</v>
      </c>
      <c r="AO231" s="15" t="s">
        <v>692</v>
      </c>
      <c r="AP231" s="15" t="s">
        <v>692</v>
      </c>
      <c r="AQ231" s="15" t="s">
        <v>692</v>
      </c>
      <c r="AR231" s="15" t="s">
        <v>692</v>
      </c>
      <c r="AS231" s="15" t="s">
        <v>692</v>
      </c>
      <c r="AT231" s="15" t="s">
        <v>692</v>
      </c>
      <c r="AU231" s="15" t="s">
        <v>692</v>
      </c>
      <c r="AV231" s="15" t="s">
        <v>692</v>
      </c>
      <c r="AW231" s="15" t="s">
        <v>692</v>
      </c>
      <c r="AX231" s="15" t="s">
        <v>692</v>
      </c>
      <c r="AY231" s="15" t="s">
        <v>692</v>
      </c>
      <c r="AZ231" s="15" t="s">
        <v>692</v>
      </c>
      <c r="BA231" s="15" t="s">
        <v>692</v>
      </c>
      <c r="BB231" s="15" t="s">
        <v>692</v>
      </c>
    </row>
    <row r="232" spans="1:54" ht="15" thickBot="1" x14ac:dyDescent="0.35">
      <c r="A232" s="14" t="s">
        <v>386</v>
      </c>
      <c r="B232" s="15" t="s">
        <v>263</v>
      </c>
      <c r="C232" s="15" t="s">
        <v>263</v>
      </c>
      <c r="D232" s="15" t="s">
        <v>263</v>
      </c>
      <c r="E232" s="15" t="s">
        <v>263</v>
      </c>
      <c r="F232" s="15" t="s">
        <v>263</v>
      </c>
      <c r="G232" s="15" t="s">
        <v>679</v>
      </c>
      <c r="H232" s="15" t="s">
        <v>263</v>
      </c>
      <c r="I232" s="15" t="s">
        <v>263</v>
      </c>
      <c r="J232" s="15" t="s">
        <v>672</v>
      </c>
      <c r="K232" s="15" t="s">
        <v>675</v>
      </c>
      <c r="L232" s="15" t="s">
        <v>667</v>
      </c>
      <c r="M232" s="15" t="s">
        <v>263</v>
      </c>
      <c r="N232" s="15" t="s">
        <v>670</v>
      </c>
      <c r="O232" s="15" t="s">
        <v>664</v>
      </c>
      <c r="P232" s="15" t="s">
        <v>663</v>
      </c>
      <c r="Q232" s="15" t="s">
        <v>263</v>
      </c>
      <c r="AL232" s="14" t="s">
        <v>386</v>
      </c>
      <c r="AM232" s="15" t="s">
        <v>692</v>
      </c>
      <c r="AN232" s="15" t="s">
        <v>692</v>
      </c>
      <c r="AO232" s="15" t="s">
        <v>692</v>
      </c>
      <c r="AP232" s="15" t="s">
        <v>692</v>
      </c>
      <c r="AQ232" s="15" t="s">
        <v>692</v>
      </c>
      <c r="AR232" s="15" t="s">
        <v>692</v>
      </c>
      <c r="AS232" s="15" t="s">
        <v>692</v>
      </c>
      <c r="AT232" s="15" t="s">
        <v>692</v>
      </c>
      <c r="AU232" s="15" t="s">
        <v>692</v>
      </c>
      <c r="AV232" s="15" t="s">
        <v>692</v>
      </c>
      <c r="AW232" s="15" t="s">
        <v>692</v>
      </c>
      <c r="AX232" s="15" t="s">
        <v>692</v>
      </c>
      <c r="AY232" s="15" t="s">
        <v>692</v>
      </c>
      <c r="AZ232" s="15" t="s">
        <v>692</v>
      </c>
      <c r="BA232" s="15" t="s">
        <v>692</v>
      </c>
      <c r="BB232" s="15" t="s">
        <v>692</v>
      </c>
    </row>
    <row r="233" spans="1:54" ht="15" thickBot="1" x14ac:dyDescent="0.35">
      <c r="A233" s="14" t="s">
        <v>387</v>
      </c>
      <c r="B233" s="15" t="s">
        <v>263</v>
      </c>
      <c r="C233" s="15" t="s">
        <v>263</v>
      </c>
      <c r="D233" s="15" t="s">
        <v>263</v>
      </c>
      <c r="E233" s="15" t="s">
        <v>263</v>
      </c>
      <c r="F233" s="15" t="s">
        <v>263</v>
      </c>
      <c r="G233" s="15" t="s">
        <v>679</v>
      </c>
      <c r="H233" s="15" t="s">
        <v>263</v>
      </c>
      <c r="I233" s="15" t="s">
        <v>263</v>
      </c>
      <c r="J233" s="15" t="s">
        <v>672</v>
      </c>
      <c r="K233" s="15" t="s">
        <v>675</v>
      </c>
      <c r="L233" s="15" t="s">
        <v>667</v>
      </c>
      <c r="M233" s="15" t="s">
        <v>263</v>
      </c>
      <c r="N233" s="15" t="s">
        <v>670</v>
      </c>
      <c r="O233" s="15" t="s">
        <v>664</v>
      </c>
      <c r="P233" s="15" t="s">
        <v>663</v>
      </c>
      <c r="Q233" s="15" t="s">
        <v>263</v>
      </c>
      <c r="AL233" s="14" t="s">
        <v>387</v>
      </c>
      <c r="AM233" s="15" t="s">
        <v>692</v>
      </c>
      <c r="AN233" s="15" t="s">
        <v>692</v>
      </c>
      <c r="AO233" s="15" t="s">
        <v>692</v>
      </c>
      <c r="AP233" s="15" t="s">
        <v>692</v>
      </c>
      <c r="AQ233" s="15" t="s">
        <v>692</v>
      </c>
      <c r="AR233" s="15" t="s">
        <v>692</v>
      </c>
      <c r="AS233" s="15" t="s">
        <v>692</v>
      </c>
      <c r="AT233" s="15" t="s">
        <v>692</v>
      </c>
      <c r="AU233" s="15" t="s">
        <v>692</v>
      </c>
      <c r="AV233" s="15" t="s">
        <v>692</v>
      </c>
      <c r="AW233" s="15" t="s">
        <v>692</v>
      </c>
      <c r="AX233" s="15" t="s">
        <v>692</v>
      </c>
      <c r="AY233" s="15" t="s">
        <v>692</v>
      </c>
      <c r="AZ233" s="15" t="s">
        <v>692</v>
      </c>
      <c r="BA233" s="15" t="s">
        <v>692</v>
      </c>
      <c r="BB233" s="15" t="s">
        <v>692</v>
      </c>
    </row>
    <row r="234" spans="1:54" ht="15" thickBot="1" x14ac:dyDescent="0.35">
      <c r="A234" s="14" t="s">
        <v>388</v>
      </c>
      <c r="B234" s="15" t="s">
        <v>263</v>
      </c>
      <c r="C234" s="15" t="s">
        <v>263</v>
      </c>
      <c r="D234" s="15" t="s">
        <v>263</v>
      </c>
      <c r="E234" s="15" t="s">
        <v>263</v>
      </c>
      <c r="F234" s="15" t="s">
        <v>263</v>
      </c>
      <c r="G234" s="15" t="s">
        <v>679</v>
      </c>
      <c r="H234" s="15" t="s">
        <v>263</v>
      </c>
      <c r="I234" s="15" t="s">
        <v>263</v>
      </c>
      <c r="J234" s="15" t="s">
        <v>672</v>
      </c>
      <c r="K234" s="15" t="s">
        <v>675</v>
      </c>
      <c r="L234" s="15" t="s">
        <v>667</v>
      </c>
      <c r="M234" s="15" t="s">
        <v>263</v>
      </c>
      <c r="N234" s="15" t="s">
        <v>670</v>
      </c>
      <c r="O234" s="15" t="s">
        <v>664</v>
      </c>
      <c r="P234" s="15" t="s">
        <v>663</v>
      </c>
      <c r="Q234" s="15" t="s">
        <v>263</v>
      </c>
      <c r="AL234" s="14" t="s">
        <v>388</v>
      </c>
      <c r="AM234" s="15" t="s">
        <v>692</v>
      </c>
      <c r="AN234" s="15" t="s">
        <v>692</v>
      </c>
      <c r="AO234" s="15" t="s">
        <v>692</v>
      </c>
      <c r="AP234" s="15" t="s">
        <v>692</v>
      </c>
      <c r="AQ234" s="15" t="s">
        <v>692</v>
      </c>
      <c r="AR234" s="15" t="s">
        <v>692</v>
      </c>
      <c r="AS234" s="15" t="s">
        <v>692</v>
      </c>
      <c r="AT234" s="15" t="s">
        <v>692</v>
      </c>
      <c r="AU234" s="15" t="s">
        <v>692</v>
      </c>
      <c r="AV234" s="15" t="s">
        <v>692</v>
      </c>
      <c r="AW234" s="15" t="s">
        <v>692</v>
      </c>
      <c r="AX234" s="15" t="s">
        <v>692</v>
      </c>
      <c r="AY234" s="15" t="s">
        <v>692</v>
      </c>
      <c r="AZ234" s="15" t="s">
        <v>692</v>
      </c>
      <c r="BA234" s="15" t="s">
        <v>692</v>
      </c>
      <c r="BB234" s="15" t="s">
        <v>692</v>
      </c>
    </row>
    <row r="235" spans="1:54" ht="15" thickBot="1" x14ac:dyDescent="0.35">
      <c r="A235" s="14" t="s">
        <v>389</v>
      </c>
      <c r="B235" s="15" t="s">
        <v>263</v>
      </c>
      <c r="C235" s="15" t="s">
        <v>263</v>
      </c>
      <c r="D235" s="15" t="s">
        <v>263</v>
      </c>
      <c r="E235" s="15" t="s">
        <v>263</v>
      </c>
      <c r="F235" s="15" t="s">
        <v>263</v>
      </c>
      <c r="G235" s="15" t="s">
        <v>679</v>
      </c>
      <c r="H235" s="15" t="s">
        <v>263</v>
      </c>
      <c r="I235" s="15" t="s">
        <v>263</v>
      </c>
      <c r="J235" s="15" t="s">
        <v>672</v>
      </c>
      <c r="K235" s="15" t="s">
        <v>675</v>
      </c>
      <c r="L235" s="15" t="s">
        <v>667</v>
      </c>
      <c r="M235" s="15" t="s">
        <v>263</v>
      </c>
      <c r="N235" s="15" t="s">
        <v>670</v>
      </c>
      <c r="O235" s="15" t="s">
        <v>664</v>
      </c>
      <c r="P235" s="15" t="s">
        <v>663</v>
      </c>
      <c r="Q235" s="15" t="s">
        <v>263</v>
      </c>
      <c r="AL235" s="14" t="s">
        <v>389</v>
      </c>
      <c r="AM235" s="15" t="s">
        <v>692</v>
      </c>
      <c r="AN235" s="15" t="s">
        <v>692</v>
      </c>
      <c r="AO235" s="15" t="s">
        <v>692</v>
      </c>
      <c r="AP235" s="15" t="s">
        <v>692</v>
      </c>
      <c r="AQ235" s="15" t="s">
        <v>692</v>
      </c>
      <c r="AR235" s="15" t="s">
        <v>692</v>
      </c>
      <c r="AS235" s="15" t="s">
        <v>692</v>
      </c>
      <c r="AT235" s="15" t="s">
        <v>692</v>
      </c>
      <c r="AU235" s="15" t="s">
        <v>692</v>
      </c>
      <c r="AV235" s="15" t="s">
        <v>692</v>
      </c>
      <c r="AW235" s="15" t="s">
        <v>692</v>
      </c>
      <c r="AX235" s="15" t="s">
        <v>692</v>
      </c>
      <c r="AY235" s="15" t="s">
        <v>692</v>
      </c>
      <c r="AZ235" s="15" t="s">
        <v>692</v>
      </c>
      <c r="BA235" s="15" t="s">
        <v>692</v>
      </c>
      <c r="BB235" s="15" t="s">
        <v>692</v>
      </c>
    </row>
    <row r="236" spans="1:54" ht="15" thickBot="1" x14ac:dyDescent="0.35">
      <c r="A236" s="14" t="s">
        <v>390</v>
      </c>
      <c r="B236" s="15" t="s">
        <v>263</v>
      </c>
      <c r="C236" s="15" t="s">
        <v>263</v>
      </c>
      <c r="D236" s="15" t="s">
        <v>263</v>
      </c>
      <c r="E236" s="15" t="s">
        <v>263</v>
      </c>
      <c r="F236" s="15" t="s">
        <v>263</v>
      </c>
      <c r="G236" s="15" t="s">
        <v>679</v>
      </c>
      <c r="H236" s="15" t="s">
        <v>263</v>
      </c>
      <c r="I236" s="15" t="s">
        <v>263</v>
      </c>
      <c r="J236" s="15" t="s">
        <v>672</v>
      </c>
      <c r="K236" s="15" t="s">
        <v>675</v>
      </c>
      <c r="L236" s="15" t="s">
        <v>667</v>
      </c>
      <c r="M236" s="15" t="s">
        <v>263</v>
      </c>
      <c r="N236" s="15" t="s">
        <v>670</v>
      </c>
      <c r="O236" s="15" t="s">
        <v>664</v>
      </c>
      <c r="P236" s="15" t="s">
        <v>663</v>
      </c>
      <c r="Q236" s="15" t="s">
        <v>263</v>
      </c>
      <c r="AL236" s="14" t="s">
        <v>390</v>
      </c>
      <c r="AM236" s="15" t="s">
        <v>692</v>
      </c>
      <c r="AN236" s="15" t="s">
        <v>692</v>
      </c>
      <c r="AO236" s="15" t="s">
        <v>692</v>
      </c>
      <c r="AP236" s="15" t="s">
        <v>692</v>
      </c>
      <c r="AQ236" s="15" t="s">
        <v>692</v>
      </c>
      <c r="AR236" s="15" t="s">
        <v>692</v>
      </c>
      <c r="AS236" s="15" t="s">
        <v>692</v>
      </c>
      <c r="AT236" s="15" t="s">
        <v>692</v>
      </c>
      <c r="AU236" s="15" t="s">
        <v>692</v>
      </c>
      <c r="AV236" s="15" t="s">
        <v>692</v>
      </c>
      <c r="AW236" s="15" t="s">
        <v>692</v>
      </c>
      <c r="AX236" s="15" t="s">
        <v>692</v>
      </c>
      <c r="AY236" s="15" t="s">
        <v>692</v>
      </c>
      <c r="AZ236" s="15" t="s">
        <v>692</v>
      </c>
      <c r="BA236" s="15" t="s">
        <v>692</v>
      </c>
      <c r="BB236" s="15" t="s">
        <v>692</v>
      </c>
    </row>
    <row r="237" spans="1:54" ht="15" thickBot="1" x14ac:dyDescent="0.35">
      <c r="A237" s="14" t="s">
        <v>391</v>
      </c>
      <c r="B237" s="15" t="s">
        <v>263</v>
      </c>
      <c r="C237" s="15" t="s">
        <v>263</v>
      </c>
      <c r="D237" s="15" t="s">
        <v>263</v>
      </c>
      <c r="E237" s="15" t="s">
        <v>263</v>
      </c>
      <c r="F237" s="15" t="s">
        <v>263</v>
      </c>
      <c r="G237" s="15" t="s">
        <v>679</v>
      </c>
      <c r="H237" s="15" t="s">
        <v>263</v>
      </c>
      <c r="I237" s="15" t="s">
        <v>263</v>
      </c>
      <c r="J237" s="15" t="s">
        <v>672</v>
      </c>
      <c r="K237" s="15" t="s">
        <v>675</v>
      </c>
      <c r="L237" s="15" t="s">
        <v>667</v>
      </c>
      <c r="M237" s="15" t="s">
        <v>263</v>
      </c>
      <c r="N237" s="15" t="s">
        <v>670</v>
      </c>
      <c r="O237" s="15" t="s">
        <v>664</v>
      </c>
      <c r="P237" s="15" t="s">
        <v>663</v>
      </c>
      <c r="Q237" s="15" t="s">
        <v>263</v>
      </c>
      <c r="AL237" s="14" t="s">
        <v>391</v>
      </c>
      <c r="AM237" s="15" t="s">
        <v>692</v>
      </c>
      <c r="AN237" s="15" t="s">
        <v>692</v>
      </c>
      <c r="AO237" s="15" t="s">
        <v>692</v>
      </c>
      <c r="AP237" s="15" t="s">
        <v>692</v>
      </c>
      <c r="AQ237" s="15" t="s">
        <v>692</v>
      </c>
      <c r="AR237" s="15" t="s">
        <v>692</v>
      </c>
      <c r="AS237" s="15" t="s">
        <v>692</v>
      </c>
      <c r="AT237" s="15" t="s">
        <v>692</v>
      </c>
      <c r="AU237" s="15" t="s">
        <v>692</v>
      </c>
      <c r="AV237" s="15" t="s">
        <v>692</v>
      </c>
      <c r="AW237" s="15" t="s">
        <v>692</v>
      </c>
      <c r="AX237" s="15" t="s">
        <v>692</v>
      </c>
      <c r="AY237" s="15" t="s">
        <v>692</v>
      </c>
      <c r="AZ237" s="15" t="s">
        <v>692</v>
      </c>
      <c r="BA237" s="15" t="s">
        <v>692</v>
      </c>
      <c r="BB237" s="15" t="s">
        <v>692</v>
      </c>
    </row>
    <row r="238" spans="1:54" ht="15" thickBot="1" x14ac:dyDescent="0.35">
      <c r="A238" s="14" t="s">
        <v>392</v>
      </c>
      <c r="B238" s="15" t="s">
        <v>263</v>
      </c>
      <c r="C238" s="15" t="s">
        <v>263</v>
      </c>
      <c r="D238" s="15" t="s">
        <v>263</v>
      </c>
      <c r="E238" s="15" t="s">
        <v>263</v>
      </c>
      <c r="F238" s="15" t="s">
        <v>263</v>
      </c>
      <c r="G238" s="15" t="s">
        <v>679</v>
      </c>
      <c r="H238" s="15" t="s">
        <v>263</v>
      </c>
      <c r="I238" s="15" t="s">
        <v>263</v>
      </c>
      <c r="J238" s="15" t="s">
        <v>672</v>
      </c>
      <c r="K238" s="15" t="s">
        <v>675</v>
      </c>
      <c r="L238" s="15" t="s">
        <v>667</v>
      </c>
      <c r="M238" s="15" t="s">
        <v>263</v>
      </c>
      <c r="N238" s="15" t="s">
        <v>670</v>
      </c>
      <c r="O238" s="15" t="s">
        <v>664</v>
      </c>
      <c r="P238" s="15" t="s">
        <v>663</v>
      </c>
      <c r="Q238" s="15" t="s">
        <v>263</v>
      </c>
      <c r="AL238" s="14" t="s">
        <v>392</v>
      </c>
      <c r="AM238" s="15" t="s">
        <v>692</v>
      </c>
      <c r="AN238" s="15" t="s">
        <v>692</v>
      </c>
      <c r="AO238" s="15" t="s">
        <v>692</v>
      </c>
      <c r="AP238" s="15" t="s">
        <v>692</v>
      </c>
      <c r="AQ238" s="15" t="s">
        <v>692</v>
      </c>
      <c r="AR238" s="15" t="s">
        <v>692</v>
      </c>
      <c r="AS238" s="15" t="s">
        <v>692</v>
      </c>
      <c r="AT238" s="15" t="s">
        <v>692</v>
      </c>
      <c r="AU238" s="15" t="s">
        <v>692</v>
      </c>
      <c r="AV238" s="15" t="s">
        <v>692</v>
      </c>
      <c r="AW238" s="15" t="s">
        <v>692</v>
      </c>
      <c r="AX238" s="15" t="s">
        <v>692</v>
      </c>
      <c r="AY238" s="15" t="s">
        <v>692</v>
      </c>
      <c r="AZ238" s="15" t="s">
        <v>692</v>
      </c>
      <c r="BA238" s="15" t="s">
        <v>692</v>
      </c>
      <c r="BB238" s="15" t="s">
        <v>692</v>
      </c>
    </row>
    <row r="239" spans="1:54" ht="15" thickBot="1" x14ac:dyDescent="0.35">
      <c r="A239" s="14" t="s">
        <v>393</v>
      </c>
      <c r="B239" s="15" t="s">
        <v>263</v>
      </c>
      <c r="C239" s="15" t="s">
        <v>263</v>
      </c>
      <c r="D239" s="15" t="s">
        <v>263</v>
      </c>
      <c r="E239" s="15" t="s">
        <v>263</v>
      </c>
      <c r="F239" s="15" t="s">
        <v>263</v>
      </c>
      <c r="G239" s="15" t="s">
        <v>679</v>
      </c>
      <c r="H239" s="15" t="s">
        <v>263</v>
      </c>
      <c r="I239" s="15" t="s">
        <v>263</v>
      </c>
      <c r="J239" s="15" t="s">
        <v>672</v>
      </c>
      <c r="K239" s="15" t="s">
        <v>675</v>
      </c>
      <c r="L239" s="15" t="s">
        <v>667</v>
      </c>
      <c r="M239" s="15" t="s">
        <v>263</v>
      </c>
      <c r="N239" s="15" t="s">
        <v>670</v>
      </c>
      <c r="O239" s="15" t="s">
        <v>664</v>
      </c>
      <c r="P239" s="15" t="s">
        <v>663</v>
      </c>
      <c r="Q239" s="15" t="s">
        <v>263</v>
      </c>
      <c r="AL239" s="14" t="s">
        <v>393</v>
      </c>
      <c r="AM239" s="15" t="s">
        <v>692</v>
      </c>
      <c r="AN239" s="15" t="s">
        <v>692</v>
      </c>
      <c r="AO239" s="15" t="s">
        <v>692</v>
      </c>
      <c r="AP239" s="15" t="s">
        <v>692</v>
      </c>
      <c r="AQ239" s="15" t="s">
        <v>692</v>
      </c>
      <c r="AR239" s="15" t="s">
        <v>692</v>
      </c>
      <c r="AS239" s="15" t="s">
        <v>692</v>
      </c>
      <c r="AT239" s="15" t="s">
        <v>692</v>
      </c>
      <c r="AU239" s="15" t="s">
        <v>692</v>
      </c>
      <c r="AV239" s="15" t="s">
        <v>692</v>
      </c>
      <c r="AW239" s="15" t="s">
        <v>692</v>
      </c>
      <c r="AX239" s="15" t="s">
        <v>692</v>
      </c>
      <c r="AY239" s="15" t="s">
        <v>692</v>
      </c>
      <c r="AZ239" s="15" t="s">
        <v>692</v>
      </c>
      <c r="BA239" s="15" t="s">
        <v>692</v>
      </c>
      <c r="BB239" s="15" t="s">
        <v>692</v>
      </c>
    </row>
    <row r="240" spans="1:54" ht="15" thickBot="1" x14ac:dyDescent="0.35">
      <c r="A240" s="14" t="s">
        <v>394</v>
      </c>
      <c r="B240" s="15" t="s">
        <v>263</v>
      </c>
      <c r="C240" s="15" t="s">
        <v>263</v>
      </c>
      <c r="D240" s="15" t="s">
        <v>263</v>
      </c>
      <c r="E240" s="15" t="s">
        <v>263</v>
      </c>
      <c r="F240" s="15" t="s">
        <v>263</v>
      </c>
      <c r="G240" s="15" t="s">
        <v>679</v>
      </c>
      <c r="H240" s="15" t="s">
        <v>263</v>
      </c>
      <c r="I240" s="15" t="s">
        <v>263</v>
      </c>
      <c r="J240" s="15" t="s">
        <v>672</v>
      </c>
      <c r="K240" s="15" t="s">
        <v>675</v>
      </c>
      <c r="L240" s="15" t="s">
        <v>667</v>
      </c>
      <c r="M240" s="15" t="s">
        <v>263</v>
      </c>
      <c r="N240" s="15" t="s">
        <v>670</v>
      </c>
      <c r="O240" s="15" t="s">
        <v>664</v>
      </c>
      <c r="P240" s="15" t="s">
        <v>663</v>
      </c>
      <c r="Q240" s="15" t="s">
        <v>263</v>
      </c>
      <c r="AL240" s="14" t="s">
        <v>394</v>
      </c>
      <c r="AM240" s="15" t="s">
        <v>692</v>
      </c>
      <c r="AN240" s="15" t="s">
        <v>692</v>
      </c>
      <c r="AO240" s="15" t="s">
        <v>692</v>
      </c>
      <c r="AP240" s="15" t="s">
        <v>692</v>
      </c>
      <c r="AQ240" s="15" t="s">
        <v>692</v>
      </c>
      <c r="AR240" s="15" t="s">
        <v>692</v>
      </c>
      <c r="AS240" s="15" t="s">
        <v>692</v>
      </c>
      <c r="AT240" s="15" t="s">
        <v>692</v>
      </c>
      <c r="AU240" s="15" t="s">
        <v>692</v>
      </c>
      <c r="AV240" s="15" t="s">
        <v>692</v>
      </c>
      <c r="AW240" s="15" t="s">
        <v>692</v>
      </c>
      <c r="AX240" s="15" t="s">
        <v>692</v>
      </c>
      <c r="AY240" s="15" t="s">
        <v>692</v>
      </c>
      <c r="AZ240" s="15" t="s">
        <v>692</v>
      </c>
      <c r="BA240" s="15" t="s">
        <v>692</v>
      </c>
      <c r="BB240" s="15" t="s">
        <v>692</v>
      </c>
    </row>
    <row r="241" spans="1:54" ht="15" thickBot="1" x14ac:dyDescent="0.35">
      <c r="A241" s="14" t="s">
        <v>395</v>
      </c>
      <c r="B241" s="15" t="s">
        <v>263</v>
      </c>
      <c r="C241" s="15" t="s">
        <v>263</v>
      </c>
      <c r="D241" s="15" t="s">
        <v>263</v>
      </c>
      <c r="E241" s="15" t="s">
        <v>263</v>
      </c>
      <c r="F241" s="15" t="s">
        <v>263</v>
      </c>
      <c r="G241" s="15" t="s">
        <v>679</v>
      </c>
      <c r="H241" s="15" t="s">
        <v>263</v>
      </c>
      <c r="I241" s="15" t="s">
        <v>263</v>
      </c>
      <c r="J241" s="15" t="s">
        <v>672</v>
      </c>
      <c r="K241" s="15" t="s">
        <v>681</v>
      </c>
      <c r="L241" s="15" t="s">
        <v>667</v>
      </c>
      <c r="M241" s="15" t="s">
        <v>263</v>
      </c>
      <c r="N241" s="15" t="s">
        <v>670</v>
      </c>
      <c r="O241" s="15" t="s">
        <v>664</v>
      </c>
      <c r="P241" s="15" t="s">
        <v>663</v>
      </c>
      <c r="Q241" s="15" t="s">
        <v>263</v>
      </c>
      <c r="AL241" s="14" t="s">
        <v>395</v>
      </c>
      <c r="AM241" s="15" t="s">
        <v>692</v>
      </c>
      <c r="AN241" s="15" t="s">
        <v>692</v>
      </c>
      <c r="AO241" s="15" t="s">
        <v>692</v>
      </c>
      <c r="AP241" s="15" t="s">
        <v>692</v>
      </c>
      <c r="AQ241" s="15" t="s">
        <v>692</v>
      </c>
      <c r="AR241" s="15" t="s">
        <v>692</v>
      </c>
      <c r="AS241" s="15" t="s">
        <v>692</v>
      </c>
      <c r="AT241" s="15" t="s">
        <v>692</v>
      </c>
      <c r="AU241" s="15" t="s">
        <v>692</v>
      </c>
      <c r="AV241" s="15" t="s">
        <v>692</v>
      </c>
      <c r="AW241" s="15" t="s">
        <v>692</v>
      </c>
      <c r="AX241" s="15" t="s">
        <v>692</v>
      </c>
      <c r="AY241" s="15" t="s">
        <v>692</v>
      </c>
      <c r="AZ241" s="15" t="s">
        <v>692</v>
      </c>
      <c r="BA241" s="15" t="s">
        <v>692</v>
      </c>
      <c r="BB241" s="15" t="s">
        <v>692</v>
      </c>
    </row>
    <row r="242" spans="1:54" ht="15" thickBot="1" x14ac:dyDescent="0.35">
      <c r="A242" s="14" t="s">
        <v>396</v>
      </c>
      <c r="B242" s="15" t="s">
        <v>263</v>
      </c>
      <c r="C242" s="15" t="s">
        <v>263</v>
      </c>
      <c r="D242" s="15" t="s">
        <v>263</v>
      </c>
      <c r="E242" s="15" t="s">
        <v>263</v>
      </c>
      <c r="F242" s="15" t="s">
        <v>263</v>
      </c>
      <c r="G242" s="15" t="s">
        <v>679</v>
      </c>
      <c r="H242" s="15" t="s">
        <v>263</v>
      </c>
      <c r="I242" s="15" t="s">
        <v>263</v>
      </c>
      <c r="J242" s="15" t="s">
        <v>672</v>
      </c>
      <c r="K242" s="15" t="s">
        <v>681</v>
      </c>
      <c r="L242" s="15" t="s">
        <v>667</v>
      </c>
      <c r="M242" s="15" t="s">
        <v>263</v>
      </c>
      <c r="N242" s="15" t="s">
        <v>670</v>
      </c>
      <c r="O242" s="15" t="s">
        <v>664</v>
      </c>
      <c r="P242" s="15" t="s">
        <v>663</v>
      </c>
      <c r="Q242" s="15" t="s">
        <v>263</v>
      </c>
      <c r="AL242" s="14" t="s">
        <v>396</v>
      </c>
      <c r="AM242" s="15" t="s">
        <v>692</v>
      </c>
      <c r="AN242" s="15" t="s">
        <v>692</v>
      </c>
      <c r="AO242" s="15" t="s">
        <v>692</v>
      </c>
      <c r="AP242" s="15" t="s">
        <v>692</v>
      </c>
      <c r="AQ242" s="15" t="s">
        <v>692</v>
      </c>
      <c r="AR242" s="15" t="s">
        <v>692</v>
      </c>
      <c r="AS242" s="15" t="s">
        <v>692</v>
      </c>
      <c r="AT242" s="15" t="s">
        <v>692</v>
      </c>
      <c r="AU242" s="15" t="s">
        <v>692</v>
      </c>
      <c r="AV242" s="15" t="s">
        <v>692</v>
      </c>
      <c r="AW242" s="15" t="s">
        <v>692</v>
      </c>
      <c r="AX242" s="15" t="s">
        <v>692</v>
      </c>
      <c r="AY242" s="15" t="s">
        <v>692</v>
      </c>
      <c r="AZ242" s="15" t="s">
        <v>692</v>
      </c>
      <c r="BA242" s="15" t="s">
        <v>692</v>
      </c>
      <c r="BB242" s="15" t="s">
        <v>692</v>
      </c>
    </row>
    <row r="243" spans="1:54" ht="15" thickBot="1" x14ac:dyDescent="0.35">
      <c r="A243" s="14" t="s">
        <v>397</v>
      </c>
      <c r="B243" s="15" t="s">
        <v>263</v>
      </c>
      <c r="C243" s="15" t="s">
        <v>263</v>
      </c>
      <c r="D243" s="15" t="s">
        <v>263</v>
      </c>
      <c r="E243" s="15" t="s">
        <v>263</v>
      </c>
      <c r="F243" s="15" t="s">
        <v>263</v>
      </c>
      <c r="G243" s="15" t="s">
        <v>679</v>
      </c>
      <c r="H243" s="15" t="s">
        <v>263</v>
      </c>
      <c r="I243" s="15" t="s">
        <v>263</v>
      </c>
      <c r="J243" s="15" t="s">
        <v>672</v>
      </c>
      <c r="K243" s="15" t="s">
        <v>681</v>
      </c>
      <c r="L243" s="15" t="s">
        <v>667</v>
      </c>
      <c r="M243" s="15" t="s">
        <v>263</v>
      </c>
      <c r="N243" s="15" t="s">
        <v>670</v>
      </c>
      <c r="O243" s="15" t="s">
        <v>664</v>
      </c>
      <c r="P243" s="15" t="s">
        <v>663</v>
      </c>
      <c r="Q243" s="15" t="s">
        <v>263</v>
      </c>
      <c r="AL243" s="14" t="s">
        <v>397</v>
      </c>
      <c r="AM243" s="15" t="s">
        <v>692</v>
      </c>
      <c r="AN243" s="15" t="s">
        <v>692</v>
      </c>
      <c r="AO243" s="15" t="s">
        <v>692</v>
      </c>
      <c r="AP243" s="15" t="s">
        <v>692</v>
      </c>
      <c r="AQ243" s="15" t="s">
        <v>692</v>
      </c>
      <c r="AR243" s="15" t="s">
        <v>692</v>
      </c>
      <c r="AS243" s="15" t="s">
        <v>692</v>
      </c>
      <c r="AT243" s="15" t="s">
        <v>692</v>
      </c>
      <c r="AU243" s="15" t="s">
        <v>692</v>
      </c>
      <c r="AV243" s="15" t="s">
        <v>692</v>
      </c>
      <c r="AW243" s="15" t="s">
        <v>692</v>
      </c>
      <c r="AX243" s="15" t="s">
        <v>692</v>
      </c>
      <c r="AY243" s="15" t="s">
        <v>692</v>
      </c>
      <c r="AZ243" s="15" t="s">
        <v>692</v>
      </c>
      <c r="BA243" s="15" t="s">
        <v>692</v>
      </c>
      <c r="BB243" s="15" t="s">
        <v>692</v>
      </c>
    </row>
    <row r="244" spans="1:54" ht="15" thickBot="1" x14ac:dyDescent="0.35">
      <c r="A244" s="14" t="s">
        <v>398</v>
      </c>
      <c r="B244" s="15" t="s">
        <v>263</v>
      </c>
      <c r="C244" s="15" t="s">
        <v>263</v>
      </c>
      <c r="D244" s="15" t="s">
        <v>263</v>
      </c>
      <c r="E244" s="15" t="s">
        <v>263</v>
      </c>
      <c r="F244" s="15" t="s">
        <v>263</v>
      </c>
      <c r="G244" s="15" t="s">
        <v>679</v>
      </c>
      <c r="H244" s="15" t="s">
        <v>263</v>
      </c>
      <c r="I244" s="15" t="s">
        <v>263</v>
      </c>
      <c r="J244" s="15" t="s">
        <v>672</v>
      </c>
      <c r="K244" s="15" t="s">
        <v>681</v>
      </c>
      <c r="L244" s="15" t="s">
        <v>667</v>
      </c>
      <c r="M244" s="15" t="s">
        <v>263</v>
      </c>
      <c r="N244" s="15" t="s">
        <v>670</v>
      </c>
      <c r="O244" s="15" t="s">
        <v>664</v>
      </c>
      <c r="P244" s="15" t="s">
        <v>663</v>
      </c>
      <c r="Q244" s="15" t="s">
        <v>263</v>
      </c>
      <c r="AL244" s="14" t="s">
        <v>398</v>
      </c>
      <c r="AM244" s="15" t="s">
        <v>692</v>
      </c>
      <c r="AN244" s="15" t="s">
        <v>692</v>
      </c>
      <c r="AO244" s="15" t="s">
        <v>692</v>
      </c>
      <c r="AP244" s="15" t="s">
        <v>692</v>
      </c>
      <c r="AQ244" s="15" t="s">
        <v>692</v>
      </c>
      <c r="AR244" s="15" t="s">
        <v>692</v>
      </c>
      <c r="AS244" s="15" t="s">
        <v>692</v>
      </c>
      <c r="AT244" s="15" t="s">
        <v>692</v>
      </c>
      <c r="AU244" s="15" t="s">
        <v>692</v>
      </c>
      <c r="AV244" s="15" t="s">
        <v>692</v>
      </c>
      <c r="AW244" s="15" t="s">
        <v>692</v>
      </c>
      <c r="AX244" s="15" t="s">
        <v>692</v>
      </c>
      <c r="AY244" s="15" t="s">
        <v>692</v>
      </c>
      <c r="AZ244" s="15" t="s">
        <v>692</v>
      </c>
      <c r="BA244" s="15" t="s">
        <v>692</v>
      </c>
      <c r="BB244" s="15" t="s">
        <v>692</v>
      </c>
    </row>
    <row r="245" spans="1:54" ht="15" thickBot="1" x14ac:dyDescent="0.35">
      <c r="A245" s="14" t="s">
        <v>399</v>
      </c>
      <c r="B245" s="15" t="s">
        <v>263</v>
      </c>
      <c r="C245" s="15" t="s">
        <v>263</v>
      </c>
      <c r="D245" s="15" t="s">
        <v>263</v>
      </c>
      <c r="E245" s="15" t="s">
        <v>263</v>
      </c>
      <c r="F245" s="15" t="s">
        <v>263</v>
      </c>
      <c r="G245" s="15" t="s">
        <v>679</v>
      </c>
      <c r="H245" s="15" t="s">
        <v>263</v>
      </c>
      <c r="I245" s="15" t="s">
        <v>263</v>
      </c>
      <c r="J245" s="15" t="s">
        <v>672</v>
      </c>
      <c r="K245" s="15" t="s">
        <v>681</v>
      </c>
      <c r="L245" s="15" t="s">
        <v>667</v>
      </c>
      <c r="M245" s="15" t="s">
        <v>263</v>
      </c>
      <c r="N245" s="15" t="s">
        <v>670</v>
      </c>
      <c r="O245" s="15" t="s">
        <v>664</v>
      </c>
      <c r="P245" s="15" t="s">
        <v>663</v>
      </c>
      <c r="Q245" s="15" t="s">
        <v>263</v>
      </c>
      <c r="AL245" s="14" t="s">
        <v>399</v>
      </c>
      <c r="AM245" s="15" t="s">
        <v>692</v>
      </c>
      <c r="AN245" s="15" t="s">
        <v>692</v>
      </c>
      <c r="AO245" s="15" t="s">
        <v>692</v>
      </c>
      <c r="AP245" s="15" t="s">
        <v>692</v>
      </c>
      <c r="AQ245" s="15" t="s">
        <v>692</v>
      </c>
      <c r="AR245" s="15" t="s">
        <v>692</v>
      </c>
      <c r="AS245" s="15" t="s">
        <v>692</v>
      </c>
      <c r="AT245" s="15" t="s">
        <v>692</v>
      </c>
      <c r="AU245" s="15" t="s">
        <v>692</v>
      </c>
      <c r="AV245" s="15" t="s">
        <v>692</v>
      </c>
      <c r="AW245" s="15" t="s">
        <v>692</v>
      </c>
      <c r="AX245" s="15" t="s">
        <v>692</v>
      </c>
      <c r="AY245" s="15" t="s">
        <v>692</v>
      </c>
      <c r="AZ245" s="15" t="s">
        <v>692</v>
      </c>
      <c r="BA245" s="15" t="s">
        <v>692</v>
      </c>
      <c r="BB245" s="15" t="s">
        <v>692</v>
      </c>
    </row>
    <row r="246" spans="1:54" ht="15" thickBot="1" x14ac:dyDescent="0.35">
      <c r="A246" s="14" t="s">
        <v>400</v>
      </c>
      <c r="B246" s="15" t="s">
        <v>263</v>
      </c>
      <c r="C246" s="15" t="s">
        <v>263</v>
      </c>
      <c r="D246" s="15" t="s">
        <v>263</v>
      </c>
      <c r="E246" s="15" t="s">
        <v>263</v>
      </c>
      <c r="F246" s="15" t="s">
        <v>263</v>
      </c>
      <c r="G246" s="15" t="s">
        <v>679</v>
      </c>
      <c r="H246" s="15" t="s">
        <v>263</v>
      </c>
      <c r="I246" s="15" t="s">
        <v>263</v>
      </c>
      <c r="J246" s="15" t="s">
        <v>672</v>
      </c>
      <c r="K246" s="15" t="s">
        <v>681</v>
      </c>
      <c r="L246" s="15" t="s">
        <v>682</v>
      </c>
      <c r="M246" s="15" t="s">
        <v>263</v>
      </c>
      <c r="N246" s="15" t="s">
        <v>670</v>
      </c>
      <c r="O246" s="15" t="s">
        <v>664</v>
      </c>
      <c r="P246" s="15" t="s">
        <v>663</v>
      </c>
      <c r="Q246" s="15" t="s">
        <v>263</v>
      </c>
      <c r="AL246" s="14" t="s">
        <v>400</v>
      </c>
      <c r="AM246" s="15" t="s">
        <v>692</v>
      </c>
      <c r="AN246" s="15" t="s">
        <v>692</v>
      </c>
      <c r="AO246" s="15" t="s">
        <v>692</v>
      </c>
      <c r="AP246" s="15" t="s">
        <v>692</v>
      </c>
      <c r="AQ246" s="15" t="s">
        <v>692</v>
      </c>
      <c r="AR246" s="15" t="s">
        <v>692</v>
      </c>
      <c r="AS246" s="15" t="s">
        <v>692</v>
      </c>
      <c r="AT246" s="15" t="s">
        <v>692</v>
      </c>
      <c r="AU246" s="15" t="s">
        <v>692</v>
      </c>
      <c r="AV246" s="15" t="s">
        <v>692</v>
      </c>
      <c r="AW246" s="15" t="s">
        <v>692</v>
      </c>
      <c r="AX246" s="15" t="s">
        <v>692</v>
      </c>
      <c r="AY246" s="15" t="s">
        <v>692</v>
      </c>
      <c r="AZ246" s="15" t="s">
        <v>692</v>
      </c>
      <c r="BA246" s="15" t="s">
        <v>692</v>
      </c>
      <c r="BB246" s="15" t="s">
        <v>692</v>
      </c>
    </row>
    <row r="247" spans="1:54" ht="15" thickBot="1" x14ac:dyDescent="0.35">
      <c r="A247" s="14" t="s">
        <v>401</v>
      </c>
      <c r="B247" s="15" t="s">
        <v>263</v>
      </c>
      <c r="C247" s="15" t="s">
        <v>263</v>
      </c>
      <c r="D247" s="15" t="s">
        <v>263</v>
      </c>
      <c r="E247" s="15" t="s">
        <v>263</v>
      </c>
      <c r="F247" s="15" t="s">
        <v>263</v>
      </c>
      <c r="G247" s="15" t="s">
        <v>679</v>
      </c>
      <c r="H247" s="15" t="s">
        <v>263</v>
      </c>
      <c r="I247" s="15" t="s">
        <v>263</v>
      </c>
      <c r="J247" s="15" t="s">
        <v>672</v>
      </c>
      <c r="K247" s="15" t="s">
        <v>681</v>
      </c>
      <c r="L247" s="15" t="s">
        <v>682</v>
      </c>
      <c r="M247" s="15" t="s">
        <v>263</v>
      </c>
      <c r="N247" s="15" t="s">
        <v>670</v>
      </c>
      <c r="O247" s="15" t="s">
        <v>664</v>
      </c>
      <c r="P247" s="15" t="s">
        <v>663</v>
      </c>
      <c r="Q247" s="15" t="s">
        <v>263</v>
      </c>
      <c r="AL247" s="14" t="s">
        <v>401</v>
      </c>
      <c r="AM247" s="15" t="s">
        <v>692</v>
      </c>
      <c r="AN247" s="15" t="s">
        <v>692</v>
      </c>
      <c r="AO247" s="15" t="s">
        <v>692</v>
      </c>
      <c r="AP247" s="15" t="s">
        <v>692</v>
      </c>
      <c r="AQ247" s="15" t="s">
        <v>692</v>
      </c>
      <c r="AR247" s="15" t="s">
        <v>692</v>
      </c>
      <c r="AS247" s="15" t="s">
        <v>692</v>
      </c>
      <c r="AT247" s="15" t="s">
        <v>692</v>
      </c>
      <c r="AU247" s="15" t="s">
        <v>692</v>
      </c>
      <c r="AV247" s="15" t="s">
        <v>692</v>
      </c>
      <c r="AW247" s="15" t="s">
        <v>692</v>
      </c>
      <c r="AX247" s="15" t="s">
        <v>692</v>
      </c>
      <c r="AY247" s="15" t="s">
        <v>692</v>
      </c>
      <c r="AZ247" s="15" t="s">
        <v>692</v>
      </c>
      <c r="BA247" s="15" t="s">
        <v>692</v>
      </c>
      <c r="BB247" s="15" t="s">
        <v>692</v>
      </c>
    </row>
    <row r="248" spans="1:54" ht="15" thickBot="1" x14ac:dyDescent="0.35">
      <c r="A248" s="14" t="s">
        <v>402</v>
      </c>
      <c r="B248" s="15" t="s">
        <v>263</v>
      </c>
      <c r="C248" s="15" t="s">
        <v>263</v>
      </c>
      <c r="D248" s="15" t="s">
        <v>263</v>
      </c>
      <c r="E248" s="15" t="s">
        <v>263</v>
      </c>
      <c r="F248" s="15" t="s">
        <v>263</v>
      </c>
      <c r="G248" s="15" t="s">
        <v>683</v>
      </c>
      <c r="H248" s="15" t="s">
        <v>263</v>
      </c>
      <c r="I248" s="15" t="s">
        <v>263</v>
      </c>
      <c r="J248" s="15" t="s">
        <v>672</v>
      </c>
      <c r="K248" s="15" t="s">
        <v>681</v>
      </c>
      <c r="L248" s="15" t="s">
        <v>682</v>
      </c>
      <c r="M248" s="15" t="s">
        <v>263</v>
      </c>
      <c r="N248" s="15" t="s">
        <v>670</v>
      </c>
      <c r="O248" s="15" t="s">
        <v>664</v>
      </c>
      <c r="P248" s="15" t="s">
        <v>663</v>
      </c>
      <c r="Q248" s="15" t="s">
        <v>263</v>
      </c>
      <c r="AL248" s="14" t="s">
        <v>402</v>
      </c>
      <c r="AM248" s="15" t="s">
        <v>692</v>
      </c>
      <c r="AN248" s="15" t="s">
        <v>692</v>
      </c>
      <c r="AO248" s="15" t="s">
        <v>692</v>
      </c>
      <c r="AP248" s="15" t="s">
        <v>692</v>
      </c>
      <c r="AQ248" s="15" t="s">
        <v>692</v>
      </c>
      <c r="AR248" s="15" t="s">
        <v>692</v>
      </c>
      <c r="AS248" s="15" t="s">
        <v>692</v>
      </c>
      <c r="AT248" s="15" t="s">
        <v>692</v>
      </c>
      <c r="AU248" s="15" t="s">
        <v>692</v>
      </c>
      <c r="AV248" s="15" t="s">
        <v>692</v>
      </c>
      <c r="AW248" s="15" t="s">
        <v>692</v>
      </c>
      <c r="AX248" s="15" t="s">
        <v>692</v>
      </c>
      <c r="AY248" s="15" t="s">
        <v>692</v>
      </c>
      <c r="AZ248" s="15" t="s">
        <v>692</v>
      </c>
      <c r="BA248" s="15" t="s">
        <v>692</v>
      </c>
      <c r="BB248" s="15" t="s">
        <v>692</v>
      </c>
    </row>
    <row r="249" spans="1:54" ht="15" thickBot="1" x14ac:dyDescent="0.35">
      <c r="A249" s="14" t="s">
        <v>403</v>
      </c>
      <c r="B249" s="15" t="s">
        <v>263</v>
      </c>
      <c r="C249" s="15" t="s">
        <v>263</v>
      </c>
      <c r="D249" s="15" t="s">
        <v>263</v>
      </c>
      <c r="E249" s="15" t="s">
        <v>263</v>
      </c>
      <c r="F249" s="15" t="s">
        <v>263</v>
      </c>
      <c r="G249" s="15" t="s">
        <v>683</v>
      </c>
      <c r="H249" s="15" t="s">
        <v>263</v>
      </c>
      <c r="I249" s="15" t="s">
        <v>263</v>
      </c>
      <c r="J249" s="15" t="s">
        <v>672</v>
      </c>
      <c r="K249" s="15" t="s">
        <v>681</v>
      </c>
      <c r="L249" s="15" t="s">
        <v>682</v>
      </c>
      <c r="M249" s="15" t="s">
        <v>263</v>
      </c>
      <c r="N249" s="15" t="s">
        <v>670</v>
      </c>
      <c r="O249" s="15" t="s">
        <v>664</v>
      </c>
      <c r="P249" s="15" t="s">
        <v>663</v>
      </c>
      <c r="Q249" s="15" t="s">
        <v>263</v>
      </c>
      <c r="AL249" s="14" t="s">
        <v>403</v>
      </c>
      <c r="AM249" s="15" t="s">
        <v>692</v>
      </c>
      <c r="AN249" s="15" t="s">
        <v>692</v>
      </c>
      <c r="AO249" s="15" t="s">
        <v>692</v>
      </c>
      <c r="AP249" s="15" t="s">
        <v>692</v>
      </c>
      <c r="AQ249" s="15" t="s">
        <v>692</v>
      </c>
      <c r="AR249" s="15" t="s">
        <v>692</v>
      </c>
      <c r="AS249" s="15" t="s">
        <v>692</v>
      </c>
      <c r="AT249" s="15" t="s">
        <v>692</v>
      </c>
      <c r="AU249" s="15" t="s">
        <v>692</v>
      </c>
      <c r="AV249" s="15" t="s">
        <v>692</v>
      </c>
      <c r="AW249" s="15" t="s">
        <v>692</v>
      </c>
      <c r="AX249" s="15" t="s">
        <v>692</v>
      </c>
      <c r="AY249" s="15" t="s">
        <v>692</v>
      </c>
      <c r="AZ249" s="15" t="s">
        <v>692</v>
      </c>
      <c r="BA249" s="15" t="s">
        <v>692</v>
      </c>
      <c r="BB249" s="15" t="s">
        <v>692</v>
      </c>
    </row>
    <row r="250" spans="1:54" ht="15" thickBot="1" x14ac:dyDescent="0.35">
      <c r="A250" s="14" t="s">
        <v>404</v>
      </c>
      <c r="B250" s="15" t="s">
        <v>263</v>
      </c>
      <c r="C250" s="15" t="s">
        <v>263</v>
      </c>
      <c r="D250" s="15" t="s">
        <v>263</v>
      </c>
      <c r="E250" s="15" t="s">
        <v>263</v>
      </c>
      <c r="F250" s="15" t="s">
        <v>263</v>
      </c>
      <c r="G250" s="15" t="s">
        <v>683</v>
      </c>
      <c r="H250" s="15" t="s">
        <v>263</v>
      </c>
      <c r="I250" s="15" t="s">
        <v>263</v>
      </c>
      <c r="J250" s="15" t="s">
        <v>672</v>
      </c>
      <c r="K250" s="15" t="s">
        <v>681</v>
      </c>
      <c r="L250" s="15" t="s">
        <v>682</v>
      </c>
      <c r="M250" s="15" t="s">
        <v>263</v>
      </c>
      <c r="N250" s="15" t="s">
        <v>670</v>
      </c>
      <c r="O250" s="15" t="s">
        <v>664</v>
      </c>
      <c r="P250" s="15" t="s">
        <v>663</v>
      </c>
      <c r="Q250" s="15" t="s">
        <v>263</v>
      </c>
      <c r="AL250" s="14" t="s">
        <v>404</v>
      </c>
      <c r="AM250" s="15" t="s">
        <v>692</v>
      </c>
      <c r="AN250" s="15" t="s">
        <v>692</v>
      </c>
      <c r="AO250" s="15" t="s">
        <v>692</v>
      </c>
      <c r="AP250" s="15" t="s">
        <v>692</v>
      </c>
      <c r="AQ250" s="15" t="s">
        <v>692</v>
      </c>
      <c r="AR250" s="15" t="s">
        <v>692</v>
      </c>
      <c r="AS250" s="15" t="s">
        <v>692</v>
      </c>
      <c r="AT250" s="15" t="s">
        <v>692</v>
      </c>
      <c r="AU250" s="15" t="s">
        <v>692</v>
      </c>
      <c r="AV250" s="15" t="s">
        <v>692</v>
      </c>
      <c r="AW250" s="15" t="s">
        <v>692</v>
      </c>
      <c r="AX250" s="15" t="s">
        <v>692</v>
      </c>
      <c r="AY250" s="15" t="s">
        <v>692</v>
      </c>
      <c r="AZ250" s="15" t="s">
        <v>692</v>
      </c>
      <c r="BA250" s="15" t="s">
        <v>692</v>
      </c>
      <c r="BB250" s="15" t="s">
        <v>692</v>
      </c>
    </row>
    <row r="251" spans="1:54" ht="15" thickBot="1" x14ac:dyDescent="0.35">
      <c r="A251" s="14" t="s">
        <v>405</v>
      </c>
      <c r="B251" s="15" t="s">
        <v>263</v>
      </c>
      <c r="C251" s="15" t="s">
        <v>263</v>
      </c>
      <c r="D251" s="15" t="s">
        <v>263</v>
      </c>
      <c r="E251" s="15" t="s">
        <v>263</v>
      </c>
      <c r="F251" s="15" t="s">
        <v>263</v>
      </c>
      <c r="G251" s="15" t="s">
        <v>683</v>
      </c>
      <c r="H251" s="15" t="s">
        <v>263</v>
      </c>
      <c r="I251" s="15" t="s">
        <v>263</v>
      </c>
      <c r="J251" s="15" t="s">
        <v>672</v>
      </c>
      <c r="K251" s="15" t="s">
        <v>681</v>
      </c>
      <c r="L251" s="15" t="s">
        <v>682</v>
      </c>
      <c r="M251" s="15" t="s">
        <v>263</v>
      </c>
      <c r="N251" s="15" t="s">
        <v>670</v>
      </c>
      <c r="O251" s="15" t="s">
        <v>664</v>
      </c>
      <c r="P251" s="15" t="s">
        <v>663</v>
      </c>
      <c r="Q251" s="15" t="s">
        <v>263</v>
      </c>
      <c r="AL251" s="14" t="s">
        <v>405</v>
      </c>
      <c r="AM251" s="15" t="s">
        <v>692</v>
      </c>
      <c r="AN251" s="15" t="s">
        <v>692</v>
      </c>
      <c r="AO251" s="15" t="s">
        <v>692</v>
      </c>
      <c r="AP251" s="15" t="s">
        <v>692</v>
      </c>
      <c r="AQ251" s="15" t="s">
        <v>692</v>
      </c>
      <c r="AR251" s="15" t="s">
        <v>692</v>
      </c>
      <c r="AS251" s="15" t="s">
        <v>692</v>
      </c>
      <c r="AT251" s="15" t="s">
        <v>692</v>
      </c>
      <c r="AU251" s="15" t="s">
        <v>692</v>
      </c>
      <c r="AV251" s="15" t="s">
        <v>692</v>
      </c>
      <c r="AW251" s="15" t="s">
        <v>692</v>
      </c>
      <c r="AX251" s="15" t="s">
        <v>692</v>
      </c>
      <c r="AY251" s="15" t="s">
        <v>692</v>
      </c>
      <c r="AZ251" s="15" t="s">
        <v>692</v>
      </c>
      <c r="BA251" s="15" t="s">
        <v>692</v>
      </c>
      <c r="BB251" s="15" t="s">
        <v>692</v>
      </c>
    </row>
    <row r="252" spans="1:54" ht="15" thickBot="1" x14ac:dyDescent="0.35">
      <c r="A252" s="14" t="s">
        <v>406</v>
      </c>
      <c r="B252" s="15" t="s">
        <v>263</v>
      </c>
      <c r="C252" s="15" t="s">
        <v>263</v>
      </c>
      <c r="D252" s="15" t="s">
        <v>263</v>
      </c>
      <c r="E252" s="15" t="s">
        <v>263</v>
      </c>
      <c r="F252" s="15" t="s">
        <v>263</v>
      </c>
      <c r="G252" s="15" t="s">
        <v>683</v>
      </c>
      <c r="H252" s="15" t="s">
        <v>263</v>
      </c>
      <c r="I252" s="15" t="s">
        <v>263</v>
      </c>
      <c r="J252" s="15" t="s">
        <v>672</v>
      </c>
      <c r="K252" s="15" t="s">
        <v>681</v>
      </c>
      <c r="L252" s="15" t="s">
        <v>682</v>
      </c>
      <c r="M252" s="15" t="s">
        <v>263</v>
      </c>
      <c r="N252" s="15" t="s">
        <v>263</v>
      </c>
      <c r="O252" s="15" t="s">
        <v>664</v>
      </c>
      <c r="P252" s="15" t="s">
        <v>663</v>
      </c>
      <c r="Q252" s="15" t="s">
        <v>263</v>
      </c>
      <c r="AL252" s="14" t="s">
        <v>406</v>
      </c>
      <c r="AM252" s="15" t="s">
        <v>692</v>
      </c>
      <c r="AN252" s="15" t="s">
        <v>692</v>
      </c>
      <c r="AO252" s="15" t="s">
        <v>692</v>
      </c>
      <c r="AP252" s="15" t="s">
        <v>692</v>
      </c>
      <c r="AQ252" s="15" t="s">
        <v>692</v>
      </c>
      <c r="AR252" s="15" t="s">
        <v>692</v>
      </c>
      <c r="AS252" s="15" t="s">
        <v>692</v>
      </c>
      <c r="AT252" s="15" t="s">
        <v>692</v>
      </c>
      <c r="AU252" s="15" t="s">
        <v>692</v>
      </c>
      <c r="AV252" s="15" t="s">
        <v>692</v>
      </c>
      <c r="AW252" s="15" t="s">
        <v>692</v>
      </c>
      <c r="AX252" s="15" t="s">
        <v>692</v>
      </c>
      <c r="AY252" s="15" t="s">
        <v>692</v>
      </c>
      <c r="AZ252" s="15" t="s">
        <v>692</v>
      </c>
      <c r="BA252" s="15" t="s">
        <v>692</v>
      </c>
      <c r="BB252" s="15" t="s">
        <v>692</v>
      </c>
    </row>
    <row r="253" spans="1:54" ht="15" thickBot="1" x14ac:dyDescent="0.35">
      <c r="A253" s="14" t="s">
        <v>407</v>
      </c>
      <c r="B253" s="15" t="s">
        <v>263</v>
      </c>
      <c r="C253" s="15" t="s">
        <v>263</v>
      </c>
      <c r="D253" s="15" t="s">
        <v>263</v>
      </c>
      <c r="E253" s="15" t="s">
        <v>263</v>
      </c>
      <c r="F253" s="15" t="s">
        <v>263</v>
      </c>
      <c r="G253" s="15" t="s">
        <v>683</v>
      </c>
      <c r="H253" s="15" t="s">
        <v>263</v>
      </c>
      <c r="I253" s="15" t="s">
        <v>263</v>
      </c>
      <c r="J253" s="15" t="s">
        <v>672</v>
      </c>
      <c r="K253" s="15" t="s">
        <v>681</v>
      </c>
      <c r="L253" s="15" t="s">
        <v>682</v>
      </c>
      <c r="M253" s="15" t="s">
        <v>263</v>
      </c>
      <c r="N253" s="15" t="s">
        <v>263</v>
      </c>
      <c r="O253" s="15" t="s">
        <v>664</v>
      </c>
      <c r="P253" s="15" t="s">
        <v>663</v>
      </c>
      <c r="Q253" s="15" t="s">
        <v>263</v>
      </c>
      <c r="AL253" s="14" t="s">
        <v>407</v>
      </c>
      <c r="AM253" s="15" t="s">
        <v>692</v>
      </c>
      <c r="AN253" s="15" t="s">
        <v>692</v>
      </c>
      <c r="AO253" s="15" t="s">
        <v>692</v>
      </c>
      <c r="AP253" s="15" t="s">
        <v>692</v>
      </c>
      <c r="AQ253" s="15" t="s">
        <v>692</v>
      </c>
      <c r="AR253" s="15" t="s">
        <v>692</v>
      </c>
      <c r="AS253" s="15" t="s">
        <v>692</v>
      </c>
      <c r="AT253" s="15" t="s">
        <v>692</v>
      </c>
      <c r="AU253" s="15" t="s">
        <v>692</v>
      </c>
      <c r="AV253" s="15" t="s">
        <v>692</v>
      </c>
      <c r="AW253" s="15" t="s">
        <v>692</v>
      </c>
      <c r="AX253" s="15" t="s">
        <v>692</v>
      </c>
      <c r="AY253" s="15" t="s">
        <v>692</v>
      </c>
      <c r="AZ253" s="15" t="s">
        <v>692</v>
      </c>
      <c r="BA253" s="15" t="s">
        <v>692</v>
      </c>
      <c r="BB253" s="15" t="s">
        <v>692</v>
      </c>
    </row>
    <row r="254" spans="1:54" ht="15" thickBot="1" x14ac:dyDescent="0.35">
      <c r="A254" s="14" t="s">
        <v>408</v>
      </c>
      <c r="B254" s="15" t="s">
        <v>263</v>
      </c>
      <c r="C254" s="15" t="s">
        <v>263</v>
      </c>
      <c r="D254" s="15" t="s">
        <v>263</v>
      </c>
      <c r="E254" s="15" t="s">
        <v>263</v>
      </c>
      <c r="F254" s="15" t="s">
        <v>263</v>
      </c>
      <c r="G254" s="15" t="s">
        <v>683</v>
      </c>
      <c r="H254" s="15" t="s">
        <v>263</v>
      </c>
      <c r="I254" s="15" t="s">
        <v>263</v>
      </c>
      <c r="J254" s="15" t="s">
        <v>672</v>
      </c>
      <c r="K254" s="15" t="s">
        <v>681</v>
      </c>
      <c r="L254" s="15" t="s">
        <v>682</v>
      </c>
      <c r="M254" s="15" t="s">
        <v>263</v>
      </c>
      <c r="N254" s="15" t="s">
        <v>263</v>
      </c>
      <c r="O254" s="15" t="s">
        <v>664</v>
      </c>
      <c r="P254" s="15" t="s">
        <v>663</v>
      </c>
      <c r="Q254" s="15" t="s">
        <v>263</v>
      </c>
      <c r="AL254" s="14" t="s">
        <v>408</v>
      </c>
      <c r="AM254" s="15" t="s">
        <v>692</v>
      </c>
      <c r="AN254" s="15" t="s">
        <v>692</v>
      </c>
      <c r="AO254" s="15" t="s">
        <v>692</v>
      </c>
      <c r="AP254" s="15" t="s">
        <v>692</v>
      </c>
      <c r="AQ254" s="15" t="s">
        <v>692</v>
      </c>
      <c r="AR254" s="15" t="s">
        <v>692</v>
      </c>
      <c r="AS254" s="15" t="s">
        <v>692</v>
      </c>
      <c r="AT254" s="15" t="s">
        <v>692</v>
      </c>
      <c r="AU254" s="15" t="s">
        <v>692</v>
      </c>
      <c r="AV254" s="15" t="s">
        <v>692</v>
      </c>
      <c r="AW254" s="15" t="s">
        <v>692</v>
      </c>
      <c r="AX254" s="15" t="s">
        <v>692</v>
      </c>
      <c r="AY254" s="15" t="s">
        <v>692</v>
      </c>
      <c r="AZ254" s="15" t="s">
        <v>692</v>
      </c>
      <c r="BA254" s="15" t="s">
        <v>692</v>
      </c>
      <c r="BB254" s="15" t="s">
        <v>692</v>
      </c>
    </row>
    <row r="255" spans="1:54" ht="15" thickBot="1" x14ac:dyDescent="0.35">
      <c r="A255" s="14" t="s">
        <v>409</v>
      </c>
      <c r="B255" s="15" t="s">
        <v>263</v>
      </c>
      <c r="C255" s="15" t="s">
        <v>263</v>
      </c>
      <c r="D255" s="15" t="s">
        <v>263</v>
      </c>
      <c r="E255" s="15" t="s">
        <v>263</v>
      </c>
      <c r="F255" s="15" t="s">
        <v>263</v>
      </c>
      <c r="G255" s="15" t="s">
        <v>683</v>
      </c>
      <c r="H255" s="15" t="s">
        <v>263</v>
      </c>
      <c r="I255" s="15" t="s">
        <v>263</v>
      </c>
      <c r="J255" s="15" t="s">
        <v>672</v>
      </c>
      <c r="K255" s="15" t="s">
        <v>681</v>
      </c>
      <c r="L255" s="15" t="s">
        <v>682</v>
      </c>
      <c r="M255" s="15" t="s">
        <v>263</v>
      </c>
      <c r="N255" s="15" t="s">
        <v>263</v>
      </c>
      <c r="O255" s="15" t="s">
        <v>664</v>
      </c>
      <c r="P255" s="15" t="s">
        <v>663</v>
      </c>
      <c r="Q255" s="15" t="s">
        <v>263</v>
      </c>
      <c r="AL255" s="14" t="s">
        <v>409</v>
      </c>
      <c r="AM255" s="15" t="s">
        <v>692</v>
      </c>
      <c r="AN255" s="15" t="s">
        <v>692</v>
      </c>
      <c r="AO255" s="15" t="s">
        <v>692</v>
      </c>
      <c r="AP255" s="15" t="s">
        <v>692</v>
      </c>
      <c r="AQ255" s="15" t="s">
        <v>692</v>
      </c>
      <c r="AR255" s="15" t="s">
        <v>692</v>
      </c>
      <c r="AS255" s="15" t="s">
        <v>692</v>
      </c>
      <c r="AT255" s="15" t="s">
        <v>692</v>
      </c>
      <c r="AU255" s="15" t="s">
        <v>692</v>
      </c>
      <c r="AV255" s="15" t="s">
        <v>692</v>
      </c>
      <c r="AW255" s="15" t="s">
        <v>692</v>
      </c>
      <c r="AX255" s="15" t="s">
        <v>692</v>
      </c>
      <c r="AY255" s="15" t="s">
        <v>692</v>
      </c>
      <c r="AZ255" s="15" t="s">
        <v>692</v>
      </c>
      <c r="BA255" s="15" t="s">
        <v>692</v>
      </c>
      <c r="BB255" s="15" t="s">
        <v>692</v>
      </c>
    </row>
    <row r="256" spans="1:54" ht="15" thickBot="1" x14ac:dyDescent="0.35">
      <c r="A256" s="14" t="s">
        <v>410</v>
      </c>
      <c r="B256" s="15" t="s">
        <v>263</v>
      </c>
      <c r="C256" s="15" t="s">
        <v>263</v>
      </c>
      <c r="D256" s="15" t="s">
        <v>263</v>
      </c>
      <c r="E256" s="15" t="s">
        <v>263</v>
      </c>
      <c r="F256" s="15" t="s">
        <v>263</v>
      </c>
      <c r="G256" s="15" t="s">
        <v>683</v>
      </c>
      <c r="H256" s="15" t="s">
        <v>263</v>
      </c>
      <c r="I256" s="15" t="s">
        <v>263</v>
      </c>
      <c r="J256" s="15" t="s">
        <v>672</v>
      </c>
      <c r="K256" s="15" t="s">
        <v>681</v>
      </c>
      <c r="L256" s="15" t="s">
        <v>682</v>
      </c>
      <c r="M256" s="15" t="s">
        <v>263</v>
      </c>
      <c r="N256" s="15" t="s">
        <v>263</v>
      </c>
      <c r="O256" s="15" t="s">
        <v>664</v>
      </c>
      <c r="P256" s="15" t="s">
        <v>663</v>
      </c>
      <c r="Q256" s="15" t="s">
        <v>263</v>
      </c>
      <c r="AL256" s="14" t="s">
        <v>410</v>
      </c>
      <c r="AM256" s="15" t="s">
        <v>692</v>
      </c>
      <c r="AN256" s="15" t="s">
        <v>692</v>
      </c>
      <c r="AO256" s="15" t="s">
        <v>692</v>
      </c>
      <c r="AP256" s="15" t="s">
        <v>692</v>
      </c>
      <c r="AQ256" s="15" t="s">
        <v>692</v>
      </c>
      <c r="AR256" s="15" t="s">
        <v>692</v>
      </c>
      <c r="AS256" s="15" t="s">
        <v>692</v>
      </c>
      <c r="AT256" s="15" t="s">
        <v>692</v>
      </c>
      <c r="AU256" s="15" t="s">
        <v>692</v>
      </c>
      <c r="AV256" s="15" t="s">
        <v>692</v>
      </c>
      <c r="AW256" s="15" t="s">
        <v>692</v>
      </c>
      <c r="AX256" s="15" t="s">
        <v>692</v>
      </c>
      <c r="AY256" s="15" t="s">
        <v>692</v>
      </c>
      <c r="AZ256" s="15" t="s">
        <v>692</v>
      </c>
      <c r="BA256" s="15" t="s">
        <v>692</v>
      </c>
      <c r="BB256" s="15" t="s">
        <v>692</v>
      </c>
    </row>
    <row r="257" spans="1:54" ht="15" thickBot="1" x14ac:dyDescent="0.35">
      <c r="A257" s="14" t="s">
        <v>411</v>
      </c>
      <c r="B257" s="15" t="s">
        <v>263</v>
      </c>
      <c r="C257" s="15" t="s">
        <v>263</v>
      </c>
      <c r="D257" s="15" t="s">
        <v>263</v>
      </c>
      <c r="E257" s="15" t="s">
        <v>263</v>
      </c>
      <c r="F257" s="15" t="s">
        <v>263</v>
      </c>
      <c r="G257" s="15" t="s">
        <v>683</v>
      </c>
      <c r="H257" s="15" t="s">
        <v>263</v>
      </c>
      <c r="I257" s="15" t="s">
        <v>263</v>
      </c>
      <c r="J257" s="15" t="s">
        <v>672</v>
      </c>
      <c r="K257" s="15" t="s">
        <v>681</v>
      </c>
      <c r="L257" s="15" t="s">
        <v>682</v>
      </c>
      <c r="M257" s="15" t="s">
        <v>263</v>
      </c>
      <c r="N257" s="15" t="s">
        <v>263</v>
      </c>
      <c r="O257" s="15" t="s">
        <v>664</v>
      </c>
      <c r="P257" s="15" t="s">
        <v>663</v>
      </c>
      <c r="Q257" s="15" t="s">
        <v>263</v>
      </c>
      <c r="AL257" s="14" t="s">
        <v>411</v>
      </c>
      <c r="AM257" s="15" t="s">
        <v>692</v>
      </c>
      <c r="AN257" s="15" t="s">
        <v>692</v>
      </c>
      <c r="AO257" s="15" t="s">
        <v>692</v>
      </c>
      <c r="AP257" s="15" t="s">
        <v>692</v>
      </c>
      <c r="AQ257" s="15" t="s">
        <v>692</v>
      </c>
      <c r="AR257" s="15" t="s">
        <v>692</v>
      </c>
      <c r="AS257" s="15" t="s">
        <v>692</v>
      </c>
      <c r="AT257" s="15" t="s">
        <v>692</v>
      </c>
      <c r="AU257" s="15" t="s">
        <v>692</v>
      </c>
      <c r="AV257" s="15" t="s">
        <v>692</v>
      </c>
      <c r="AW257" s="15" t="s">
        <v>692</v>
      </c>
      <c r="AX257" s="15" t="s">
        <v>692</v>
      </c>
      <c r="AY257" s="15" t="s">
        <v>692</v>
      </c>
      <c r="AZ257" s="15" t="s">
        <v>692</v>
      </c>
      <c r="BA257" s="15" t="s">
        <v>692</v>
      </c>
      <c r="BB257" s="15" t="s">
        <v>692</v>
      </c>
    </row>
    <row r="258" spans="1:54" ht="15" thickBot="1" x14ac:dyDescent="0.35">
      <c r="A258" s="14" t="s">
        <v>412</v>
      </c>
      <c r="B258" s="15" t="s">
        <v>263</v>
      </c>
      <c r="C258" s="15" t="s">
        <v>263</v>
      </c>
      <c r="D258" s="15" t="s">
        <v>263</v>
      </c>
      <c r="E258" s="15" t="s">
        <v>263</v>
      </c>
      <c r="F258" s="15" t="s">
        <v>263</v>
      </c>
      <c r="G258" s="15" t="s">
        <v>683</v>
      </c>
      <c r="H258" s="15" t="s">
        <v>263</v>
      </c>
      <c r="I258" s="15" t="s">
        <v>263</v>
      </c>
      <c r="J258" s="15" t="s">
        <v>672</v>
      </c>
      <c r="K258" s="15" t="s">
        <v>681</v>
      </c>
      <c r="L258" s="15" t="s">
        <v>682</v>
      </c>
      <c r="M258" s="15" t="s">
        <v>263</v>
      </c>
      <c r="N258" s="15" t="s">
        <v>263</v>
      </c>
      <c r="O258" s="15" t="s">
        <v>664</v>
      </c>
      <c r="P258" s="15" t="s">
        <v>663</v>
      </c>
      <c r="Q258" s="15" t="s">
        <v>263</v>
      </c>
      <c r="AL258" s="14" t="s">
        <v>412</v>
      </c>
      <c r="AM258" s="15" t="s">
        <v>692</v>
      </c>
      <c r="AN258" s="15" t="s">
        <v>692</v>
      </c>
      <c r="AO258" s="15" t="s">
        <v>692</v>
      </c>
      <c r="AP258" s="15" t="s">
        <v>692</v>
      </c>
      <c r="AQ258" s="15" t="s">
        <v>692</v>
      </c>
      <c r="AR258" s="15" t="s">
        <v>692</v>
      </c>
      <c r="AS258" s="15" t="s">
        <v>692</v>
      </c>
      <c r="AT258" s="15" t="s">
        <v>692</v>
      </c>
      <c r="AU258" s="15" t="s">
        <v>692</v>
      </c>
      <c r="AV258" s="15" t="s">
        <v>692</v>
      </c>
      <c r="AW258" s="15" t="s">
        <v>692</v>
      </c>
      <c r="AX258" s="15" t="s">
        <v>692</v>
      </c>
      <c r="AY258" s="15" t="s">
        <v>692</v>
      </c>
      <c r="AZ258" s="15" t="s">
        <v>692</v>
      </c>
      <c r="BA258" s="15" t="s">
        <v>692</v>
      </c>
      <c r="BB258" s="15" t="s">
        <v>692</v>
      </c>
    </row>
    <row r="259" spans="1:54" ht="15" thickBot="1" x14ac:dyDescent="0.35">
      <c r="A259" s="14" t="s">
        <v>413</v>
      </c>
      <c r="B259" s="15" t="s">
        <v>263</v>
      </c>
      <c r="C259" s="15" t="s">
        <v>263</v>
      </c>
      <c r="D259" s="15" t="s">
        <v>263</v>
      </c>
      <c r="E259" s="15" t="s">
        <v>263</v>
      </c>
      <c r="F259" s="15" t="s">
        <v>263</v>
      </c>
      <c r="G259" s="15" t="s">
        <v>683</v>
      </c>
      <c r="H259" s="15" t="s">
        <v>263</v>
      </c>
      <c r="I259" s="15" t="s">
        <v>263</v>
      </c>
      <c r="J259" s="15" t="s">
        <v>672</v>
      </c>
      <c r="K259" s="15" t="s">
        <v>681</v>
      </c>
      <c r="L259" s="15" t="s">
        <v>682</v>
      </c>
      <c r="M259" s="15" t="s">
        <v>263</v>
      </c>
      <c r="N259" s="15" t="s">
        <v>263</v>
      </c>
      <c r="O259" s="15" t="s">
        <v>664</v>
      </c>
      <c r="P259" s="15" t="s">
        <v>663</v>
      </c>
      <c r="Q259" s="15" t="s">
        <v>263</v>
      </c>
      <c r="AL259" s="14" t="s">
        <v>413</v>
      </c>
      <c r="AM259" s="15" t="s">
        <v>692</v>
      </c>
      <c r="AN259" s="15" t="s">
        <v>692</v>
      </c>
      <c r="AO259" s="15" t="s">
        <v>692</v>
      </c>
      <c r="AP259" s="15" t="s">
        <v>692</v>
      </c>
      <c r="AQ259" s="15" t="s">
        <v>692</v>
      </c>
      <c r="AR259" s="15" t="s">
        <v>692</v>
      </c>
      <c r="AS259" s="15" t="s">
        <v>692</v>
      </c>
      <c r="AT259" s="15" t="s">
        <v>692</v>
      </c>
      <c r="AU259" s="15" t="s">
        <v>692</v>
      </c>
      <c r="AV259" s="15" t="s">
        <v>692</v>
      </c>
      <c r="AW259" s="15" t="s">
        <v>692</v>
      </c>
      <c r="AX259" s="15" t="s">
        <v>692</v>
      </c>
      <c r="AY259" s="15" t="s">
        <v>692</v>
      </c>
      <c r="AZ259" s="15" t="s">
        <v>692</v>
      </c>
      <c r="BA259" s="15" t="s">
        <v>692</v>
      </c>
      <c r="BB259" s="15" t="s">
        <v>692</v>
      </c>
    </row>
    <row r="260" spans="1:54" ht="15" thickBot="1" x14ac:dyDescent="0.35">
      <c r="A260" s="14" t="s">
        <v>414</v>
      </c>
      <c r="B260" s="15" t="s">
        <v>263</v>
      </c>
      <c r="C260" s="15" t="s">
        <v>263</v>
      </c>
      <c r="D260" s="15" t="s">
        <v>263</v>
      </c>
      <c r="E260" s="15" t="s">
        <v>263</v>
      </c>
      <c r="F260" s="15" t="s">
        <v>263</v>
      </c>
      <c r="G260" s="15" t="s">
        <v>683</v>
      </c>
      <c r="H260" s="15" t="s">
        <v>263</v>
      </c>
      <c r="I260" s="15" t="s">
        <v>263</v>
      </c>
      <c r="J260" s="15" t="s">
        <v>672</v>
      </c>
      <c r="K260" s="15" t="s">
        <v>681</v>
      </c>
      <c r="L260" s="15" t="s">
        <v>682</v>
      </c>
      <c r="M260" s="15" t="s">
        <v>263</v>
      </c>
      <c r="N260" s="15" t="s">
        <v>263</v>
      </c>
      <c r="O260" s="15" t="s">
        <v>664</v>
      </c>
      <c r="P260" s="15" t="s">
        <v>663</v>
      </c>
      <c r="Q260" s="15" t="s">
        <v>263</v>
      </c>
      <c r="AL260" s="14" t="s">
        <v>414</v>
      </c>
      <c r="AM260" s="15" t="s">
        <v>692</v>
      </c>
      <c r="AN260" s="15" t="s">
        <v>692</v>
      </c>
      <c r="AO260" s="15" t="s">
        <v>692</v>
      </c>
      <c r="AP260" s="15" t="s">
        <v>692</v>
      </c>
      <c r="AQ260" s="15" t="s">
        <v>692</v>
      </c>
      <c r="AR260" s="15" t="s">
        <v>692</v>
      </c>
      <c r="AS260" s="15" t="s">
        <v>692</v>
      </c>
      <c r="AT260" s="15" t="s">
        <v>692</v>
      </c>
      <c r="AU260" s="15" t="s">
        <v>692</v>
      </c>
      <c r="AV260" s="15" t="s">
        <v>692</v>
      </c>
      <c r="AW260" s="15" t="s">
        <v>692</v>
      </c>
      <c r="AX260" s="15" t="s">
        <v>692</v>
      </c>
      <c r="AY260" s="15" t="s">
        <v>692</v>
      </c>
      <c r="AZ260" s="15" t="s">
        <v>692</v>
      </c>
      <c r="BA260" s="15" t="s">
        <v>692</v>
      </c>
      <c r="BB260" s="15" t="s">
        <v>692</v>
      </c>
    </row>
    <row r="261" spans="1:54" ht="15" thickBot="1" x14ac:dyDescent="0.35">
      <c r="A261" s="14" t="s">
        <v>415</v>
      </c>
      <c r="B261" s="15" t="s">
        <v>263</v>
      </c>
      <c r="C261" s="15" t="s">
        <v>263</v>
      </c>
      <c r="D261" s="15" t="s">
        <v>263</v>
      </c>
      <c r="E261" s="15" t="s">
        <v>263</v>
      </c>
      <c r="F261" s="15" t="s">
        <v>263</v>
      </c>
      <c r="G261" s="15" t="s">
        <v>683</v>
      </c>
      <c r="H261" s="15" t="s">
        <v>263</v>
      </c>
      <c r="I261" s="15" t="s">
        <v>263</v>
      </c>
      <c r="J261" s="15" t="s">
        <v>672</v>
      </c>
      <c r="K261" s="15" t="s">
        <v>681</v>
      </c>
      <c r="L261" s="15" t="s">
        <v>682</v>
      </c>
      <c r="M261" s="15" t="s">
        <v>263</v>
      </c>
      <c r="N261" s="15" t="s">
        <v>263</v>
      </c>
      <c r="O261" s="15" t="s">
        <v>664</v>
      </c>
      <c r="P261" s="15" t="s">
        <v>663</v>
      </c>
      <c r="Q261" s="15" t="s">
        <v>263</v>
      </c>
      <c r="AL261" s="14" t="s">
        <v>415</v>
      </c>
      <c r="AM261" s="15" t="s">
        <v>692</v>
      </c>
      <c r="AN261" s="15" t="s">
        <v>692</v>
      </c>
      <c r="AO261" s="15" t="s">
        <v>692</v>
      </c>
      <c r="AP261" s="15" t="s">
        <v>692</v>
      </c>
      <c r="AQ261" s="15" t="s">
        <v>692</v>
      </c>
      <c r="AR261" s="15" t="s">
        <v>692</v>
      </c>
      <c r="AS261" s="15" t="s">
        <v>692</v>
      </c>
      <c r="AT261" s="15" t="s">
        <v>692</v>
      </c>
      <c r="AU261" s="15" t="s">
        <v>692</v>
      </c>
      <c r="AV261" s="15" t="s">
        <v>692</v>
      </c>
      <c r="AW261" s="15" t="s">
        <v>692</v>
      </c>
      <c r="AX261" s="15" t="s">
        <v>692</v>
      </c>
      <c r="AY261" s="15" t="s">
        <v>692</v>
      </c>
      <c r="AZ261" s="15" t="s">
        <v>692</v>
      </c>
      <c r="BA261" s="15" t="s">
        <v>692</v>
      </c>
      <c r="BB261" s="15" t="s">
        <v>692</v>
      </c>
    </row>
    <row r="262" spans="1:54" ht="15" thickBot="1" x14ac:dyDescent="0.35">
      <c r="A262" s="14" t="s">
        <v>416</v>
      </c>
      <c r="B262" s="15" t="s">
        <v>263</v>
      </c>
      <c r="C262" s="15" t="s">
        <v>263</v>
      </c>
      <c r="D262" s="15" t="s">
        <v>263</v>
      </c>
      <c r="E262" s="15" t="s">
        <v>263</v>
      </c>
      <c r="F262" s="15" t="s">
        <v>263</v>
      </c>
      <c r="G262" s="15" t="s">
        <v>683</v>
      </c>
      <c r="H262" s="15" t="s">
        <v>263</v>
      </c>
      <c r="I262" s="15" t="s">
        <v>263</v>
      </c>
      <c r="J262" s="15" t="s">
        <v>672</v>
      </c>
      <c r="K262" s="15" t="s">
        <v>681</v>
      </c>
      <c r="L262" s="15" t="s">
        <v>682</v>
      </c>
      <c r="M262" s="15" t="s">
        <v>263</v>
      </c>
      <c r="N262" s="15" t="s">
        <v>263</v>
      </c>
      <c r="O262" s="15" t="s">
        <v>664</v>
      </c>
      <c r="P262" s="15" t="s">
        <v>663</v>
      </c>
      <c r="Q262" s="15" t="s">
        <v>263</v>
      </c>
      <c r="AL262" s="14" t="s">
        <v>416</v>
      </c>
      <c r="AM262" s="15" t="s">
        <v>692</v>
      </c>
      <c r="AN262" s="15" t="s">
        <v>692</v>
      </c>
      <c r="AO262" s="15" t="s">
        <v>692</v>
      </c>
      <c r="AP262" s="15" t="s">
        <v>692</v>
      </c>
      <c r="AQ262" s="15" t="s">
        <v>692</v>
      </c>
      <c r="AR262" s="15" t="s">
        <v>692</v>
      </c>
      <c r="AS262" s="15" t="s">
        <v>692</v>
      </c>
      <c r="AT262" s="15" t="s">
        <v>692</v>
      </c>
      <c r="AU262" s="15" t="s">
        <v>692</v>
      </c>
      <c r="AV262" s="15" t="s">
        <v>692</v>
      </c>
      <c r="AW262" s="15" t="s">
        <v>692</v>
      </c>
      <c r="AX262" s="15" t="s">
        <v>692</v>
      </c>
      <c r="AY262" s="15" t="s">
        <v>692</v>
      </c>
      <c r="AZ262" s="15" t="s">
        <v>692</v>
      </c>
      <c r="BA262" s="15" t="s">
        <v>692</v>
      </c>
      <c r="BB262" s="15" t="s">
        <v>692</v>
      </c>
    </row>
    <row r="263" spans="1:54" ht="15" thickBot="1" x14ac:dyDescent="0.35">
      <c r="A263" s="14" t="s">
        <v>417</v>
      </c>
      <c r="B263" s="15" t="s">
        <v>263</v>
      </c>
      <c r="C263" s="15" t="s">
        <v>263</v>
      </c>
      <c r="D263" s="15" t="s">
        <v>263</v>
      </c>
      <c r="E263" s="15" t="s">
        <v>263</v>
      </c>
      <c r="F263" s="15" t="s">
        <v>263</v>
      </c>
      <c r="G263" s="15" t="s">
        <v>683</v>
      </c>
      <c r="H263" s="15" t="s">
        <v>263</v>
      </c>
      <c r="I263" s="15" t="s">
        <v>263</v>
      </c>
      <c r="J263" s="15" t="s">
        <v>672</v>
      </c>
      <c r="K263" s="15" t="s">
        <v>681</v>
      </c>
      <c r="L263" s="15" t="s">
        <v>682</v>
      </c>
      <c r="M263" s="15" t="s">
        <v>263</v>
      </c>
      <c r="N263" s="15" t="s">
        <v>263</v>
      </c>
      <c r="O263" s="15" t="s">
        <v>664</v>
      </c>
      <c r="P263" s="15" t="s">
        <v>663</v>
      </c>
      <c r="Q263" s="15" t="s">
        <v>263</v>
      </c>
      <c r="AL263" s="14" t="s">
        <v>417</v>
      </c>
      <c r="AM263" s="15" t="s">
        <v>692</v>
      </c>
      <c r="AN263" s="15" t="s">
        <v>692</v>
      </c>
      <c r="AO263" s="15" t="s">
        <v>692</v>
      </c>
      <c r="AP263" s="15" t="s">
        <v>692</v>
      </c>
      <c r="AQ263" s="15" t="s">
        <v>692</v>
      </c>
      <c r="AR263" s="15" t="s">
        <v>692</v>
      </c>
      <c r="AS263" s="15" t="s">
        <v>692</v>
      </c>
      <c r="AT263" s="15" t="s">
        <v>692</v>
      </c>
      <c r="AU263" s="15" t="s">
        <v>692</v>
      </c>
      <c r="AV263" s="15" t="s">
        <v>692</v>
      </c>
      <c r="AW263" s="15" t="s">
        <v>692</v>
      </c>
      <c r="AX263" s="15" t="s">
        <v>692</v>
      </c>
      <c r="AY263" s="15" t="s">
        <v>692</v>
      </c>
      <c r="AZ263" s="15" t="s">
        <v>692</v>
      </c>
      <c r="BA263" s="15" t="s">
        <v>692</v>
      </c>
      <c r="BB263" s="15" t="s">
        <v>692</v>
      </c>
    </row>
    <row r="264" spans="1:54" ht="15" thickBot="1" x14ac:dyDescent="0.35">
      <c r="A264" s="14" t="s">
        <v>418</v>
      </c>
      <c r="B264" s="15" t="s">
        <v>263</v>
      </c>
      <c r="C264" s="15" t="s">
        <v>263</v>
      </c>
      <c r="D264" s="15" t="s">
        <v>263</v>
      </c>
      <c r="E264" s="15" t="s">
        <v>263</v>
      </c>
      <c r="F264" s="15" t="s">
        <v>263</v>
      </c>
      <c r="G264" s="15" t="s">
        <v>683</v>
      </c>
      <c r="H264" s="15" t="s">
        <v>263</v>
      </c>
      <c r="I264" s="15" t="s">
        <v>263</v>
      </c>
      <c r="J264" s="15" t="s">
        <v>672</v>
      </c>
      <c r="K264" s="15" t="s">
        <v>681</v>
      </c>
      <c r="L264" s="15" t="s">
        <v>682</v>
      </c>
      <c r="M264" s="15" t="s">
        <v>263</v>
      </c>
      <c r="N264" s="15" t="s">
        <v>263</v>
      </c>
      <c r="O264" s="15" t="s">
        <v>664</v>
      </c>
      <c r="P264" s="15" t="s">
        <v>663</v>
      </c>
      <c r="Q264" s="15" t="s">
        <v>263</v>
      </c>
      <c r="AL264" s="14" t="s">
        <v>418</v>
      </c>
      <c r="AM264" s="15" t="s">
        <v>692</v>
      </c>
      <c r="AN264" s="15" t="s">
        <v>692</v>
      </c>
      <c r="AO264" s="15" t="s">
        <v>692</v>
      </c>
      <c r="AP264" s="15" t="s">
        <v>692</v>
      </c>
      <c r="AQ264" s="15" t="s">
        <v>692</v>
      </c>
      <c r="AR264" s="15" t="s">
        <v>692</v>
      </c>
      <c r="AS264" s="15" t="s">
        <v>692</v>
      </c>
      <c r="AT264" s="15" t="s">
        <v>692</v>
      </c>
      <c r="AU264" s="15" t="s">
        <v>692</v>
      </c>
      <c r="AV264" s="15" t="s">
        <v>692</v>
      </c>
      <c r="AW264" s="15" t="s">
        <v>692</v>
      </c>
      <c r="AX264" s="15" t="s">
        <v>692</v>
      </c>
      <c r="AY264" s="15" t="s">
        <v>692</v>
      </c>
      <c r="AZ264" s="15" t="s">
        <v>692</v>
      </c>
      <c r="BA264" s="15" t="s">
        <v>692</v>
      </c>
      <c r="BB264" s="15" t="s">
        <v>692</v>
      </c>
    </row>
    <row r="265" spans="1:54" ht="15" thickBot="1" x14ac:dyDescent="0.35">
      <c r="A265" s="14" t="s">
        <v>419</v>
      </c>
      <c r="B265" s="15" t="s">
        <v>263</v>
      </c>
      <c r="C265" s="15" t="s">
        <v>263</v>
      </c>
      <c r="D265" s="15" t="s">
        <v>263</v>
      </c>
      <c r="E265" s="15" t="s">
        <v>263</v>
      </c>
      <c r="F265" s="15" t="s">
        <v>263</v>
      </c>
      <c r="G265" s="15" t="s">
        <v>683</v>
      </c>
      <c r="H265" s="15" t="s">
        <v>263</v>
      </c>
      <c r="I265" s="15" t="s">
        <v>263</v>
      </c>
      <c r="J265" s="15" t="s">
        <v>672</v>
      </c>
      <c r="K265" s="15" t="s">
        <v>681</v>
      </c>
      <c r="L265" s="15" t="s">
        <v>682</v>
      </c>
      <c r="M265" s="15" t="s">
        <v>263</v>
      </c>
      <c r="N265" s="15" t="s">
        <v>263</v>
      </c>
      <c r="O265" s="15" t="s">
        <v>664</v>
      </c>
      <c r="P265" s="15" t="s">
        <v>663</v>
      </c>
      <c r="Q265" s="15" t="s">
        <v>263</v>
      </c>
      <c r="AL265" s="14" t="s">
        <v>419</v>
      </c>
      <c r="AM265" s="15" t="s">
        <v>692</v>
      </c>
      <c r="AN265" s="15" t="s">
        <v>692</v>
      </c>
      <c r="AO265" s="15" t="s">
        <v>692</v>
      </c>
      <c r="AP265" s="15" t="s">
        <v>692</v>
      </c>
      <c r="AQ265" s="15" t="s">
        <v>692</v>
      </c>
      <c r="AR265" s="15" t="s">
        <v>692</v>
      </c>
      <c r="AS265" s="15" t="s">
        <v>692</v>
      </c>
      <c r="AT265" s="15" t="s">
        <v>692</v>
      </c>
      <c r="AU265" s="15" t="s">
        <v>692</v>
      </c>
      <c r="AV265" s="15" t="s">
        <v>692</v>
      </c>
      <c r="AW265" s="15" t="s">
        <v>692</v>
      </c>
      <c r="AX265" s="15" t="s">
        <v>692</v>
      </c>
      <c r="AY265" s="15" t="s">
        <v>692</v>
      </c>
      <c r="AZ265" s="15" t="s">
        <v>692</v>
      </c>
      <c r="BA265" s="15" t="s">
        <v>692</v>
      </c>
      <c r="BB265" s="15" t="s">
        <v>692</v>
      </c>
    </row>
    <row r="266" spans="1:54" ht="15" thickBot="1" x14ac:dyDescent="0.35">
      <c r="A266" s="14" t="s">
        <v>420</v>
      </c>
      <c r="B266" s="15" t="s">
        <v>263</v>
      </c>
      <c r="C266" s="15" t="s">
        <v>263</v>
      </c>
      <c r="D266" s="15" t="s">
        <v>263</v>
      </c>
      <c r="E266" s="15" t="s">
        <v>263</v>
      </c>
      <c r="F266" s="15" t="s">
        <v>263</v>
      </c>
      <c r="G266" s="15" t="s">
        <v>684</v>
      </c>
      <c r="H266" s="15" t="s">
        <v>263</v>
      </c>
      <c r="I266" s="15" t="s">
        <v>263</v>
      </c>
      <c r="J266" s="15" t="s">
        <v>672</v>
      </c>
      <c r="K266" s="15" t="s">
        <v>681</v>
      </c>
      <c r="L266" s="15" t="s">
        <v>682</v>
      </c>
      <c r="M266" s="15" t="s">
        <v>263</v>
      </c>
      <c r="N266" s="15" t="s">
        <v>263</v>
      </c>
      <c r="O266" s="15" t="s">
        <v>664</v>
      </c>
      <c r="P266" s="15" t="s">
        <v>663</v>
      </c>
      <c r="Q266" s="15" t="s">
        <v>263</v>
      </c>
      <c r="AL266" s="14" t="s">
        <v>420</v>
      </c>
      <c r="AM266" s="15" t="s">
        <v>692</v>
      </c>
      <c r="AN266" s="15" t="s">
        <v>692</v>
      </c>
      <c r="AO266" s="15" t="s">
        <v>692</v>
      </c>
      <c r="AP266" s="15" t="s">
        <v>692</v>
      </c>
      <c r="AQ266" s="15" t="s">
        <v>692</v>
      </c>
      <c r="AR266" s="15" t="s">
        <v>692</v>
      </c>
      <c r="AS266" s="15" t="s">
        <v>692</v>
      </c>
      <c r="AT266" s="15" t="s">
        <v>692</v>
      </c>
      <c r="AU266" s="15" t="s">
        <v>692</v>
      </c>
      <c r="AV266" s="15" t="s">
        <v>692</v>
      </c>
      <c r="AW266" s="15" t="s">
        <v>692</v>
      </c>
      <c r="AX266" s="15" t="s">
        <v>692</v>
      </c>
      <c r="AY266" s="15" t="s">
        <v>692</v>
      </c>
      <c r="AZ266" s="15" t="s">
        <v>692</v>
      </c>
      <c r="BA266" s="15" t="s">
        <v>692</v>
      </c>
      <c r="BB266" s="15" t="s">
        <v>692</v>
      </c>
    </row>
    <row r="267" spans="1:54" ht="15" thickBot="1" x14ac:dyDescent="0.35">
      <c r="A267" s="14" t="s">
        <v>421</v>
      </c>
      <c r="B267" s="15" t="s">
        <v>263</v>
      </c>
      <c r="C267" s="15" t="s">
        <v>263</v>
      </c>
      <c r="D267" s="15" t="s">
        <v>263</v>
      </c>
      <c r="E267" s="15" t="s">
        <v>263</v>
      </c>
      <c r="F267" s="15" t="s">
        <v>263</v>
      </c>
      <c r="G267" s="15" t="s">
        <v>684</v>
      </c>
      <c r="H267" s="15" t="s">
        <v>263</v>
      </c>
      <c r="I267" s="15" t="s">
        <v>263</v>
      </c>
      <c r="J267" s="15" t="s">
        <v>672</v>
      </c>
      <c r="K267" s="15" t="s">
        <v>681</v>
      </c>
      <c r="L267" s="15" t="s">
        <v>682</v>
      </c>
      <c r="M267" s="15" t="s">
        <v>263</v>
      </c>
      <c r="N267" s="15" t="s">
        <v>263</v>
      </c>
      <c r="O267" s="15" t="s">
        <v>664</v>
      </c>
      <c r="P267" s="15" t="s">
        <v>663</v>
      </c>
      <c r="Q267" s="15" t="s">
        <v>263</v>
      </c>
      <c r="AL267" s="14" t="s">
        <v>421</v>
      </c>
      <c r="AM267" s="15" t="s">
        <v>692</v>
      </c>
      <c r="AN267" s="15" t="s">
        <v>692</v>
      </c>
      <c r="AO267" s="15" t="s">
        <v>692</v>
      </c>
      <c r="AP267" s="15" t="s">
        <v>692</v>
      </c>
      <c r="AQ267" s="15" t="s">
        <v>692</v>
      </c>
      <c r="AR267" s="15" t="s">
        <v>692</v>
      </c>
      <c r="AS267" s="15" t="s">
        <v>692</v>
      </c>
      <c r="AT267" s="15" t="s">
        <v>692</v>
      </c>
      <c r="AU267" s="15" t="s">
        <v>692</v>
      </c>
      <c r="AV267" s="15" t="s">
        <v>692</v>
      </c>
      <c r="AW267" s="15" t="s">
        <v>692</v>
      </c>
      <c r="AX267" s="15" t="s">
        <v>692</v>
      </c>
      <c r="AY267" s="15" t="s">
        <v>692</v>
      </c>
      <c r="AZ267" s="15" t="s">
        <v>692</v>
      </c>
      <c r="BA267" s="15" t="s">
        <v>692</v>
      </c>
      <c r="BB267" s="15" t="s">
        <v>692</v>
      </c>
    </row>
    <row r="268" spans="1:54" ht="15" thickBot="1" x14ac:dyDescent="0.35">
      <c r="A268" s="14" t="s">
        <v>422</v>
      </c>
      <c r="B268" s="15" t="s">
        <v>263</v>
      </c>
      <c r="C268" s="15" t="s">
        <v>263</v>
      </c>
      <c r="D268" s="15" t="s">
        <v>263</v>
      </c>
      <c r="E268" s="15" t="s">
        <v>263</v>
      </c>
      <c r="F268" s="15" t="s">
        <v>263</v>
      </c>
      <c r="G268" s="15" t="s">
        <v>684</v>
      </c>
      <c r="H268" s="15" t="s">
        <v>263</v>
      </c>
      <c r="I268" s="15" t="s">
        <v>263</v>
      </c>
      <c r="J268" s="15" t="s">
        <v>672</v>
      </c>
      <c r="K268" s="15" t="s">
        <v>681</v>
      </c>
      <c r="L268" s="15" t="s">
        <v>682</v>
      </c>
      <c r="M268" s="15" t="s">
        <v>263</v>
      </c>
      <c r="N268" s="15" t="s">
        <v>263</v>
      </c>
      <c r="O268" s="15" t="s">
        <v>664</v>
      </c>
      <c r="P268" s="15" t="s">
        <v>663</v>
      </c>
      <c r="Q268" s="15" t="s">
        <v>263</v>
      </c>
      <c r="AL268" s="14" t="s">
        <v>422</v>
      </c>
      <c r="AM268" s="15" t="s">
        <v>692</v>
      </c>
      <c r="AN268" s="15" t="s">
        <v>692</v>
      </c>
      <c r="AO268" s="15" t="s">
        <v>692</v>
      </c>
      <c r="AP268" s="15" t="s">
        <v>692</v>
      </c>
      <c r="AQ268" s="15" t="s">
        <v>692</v>
      </c>
      <c r="AR268" s="15" t="s">
        <v>692</v>
      </c>
      <c r="AS268" s="15" t="s">
        <v>692</v>
      </c>
      <c r="AT268" s="15" t="s">
        <v>692</v>
      </c>
      <c r="AU268" s="15" t="s">
        <v>692</v>
      </c>
      <c r="AV268" s="15" t="s">
        <v>692</v>
      </c>
      <c r="AW268" s="15" t="s">
        <v>692</v>
      </c>
      <c r="AX268" s="15" t="s">
        <v>692</v>
      </c>
      <c r="AY268" s="15" t="s">
        <v>692</v>
      </c>
      <c r="AZ268" s="15" t="s">
        <v>692</v>
      </c>
      <c r="BA268" s="15" t="s">
        <v>692</v>
      </c>
      <c r="BB268" s="15" t="s">
        <v>692</v>
      </c>
    </row>
    <row r="269" spans="1:54" ht="15" thickBot="1" x14ac:dyDescent="0.35">
      <c r="A269" s="14" t="s">
        <v>423</v>
      </c>
      <c r="B269" s="15" t="s">
        <v>263</v>
      </c>
      <c r="C269" s="15" t="s">
        <v>263</v>
      </c>
      <c r="D269" s="15" t="s">
        <v>263</v>
      </c>
      <c r="E269" s="15" t="s">
        <v>263</v>
      </c>
      <c r="F269" s="15" t="s">
        <v>263</v>
      </c>
      <c r="G269" s="15" t="s">
        <v>684</v>
      </c>
      <c r="H269" s="15" t="s">
        <v>263</v>
      </c>
      <c r="I269" s="15" t="s">
        <v>263</v>
      </c>
      <c r="J269" s="15" t="s">
        <v>672</v>
      </c>
      <c r="K269" s="15" t="s">
        <v>681</v>
      </c>
      <c r="L269" s="15" t="s">
        <v>682</v>
      </c>
      <c r="M269" s="15" t="s">
        <v>263</v>
      </c>
      <c r="N269" s="15" t="s">
        <v>263</v>
      </c>
      <c r="O269" s="15" t="s">
        <v>664</v>
      </c>
      <c r="P269" s="15" t="s">
        <v>663</v>
      </c>
      <c r="Q269" s="15" t="s">
        <v>263</v>
      </c>
      <c r="AL269" s="14" t="s">
        <v>423</v>
      </c>
      <c r="AM269" s="15" t="s">
        <v>692</v>
      </c>
      <c r="AN269" s="15" t="s">
        <v>692</v>
      </c>
      <c r="AO269" s="15" t="s">
        <v>692</v>
      </c>
      <c r="AP269" s="15" t="s">
        <v>692</v>
      </c>
      <c r="AQ269" s="15" t="s">
        <v>692</v>
      </c>
      <c r="AR269" s="15" t="s">
        <v>692</v>
      </c>
      <c r="AS269" s="15" t="s">
        <v>692</v>
      </c>
      <c r="AT269" s="15" t="s">
        <v>692</v>
      </c>
      <c r="AU269" s="15" t="s">
        <v>692</v>
      </c>
      <c r="AV269" s="15" t="s">
        <v>692</v>
      </c>
      <c r="AW269" s="15" t="s">
        <v>692</v>
      </c>
      <c r="AX269" s="15" t="s">
        <v>692</v>
      </c>
      <c r="AY269" s="15" t="s">
        <v>692</v>
      </c>
      <c r="AZ269" s="15" t="s">
        <v>692</v>
      </c>
      <c r="BA269" s="15" t="s">
        <v>692</v>
      </c>
      <c r="BB269" s="15" t="s">
        <v>692</v>
      </c>
    </row>
    <row r="270" spans="1:54" ht="15" thickBot="1" x14ac:dyDescent="0.35">
      <c r="A270" s="14" t="s">
        <v>424</v>
      </c>
      <c r="B270" s="15" t="s">
        <v>263</v>
      </c>
      <c r="C270" s="15" t="s">
        <v>263</v>
      </c>
      <c r="D270" s="15" t="s">
        <v>263</v>
      </c>
      <c r="E270" s="15" t="s">
        <v>263</v>
      </c>
      <c r="F270" s="15" t="s">
        <v>263</v>
      </c>
      <c r="G270" s="15" t="s">
        <v>684</v>
      </c>
      <c r="H270" s="15" t="s">
        <v>263</v>
      </c>
      <c r="I270" s="15" t="s">
        <v>263</v>
      </c>
      <c r="J270" s="15" t="s">
        <v>672</v>
      </c>
      <c r="K270" s="15" t="s">
        <v>681</v>
      </c>
      <c r="L270" s="15" t="s">
        <v>682</v>
      </c>
      <c r="M270" s="15" t="s">
        <v>263</v>
      </c>
      <c r="N270" s="15" t="s">
        <v>263</v>
      </c>
      <c r="O270" s="15" t="s">
        <v>664</v>
      </c>
      <c r="P270" s="15" t="s">
        <v>263</v>
      </c>
      <c r="Q270" s="15" t="s">
        <v>263</v>
      </c>
      <c r="AL270" s="14" t="s">
        <v>424</v>
      </c>
      <c r="AM270" s="15" t="s">
        <v>692</v>
      </c>
      <c r="AN270" s="15" t="s">
        <v>692</v>
      </c>
      <c r="AO270" s="15" t="s">
        <v>692</v>
      </c>
      <c r="AP270" s="15" t="s">
        <v>692</v>
      </c>
      <c r="AQ270" s="15" t="s">
        <v>692</v>
      </c>
      <c r="AR270" s="15" t="s">
        <v>692</v>
      </c>
      <c r="AS270" s="15" t="s">
        <v>692</v>
      </c>
      <c r="AT270" s="15" t="s">
        <v>692</v>
      </c>
      <c r="AU270" s="15" t="s">
        <v>692</v>
      </c>
      <c r="AV270" s="15" t="s">
        <v>692</v>
      </c>
      <c r="AW270" s="15" t="s">
        <v>692</v>
      </c>
      <c r="AX270" s="15" t="s">
        <v>692</v>
      </c>
      <c r="AY270" s="15" t="s">
        <v>692</v>
      </c>
      <c r="AZ270" s="15" t="s">
        <v>692</v>
      </c>
      <c r="BA270" s="15" t="s">
        <v>692</v>
      </c>
      <c r="BB270" s="15" t="s">
        <v>692</v>
      </c>
    </row>
    <row r="271" spans="1:54" ht="15" thickBot="1" x14ac:dyDescent="0.35">
      <c r="A271" s="14" t="s">
        <v>425</v>
      </c>
      <c r="B271" s="15" t="s">
        <v>263</v>
      </c>
      <c r="C271" s="15" t="s">
        <v>263</v>
      </c>
      <c r="D271" s="15" t="s">
        <v>263</v>
      </c>
      <c r="E271" s="15" t="s">
        <v>263</v>
      </c>
      <c r="F271" s="15" t="s">
        <v>263</v>
      </c>
      <c r="G271" s="15" t="s">
        <v>684</v>
      </c>
      <c r="H271" s="15" t="s">
        <v>263</v>
      </c>
      <c r="I271" s="15" t="s">
        <v>263</v>
      </c>
      <c r="J271" s="15" t="s">
        <v>672</v>
      </c>
      <c r="K271" s="15" t="s">
        <v>681</v>
      </c>
      <c r="L271" s="15" t="s">
        <v>682</v>
      </c>
      <c r="M271" s="15" t="s">
        <v>263</v>
      </c>
      <c r="N271" s="15" t="s">
        <v>263</v>
      </c>
      <c r="O271" s="15" t="s">
        <v>664</v>
      </c>
      <c r="P271" s="15" t="s">
        <v>263</v>
      </c>
      <c r="Q271" s="15" t="s">
        <v>263</v>
      </c>
      <c r="AL271" s="14" t="s">
        <v>425</v>
      </c>
      <c r="AM271" s="15" t="s">
        <v>692</v>
      </c>
      <c r="AN271" s="15" t="s">
        <v>692</v>
      </c>
      <c r="AO271" s="15" t="s">
        <v>692</v>
      </c>
      <c r="AP271" s="15" t="s">
        <v>692</v>
      </c>
      <c r="AQ271" s="15" t="s">
        <v>692</v>
      </c>
      <c r="AR271" s="15" t="s">
        <v>692</v>
      </c>
      <c r="AS271" s="15" t="s">
        <v>692</v>
      </c>
      <c r="AT271" s="15" t="s">
        <v>692</v>
      </c>
      <c r="AU271" s="15" t="s">
        <v>692</v>
      </c>
      <c r="AV271" s="15" t="s">
        <v>692</v>
      </c>
      <c r="AW271" s="15" t="s">
        <v>692</v>
      </c>
      <c r="AX271" s="15" t="s">
        <v>692</v>
      </c>
      <c r="AY271" s="15" t="s">
        <v>692</v>
      </c>
      <c r="AZ271" s="15" t="s">
        <v>692</v>
      </c>
      <c r="BA271" s="15" t="s">
        <v>692</v>
      </c>
      <c r="BB271" s="15" t="s">
        <v>692</v>
      </c>
    </row>
    <row r="272" spans="1:54" ht="15" thickBot="1" x14ac:dyDescent="0.35">
      <c r="A272" s="14" t="s">
        <v>426</v>
      </c>
      <c r="B272" s="15" t="s">
        <v>263</v>
      </c>
      <c r="C272" s="15" t="s">
        <v>263</v>
      </c>
      <c r="D272" s="15" t="s">
        <v>263</v>
      </c>
      <c r="E272" s="15" t="s">
        <v>263</v>
      </c>
      <c r="F272" s="15" t="s">
        <v>263</v>
      </c>
      <c r="G272" s="15" t="s">
        <v>684</v>
      </c>
      <c r="H272" s="15" t="s">
        <v>263</v>
      </c>
      <c r="I272" s="15" t="s">
        <v>263</v>
      </c>
      <c r="J272" s="15" t="s">
        <v>672</v>
      </c>
      <c r="K272" s="15" t="s">
        <v>681</v>
      </c>
      <c r="L272" s="15" t="s">
        <v>682</v>
      </c>
      <c r="M272" s="15" t="s">
        <v>263</v>
      </c>
      <c r="N272" s="15" t="s">
        <v>263</v>
      </c>
      <c r="O272" s="15" t="s">
        <v>664</v>
      </c>
      <c r="P272" s="15" t="s">
        <v>263</v>
      </c>
      <c r="Q272" s="15" t="s">
        <v>263</v>
      </c>
      <c r="AL272" s="14" t="s">
        <v>426</v>
      </c>
      <c r="AM272" s="15" t="s">
        <v>692</v>
      </c>
      <c r="AN272" s="15" t="s">
        <v>692</v>
      </c>
      <c r="AO272" s="15" t="s">
        <v>692</v>
      </c>
      <c r="AP272" s="15" t="s">
        <v>692</v>
      </c>
      <c r="AQ272" s="15" t="s">
        <v>692</v>
      </c>
      <c r="AR272" s="15" t="s">
        <v>692</v>
      </c>
      <c r="AS272" s="15" t="s">
        <v>692</v>
      </c>
      <c r="AT272" s="15" t="s">
        <v>692</v>
      </c>
      <c r="AU272" s="15" t="s">
        <v>692</v>
      </c>
      <c r="AV272" s="15" t="s">
        <v>692</v>
      </c>
      <c r="AW272" s="15" t="s">
        <v>692</v>
      </c>
      <c r="AX272" s="15" t="s">
        <v>692</v>
      </c>
      <c r="AY272" s="15" t="s">
        <v>692</v>
      </c>
      <c r="AZ272" s="15" t="s">
        <v>692</v>
      </c>
      <c r="BA272" s="15" t="s">
        <v>692</v>
      </c>
      <c r="BB272" s="15" t="s">
        <v>692</v>
      </c>
    </row>
    <row r="273" spans="1:54" ht="15" thickBot="1" x14ac:dyDescent="0.35">
      <c r="A273" s="14" t="s">
        <v>427</v>
      </c>
      <c r="B273" s="15" t="s">
        <v>263</v>
      </c>
      <c r="C273" s="15" t="s">
        <v>263</v>
      </c>
      <c r="D273" s="15" t="s">
        <v>263</v>
      </c>
      <c r="E273" s="15" t="s">
        <v>263</v>
      </c>
      <c r="F273" s="15" t="s">
        <v>263</v>
      </c>
      <c r="G273" s="15" t="s">
        <v>684</v>
      </c>
      <c r="H273" s="15" t="s">
        <v>263</v>
      </c>
      <c r="I273" s="15" t="s">
        <v>263</v>
      </c>
      <c r="J273" s="15" t="s">
        <v>672</v>
      </c>
      <c r="K273" s="15" t="s">
        <v>681</v>
      </c>
      <c r="L273" s="15" t="s">
        <v>682</v>
      </c>
      <c r="M273" s="15" t="s">
        <v>263</v>
      </c>
      <c r="N273" s="15" t="s">
        <v>263</v>
      </c>
      <c r="O273" s="15" t="s">
        <v>664</v>
      </c>
      <c r="P273" s="15" t="s">
        <v>263</v>
      </c>
      <c r="Q273" s="15" t="s">
        <v>263</v>
      </c>
      <c r="AL273" s="14" t="s">
        <v>427</v>
      </c>
      <c r="AM273" s="15" t="s">
        <v>692</v>
      </c>
      <c r="AN273" s="15" t="s">
        <v>692</v>
      </c>
      <c r="AO273" s="15" t="s">
        <v>692</v>
      </c>
      <c r="AP273" s="15" t="s">
        <v>692</v>
      </c>
      <c r="AQ273" s="15" t="s">
        <v>692</v>
      </c>
      <c r="AR273" s="15" t="s">
        <v>692</v>
      </c>
      <c r="AS273" s="15" t="s">
        <v>692</v>
      </c>
      <c r="AT273" s="15" t="s">
        <v>692</v>
      </c>
      <c r="AU273" s="15" t="s">
        <v>692</v>
      </c>
      <c r="AV273" s="15" t="s">
        <v>692</v>
      </c>
      <c r="AW273" s="15" t="s">
        <v>692</v>
      </c>
      <c r="AX273" s="15" t="s">
        <v>692</v>
      </c>
      <c r="AY273" s="15" t="s">
        <v>692</v>
      </c>
      <c r="AZ273" s="15" t="s">
        <v>692</v>
      </c>
      <c r="BA273" s="15" t="s">
        <v>692</v>
      </c>
      <c r="BB273" s="15" t="s">
        <v>692</v>
      </c>
    </row>
    <row r="274" spans="1:54" ht="15" thickBot="1" x14ac:dyDescent="0.35">
      <c r="A274" s="14" t="s">
        <v>428</v>
      </c>
      <c r="B274" s="15" t="s">
        <v>263</v>
      </c>
      <c r="C274" s="15" t="s">
        <v>263</v>
      </c>
      <c r="D274" s="15" t="s">
        <v>263</v>
      </c>
      <c r="E274" s="15" t="s">
        <v>263</v>
      </c>
      <c r="F274" s="15" t="s">
        <v>263</v>
      </c>
      <c r="G274" s="15" t="s">
        <v>684</v>
      </c>
      <c r="H274" s="15" t="s">
        <v>263</v>
      </c>
      <c r="I274" s="15" t="s">
        <v>263</v>
      </c>
      <c r="J274" s="15" t="s">
        <v>672</v>
      </c>
      <c r="K274" s="15" t="s">
        <v>681</v>
      </c>
      <c r="L274" s="15" t="s">
        <v>682</v>
      </c>
      <c r="M274" s="15" t="s">
        <v>263</v>
      </c>
      <c r="N274" s="15" t="s">
        <v>263</v>
      </c>
      <c r="O274" s="15" t="s">
        <v>664</v>
      </c>
      <c r="P274" s="15" t="s">
        <v>263</v>
      </c>
      <c r="Q274" s="15" t="s">
        <v>263</v>
      </c>
      <c r="AL274" s="14" t="s">
        <v>428</v>
      </c>
      <c r="AM274" s="15" t="s">
        <v>692</v>
      </c>
      <c r="AN274" s="15" t="s">
        <v>692</v>
      </c>
      <c r="AO274" s="15" t="s">
        <v>692</v>
      </c>
      <c r="AP274" s="15" t="s">
        <v>692</v>
      </c>
      <c r="AQ274" s="15" t="s">
        <v>692</v>
      </c>
      <c r="AR274" s="15" t="s">
        <v>692</v>
      </c>
      <c r="AS274" s="15" t="s">
        <v>692</v>
      </c>
      <c r="AT274" s="15" t="s">
        <v>692</v>
      </c>
      <c r="AU274" s="15" t="s">
        <v>692</v>
      </c>
      <c r="AV274" s="15" t="s">
        <v>692</v>
      </c>
      <c r="AW274" s="15" t="s">
        <v>692</v>
      </c>
      <c r="AX274" s="15" t="s">
        <v>692</v>
      </c>
      <c r="AY274" s="15" t="s">
        <v>692</v>
      </c>
      <c r="AZ274" s="15" t="s">
        <v>692</v>
      </c>
      <c r="BA274" s="15" t="s">
        <v>692</v>
      </c>
      <c r="BB274" s="15" t="s">
        <v>692</v>
      </c>
    </row>
    <row r="275" spans="1:54" ht="15" thickBot="1" x14ac:dyDescent="0.35">
      <c r="A275" s="14" t="s">
        <v>429</v>
      </c>
      <c r="B275" s="15" t="s">
        <v>263</v>
      </c>
      <c r="C275" s="15" t="s">
        <v>263</v>
      </c>
      <c r="D275" s="15" t="s">
        <v>263</v>
      </c>
      <c r="E275" s="15" t="s">
        <v>263</v>
      </c>
      <c r="F275" s="15" t="s">
        <v>263</v>
      </c>
      <c r="G275" s="15" t="s">
        <v>684</v>
      </c>
      <c r="H275" s="15" t="s">
        <v>263</v>
      </c>
      <c r="I275" s="15" t="s">
        <v>263</v>
      </c>
      <c r="J275" s="15" t="s">
        <v>672</v>
      </c>
      <c r="K275" s="15" t="s">
        <v>681</v>
      </c>
      <c r="L275" s="15" t="s">
        <v>682</v>
      </c>
      <c r="M275" s="15" t="s">
        <v>263</v>
      </c>
      <c r="N275" s="15" t="s">
        <v>263</v>
      </c>
      <c r="O275" s="15" t="s">
        <v>263</v>
      </c>
      <c r="P275" s="15" t="s">
        <v>263</v>
      </c>
      <c r="Q275" s="15" t="s">
        <v>263</v>
      </c>
      <c r="AL275" s="14" t="s">
        <v>429</v>
      </c>
      <c r="AM275" s="15" t="s">
        <v>692</v>
      </c>
      <c r="AN275" s="15" t="s">
        <v>692</v>
      </c>
      <c r="AO275" s="15" t="s">
        <v>692</v>
      </c>
      <c r="AP275" s="15" t="s">
        <v>692</v>
      </c>
      <c r="AQ275" s="15" t="s">
        <v>692</v>
      </c>
      <c r="AR275" s="15" t="s">
        <v>692</v>
      </c>
      <c r="AS275" s="15" t="s">
        <v>692</v>
      </c>
      <c r="AT275" s="15" t="s">
        <v>692</v>
      </c>
      <c r="AU275" s="15" t="s">
        <v>692</v>
      </c>
      <c r="AV275" s="15" t="s">
        <v>692</v>
      </c>
      <c r="AW275" s="15" t="s">
        <v>692</v>
      </c>
      <c r="AX275" s="15" t="s">
        <v>692</v>
      </c>
      <c r="AY275" s="15" t="s">
        <v>692</v>
      </c>
      <c r="AZ275" s="15" t="s">
        <v>692</v>
      </c>
      <c r="BA275" s="15" t="s">
        <v>692</v>
      </c>
      <c r="BB275" s="15" t="s">
        <v>692</v>
      </c>
    </row>
    <row r="276" spans="1:54" ht="15" thickBot="1" x14ac:dyDescent="0.35">
      <c r="A276" s="14" t="s">
        <v>430</v>
      </c>
      <c r="B276" s="15" t="s">
        <v>263</v>
      </c>
      <c r="C276" s="15" t="s">
        <v>263</v>
      </c>
      <c r="D276" s="15" t="s">
        <v>263</v>
      </c>
      <c r="E276" s="15" t="s">
        <v>263</v>
      </c>
      <c r="F276" s="15" t="s">
        <v>263</v>
      </c>
      <c r="G276" s="15" t="s">
        <v>684</v>
      </c>
      <c r="H276" s="15" t="s">
        <v>263</v>
      </c>
      <c r="I276" s="15" t="s">
        <v>263</v>
      </c>
      <c r="J276" s="15" t="s">
        <v>672</v>
      </c>
      <c r="K276" s="15" t="s">
        <v>681</v>
      </c>
      <c r="L276" s="15" t="s">
        <v>682</v>
      </c>
      <c r="M276" s="15" t="s">
        <v>263</v>
      </c>
      <c r="N276" s="15" t="s">
        <v>263</v>
      </c>
      <c r="O276" s="15" t="s">
        <v>263</v>
      </c>
      <c r="P276" s="15" t="s">
        <v>263</v>
      </c>
      <c r="Q276" s="15" t="s">
        <v>263</v>
      </c>
      <c r="AL276" s="14" t="s">
        <v>430</v>
      </c>
      <c r="AM276" s="15" t="s">
        <v>692</v>
      </c>
      <c r="AN276" s="15" t="s">
        <v>692</v>
      </c>
      <c r="AO276" s="15" t="s">
        <v>692</v>
      </c>
      <c r="AP276" s="15" t="s">
        <v>692</v>
      </c>
      <c r="AQ276" s="15" t="s">
        <v>692</v>
      </c>
      <c r="AR276" s="15" t="s">
        <v>692</v>
      </c>
      <c r="AS276" s="15" t="s">
        <v>692</v>
      </c>
      <c r="AT276" s="15" t="s">
        <v>692</v>
      </c>
      <c r="AU276" s="15" t="s">
        <v>692</v>
      </c>
      <c r="AV276" s="15" t="s">
        <v>692</v>
      </c>
      <c r="AW276" s="15" t="s">
        <v>692</v>
      </c>
      <c r="AX276" s="15" t="s">
        <v>692</v>
      </c>
      <c r="AY276" s="15" t="s">
        <v>692</v>
      </c>
      <c r="AZ276" s="15" t="s">
        <v>692</v>
      </c>
      <c r="BA276" s="15" t="s">
        <v>692</v>
      </c>
      <c r="BB276" s="15" t="s">
        <v>692</v>
      </c>
    </row>
    <row r="277" spans="1:54" ht="15" thickBot="1" x14ac:dyDescent="0.35">
      <c r="A277" s="14" t="s">
        <v>431</v>
      </c>
      <c r="B277" s="15" t="s">
        <v>263</v>
      </c>
      <c r="C277" s="15" t="s">
        <v>263</v>
      </c>
      <c r="D277" s="15" t="s">
        <v>263</v>
      </c>
      <c r="E277" s="15" t="s">
        <v>263</v>
      </c>
      <c r="F277" s="15" t="s">
        <v>263</v>
      </c>
      <c r="G277" s="15" t="s">
        <v>684</v>
      </c>
      <c r="H277" s="15" t="s">
        <v>263</v>
      </c>
      <c r="I277" s="15" t="s">
        <v>263</v>
      </c>
      <c r="J277" s="15" t="s">
        <v>672</v>
      </c>
      <c r="K277" s="15" t="s">
        <v>681</v>
      </c>
      <c r="L277" s="15" t="s">
        <v>682</v>
      </c>
      <c r="M277" s="15" t="s">
        <v>263</v>
      </c>
      <c r="N277" s="15" t="s">
        <v>263</v>
      </c>
      <c r="O277" s="15" t="s">
        <v>263</v>
      </c>
      <c r="P277" s="15" t="s">
        <v>263</v>
      </c>
      <c r="Q277" s="15" t="s">
        <v>263</v>
      </c>
      <c r="AL277" s="14" t="s">
        <v>431</v>
      </c>
      <c r="AM277" s="15" t="s">
        <v>692</v>
      </c>
      <c r="AN277" s="15" t="s">
        <v>692</v>
      </c>
      <c r="AO277" s="15" t="s">
        <v>692</v>
      </c>
      <c r="AP277" s="15" t="s">
        <v>692</v>
      </c>
      <c r="AQ277" s="15" t="s">
        <v>692</v>
      </c>
      <c r="AR277" s="15" t="s">
        <v>692</v>
      </c>
      <c r="AS277" s="15" t="s">
        <v>692</v>
      </c>
      <c r="AT277" s="15" t="s">
        <v>692</v>
      </c>
      <c r="AU277" s="15" t="s">
        <v>692</v>
      </c>
      <c r="AV277" s="15" t="s">
        <v>692</v>
      </c>
      <c r="AW277" s="15" t="s">
        <v>692</v>
      </c>
      <c r="AX277" s="15" t="s">
        <v>692</v>
      </c>
      <c r="AY277" s="15" t="s">
        <v>692</v>
      </c>
      <c r="AZ277" s="15" t="s">
        <v>692</v>
      </c>
      <c r="BA277" s="15" t="s">
        <v>692</v>
      </c>
      <c r="BB277" s="15" t="s">
        <v>692</v>
      </c>
    </row>
    <row r="278" spans="1:54" ht="15" thickBot="1" x14ac:dyDescent="0.35">
      <c r="A278" s="14" t="s">
        <v>432</v>
      </c>
      <c r="B278" s="15" t="s">
        <v>263</v>
      </c>
      <c r="C278" s="15" t="s">
        <v>263</v>
      </c>
      <c r="D278" s="15" t="s">
        <v>263</v>
      </c>
      <c r="E278" s="15" t="s">
        <v>263</v>
      </c>
      <c r="F278" s="15" t="s">
        <v>263</v>
      </c>
      <c r="G278" s="15" t="s">
        <v>684</v>
      </c>
      <c r="H278" s="15" t="s">
        <v>263</v>
      </c>
      <c r="I278" s="15" t="s">
        <v>263</v>
      </c>
      <c r="J278" s="15" t="s">
        <v>672</v>
      </c>
      <c r="K278" s="15" t="s">
        <v>681</v>
      </c>
      <c r="L278" s="15" t="s">
        <v>682</v>
      </c>
      <c r="M278" s="15" t="s">
        <v>263</v>
      </c>
      <c r="N278" s="15" t="s">
        <v>263</v>
      </c>
      <c r="O278" s="15" t="s">
        <v>263</v>
      </c>
      <c r="P278" s="15" t="s">
        <v>263</v>
      </c>
      <c r="Q278" s="15" t="s">
        <v>263</v>
      </c>
      <c r="AL278" s="14" t="s">
        <v>432</v>
      </c>
      <c r="AM278" s="15" t="s">
        <v>692</v>
      </c>
      <c r="AN278" s="15" t="s">
        <v>692</v>
      </c>
      <c r="AO278" s="15" t="s">
        <v>692</v>
      </c>
      <c r="AP278" s="15" t="s">
        <v>692</v>
      </c>
      <c r="AQ278" s="15" t="s">
        <v>692</v>
      </c>
      <c r="AR278" s="15" t="s">
        <v>692</v>
      </c>
      <c r="AS278" s="15" t="s">
        <v>692</v>
      </c>
      <c r="AT278" s="15" t="s">
        <v>692</v>
      </c>
      <c r="AU278" s="15" t="s">
        <v>692</v>
      </c>
      <c r="AV278" s="15" t="s">
        <v>692</v>
      </c>
      <c r="AW278" s="15" t="s">
        <v>692</v>
      </c>
      <c r="AX278" s="15" t="s">
        <v>692</v>
      </c>
      <c r="AY278" s="15" t="s">
        <v>692</v>
      </c>
      <c r="AZ278" s="15" t="s">
        <v>692</v>
      </c>
      <c r="BA278" s="15" t="s">
        <v>692</v>
      </c>
      <c r="BB278" s="15" t="s">
        <v>692</v>
      </c>
    </row>
    <row r="279" spans="1:54" ht="15" thickBot="1" x14ac:dyDescent="0.35">
      <c r="A279" s="14" t="s">
        <v>433</v>
      </c>
      <c r="B279" s="15" t="s">
        <v>263</v>
      </c>
      <c r="C279" s="15" t="s">
        <v>263</v>
      </c>
      <c r="D279" s="15" t="s">
        <v>263</v>
      </c>
      <c r="E279" s="15" t="s">
        <v>263</v>
      </c>
      <c r="F279" s="15" t="s">
        <v>263</v>
      </c>
      <c r="G279" s="15" t="s">
        <v>684</v>
      </c>
      <c r="H279" s="15" t="s">
        <v>263</v>
      </c>
      <c r="I279" s="15" t="s">
        <v>263</v>
      </c>
      <c r="J279" s="15" t="s">
        <v>672</v>
      </c>
      <c r="K279" s="15" t="s">
        <v>681</v>
      </c>
      <c r="L279" s="15" t="s">
        <v>682</v>
      </c>
      <c r="M279" s="15" t="s">
        <v>263</v>
      </c>
      <c r="N279" s="15" t="s">
        <v>263</v>
      </c>
      <c r="O279" s="15" t="s">
        <v>263</v>
      </c>
      <c r="P279" s="15" t="s">
        <v>263</v>
      </c>
      <c r="Q279" s="15" t="s">
        <v>263</v>
      </c>
      <c r="AL279" s="14" t="s">
        <v>433</v>
      </c>
      <c r="AM279" s="15" t="s">
        <v>692</v>
      </c>
      <c r="AN279" s="15" t="s">
        <v>692</v>
      </c>
      <c r="AO279" s="15" t="s">
        <v>692</v>
      </c>
      <c r="AP279" s="15" t="s">
        <v>692</v>
      </c>
      <c r="AQ279" s="15" t="s">
        <v>692</v>
      </c>
      <c r="AR279" s="15" t="s">
        <v>692</v>
      </c>
      <c r="AS279" s="15" t="s">
        <v>692</v>
      </c>
      <c r="AT279" s="15" t="s">
        <v>692</v>
      </c>
      <c r="AU279" s="15" t="s">
        <v>692</v>
      </c>
      <c r="AV279" s="15" t="s">
        <v>692</v>
      </c>
      <c r="AW279" s="15" t="s">
        <v>692</v>
      </c>
      <c r="AX279" s="15" t="s">
        <v>692</v>
      </c>
      <c r="AY279" s="15" t="s">
        <v>692</v>
      </c>
      <c r="AZ279" s="15" t="s">
        <v>692</v>
      </c>
      <c r="BA279" s="15" t="s">
        <v>692</v>
      </c>
      <c r="BB279" s="15" t="s">
        <v>692</v>
      </c>
    </row>
    <row r="280" spans="1:54" ht="15" thickBot="1" x14ac:dyDescent="0.35">
      <c r="A280" s="14" t="s">
        <v>434</v>
      </c>
      <c r="B280" s="15" t="s">
        <v>263</v>
      </c>
      <c r="C280" s="15" t="s">
        <v>263</v>
      </c>
      <c r="D280" s="15" t="s">
        <v>263</v>
      </c>
      <c r="E280" s="15" t="s">
        <v>263</v>
      </c>
      <c r="F280" s="15" t="s">
        <v>263</v>
      </c>
      <c r="G280" s="15" t="s">
        <v>684</v>
      </c>
      <c r="H280" s="15" t="s">
        <v>263</v>
      </c>
      <c r="I280" s="15" t="s">
        <v>263</v>
      </c>
      <c r="J280" s="15" t="s">
        <v>672</v>
      </c>
      <c r="K280" s="15" t="s">
        <v>681</v>
      </c>
      <c r="L280" s="15" t="s">
        <v>682</v>
      </c>
      <c r="M280" s="15" t="s">
        <v>263</v>
      </c>
      <c r="N280" s="15" t="s">
        <v>263</v>
      </c>
      <c r="O280" s="15" t="s">
        <v>263</v>
      </c>
      <c r="P280" s="15" t="s">
        <v>263</v>
      </c>
      <c r="Q280" s="15" t="s">
        <v>263</v>
      </c>
      <c r="AL280" s="14" t="s">
        <v>434</v>
      </c>
      <c r="AM280" s="15" t="s">
        <v>692</v>
      </c>
      <c r="AN280" s="15" t="s">
        <v>692</v>
      </c>
      <c r="AO280" s="15" t="s">
        <v>692</v>
      </c>
      <c r="AP280" s="15" t="s">
        <v>692</v>
      </c>
      <c r="AQ280" s="15" t="s">
        <v>692</v>
      </c>
      <c r="AR280" s="15" t="s">
        <v>692</v>
      </c>
      <c r="AS280" s="15" t="s">
        <v>692</v>
      </c>
      <c r="AT280" s="15" t="s">
        <v>692</v>
      </c>
      <c r="AU280" s="15" t="s">
        <v>692</v>
      </c>
      <c r="AV280" s="15" t="s">
        <v>692</v>
      </c>
      <c r="AW280" s="15" t="s">
        <v>692</v>
      </c>
      <c r="AX280" s="15" t="s">
        <v>692</v>
      </c>
      <c r="AY280" s="15" t="s">
        <v>692</v>
      </c>
      <c r="AZ280" s="15" t="s">
        <v>692</v>
      </c>
      <c r="BA280" s="15" t="s">
        <v>692</v>
      </c>
      <c r="BB280" s="15" t="s">
        <v>692</v>
      </c>
    </row>
    <row r="281" spans="1:54" ht="15" thickBot="1" x14ac:dyDescent="0.35">
      <c r="A281" s="14" t="s">
        <v>435</v>
      </c>
      <c r="B281" s="15" t="s">
        <v>263</v>
      </c>
      <c r="C281" s="15" t="s">
        <v>263</v>
      </c>
      <c r="D281" s="15" t="s">
        <v>263</v>
      </c>
      <c r="E281" s="15" t="s">
        <v>263</v>
      </c>
      <c r="F281" s="15" t="s">
        <v>263</v>
      </c>
      <c r="G281" s="15" t="s">
        <v>684</v>
      </c>
      <c r="H281" s="15" t="s">
        <v>263</v>
      </c>
      <c r="I281" s="15" t="s">
        <v>263</v>
      </c>
      <c r="J281" s="15" t="s">
        <v>672</v>
      </c>
      <c r="K281" s="15" t="s">
        <v>681</v>
      </c>
      <c r="L281" s="15" t="s">
        <v>682</v>
      </c>
      <c r="M281" s="15" t="s">
        <v>263</v>
      </c>
      <c r="N281" s="15" t="s">
        <v>263</v>
      </c>
      <c r="O281" s="15" t="s">
        <v>263</v>
      </c>
      <c r="P281" s="15" t="s">
        <v>263</v>
      </c>
      <c r="Q281" s="15" t="s">
        <v>263</v>
      </c>
      <c r="AL281" s="14" t="s">
        <v>435</v>
      </c>
      <c r="AM281" s="15" t="s">
        <v>692</v>
      </c>
      <c r="AN281" s="15" t="s">
        <v>692</v>
      </c>
      <c r="AO281" s="15" t="s">
        <v>692</v>
      </c>
      <c r="AP281" s="15" t="s">
        <v>692</v>
      </c>
      <c r="AQ281" s="15" t="s">
        <v>692</v>
      </c>
      <c r="AR281" s="15" t="s">
        <v>692</v>
      </c>
      <c r="AS281" s="15" t="s">
        <v>692</v>
      </c>
      <c r="AT281" s="15" t="s">
        <v>692</v>
      </c>
      <c r="AU281" s="15" t="s">
        <v>692</v>
      </c>
      <c r="AV281" s="15" t="s">
        <v>692</v>
      </c>
      <c r="AW281" s="15" t="s">
        <v>692</v>
      </c>
      <c r="AX281" s="15" t="s">
        <v>692</v>
      </c>
      <c r="AY281" s="15" t="s">
        <v>692</v>
      </c>
      <c r="AZ281" s="15" t="s">
        <v>692</v>
      </c>
      <c r="BA281" s="15" t="s">
        <v>692</v>
      </c>
      <c r="BB281" s="15" t="s">
        <v>692</v>
      </c>
    </row>
    <row r="282" spans="1:54" ht="15" thickBot="1" x14ac:dyDescent="0.35">
      <c r="A282" s="14" t="s">
        <v>436</v>
      </c>
      <c r="B282" s="15" t="s">
        <v>263</v>
      </c>
      <c r="C282" s="15" t="s">
        <v>263</v>
      </c>
      <c r="D282" s="15" t="s">
        <v>263</v>
      </c>
      <c r="E282" s="15" t="s">
        <v>263</v>
      </c>
      <c r="F282" s="15" t="s">
        <v>263</v>
      </c>
      <c r="G282" s="15" t="s">
        <v>684</v>
      </c>
      <c r="H282" s="15" t="s">
        <v>263</v>
      </c>
      <c r="I282" s="15" t="s">
        <v>263</v>
      </c>
      <c r="J282" s="15" t="s">
        <v>672</v>
      </c>
      <c r="K282" s="15" t="s">
        <v>685</v>
      </c>
      <c r="L282" s="15" t="s">
        <v>682</v>
      </c>
      <c r="M282" s="15" t="s">
        <v>263</v>
      </c>
      <c r="N282" s="15" t="s">
        <v>263</v>
      </c>
      <c r="O282" s="15" t="s">
        <v>263</v>
      </c>
      <c r="P282" s="15" t="s">
        <v>263</v>
      </c>
      <c r="Q282" s="15" t="s">
        <v>263</v>
      </c>
      <c r="AL282" s="14" t="s">
        <v>436</v>
      </c>
      <c r="AM282" s="15" t="s">
        <v>692</v>
      </c>
      <c r="AN282" s="15" t="s">
        <v>692</v>
      </c>
      <c r="AO282" s="15" t="s">
        <v>692</v>
      </c>
      <c r="AP282" s="15" t="s">
        <v>692</v>
      </c>
      <c r="AQ282" s="15" t="s">
        <v>692</v>
      </c>
      <c r="AR282" s="15" t="s">
        <v>692</v>
      </c>
      <c r="AS282" s="15" t="s">
        <v>692</v>
      </c>
      <c r="AT282" s="15" t="s">
        <v>692</v>
      </c>
      <c r="AU282" s="15" t="s">
        <v>692</v>
      </c>
      <c r="AV282" s="15" t="s">
        <v>692</v>
      </c>
      <c r="AW282" s="15" t="s">
        <v>692</v>
      </c>
      <c r="AX282" s="15" t="s">
        <v>692</v>
      </c>
      <c r="AY282" s="15" t="s">
        <v>692</v>
      </c>
      <c r="AZ282" s="15" t="s">
        <v>692</v>
      </c>
      <c r="BA282" s="15" t="s">
        <v>692</v>
      </c>
      <c r="BB282" s="15" t="s">
        <v>692</v>
      </c>
    </row>
    <row r="283" spans="1:54" ht="15" thickBot="1" x14ac:dyDescent="0.35">
      <c r="A283" s="14" t="s">
        <v>437</v>
      </c>
      <c r="B283" s="15" t="s">
        <v>263</v>
      </c>
      <c r="C283" s="15" t="s">
        <v>263</v>
      </c>
      <c r="D283" s="15" t="s">
        <v>263</v>
      </c>
      <c r="E283" s="15" t="s">
        <v>263</v>
      </c>
      <c r="F283" s="15" t="s">
        <v>263</v>
      </c>
      <c r="G283" s="15" t="s">
        <v>684</v>
      </c>
      <c r="H283" s="15" t="s">
        <v>263</v>
      </c>
      <c r="I283" s="15" t="s">
        <v>263</v>
      </c>
      <c r="J283" s="15" t="s">
        <v>672</v>
      </c>
      <c r="K283" s="15" t="s">
        <v>685</v>
      </c>
      <c r="L283" s="15" t="s">
        <v>682</v>
      </c>
      <c r="M283" s="15" t="s">
        <v>263</v>
      </c>
      <c r="N283" s="15" t="s">
        <v>263</v>
      </c>
      <c r="O283" s="15" t="s">
        <v>263</v>
      </c>
      <c r="P283" s="15" t="s">
        <v>263</v>
      </c>
      <c r="Q283" s="15" t="s">
        <v>263</v>
      </c>
      <c r="AL283" s="14" t="s">
        <v>437</v>
      </c>
      <c r="AM283" s="15" t="s">
        <v>692</v>
      </c>
      <c r="AN283" s="15" t="s">
        <v>692</v>
      </c>
      <c r="AO283" s="15" t="s">
        <v>692</v>
      </c>
      <c r="AP283" s="15" t="s">
        <v>692</v>
      </c>
      <c r="AQ283" s="15" t="s">
        <v>692</v>
      </c>
      <c r="AR283" s="15" t="s">
        <v>692</v>
      </c>
      <c r="AS283" s="15" t="s">
        <v>692</v>
      </c>
      <c r="AT283" s="15" t="s">
        <v>692</v>
      </c>
      <c r="AU283" s="15" t="s">
        <v>692</v>
      </c>
      <c r="AV283" s="15" t="s">
        <v>692</v>
      </c>
      <c r="AW283" s="15" t="s">
        <v>692</v>
      </c>
      <c r="AX283" s="15" t="s">
        <v>692</v>
      </c>
      <c r="AY283" s="15" t="s">
        <v>692</v>
      </c>
      <c r="AZ283" s="15" t="s">
        <v>692</v>
      </c>
      <c r="BA283" s="15" t="s">
        <v>692</v>
      </c>
      <c r="BB283" s="15" t="s">
        <v>692</v>
      </c>
    </row>
    <row r="284" spans="1:54" ht="15" thickBot="1" x14ac:dyDescent="0.35">
      <c r="A284" s="14" t="s">
        <v>438</v>
      </c>
      <c r="B284" s="15" t="s">
        <v>263</v>
      </c>
      <c r="C284" s="15" t="s">
        <v>263</v>
      </c>
      <c r="D284" s="15" t="s">
        <v>263</v>
      </c>
      <c r="E284" s="15" t="s">
        <v>263</v>
      </c>
      <c r="F284" s="15" t="s">
        <v>263</v>
      </c>
      <c r="G284" s="15" t="s">
        <v>686</v>
      </c>
      <c r="H284" s="15" t="s">
        <v>263</v>
      </c>
      <c r="I284" s="15" t="s">
        <v>263</v>
      </c>
      <c r="J284" s="15" t="s">
        <v>263</v>
      </c>
      <c r="K284" s="15" t="s">
        <v>685</v>
      </c>
      <c r="L284" s="15" t="s">
        <v>682</v>
      </c>
      <c r="M284" s="15" t="s">
        <v>263</v>
      </c>
      <c r="N284" s="15" t="s">
        <v>263</v>
      </c>
      <c r="O284" s="15" t="s">
        <v>263</v>
      </c>
      <c r="P284" s="15" t="s">
        <v>263</v>
      </c>
      <c r="Q284" s="15" t="s">
        <v>263</v>
      </c>
      <c r="AL284" s="14" t="s">
        <v>438</v>
      </c>
      <c r="AM284" s="15" t="s">
        <v>692</v>
      </c>
      <c r="AN284" s="15" t="s">
        <v>692</v>
      </c>
      <c r="AO284" s="15" t="s">
        <v>692</v>
      </c>
      <c r="AP284" s="15" t="s">
        <v>692</v>
      </c>
      <c r="AQ284" s="15" t="s">
        <v>692</v>
      </c>
      <c r="AR284" s="15" t="s">
        <v>692</v>
      </c>
      <c r="AS284" s="15" t="s">
        <v>692</v>
      </c>
      <c r="AT284" s="15" t="s">
        <v>692</v>
      </c>
      <c r="AU284" s="15" t="s">
        <v>692</v>
      </c>
      <c r="AV284" s="15" t="s">
        <v>692</v>
      </c>
      <c r="AW284" s="15" t="s">
        <v>692</v>
      </c>
      <c r="AX284" s="15" t="s">
        <v>692</v>
      </c>
      <c r="AY284" s="15" t="s">
        <v>692</v>
      </c>
      <c r="AZ284" s="15" t="s">
        <v>692</v>
      </c>
      <c r="BA284" s="15" t="s">
        <v>692</v>
      </c>
      <c r="BB284" s="15" t="s">
        <v>692</v>
      </c>
    </row>
    <row r="285" spans="1:54" ht="15" thickBot="1" x14ac:dyDescent="0.35">
      <c r="A285" s="14" t="s">
        <v>439</v>
      </c>
      <c r="B285" s="15" t="s">
        <v>263</v>
      </c>
      <c r="C285" s="15" t="s">
        <v>263</v>
      </c>
      <c r="D285" s="15" t="s">
        <v>263</v>
      </c>
      <c r="E285" s="15" t="s">
        <v>263</v>
      </c>
      <c r="F285" s="15" t="s">
        <v>263</v>
      </c>
      <c r="G285" s="15" t="s">
        <v>686</v>
      </c>
      <c r="H285" s="15" t="s">
        <v>263</v>
      </c>
      <c r="I285" s="15" t="s">
        <v>263</v>
      </c>
      <c r="J285" s="15" t="s">
        <v>263</v>
      </c>
      <c r="K285" s="15" t="s">
        <v>685</v>
      </c>
      <c r="L285" s="15" t="s">
        <v>682</v>
      </c>
      <c r="M285" s="15" t="s">
        <v>263</v>
      </c>
      <c r="N285" s="15" t="s">
        <v>263</v>
      </c>
      <c r="O285" s="15" t="s">
        <v>263</v>
      </c>
      <c r="P285" s="15" t="s">
        <v>263</v>
      </c>
      <c r="Q285" s="15" t="s">
        <v>263</v>
      </c>
      <c r="AL285" s="14" t="s">
        <v>439</v>
      </c>
      <c r="AM285" s="15" t="s">
        <v>692</v>
      </c>
      <c r="AN285" s="15" t="s">
        <v>692</v>
      </c>
      <c r="AO285" s="15" t="s">
        <v>692</v>
      </c>
      <c r="AP285" s="15" t="s">
        <v>692</v>
      </c>
      <c r="AQ285" s="15" t="s">
        <v>692</v>
      </c>
      <c r="AR285" s="15" t="s">
        <v>692</v>
      </c>
      <c r="AS285" s="15" t="s">
        <v>692</v>
      </c>
      <c r="AT285" s="15" t="s">
        <v>692</v>
      </c>
      <c r="AU285" s="15" t="s">
        <v>692</v>
      </c>
      <c r="AV285" s="15" t="s">
        <v>692</v>
      </c>
      <c r="AW285" s="15" t="s">
        <v>692</v>
      </c>
      <c r="AX285" s="15" t="s">
        <v>692</v>
      </c>
      <c r="AY285" s="15" t="s">
        <v>692</v>
      </c>
      <c r="AZ285" s="15" t="s">
        <v>692</v>
      </c>
      <c r="BA285" s="15" t="s">
        <v>692</v>
      </c>
      <c r="BB285" s="15" t="s">
        <v>692</v>
      </c>
    </row>
    <row r="286" spans="1:54" ht="15" thickBot="1" x14ac:dyDescent="0.35">
      <c r="A286" s="14" t="s">
        <v>440</v>
      </c>
      <c r="B286" s="15" t="s">
        <v>263</v>
      </c>
      <c r="C286" s="15" t="s">
        <v>263</v>
      </c>
      <c r="D286" s="15" t="s">
        <v>263</v>
      </c>
      <c r="E286" s="15" t="s">
        <v>263</v>
      </c>
      <c r="F286" s="15" t="s">
        <v>263</v>
      </c>
      <c r="G286" s="15" t="s">
        <v>686</v>
      </c>
      <c r="H286" s="15" t="s">
        <v>263</v>
      </c>
      <c r="I286" s="15" t="s">
        <v>263</v>
      </c>
      <c r="J286" s="15" t="s">
        <v>263</v>
      </c>
      <c r="K286" s="15" t="s">
        <v>685</v>
      </c>
      <c r="L286" s="15" t="s">
        <v>682</v>
      </c>
      <c r="M286" s="15" t="s">
        <v>263</v>
      </c>
      <c r="N286" s="15" t="s">
        <v>263</v>
      </c>
      <c r="O286" s="15" t="s">
        <v>263</v>
      </c>
      <c r="P286" s="15" t="s">
        <v>263</v>
      </c>
      <c r="Q286" s="15" t="s">
        <v>263</v>
      </c>
      <c r="AL286" s="14" t="s">
        <v>440</v>
      </c>
      <c r="AM286" s="15" t="s">
        <v>692</v>
      </c>
      <c r="AN286" s="15" t="s">
        <v>692</v>
      </c>
      <c r="AO286" s="15" t="s">
        <v>692</v>
      </c>
      <c r="AP286" s="15" t="s">
        <v>692</v>
      </c>
      <c r="AQ286" s="15" t="s">
        <v>692</v>
      </c>
      <c r="AR286" s="15" t="s">
        <v>692</v>
      </c>
      <c r="AS286" s="15" t="s">
        <v>692</v>
      </c>
      <c r="AT286" s="15" t="s">
        <v>692</v>
      </c>
      <c r="AU286" s="15" t="s">
        <v>692</v>
      </c>
      <c r="AV286" s="15" t="s">
        <v>692</v>
      </c>
      <c r="AW286" s="15" t="s">
        <v>692</v>
      </c>
      <c r="AX286" s="15" t="s">
        <v>692</v>
      </c>
      <c r="AY286" s="15" t="s">
        <v>692</v>
      </c>
      <c r="AZ286" s="15" t="s">
        <v>692</v>
      </c>
      <c r="BA286" s="15" t="s">
        <v>692</v>
      </c>
      <c r="BB286" s="15" t="s">
        <v>692</v>
      </c>
    </row>
    <row r="287" spans="1:54" ht="15" thickBot="1" x14ac:dyDescent="0.35">
      <c r="A287" s="14" t="s">
        <v>441</v>
      </c>
      <c r="B287" s="15" t="s">
        <v>263</v>
      </c>
      <c r="C287" s="15" t="s">
        <v>263</v>
      </c>
      <c r="D287" s="15" t="s">
        <v>263</v>
      </c>
      <c r="E287" s="15" t="s">
        <v>263</v>
      </c>
      <c r="F287" s="15" t="s">
        <v>263</v>
      </c>
      <c r="G287" s="15" t="s">
        <v>686</v>
      </c>
      <c r="H287" s="15" t="s">
        <v>263</v>
      </c>
      <c r="I287" s="15" t="s">
        <v>263</v>
      </c>
      <c r="J287" s="15" t="s">
        <v>263</v>
      </c>
      <c r="K287" s="15" t="s">
        <v>685</v>
      </c>
      <c r="L287" s="15" t="s">
        <v>682</v>
      </c>
      <c r="M287" s="15" t="s">
        <v>263</v>
      </c>
      <c r="N287" s="15" t="s">
        <v>263</v>
      </c>
      <c r="O287" s="15" t="s">
        <v>263</v>
      </c>
      <c r="P287" s="15" t="s">
        <v>263</v>
      </c>
      <c r="Q287" s="15" t="s">
        <v>263</v>
      </c>
      <c r="AL287" s="14" t="s">
        <v>441</v>
      </c>
      <c r="AM287" s="15" t="s">
        <v>692</v>
      </c>
      <c r="AN287" s="15" t="s">
        <v>692</v>
      </c>
      <c r="AO287" s="15" t="s">
        <v>692</v>
      </c>
      <c r="AP287" s="15" t="s">
        <v>692</v>
      </c>
      <c r="AQ287" s="15" t="s">
        <v>692</v>
      </c>
      <c r="AR287" s="15" t="s">
        <v>692</v>
      </c>
      <c r="AS287" s="15" t="s">
        <v>692</v>
      </c>
      <c r="AT287" s="15" t="s">
        <v>692</v>
      </c>
      <c r="AU287" s="15" t="s">
        <v>692</v>
      </c>
      <c r="AV287" s="15" t="s">
        <v>692</v>
      </c>
      <c r="AW287" s="15" t="s">
        <v>692</v>
      </c>
      <c r="AX287" s="15" t="s">
        <v>692</v>
      </c>
      <c r="AY287" s="15" t="s">
        <v>692</v>
      </c>
      <c r="AZ287" s="15" t="s">
        <v>692</v>
      </c>
      <c r="BA287" s="15" t="s">
        <v>692</v>
      </c>
      <c r="BB287" s="15" t="s">
        <v>692</v>
      </c>
    </row>
    <row r="288" spans="1:54" ht="15" thickBot="1" x14ac:dyDescent="0.35">
      <c r="A288" s="14" t="s">
        <v>442</v>
      </c>
      <c r="B288" s="15" t="s">
        <v>263</v>
      </c>
      <c r="C288" s="15" t="s">
        <v>263</v>
      </c>
      <c r="D288" s="15" t="s">
        <v>263</v>
      </c>
      <c r="E288" s="15" t="s">
        <v>263</v>
      </c>
      <c r="F288" s="15" t="s">
        <v>263</v>
      </c>
      <c r="G288" s="15" t="s">
        <v>686</v>
      </c>
      <c r="H288" s="15" t="s">
        <v>263</v>
      </c>
      <c r="I288" s="15" t="s">
        <v>263</v>
      </c>
      <c r="J288" s="15" t="s">
        <v>263</v>
      </c>
      <c r="K288" s="15" t="s">
        <v>685</v>
      </c>
      <c r="L288" s="15" t="s">
        <v>682</v>
      </c>
      <c r="M288" s="15" t="s">
        <v>263</v>
      </c>
      <c r="N288" s="15" t="s">
        <v>263</v>
      </c>
      <c r="O288" s="15" t="s">
        <v>263</v>
      </c>
      <c r="P288" s="15" t="s">
        <v>263</v>
      </c>
      <c r="Q288" s="15" t="s">
        <v>263</v>
      </c>
      <c r="AL288" s="14" t="s">
        <v>442</v>
      </c>
      <c r="AM288" s="15" t="s">
        <v>692</v>
      </c>
      <c r="AN288" s="15" t="s">
        <v>692</v>
      </c>
      <c r="AO288" s="15" t="s">
        <v>692</v>
      </c>
      <c r="AP288" s="15" t="s">
        <v>692</v>
      </c>
      <c r="AQ288" s="15" t="s">
        <v>692</v>
      </c>
      <c r="AR288" s="15" t="s">
        <v>692</v>
      </c>
      <c r="AS288" s="15" t="s">
        <v>692</v>
      </c>
      <c r="AT288" s="15" t="s">
        <v>692</v>
      </c>
      <c r="AU288" s="15" t="s">
        <v>692</v>
      </c>
      <c r="AV288" s="15" t="s">
        <v>692</v>
      </c>
      <c r="AW288" s="15" t="s">
        <v>692</v>
      </c>
      <c r="AX288" s="15" t="s">
        <v>692</v>
      </c>
      <c r="AY288" s="15" t="s">
        <v>692</v>
      </c>
      <c r="AZ288" s="15" t="s">
        <v>692</v>
      </c>
      <c r="BA288" s="15" t="s">
        <v>692</v>
      </c>
      <c r="BB288" s="15" t="s">
        <v>692</v>
      </c>
    </row>
    <row r="289" spans="1:54" ht="15" thickBot="1" x14ac:dyDescent="0.35">
      <c r="A289" s="14" t="s">
        <v>443</v>
      </c>
      <c r="B289" s="15" t="s">
        <v>263</v>
      </c>
      <c r="C289" s="15" t="s">
        <v>263</v>
      </c>
      <c r="D289" s="15" t="s">
        <v>263</v>
      </c>
      <c r="E289" s="15" t="s">
        <v>263</v>
      </c>
      <c r="F289" s="15" t="s">
        <v>263</v>
      </c>
      <c r="G289" s="15" t="s">
        <v>686</v>
      </c>
      <c r="H289" s="15" t="s">
        <v>263</v>
      </c>
      <c r="I289" s="15" t="s">
        <v>263</v>
      </c>
      <c r="J289" s="15" t="s">
        <v>263</v>
      </c>
      <c r="K289" s="15" t="s">
        <v>685</v>
      </c>
      <c r="L289" s="15" t="s">
        <v>682</v>
      </c>
      <c r="M289" s="15" t="s">
        <v>263</v>
      </c>
      <c r="N289" s="15" t="s">
        <v>263</v>
      </c>
      <c r="O289" s="15" t="s">
        <v>263</v>
      </c>
      <c r="P289" s="15" t="s">
        <v>263</v>
      </c>
      <c r="Q289" s="15" t="s">
        <v>263</v>
      </c>
      <c r="AL289" s="14" t="s">
        <v>443</v>
      </c>
      <c r="AM289" s="15" t="s">
        <v>692</v>
      </c>
      <c r="AN289" s="15" t="s">
        <v>692</v>
      </c>
      <c r="AO289" s="15" t="s">
        <v>692</v>
      </c>
      <c r="AP289" s="15" t="s">
        <v>692</v>
      </c>
      <c r="AQ289" s="15" t="s">
        <v>692</v>
      </c>
      <c r="AR289" s="15" t="s">
        <v>692</v>
      </c>
      <c r="AS289" s="15" t="s">
        <v>692</v>
      </c>
      <c r="AT289" s="15" t="s">
        <v>692</v>
      </c>
      <c r="AU289" s="15" t="s">
        <v>692</v>
      </c>
      <c r="AV289" s="15" t="s">
        <v>692</v>
      </c>
      <c r="AW289" s="15" t="s">
        <v>692</v>
      </c>
      <c r="AX289" s="15" t="s">
        <v>692</v>
      </c>
      <c r="AY289" s="15" t="s">
        <v>692</v>
      </c>
      <c r="AZ289" s="15" t="s">
        <v>692</v>
      </c>
      <c r="BA289" s="15" t="s">
        <v>692</v>
      </c>
      <c r="BB289" s="15" t="s">
        <v>692</v>
      </c>
    </row>
    <row r="290" spans="1:54" ht="15" thickBot="1" x14ac:dyDescent="0.35">
      <c r="A290" s="14" t="s">
        <v>444</v>
      </c>
      <c r="B290" s="15" t="s">
        <v>263</v>
      </c>
      <c r="C290" s="15" t="s">
        <v>263</v>
      </c>
      <c r="D290" s="15" t="s">
        <v>263</v>
      </c>
      <c r="E290" s="15" t="s">
        <v>263</v>
      </c>
      <c r="F290" s="15" t="s">
        <v>263</v>
      </c>
      <c r="G290" s="15" t="s">
        <v>686</v>
      </c>
      <c r="H290" s="15" t="s">
        <v>263</v>
      </c>
      <c r="I290" s="15" t="s">
        <v>263</v>
      </c>
      <c r="J290" s="15" t="s">
        <v>263</v>
      </c>
      <c r="K290" s="15" t="s">
        <v>685</v>
      </c>
      <c r="L290" s="15" t="s">
        <v>682</v>
      </c>
      <c r="M290" s="15" t="s">
        <v>263</v>
      </c>
      <c r="N290" s="15" t="s">
        <v>263</v>
      </c>
      <c r="O290" s="15" t="s">
        <v>263</v>
      </c>
      <c r="P290" s="15" t="s">
        <v>263</v>
      </c>
      <c r="Q290" s="15" t="s">
        <v>263</v>
      </c>
      <c r="AL290" s="14" t="s">
        <v>444</v>
      </c>
      <c r="AM290" s="15" t="s">
        <v>692</v>
      </c>
      <c r="AN290" s="15" t="s">
        <v>692</v>
      </c>
      <c r="AO290" s="15" t="s">
        <v>692</v>
      </c>
      <c r="AP290" s="15" t="s">
        <v>692</v>
      </c>
      <c r="AQ290" s="15" t="s">
        <v>692</v>
      </c>
      <c r="AR290" s="15" t="s">
        <v>692</v>
      </c>
      <c r="AS290" s="15" t="s">
        <v>692</v>
      </c>
      <c r="AT290" s="15" t="s">
        <v>692</v>
      </c>
      <c r="AU290" s="15" t="s">
        <v>692</v>
      </c>
      <c r="AV290" s="15" t="s">
        <v>692</v>
      </c>
      <c r="AW290" s="15" t="s">
        <v>692</v>
      </c>
      <c r="AX290" s="15" t="s">
        <v>692</v>
      </c>
      <c r="AY290" s="15" t="s">
        <v>692</v>
      </c>
      <c r="AZ290" s="15" t="s">
        <v>692</v>
      </c>
      <c r="BA290" s="15" t="s">
        <v>692</v>
      </c>
      <c r="BB290" s="15" t="s">
        <v>692</v>
      </c>
    </row>
    <row r="291" spans="1:54" ht="15" thickBot="1" x14ac:dyDescent="0.35">
      <c r="A291" s="14" t="s">
        <v>445</v>
      </c>
      <c r="B291" s="15" t="s">
        <v>263</v>
      </c>
      <c r="C291" s="15" t="s">
        <v>263</v>
      </c>
      <c r="D291" s="15" t="s">
        <v>263</v>
      </c>
      <c r="E291" s="15" t="s">
        <v>263</v>
      </c>
      <c r="F291" s="15" t="s">
        <v>263</v>
      </c>
      <c r="G291" s="15" t="s">
        <v>686</v>
      </c>
      <c r="H291" s="15" t="s">
        <v>263</v>
      </c>
      <c r="I291" s="15" t="s">
        <v>263</v>
      </c>
      <c r="J291" s="15" t="s">
        <v>263</v>
      </c>
      <c r="K291" s="15" t="s">
        <v>685</v>
      </c>
      <c r="L291" s="15" t="s">
        <v>682</v>
      </c>
      <c r="M291" s="15" t="s">
        <v>263</v>
      </c>
      <c r="N291" s="15" t="s">
        <v>263</v>
      </c>
      <c r="O291" s="15" t="s">
        <v>263</v>
      </c>
      <c r="P291" s="15" t="s">
        <v>263</v>
      </c>
      <c r="Q291" s="15" t="s">
        <v>263</v>
      </c>
      <c r="AL291" s="14" t="s">
        <v>445</v>
      </c>
      <c r="AM291" s="15" t="s">
        <v>692</v>
      </c>
      <c r="AN291" s="15" t="s">
        <v>692</v>
      </c>
      <c r="AO291" s="15" t="s">
        <v>692</v>
      </c>
      <c r="AP291" s="15" t="s">
        <v>692</v>
      </c>
      <c r="AQ291" s="15" t="s">
        <v>692</v>
      </c>
      <c r="AR291" s="15" t="s">
        <v>692</v>
      </c>
      <c r="AS291" s="15" t="s">
        <v>692</v>
      </c>
      <c r="AT291" s="15" t="s">
        <v>692</v>
      </c>
      <c r="AU291" s="15" t="s">
        <v>692</v>
      </c>
      <c r="AV291" s="15" t="s">
        <v>692</v>
      </c>
      <c r="AW291" s="15" t="s">
        <v>692</v>
      </c>
      <c r="AX291" s="15" t="s">
        <v>692</v>
      </c>
      <c r="AY291" s="15" t="s">
        <v>692</v>
      </c>
      <c r="AZ291" s="15" t="s">
        <v>692</v>
      </c>
      <c r="BA291" s="15" t="s">
        <v>692</v>
      </c>
      <c r="BB291" s="15" t="s">
        <v>692</v>
      </c>
    </row>
    <row r="292" spans="1:54" ht="15" thickBot="1" x14ac:dyDescent="0.35">
      <c r="A292" s="14" t="s">
        <v>446</v>
      </c>
      <c r="B292" s="15" t="s">
        <v>263</v>
      </c>
      <c r="C292" s="15" t="s">
        <v>263</v>
      </c>
      <c r="D292" s="15" t="s">
        <v>263</v>
      </c>
      <c r="E292" s="15" t="s">
        <v>263</v>
      </c>
      <c r="F292" s="15" t="s">
        <v>263</v>
      </c>
      <c r="G292" s="15" t="s">
        <v>686</v>
      </c>
      <c r="H292" s="15" t="s">
        <v>263</v>
      </c>
      <c r="I292" s="15" t="s">
        <v>263</v>
      </c>
      <c r="J292" s="15" t="s">
        <v>263</v>
      </c>
      <c r="K292" s="15" t="s">
        <v>685</v>
      </c>
      <c r="L292" s="15" t="s">
        <v>682</v>
      </c>
      <c r="M292" s="15" t="s">
        <v>263</v>
      </c>
      <c r="N292" s="15" t="s">
        <v>263</v>
      </c>
      <c r="O292" s="15" t="s">
        <v>263</v>
      </c>
      <c r="P292" s="15" t="s">
        <v>263</v>
      </c>
      <c r="Q292" s="15" t="s">
        <v>263</v>
      </c>
      <c r="AL292" s="14" t="s">
        <v>446</v>
      </c>
      <c r="AM292" s="15" t="s">
        <v>692</v>
      </c>
      <c r="AN292" s="15" t="s">
        <v>692</v>
      </c>
      <c r="AO292" s="15" t="s">
        <v>692</v>
      </c>
      <c r="AP292" s="15" t="s">
        <v>692</v>
      </c>
      <c r="AQ292" s="15" t="s">
        <v>692</v>
      </c>
      <c r="AR292" s="15" t="s">
        <v>692</v>
      </c>
      <c r="AS292" s="15" t="s">
        <v>692</v>
      </c>
      <c r="AT292" s="15" t="s">
        <v>692</v>
      </c>
      <c r="AU292" s="15" t="s">
        <v>692</v>
      </c>
      <c r="AV292" s="15" t="s">
        <v>692</v>
      </c>
      <c r="AW292" s="15" t="s">
        <v>692</v>
      </c>
      <c r="AX292" s="15" t="s">
        <v>692</v>
      </c>
      <c r="AY292" s="15" t="s">
        <v>692</v>
      </c>
      <c r="AZ292" s="15" t="s">
        <v>692</v>
      </c>
      <c r="BA292" s="15" t="s">
        <v>692</v>
      </c>
      <c r="BB292" s="15" t="s">
        <v>692</v>
      </c>
    </row>
    <row r="293" spans="1:54" ht="15" thickBot="1" x14ac:dyDescent="0.35">
      <c r="A293" s="14" t="s">
        <v>447</v>
      </c>
      <c r="B293" s="15" t="s">
        <v>263</v>
      </c>
      <c r="C293" s="15" t="s">
        <v>263</v>
      </c>
      <c r="D293" s="15" t="s">
        <v>263</v>
      </c>
      <c r="E293" s="15" t="s">
        <v>263</v>
      </c>
      <c r="F293" s="15" t="s">
        <v>263</v>
      </c>
      <c r="G293" s="15" t="s">
        <v>686</v>
      </c>
      <c r="H293" s="15" t="s">
        <v>263</v>
      </c>
      <c r="I293" s="15" t="s">
        <v>263</v>
      </c>
      <c r="J293" s="15" t="s">
        <v>263</v>
      </c>
      <c r="K293" s="15" t="s">
        <v>685</v>
      </c>
      <c r="L293" s="15" t="s">
        <v>263</v>
      </c>
      <c r="M293" s="15" t="s">
        <v>263</v>
      </c>
      <c r="N293" s="15" t="s">
        <v>263</v>
      </c>
      <c r="O293" s="15" t="s">
        <v>263</v>
      </c>
      <c r="P293" s="15" t="s">
        <v>263</v>
      </c>
      <c r="Q293" s="15" t="s">
        <v>263</v>
      </c>
      <c r="AL293" s="14" t="s">
        <v>447</v>
      </c>
      <c r="AM293" s="15" t="s">
        <v>692</v>
      </c>
      <c r="AN293" s="15" t="s">
        <v>692</v>
      </c>
      <c r="AO293" s="15" t="s">
        <v>692</v>
      </c>
      <c r="AP293" s="15" t="s">
        <v>692</v>
      </c>
      <c r="AQ293" s="15" t="s">
        <v>692</v>
      </c>
      <c r="AR293" s="15" t="s">
        <v>692</v>
      </c>
      <c r="AS293" s="15" t="s">
        <v>692</v>
      </c>
      <c r="AT293" s="15" t="s">
        <v>692</v>
      </c>
      <c r="AU293" s="15" t="s">
        <v>692</v>
      </c>
      <c r="AV293" s="15" t="s">
        <v>692</v>
      </c>
      <c r="AW293" s="15" t="s">
        <v>692</v>
      </c>
      <c r="AX293" s="15" t="s">
        <v>692</v>
      </c>
      <c r="AY293" s="15" t="s">
        <v>692</v>
      </c>
      <c r="AZ293" s="15" t="s">
        <v>692</v>
      </c>
      <c r="BA293" s="15" t="s">
        <v>692</v>
      </c>
      <c r="BB293" s="15" t="s">
        <v>692</v>
      </c>
    </row>
    <row r="294" spans="1:54" ht="15" thickBot="1" x14ac:dyDescent="0.35">
      <c r="A294" s="14" t="s">
        <v>448</v>
      </c>
      <c r="B294" s="15" t="s">
        <v>263</v>
      </c>
      <c r="C294" s="15" t="s">
        <v>263</v>
      </c>
      <c r="D294" s="15" t="s">
        <v>263</v>
      </c>
      <c r="E294" s="15" t="s">
        <v>263</v>
      </c>
      <c r="F294" s="15" t="s">
        <v>263</v>
      </c>
      <c r="G294" s="15" t="s">
        <v>686</v>
      </c>
      <c r="H294" s="15" t="s">
        <v>263</v>
      </c>
      <c r="I294" s="15" t="s">
        <v>263</v>
      </c>
      <c r="J294" s="15" t="s">
        <v>263</v>
      </c>
      <c r="K294" s="15" t="s">
        <v>685</v>
      </c>
      <c r="L294" s="15" t="s">
        <v>263</v>
      </c>
      <c r="M294" s="15" t="s">
        <v>263</v>
      </c>
      <c r="N294" s="15" t="s">
        <v>263</v>
      </c>
      <c r="O294" s="15" t="s">
        <v>263</v>
      </c>
      <c r="P294" s="15" t="s">
        <v>263</v>
      </c>
      <c r="Q294" s="15" t="s">
        <v>263</v>
      </c>
      <c r="AL294" s="14" t="s">
        <v>448</v>
      </c>
      <c r="AM294" s="15" t="s">
        <v>692</v>
      </c>
      <c r="AN294" s="15" t="s">
        <v>692</v>
      </c>
      <c r="AO294" s="15" t="s">
        <v>692</v>
      </c>
      <c r="AP294" s="15" t="s">
        <v>692</v>
      </c>
      <c r="AQ294" s="15" t="s">
        <v>692</v>
      </c>
      <c r="AR294" s="15" t="s">
        <v>692</v>
      </c>
      <c r="AS294" s="15" t="s">
        <v>692</v>
      </c>
      <c r="AT294" s="15" t="s">
        <v>692</v>
      </c>
      <c r="AU294" s="15" t="s">
        <v>692</v>
      </c>
      <c r="AV294" s="15" t="s">
        <v>692</v>
      </c>
      <c r="AW294" s="15" t="s">
        <v>692</v>
      </c>
      <c r="AX294" s="15" t="s">
        <v>692</v>
      </c>
      <c r="AY294" s="15" t="s">
        <v>692</v>
      </c>
      <c r="AZ294" s="15" t="s">
        <v>692</v>
      </c>
      <c r="BA294" s="15" t="s">
        <v>692</v>
      </c>
      <c r="BB294" s="15" t="s">
        <v>692</v>
      </c>
    </row>
    <row r="295" spans="1:54" ht="15" thickBot="1" x14ac:dyDescent="0.35">
      <c r="A295" s="14" t="s">
        <v>449</v>
      </c>
      <c r="B295" s="15" t="s">
        <v>263</v>
      </c>
      <c r="C295" s="15" t="s">
        <v>263</v>
      </c>
      <c r="D295" s="15" t="s">
        <v>263</v>
      </c>
      <c r="E295" s="15" t="s">
        <v>263</v>
      </c>
      <c r="F295" s="15" t="s">
        <v>263</v>
      </c>
      <c r="G295" s="15" t="s">
        <v>686</v>
      </c>
      <c r="H295" s="15" t="s">
        <v>263</v>
      </c>
      <c r="I295" s="15" t="s">
        <v>263</v>
      </c>
      <c r="J295" s="15" t="s">
        <v>263</v>
      </c>
      <c r="K295" s="15" t="s">
        <v>685</v>
      </c>
      <c r="L295" s="15" t="s">
        <v>263</v>
      </c>
      <c r="M295" s="15" t="s">
        <v>263</v>
      </c>
      <c r="N295" s="15" t="s">
        <v>263</v>
      </c>
      <c r="O295" s="15" t="s">
        <v>263</v>
      </c>
      <c r="P295" s="15" t="s">
        <v>263</v>
      </c>
      <c r="Q295" s="15" t="s">
        <v>263</v>
      </c>
      <c r="AL295" s="14" t="s">
        <v>449</v>
      </c>
      <c r="AM295" s="15" t="s">
        <v>692</v>
      </c>
      <c r="AN295" s="15" t="s">
        <v>692</v>
      </c>
      <c r="AO295" s="15" t="s">
        <v>692</v>
      </c>
      <c r="AP295" s="15" t="s">
        <v>692</v>
      </c>
      <c r="AQ295" s="15" t="s">
        <v>692</v>
      </c>
      <c r="AR295" s="15" t="s">
        <v>692</v>
      </c>
      <c r="AS295" s="15" t="s">
        <v>692</v>
      </c>
      <c r="AT295" s="15" t="s">
        <v>692</v>
      </c>
      <c r="AU295" s="15" t="s">
        <v>692</v>
      </c>
      <c r="AV295" s="15" t="s">
        <v>692</v>
      </c>
      <c r="AW295" s="15" t="s">
        <v>692</v>
      </c>
      <c r="AX295" s="15" t="s">
        <v>692</v>
      </c>
      <c r="AY295" s="15" t="s">
        <v>692</v>
      </c>
      <c r="AZ295" s="15" t="s">
        <v>692</v>
      </c>
      <c r="BA295" s="15" t="s">
        <v>692</v>
      </c>
      <c r="BB295" s="15" t="s">
        <v>692</v>
      </c>
    </row>
    <row r="296" spans="1:54" ht="15" thickBot="1" x14ac:dyDescent="0.35">
      <c r="A296" s="14" t="s">
        <v>450</v>
      </c>
      <c r="B296" s="15" t="s">
        <v>263</v>
      </c>
      <c r="C296" s="15" t="s">
        <v>263</v>
      </c>
      <c r="D296" s="15" t="s">
        <v>263</v>
      </c>
      <c r="E296" s="15" t="s">
        <v>263</v>
      </c>
      <c r="F296" s="15" t="s">
        <v>263</v>
      </c>
      <c r="G296" s="15" t="s">
        <v>686</v>
      </c>
      <c r="H296" s="15" t="s">
        <v>263</v>
      </c>
      <c r="I296" s="15" t="s">
        <v>263</v>
      </c>
      <c r="J296" s="15" t="s">
        <v>263</v>
      </c>
      <c r="K296" s="15" t="s">
        <v>685</v>
      </c>
      <c r="L296" s="15" t="s">
        <v>263</v>
      </c>
      <c r="M296" s="15" t="s">
        <v>263</v>
      </c>
      <c r="N296" s="15" t="s">
        <v>263</v>
      </c>
      <c r="O296" s="15" t="s">
        <v>263</v>
      </c>
      <c r="P296" s="15" t="s">
        <v>263</v>
      </c>
      <c r="Q296" s="15" t="s">
        <v>263</v>
      </c>
      <c r="AL296" s="14" t="s">
        <v>450</v>
      </c>
      <c r="AM296" s="15" t="s">
        <v>692</v>
      </c>
      <c r="AN296" s="15" t="s">
        <v>692</v>
      </c>
      <c r="AO296" s="15" t="s">
        <v>692</v>
      </c>
      <c r="AP296" s="15" t="s">
        <v>692</v>
      </c>
      <c r="AQ296" s="15" t="s">
        <v>692</v>
      </c>
      <c r="AR296" s="15" t="s">
        <v>692</v>
      </c>
      <c r="AS296" s="15" t="s">
        <v>692</v>
      </c>
      <c r="AT296" s="15" t="s">
        <v>692</v>
      </c>
      <c r="AU296" s="15" t="s">
        <v>692</v>
      </c>
      <c r="AV296" s="15" t="s">
        <v>692</v>
      </c>
      <c r="AW296" s="15" t="s">
        <v>692</v>
      </c>
      <c r="AX296" s="15" t="s">
        <v>692</v>
      </c>
      <c r="AY296" s="15" t="s">
        <v>692</v>
      </c>
      <c r="AZ296" s="15" t="s">
        <v>692</v>
      </c>
      <c r="BA296" s="15" t="s">
        <v>692</v>
      </c>
      <c r="BB296" s="15" t="s">
        <v>692</v>
      </c>
    </row>
    <row r="297" spans="1:54" ht="15" thickBot="1" x14ac:dyDescent="0.35">
      <c r="A297" s="14" t="s">
        <v>451</v>
      </c>
      <c r="B297" s="15" t="s">
        <v>263</v>
      </c>
      <c r="C297" s="15" t="s">
        <v>263</v>
      </c>
      <c r="D297" s="15" t="s">
        <v>263</v>
      </c>
      <c r="E297" s="15" t="s">
        <v>263</v>
      </c>
      <c r="F297" s="15" t="s">
        <v>263</v>
      </c>
      <c r="G297" s="15" t="s">
        <v>686</v>
      </c>
      <c r="H297" s="15" t="s">
        <v>263</v>
      </c>
      <c r="I297" s="15" t="s">
        <v>263</v>
      </c>
      <c r="J297" s="15" t="s">
        <v>263</v>
      </c>
      <c r="K297" s="15" t="s">
        <v>685</v>
      </c>
      <c r="L297" s="15" t="s">
        <v>263</v>
      </c>
      <c r="M297" s="15" t="s">
        <v>263</v>
      </c>
      <c r="N297" s="15" t="s">
        <v>263</v>
      </c>
      <c r="O297" s="15" t="s">
        <v>263</v>
      </c>
      <c r="P297" s="15" t="s">
        <v>263</v>
      </c>
      <c r="Q297" s="15" t="s">
        <v>263</v>
      </c>
      <c r="AL297" s="14" t="s">
        <v>451</v>
      </c>
      <c r="AM297" s="15" t="s">
        <v>692</v>
      </c>
      <c r="AN297" s="15" t="s">
        <v>692</v>
      </c>
      <c r="AO297" s="15" t="s">
        <v>692</v>
      </c>
      <c r="AP297" s="15" t="s">
        <v>692</v>
      </c>
      <c r="AQ297" s="15" t="s">
        <v>692</v>
      </c>
      <c r="AR297" s="15" t="s">
        <v>692</v>
      </c>
      <c r="AS297" s="15" t="s">
        <v>692</v>
      </c>
      <c r="AT297" s="15" t="s">
        <v>692</v>
      </c>
      <c r="AU297" s="15" t="s">
        <v>692</v>
      </c>
      <c r="AV297" s="15" t="s">
        <v>692</v>
      </c>
      <c r="AW297" s="15" t="s">
        <v>692</v>
      </c>
      <c r="AX297" s="15" t="s">
        <v>692</v>
      </c>
      <c r="AY297" s="15" t="s">
        <v>692</v>
      </c>
      <c r="AZ297" s="15" t="s">
        <v>692</v>
      </c>
      <c r="BA297" s="15" t="s">
        <v>692</v>
      </c>
      <c r="BB297" s="15" t="s">
        <v>692</v>
      </c>
    </row>
    <row r="298" spans="1:54" ht="15" thickBot="1" x14ac:dyDescent="0.35">
      <c r="A298" s="14" t="s">
        <v>452</v>
      </c>
      <c r="B298" s="15" t="s">
        <v>263</v>
      </c>
      <c r="C298" s="15" t="s">
        <v>263</v>
      </c>
      <c r="D298" s="15" t="s">
        <v>263</v>
      </c>
      <c r="E298" s="15" t="s">
        <v>263</v>
      </c>
      <c r="F298" s="15" t="s">
        <v>263</v>
      </c>
      <c r="G298" s="15" t="s">
        <v>686</v>
      </c>
      <c r="H298" s="15" t="s">
        <v>263</v>
      </c>
      <c r="I298" s="15" t="s">
        <v>263</v>
      </c>
      <c r="J298" s="15" t="s">
        <v>263</v>
      </c>
      <c r="K298" s="15" t="s">
        <v>685</v>
      </c>
      <c r="L298" s="15" t="s">
        <v>263</v>
      </c>
      <c r="M298" s="15" t="s">
        <v>263</v>
      </c>
      <c r="N298" s="15" t="s">
        <v>263</v>
      </c>
      <c r="O298" s="15" t="s">
        <v>263</v>
      </c>
      <c r="P298" s="15" t="s">
        <v>263</v>
      </c>
      <c r="Q298" s="15" t="s">
        <v>263</v>
      </c>
      <c r="AL298" s="14" t="s">
        <v>452</v>
      </c>
      <c r="AM298" s="15" t="s">
        <v>692</v>
      </c>
      <c r="AN298" s="15" t="s">
        <v>692</v>
      </c>
      <c r="AO298" s="15" t="s">
        <v>692</v>
      </c>
      <c r="AP298" s="15" t="s">
        <v>692</v>
      </c>
      <c r="AQ298" s="15" t="s">
        <v>692</v>
      </c>
      <c r="AR298" s="15" t="s">
        <v>692</v>
      </c>
      <c r="AS298" s="15" t="s">
        <v>692</v>
      </c>
      <c r="AT298" s="15" t="s">
        <v>692</v>
      </c>
      <c r="AU298" s="15" t="s">
        <v>692</v>
      </c>
      <c r="AV298" s="15" t="s">
        <v>692</v>
      </c>
      <c r="AW298" s="15" t="s">
        <v>692</v>
      </c>
      <c r="AX298" s="15" t="s">
        <v>692</v>
      </c>
      <c r="AY298" s="15" t="s">
        <v>692</v>
      </c>
      <c r="AZ298" s="15" t="s">
        <v>692</v>
      </c>
      <c r="BA298" s="15" t="s">
        <v>692</v>
      </c>
      <c r="BB298" s="15" t="s">
        <v>692</v>
      </c>
    </row>
    <row r="299" spans="1:54" ht="15" thickBot="1" x14ac:dyDescent="0.35">
      <c r="A299" s="14" t="s">
        <v>453</v>
      </c>
      <c r="B299" s="15" t="s">
        <v>263</v>
      </c>
      <c r="C299" s="15" t="s">
        <v>263</v>
      </c>
      <c r="D299" s="15" t="s">
        <v>263</v>
      </c>
      <c r="E299" s="15" t="s">
        <v>263</v>
      </c>
      <c r="F299" s="15" t="s">
        <v>263</v>
      </c>
      <c r="G299" s="15" t="s">
        <v>686</v>
      </c>
      <c r="H299" s="15" t="s">
        <v>263</v>
      </c>
      <c r="I299" s="15" t="s">
        <v>263</v>
      </c>
      <c r="J299" s="15" t="s">
        <v>263</v>
      </c>
      <c r="K299" s="15" t="s">
        <v>685</v>
      </c>
      <c r="L299" s="15" t="s">
        <v>263</v>
      </c>
      <c r="M299" s="15" t="s">
        <v>263</v>
      </c>
      <c r="N299" s="15" t="s">
        <v>263</v>
      </c>
      <c r="O299" s="15" t="s">
        <v>263</v>
      </c>
      <c r="P299" s="15" t="s">
        <v>263</v>
      </c>
      <c r="Q299" s="15" t="s">
        <v>263</v>
      </c>
      <c r="AL299" s="14" t="s">
        <v>453</v>
      </c>
      <c r="AM299" s="15" t="s">
        <v>692</v>
      </c>
      <c r="AN299" s="15" t="s">
        <v>692</v>
      </c>
      <c r="AO299" s="15" t="s">
        <v>692</v>
      </c>
      <c r="AP299" s="15" t="s">
        <v>692</v>
      </c>
      <c r="AQ299" s="15" t="s">
        <v>692</v>
      </c>
      <c r="AR299" s="15" t="s">
        <v>692</v>
      </c>
      <c r="AS299" s="15" t="s">
        <v>692</v>
      </c>
      <c r="AT299" s="15" t="s">
        <v>692</v>
      </c>
      <c r="AU299" s="15" t="s">
        <v>692</v>
      </c>
      <c r="AV299" s="15" t="s">
        <v>692</v>
      </c>
      <c r="AW299" s="15" t="s">
        <v>692</v>
      </c>
      <c r="AX299" s="15" t="s">
        <v>692</v>
      </c>
      <c r="AY299" s="15" t="s">
        <v>692</v>
      </c>
      <c r="AZ299" s="15" t="s">
        <v>692</v>
      </c>
      <c r="BA299" s="15" t="s">
        <v>692</v>
      </c>
      <c r="BB299" s="15" t="s">
        <v>692</v>
      </c>
    </row>
    <row r="300" spans="1:54" ht="15" thickBot="1" x14ac:dyDescent="0.35">
      <c r="A300" s="14" t="s">
        <v>454</v>
      </c>
      <c r="B300" s="15" t="s">
        <v>263</v>
      </c>
      <c r="C300" s="15" t="s">
        <v>263</v>
      </c>
      <c r="D300" s="15" t="s">
        <v>263</v>
      </c>
      <c r="E300" s="15" t="s">
        <v>263</v>
      </c>
      <c r="F300" s="15" t="s">
        <v>263</v>
      </c>
      <c r="G300" s="15" t="s">
        <v>686</v>
      </c>
      <c r="H300" s="15" t="s">
        <v>263</v>
      </c>
      <c r="I300" s="15" t="s">
        <v>263</v>
      </c>
      <c r="J300" s="15" t="s">
        <v>263</v>
      </c>
      <c r="K300" s="15" t="s">
        <v>685</v>
      </c>
      <c r="L300" s="15" t="s">
        <v>263</v>
      </c>
      <c r="M300" s="15" t="s">
        <v>263</v>
      </c>
      <c r="N300" s="15" t="s">
        <v>263</v>
      </c>
      <c r="O300" s="15" t="s">
        <v>263</v>
      </c>
      <c r="P300" s="15" t="s">
        <v>263</v>
      </c>
      <c r="Q300" s="15" t="s">
        <v>263</v>
      </c>
      <c r="AL300" s="14" t="s">
        <v>454</v>
      </c>
      <c r="AM300" s="15" t="s">
        <v>692</v>
      </c>
      <c r="AN300" s="15" t="s">
        <v>692</v>
      </c>
      <c r="AO300" s="15" t="s">
        <v>692</v>
      </c>
      <c r="AP300" s="15" t="s">
        <v>692</v>
      </c>
      <c r="AQ300" s="15" t="s">
        <v>692</v>
      </c>
      <c r="AR300" s="15" t="s">
        <v>692</v>
      </c>
      <c r="AS300" s="15" t="s">
        <v>692</v>
      </c>
      <c r="AT300" s="15" t="s">
        <v>692</v>
      </c>
      <c r="AU300" s="15" t="s">
        <v>692</v>
      </c>
      <c r="AV300" s="15" t="s">
        <v>692</v>
      </c>
      <c r="AW300" s="15" t="s">
        <v>692</v>
      </c>
      <c r="AX300" s="15" t="s">
        <v>692</v>
      </c>
      <c r="AY300" s="15" t="s">
        <v>692</v>
      </c>
      <c r="AZ300" s="15" t="s">
        <v>692</v>
      </c>
      <c r="BA300" s="15" t="s">
        <v>692</v>
      </c>
      <c r="BB300" s="15" t="s">
        <v>692</v>
      </c>
    </row>
    <row r="301" spans="1:54" ht="15" thickBot="1" x14ac:dyDescent="0.35">
      <c r="A301" s="14" t="s">
        <v>455</v>
      </c>
      <c r="B301" s="15" t="s">
        <v>263</v>
      </c>
      <c r="C301" s="15" t="s">
        <v>263</v>
      </c>
      <c r="D301" s="15" t="s">
        <v>263</v>
      </c>
      <c r="E301" s="15" t="s">
        <v>263</v>
      </c>
      <c r="F301" s="15" t="s">
        <v>263</v>
      </c>
      <c r="G301" s="15" t="s">
        <v>686</v>
      </c>
      <c r="H301" s="15" t="s">
        <v>263</v>
      </c>
      <c r="I301" s="15" t="s">
        <v>263</v>
      </c>
      <c r="J301" s="15" t="s">
        <v>263</v>
      </c>
      <c r="K301" s="15" t="s">
        <v>685</v>
      </c>
      <c r="L301" s="15" t="s">
        <v>263</v>
      </c>
      <c r="M301" s="15" t="s">
        <v>263</v>
      </c>
      <c r="N301" s="15" t="s">
        <v>263</v>
      </c>
      <c r="O301" s="15" t="s">
        <v>263</v>
      </c>
      <c r="P301" s="15" t="s">
        <v>263</v>
      </c>
      <c r="Q301" s="15" t="s">
        <v>263</v>
      </c>
      <c r="AL301" s="14" t="s">
        <v>455</v>
      </c>
      <c r="AM301" s="15" t="s">
        <v>692</v>
      </c>
      <c r="AN301" s="15" t="s">
        <v>692</v>
      </c>
      <c r="AO301" s="15" t="s">
        <v>692</v>
      </c>
      <c r="AP301" s="15" t="s">
        <v>692</v>
      </c>
      <c r="AQ301" s="15" t="s">
        <v>692</v>
      </c>
      <c r="AR301" s="15" t="s">
        <v>692</v>
      </c>
      <c r="AS301" s="15" t="s">
        <v>692</v>
      </c>
      <c r="AT301" s="15" t="s">
        <v>692</v>
      </c>
      <c r="AU301" s="15" t="s">
        <v>692</v>
      </c>
      <c r="AV301" s="15" t="s">
        <v>692</v>
      </c>
      <c r="AW301" s="15" t="s">
        <v>692</v>
      </c>
      <c r="AX301" s="15" t="s">
        <v>692</v>
      </c>
      <c r="AY301" s="15" t="s">
        <v>692</v>
      </c>
      <c r="AZ301" s="15" t="s">
        <v>692</v>
      </c>
      <c r="BA301" s="15" t="s">
        <v>692</v>
      </c>
      <c r="BB301" s="15" t="s">
        <v>692</v>
      </c>
    </row>
    <row r="302" spans="1:54" ht="15" thickBot="1" x14ac:dyDescent="0.35">
      <c r="A302" s="14" t="s">
        <v>456</v>
      </c>
      <c r="B302" s="15" t="s">
        <v>263</v>
      </c>
      <c r="C302" s="15" t="s">
        <v>263</v>
      </c>
      <c r="D302" s="15" t="s">
        <v>263</v>
      </c>
      <c r="E302" s="15" t="s">
        <v>263</v>
      </c>
      <c r="F302" s="15" t="s">
        <v>263</v>
      </c>
      <c r="G302" s="15" t="s">
        <v>686</v>
      </c>
      <c r="H302" s="15" t="s">
        <v>263</v>
      </c>
      <c r="I302" s="15" t="s">
        <v>263</v>
      </c>
      <c r="J302" s="15" t="s">
        <v>263</v>
      </c>
      <c r="K302" s="15" t="s">
        <v>685</v>
      </c>
      <c r="L302" s="15" t="s">
        <v>263</v>
      </c>
      <c r="M302" s="15" t="s">
        <v>263</v>
      </c>
      <c r="N302" s="15" t="s">
        <v>263</v>
      </c>
      <c r="O302" s="15" t="s">
        <v>263</v>
      </c>
      <c r="P302" s="15" t="s">
        <v>263</v>
      </c>
      <c r="Q302" s="15" t="s">
        <v>263</v>
      </c>
      <c r="AL302" s="14" t="s">
        <v>456</v>
      </c>
      <c r="AM302" s="15" t="s">
        <v>692</v>
      </c>
      <c r="AN302" s="15" t="s">
        <v>692</v>
      </c>
      <c r="AO302" s="15" t="s">
        <v>692</v>
      </c>
      <c r="AP302" s="15" t="s">
        <v>692</v>
      </c>
      <c r="AQ302" s="15" t="s">
        <v>692</v>
      </c>
      <c r="AR302" s="15" t="s">
        <v>692</v>
      </c>
      <c r="AS302" s="15" t="s">
        <v>692</v>
      </c>
      <c r="AT302" s="15" t="s">
        <v>692</v>
      </c>
      <c r="AU302" s="15" t="s">
        <v>692</v>
      </c>
      <c r="AV302" s="15" t="s">
        <v>692</v>
      </c>
      <c r="AW302" s="15" t="s">
        <v>692</v>
      </c>
      <c r="AX302" s="15" t="s">
        <v>692</v>
      </c>
      <c r="AY302" s="15" t="s">
        <v>692</v>
      </c>
      <c r="AZ302" s="15" t="s">
        <v>692</v>
      </c>
      <c r="BA302" s="15" t="s">
        <v>692</v>
      </c>
      <c r="BB302" s="15" t="s">
        <v>692</v>
      </c>
    </row>
    <row r="303" spans="1:54" ht="15" thickBot="1" x14ac:dyDescent="0.35">
      <c r="A303" s="14" t="s">
        <v>457</v>
      </c>
      <c r="B303" s="15" t="s">
        <v>263</v>
      </c>
      <c r="C303" s="15" t="s">
        <v>263</v>
      </c>
      <c r="D303" s="15" t="s">
        <v>263</v>
      </c>
      <c r="E303" s="15" t="s">
        <v>263</v>
      </c>
      <c r="F303" s="15" t="s">
        <v>263</v>
      </c>
      <c r="G303" s="15" t="s">
        <v>686</v>
      </c>
      <c r="H303" s="15" t="s">
        <v>263</v>
      </c>
      <c r="I303" s="15" t="s">
        <v>263</v>
      </c>
      <c r="J303" s="15" t="s">
        <v>263</v>
      </c>
      <c r="K303" s="15" t="s">
        <v>685</v>
      </c>
      <c r="L303" s="15" t="s">
        <v>263</v>
      </c>
      <c r="M303" s="15" t="s">
        <v>263</v>
      </c>
      <c r="N303" s="15" t="s">
        <v>263</v>
      </c>
      <c r="O303" s="15" t="s">
        <v>263</v>
      </c>
      <c r="P303" s="15" t="s">
        <v>263</v>
      </c>
      <c r="Q303" s="15" t="s">
        <v>263</v>
      </c>
      <c r="AL303" s="14" t="s">
        <v>457</v>
      </c>
      <c r="AM303" s="15" t="s">
        <v>692</v>
      </c>
      <c r="AN303" s="15" t="s">
        <v>692</v>
      </c>
      <c r="AO303" s="15" t="s">
        <v>692</v>
      </c>
      <c r="AP303" s="15" t="s">
        <v>692</v>
      </c>
      <c r="AQ303" s="15" t="s">
        <v>692</v>
      </c>
      <c r="AR303" s="15" t="s">
        <v>692</v>
      </c>
      <c r="AS303" s="15" t="s">
        <v>692</v>
      </c>
      <c r="AT303" s="15" t="s">
        <v>692</v>
      </c>
      <c r="AU303" s="15" t="s">
        <v>692</v>
      </c>
      <c r="AV303" s="15" t="s">
        <v>692</v>
      </c>
      <c r="AW303" s="15" t="s">
        <v>692</v>
      </c>
      <c r="AX303" s="15" t="s">
        <v>692</v>
      </c>
      <c r="AY303" s="15" t="s">
        <v>692</v>
      </c>
      <c r="AZ303" s="15" t="s">
        <v>692</v>
      </c>
      <c r="BA303" s="15" t="s">
        <v>692</v>
      </c>
      <c r="BB303" s="15" t="s">
        <v>692</v>
      </c>
    </row>
    <row r="304" spans="1:54" ht="15" thickBot="1" x14ac:dyDescent="0.35">
      <c r="A304" s="14" t="s">
        <v>458</v>
      </c>
      <c r="B304" s="15" t="s">
        <v>263</v>
      </c>
      <c r="C304" s="15" t="s">
        <v>263</v>
      </c>
      <c r="D304" s="15" t="s">
        <v>263</v>
      </c>
      <c r="E304" s="15" t="s">
        <v>263</v>
      </c>
      <c r="F304" s="15" t="s">
        <v>263</v>
      </c>
      <c r="G304" s="15" t="s">
        <v>686</v>
      </c>
      <c r="H304" s="15" t="s">
        <v>263</v>
      </c>
      <c r="I304" s="15" t="s">
        <v>263</v>
      </c>
      <c r="J304" s="15" t="s">
        <v>263</v>
      </c>
      <c r="K304" s="15" t="s">
        <v>685</v>
      </c>
      <c r="L304" s="15" t="s">
        <v>263</v>
      </c>
      <c r="M304" s="15" t="s">
        <v>263</v>
      </c>
      <c r="N304" s="15" t="s">
        <v>263</v>
      </c>
      <c r="O304" s="15" t="s">
        <v>263</v>
      </c>
      <c r="P304" s="15" t="s">
        <v>263</v>
      </c>
      <c r="Q304" s="15" t="s">
        <v>263</v>
      </c>
      <c r="AL304" s="14" t="s">
        <v>458</v>
      </c>
      <c r="AM304" s="15" t="s">
        <v>692</v>
      </c>
      <c r="AN304" s="15" t="s">
        <v>692</v>
      </c>
      <c r="AO304" s="15" t="s">
        <v>692</v>
      </c>
      <c r="AP304" s="15" t="s">
        <v>692</v>
      </c>
      <c r="AQ304" s="15" t="s">
        <v>692</v>
      </c>
      <c r="AR304" s="15" t="s">
        <v>692</v>
      </c>
      <c r="AS304" s="15" t="s">
        <v>692</v>
      </c>
      <c r="AT304" s="15" t="s">
        <v>692</v>
      </c>
      <c r="AU304" s="15" t="s">
        <v>692</v>
      </c>
      <c r="AV304" s="15" t="s">
        <v>692</v>
      </c>
      <c r="AW304" s="15" t="s">
        <v>692</v>
      </c>
      <c r="AX304" s="15" t="s">
        <v>692</v>
      </c>
      <c r="AY304" s="15" t="s">
        <v>692</v>
      </c>
      <c r="AZ304" s="15" t="s">
        <v>692</v>
      </c>
      <c r="BA304" s="15" t="s">
        <v>692</v>
      </c>
      <c r="BB304" s="15" t="s">
        <v>692</v>
      </c>
    </row>
    <row r="305" spans="1:54" ht="15" thickBot="1" x14ac:dyDescent="0.35">
      <c r="A305" s="14" t="s">
        <v>459</v>
      </c>
      <c r="B305" s="15" t="s">
        <v>263</v>
      </c>
      <c r="C305" s="15" t="s">
        <v>263</v>
      </c>
      <c r="D305" s="15" t="s">
        <v>263</v>
      </c>
      <c r="E305" s="15" t="s">
        <v>263</v>
      </c>
      <c r="F305" s="15" t="s">
        <v>263</v>
      </c>
      <c r="G305" s="15" t="s">
        <v>686</v>
      </c>
      <c r="H305" s="15" t="s">
        <v>263</v>
      </c>
      <c r="I305" s="15" t="s">
        <v>263</v>
      </c>
      <c r="J305" s="15" t="s">
        <v>263</v>
      </c>
      <c r="K305" s="15" t="s">
        <v>685</v>
      </c>
      <c r="L305" s="15" t="s">
        <v>263</v>
      </c>
      <c r="M305" s="15" t="s">
        <v>263</v>
      </c>
      <c r="N305" s="15" t="s">
        <v>263</v>
      </c>
      <c r="O305" s="15" t="s">
        <v>263</v>
      </c>
      <c r="P305" s="15" t="s">
        <v>263</v>
      </c>
      <c r="Q305" s="15" t="s">
        <v>263</v>
      </c>
      <c r="AL305" s="14" t="s">
        <v>459</v>
      </c>
      <c r="AM305" s="15" t="s">
        <v>692</v>
      </c>
      <c r="AN305" s="15" t="s">
        <v>692</v>
      </c>
      <c r="AO305" s="15" t="s">
        <v>692</v>
      </c>
      <c r="AP305" s="15" t="s">
        <v>692</v>
      </c>
      <c r="AQ305" s="15" t="s">
        <v>692</v>
      </c>
      <c r="AR305" s="15" t="s">
        <v>692</v>
      </c>
      <c r="AS305" s="15" t="s">
        <v>692</v>
      </c>
      <c r="AT305" s="15" t="s">
        <v>692</v>
      </c>
      <c r="AU305" s="15" t="s">
        <v>692</v>
      </c>
      <c r="AV305" s="15" t="s">
        <v>692</v>
      </c>
      <c r="AW305" s="15" t="s">
        <v>692</v>
      </c>
      <c r="AX305" s="15" t="s">
        <v>692</v>
      </c>
      <c r="AY305" s="15" t="s">
        <v>692</v>
      </c>
      <c r="AZ305" s="15" t="s">
        <v>692</v>
      </c>
      <c r="BA305" s="15" t="s">
        <v>692</v>
      </c>
      <c r="BB305" s="15" t="s">
        <v>692</v>
      </c>
    </row>
    <row r="306" spans="1:54" ht="15" thickBot="1" x14ac:dyDescent="0.35">
      <c r="A306" s="14" t="s">
        <v>460</v>
      </c>
      <c r="B306" s="15" t="s">
        <v>263</v>
      </c>
      <c r="C306" s="15" t="s">
        <v>263</v>
      </c>
      <c r="D306" s="15" t="s">
        <v>263</v>
      </c>
      <c r="E306" s="15" t="s">
        <v>263</v>
      </c>
      <c r="F306" s="15" t="s">
        <v>263</v>
      </c>
      <c r="G306" s="15" t="s">
        <v>686</v>
      </c>
      <c r="H306" s="15" t="s">
        <v>263</v>
      </c>
      <c r="I306" s="15" t="s">
        <v>263</v>
      </c>
      <c r="J306" s="15" t="s">
        <v>263</v>
      </c>
      <c r="K306" s="15" t="s">
        <v>685</v>
      </c>
      <c r="L306" s="15" t="s">
        <v>263</v>
      </c>
      <c r="M306" s="15" t="s">
        <v>263</v>
      </c>
      <c r="N306" s="15" t="s">
        <v>263</v>
      </c>
      <c r="O306" s="15" t="s">
        <v>263</v>
      </c>
      <c r="P306" s="15" t="s">
        <v>263</v>
      </c>
      <c r="Q306" s="15" t="s">
        <v>263</v>
      </c>
      <c r="AL306" s="14" t="s">
        <v>460</v>
      </c>
      <c r="AM306" s="15" t="s">
        <v>692</v>
      </c>
      <c r="AN306" s="15" t="s">
        <v>692</v>
      </c>
      <c r="AO306" s="15" t="s">
        <v>692</v>
      </c>
      <c r="AP306" s="15" t="s">
        <v>692</v>
      </c>
      <c r="AQ306" s="15" t="s">
        <v>692</v>
      </c>
      <c r="AR306" s="15" t="s">
        <v>692</v>
      </c>
      <c r="AS306" s="15" t="s">
        <v>692</v>
      </c>
      <c r="AT306" s="15" t="s">
        <v>692</v>
      </c>
      <c r="AU306" s="15" t="s">
        <v>692</v>
      </c>
      <c r="AV306" s="15" t="s">
        <v>692</v>
      </c>
      <c r="AW306" s="15" t="s">
        <v>692</v>
      </c>
      <c r="AX306" s="15" t="s">
        <v>692</v>
      </c>
      <c r="AY306" s="15" t="s">
        <v>692</v>
      </c>
      <c r="AZ306" s="15" t="s">
        <v>692</v>
      </c>
      <c r="BA306" s="15" t="s">
        <v>692</v>
      </c>
      <c r="BB306" s="15" t="s">
        <v>692</v>
      </c>
    </row>
    <row r="307" spans="1:54" ht="15" thickBot="1" x14ac:dyDescent="0.35">
      <c r="A307" s="14" t="s">
        <v>461</v>
      </c>
      <c r="B307" s="15" t="s">
        <v>263</v>
      </c>
      <c r="C307" s="15" t="s">
        <v>263</v>
      </c>
      <c r="D307" s="15" t="s">
        <v>263</v>
      </c>
      <c r="E307" s="15" t="s">
        <v>263</v>
      </c>
      <c r="F307" s="15" t="s">
        <v>263</v>
      </c>
      <c r="G307" s="15" t="s">
        <v>686</v>
      </c>
      <c r="H307" s="15" t="s">
        <v>263</v>
      </c>
      <c r="I307" s="15" t="s">
        <v>263</v>
      </c>
      <c r="J307" s="15" t="s">
        <v>263</v>
      </c>
      <c r="K307" s="15" t="s">
        <v>685</v>
      </c>
      <c r="L307" s="15" t="s">
        <v>263</v>
      </c>
      <c r="M307" s="15" t="s">
        <v>263</v>
      </c>
      <c r="N307" s="15" t="s">
        <v>263</v>
      </c>
      <c r="O307" s="15" t="s">
        <v>263</v>
      </c>
      <c r="P307" s="15" t="s">
        <v>263</v>
      </c>
      <c r="Q307" s="15" t="s">
        <v>263</v>
      </c>
      <c r="AL307" s="14" t="s">
        <v>461</v>
      </c>
      <c r="AM307" s="15" t="s">
        <v>692</v>
      </c>
      <c r="AN307" s="15" t="s">
        <v>692</v>
      </c>
      <c r="AO307" s="15" t="s">
        <v>692</v>
      </c>
      <c r="AP307" s="15" t="s">
        <v>692</v>
      </c>
      <c r="AQ307" s="15" t="s">
        <v>692</v>
      </c>
      <c r="AR307" s="15" t="s">
        <v>692</v>
      </c>
      <c r="AS307" s="15" t="s">
        <v>692</v>
      </c>
      <c r="AT307" s="15" t="s">
        <v>692</v>
      </c>
      <c r="AU307" s="15" t="s">
        <v>692</v>
      </c>
      <c r="AV307" s="15" t="s">
        <v>692</v>
      </c>
      <c r="AW307" s="15" t="s">
        <v>692</v>
      </c>
      <c r="AX307" s="15" t="s">
        <v>692</v>
      </c>
      <c r="AY307" s="15" t="s">
        <v>692</v>
      </c>
      <c r="AZ307" s="15" t="s">
        <v>692</v>
      </c>
      <c r="BA307" s="15" t="s">
        <v>692</v>
      </c>
      <c r="BB307" s="15" t="s">
        <v>692</v>
      </c>
    </row>
    <row r="308" spans="1:54" ht="15" thickBot="1" x14ac:dyDescent="0.35">
      <c r="A308" s="14" t="s">
        <v>462</v>
      </c>
      <c r="B308" s="15" t="s">
        <v>263</v>
      </c>
      <c r="C308" s="15" t="s">
        <v>263</v>
      </c>
      <c r="D308" s="15" t="s">
        <v>263</v>
      </c>
      <c r="E308" s="15" t="s">
        <v>263</v>
      </c>
      <c r="F308" s="15" t="s">
        <v>263</v>
      </c>
      <c r="G308" s="15" t="s">
        <v>686</v>
      </c>
      <c r="H308" s="15" t="s">
        <v>263</v>
      </c>
      <c r="I308" s="15" t="s">
        <v>263</v>
      </c>
      <c r="J308" s="15" t="s">
        <v>263</v>
      </c>
      <c r="K308" s="15" t="s">
        <v>685</v>
      </c>
      <c r="L308" s="15" t="s">
        <v>263</v>
      </c>
      <c r="M308" s="15" t="s">
        <v>263</v>
      </c>
      <c r="N308" s="15" t="s">
        <v>263</v>
      </c>
      <c r="O308" s="15" t="s">
        <v>263</v>
      </c>
      <c r="P308" s="15" t="s">
        <v>263</v>
      </c>
      <c r="Q308" s="15" t="s">
        <v>263</v>
      </c>
      <c r="AL308" s="14" t="s">
        <v>462</v>
      </c>
      <c r="AM308" s="15" t="s">
        <v>692</v>
      </c>
      <c r="AN308" s="15" t="s">
        <v>692</v>
      </c>
      <c r="AO308" s="15" t="s">
        <v>692</v>
      </c>
      <c r="AP308" s="15" t="s">
        <v>692</v>
      </c>
      <c r="AQ308" s="15" t="s">
        <v>692</v>
      </c>
      <c r="AR308" s="15" t="s">
        <v>692</v>
      </c>
      <c r="AS308" s="15" t="s">
        <v>692</v>
      </c>
      <c r="AT308" s="15" t="s">
        <v>692</v>
      </c>
      <c r="AU308" s="15" t="s">
        <v>692</v>
      </c>
      <c r="AV308" s="15" t="s">
        <v>692</v>
      </c>
      <c r="AW308" s="15" t="s">
        <v>692</v>
      </c>
      <c r="AX308" s="15" t="s">
        <v>692</v>
      </c>
      <c r="AY308" s="15" t="s">
        <v>692</v>
      </c>
      <c r="AZ308" s="15" t="s">
        <v>692</v>
      </c>
      <c r="BA308" s="15" t="s">
        <v>692</v>
      </c>
      <c r="BB308" s="15" t="s">
        <v>692</v>
      </c>
    </row>
    <row r="309" spans="1:54" ht="15" thickBot="1" x14ac:dyDescent="0.35">
      <c r="A309" s="14" t="s">
        <v>463</v>
      </c>
      <c r="B309" s="15" t="s">
        <v>263</v>
      </c>
      <c r="C309" s="15" t="s">
        <v>263</v>
      </c>
      <c r="D309" s="15" t="s">
        <v>263</v>
      </c>
      <c r="E309" s="15" t="s">
        <v>263</v>
      </c>
      <c r="F309" s="15" t="s">
        <v>263</v>
      </c>
      <c r="G309" s="15" t="s">
        <v>686</v>
      </c>
      <c r="H309" s="15" t="s">
        <v>263</v>
      </c>
      <c r="I309" s="15" t="s">
        <v>263</v>
      </c>
      <c r="J309" s="15" t="s">
        <v>263</v>
      </c>
      <c r="K309" s="15" t="s">
        <v>685</v>
      </c>
      <c r="L309" s="15" t="s">
        <v>263</v>
      </c>
      <c r="M309" s="15" t="s">
        <v>263</v>
      </c>
      <c r="N309" s="15" t="s">
        <v>263</v>
      </c>
      <c r="O309" s="15" t="s">
        <v>263</v>
      </c>
      <c r="P309" s="15" t="s">
        <v>263</v>
      </c>
      <c r="Q309" s="15" t="s">
        <v>263</v>
      </c>
      <c r="AL309" s="14" t="s">
        <v>463</v>
      </c>
      <c r="AM309" s="15" t="s">
        <v>692</v>
      </c>
      <c r="AN309" s="15" t="s">
        <v>692</v>
      </c>
      <c r="AO309" s="15" t="s">
        <v>692</v>
      </c>
      <c r="AP309" s="15" t="s">
        <v>692</v>
      </c>
      <c r="AQ309" s="15" t="s">
        <v>692</v>
      </c>
      <c r="AR309" s="15" t="s">
        <v>692</v>
      </c>
      <c r="AS309" s="15" t="s">
        <v>692</v>
      </c>
      <c r="AT309" s="15" t="s">
        <v>692</v>
      </c>
      <c r="AU309" s="15" t="s">
        <v>692</v>
      </c>
      <c r="AV309" s="15" t="s">
        <v>692</v>
      </c>
      <c r="AW309" s="15" t="s">
        <v>692</v>
      </c>
      <c r="AX309" s="15" t="s">
        <v>692</v>
      </c>
      <c r="AY309" s="15" t="s">
        <v>692</v>
      </c>
      <c r="AZ309" s="15" t="s">
        <v>692</v>
      </c>
      <c r="BA309" s="15" t="s">
        <v>692</v>
      </c>
      <c r="BB309" s="15" t="s">
        <v>692</v>
      </c>
    </row>
    <row r="310" spans="1:54" ht="15" thickBot="1" x14ac:dyDescent="0.35">
      <c r="A310" s="14" t="s">
        <v>464</v>
      </c>
      <c r="B310" s="15" t="s">
        <v>263</v>
      </c>
      <c r="C310" s="15" t="s">
        <v>263</v>
      </c>
      <c r="D310" s="15" t="s">
        <v>263</v>
      </c>
      <c r="E310" s="15" t="s">
        <v>263</v>
      </c>
      <c r="F310" s="15" t="s">
        <v>263</v>
      </c>
      <c r="G310" s="15" t="s">
        <v>686</v>
      </c>
      <c r="H310" s="15" t="s">
        <v>263</v>
      </c>
      <c r="I310" s="15" t="s">
        <v>263</v>
      </c>
      <c r="J310" s="15" t="s">
        <v>263</v>
      </c>
      <c r="K310" s="15" t="s">
        <v>685</v>
      </c>
      <c r="L310" s="15" t="s">
        <v>263</v>
      </c>
      <c r="M310" s="15" t="s">
        <v>263</v>
      </c>
      <c r="N310" s="15" t="s">
        <v>263</v>
      </c>
      <c r="O310" s="15" t="s">
        <v>263</v>
      </c>
      <c r="P310" s="15" t="s">
        <v>263</v>
      </c>
      <c r="Q310" s="15" t="s">
        <v>263</v>
      </c>
      <c r="AL310" s="14" t="s">
        <v>464</v>
      </c>
      <c r="AM310" s="15" t="s">
        <v>692</v>
      </c>
      <c r="AN310" s="15" t="s">
        <v>692</v>
      </c>
      <c r="AO310" s="15" t="s">
        <v>692</v>
      </c>
      <c r="AP310" s="15" t="s">
        <v>692</v>
      </c>
      <c r="AQ310" s="15" t="s">
        <v>692</v>
      </c>
      <c r="AR310" s="15" t="s">
        <v>692</v>
      </c>
      <c r="AS310" s="15" t="s">
        <v>692</v>
      </c>
      <c r="AT310" s="15" t="s">
        <v>692</v>
      </c>
      <c r="AU310" s="15" t="s">
        <v>692</v>
      </c>
      <c r="AV310" s="15" t="s">
        <v>692</v>
      </c>
      <c r="AW310" s="15" t="s">
        <v>692</v>
      </c>
      <c r="AX310" s="15" t="s">
        <v>692</v>
      </c>
      <c r="AY310" s="15" t="s">
        <v>692</v>
      </c>
      <c r="AZ310" s="15" t="s">
        <v>692</v>
      </c>
      <c r="BA310" s="15" t="s">
        <v>692</v>
      </c>
      <c r="BB310" s="15" t="s">
        <v>692</v>
      </c>
    </row>
    <row r="311" spans="1:54" ht="15" thickBot="1" x14ac:dyDescent="0.35">
      <c r="A311" s="14" t="s">
        <v>465</v>
      </c>
      <c r="B311" s="15" t="s">
        <v>263</v>
      </c>
      <c r="C311" s="15" t="s">
        <v>263</v>
      </c>
      <c r="D311" s="15" t="s">
        <v>263</v>
      </c>
      <c r="E311" s="15" t="s">
        <v>263</v>
      </c>
      <c r="F311" s="15" t="s">
        <v>263</v>
      </c>
      <c r="G311" s="15" t="s">
        <v>686</v>
      </c>
      <c r="H311" s="15" t="s">
        <v>263</v>
      </c>
      <c r="I311" s="15" t="s">
        <v>263</v>
      </c>
      <c r="J311" s="15" t="s">
        <v>263</v>
      </c>
      <c r="K311" s="15" t="s">
        <v>685</v>
      </c>
      <c r="L311" s="15" t="s">
        <v>263</v>
      </c>
      <c r="M311" s="15" t="s">
        <v>263</v>
      </c>
      <c r="N311" s="15" t="s">
        <v>263</v>
      </c>
      <c r="O311" s="15" t="s">
        <v>263</v>
      </c>
      <c r="P311" s="15" t="s">
        <v>263</v>
      </c>
      <c r="Q311" s="15" t="s">
        <v>263</v>
      </c>
      <c r="AL311" s="14" t="s">
        <v>465</v>
      </c>
      <c r="AM311" s="15" t="s">
        <v>692</v>
      </c>
      <c r="AN311" s="15" t="s">
        <v>692</v>
      </c>
      <c r="AO311" s="15" t="s">
        <v>692</v>
      </c>
      <c r="AP311" s="15" t="s">
        <v>692</v>
      </c>
      <c r="AQ311" s="15" t="s">
        <v>692</v>
      </c>
      <c r="AR311" s="15" t="s">
        <v>692</v>
      </c>
      <c r="AS311" s="15" t="s">
        <v>692</v>
      </c>
      <c r="AT311" s="15" t="s">
        <v>692</v>
      </c>
      <c r="AU311" s="15" t="s">
        <v>692</v>
      </c>
      <c r="AV311" s="15" t="s">
        <v>692</v>
      </c>
      <c r="AW311" s="15" t="s">
        <v>692</v>
      </c>
      <c r="AX311" s="15" t="s">
        <v>692</v>
      </c>
      <c r="AY311" s="15" t="s">
        <v>692</v>
      </c>
      <c r="AZ311" s="15" t="s">
        <v>692</v>
      </c>
      <c r="BA311" s="15" t="s">
        <v>692</v>
      </c>
      <c r="BB311" s="15" t="s">
        <v>692</v>
      </c>
    </row>
    <row r="312" spans="1:54" ht="15" thickBot="1" x14ac:dyDescent="0.35">
      <c r="A312" s="14" t="s">
        <v>466</v>
      </c>
      <c r="B312" s="15" t="s">
        <v>263</v>
      </c>
      <c r="C312" s="15" t="s">
        <v>263</v>
      </c>
      <c r="D312" s="15" t="s">
        <v>263</v>
      </c>
      <c r="E312" s="15" t="s">
        <v>263</v>
      </c>
      <c r="F312" s="15" t="s">
        <v>263</v>
      </c>
      <c r="G312" s="15" t="s">
        <v>686</v>
      </c>
      <c r="H312" s="15" t="s">
        <v>263</v>
      </c>
      <c r="I312" s="15" t="s">
        <v>263</v>
      </c>
      <c r="J312" s="15" t="s">
        <v>263</v>
      </c>
      <c r="K312" s="15" t="s">
        <v>685</v>
      </c>
      <c r="L312" s="15" t="s">
        <v>263</v>
      </c>
      <c r="M312" s="15" t="s">
        <v>263</v>
      </c>
      <c r="N312" s="15" t="s">
        <v>263</v>
      </c>
      <c r="O312" s="15" t="s">
        <v>263</v>
      </c>
      <c r="P312" s="15" t="s">
        <v>263</v>
      </c>
      <c r="Q312" s="15" t="s">
        <v>263</v>
      </c>
      <c r="AL312" s="14" t="s">
        <v>466</v>
      </c>
      <c r="AM312" s="15" t="s">
        <v>692</v>
      </c>
      <c r="AN312" s="15" t="s">
        <v>692</v>
      </c>
      <c r="AO312" s="15" t="s">
        <v>692</v>
      </c>
      <c r="AP312" s="15" t="s">
        <v>692</v>
      </c>
      <c r="AQ312" s="15" t="s">
        <v>692</v>
      </c>
      <c r="AR312" s="15" t="s">
        <v>692</v>
      </c>
      <c r="AS312" s="15" t="s">
        <v>692</v>
      </c>
      <c r="AT312" s="15" t="s">
        <v>692</v>
      </c>
      <c r="AU312" s="15" t="s">
        <v>692</v>
      </c>
      <c r="AV312" s="15" t="s">
        <v>692</v>
      </c>
      <c r="AW312" s="15" t="s">
        <v>692</v>
      </c>
      <c r="AX312" s="15" t="s">
        <v>692</v>
      </c>
      <c r="AY312" s="15" t="s">
        <v>692</v>
      </c>
      <c r="AZ312" s="15" t="s">
        <v>692</v>
      </c>
      <c r="BA312" s="15" t="s">
        <v>692</v>
      </c>
      <c r="BB312" s="15" t="s">
        <v>692</v>
      </c>
    </row>
    <row r="313" spans="1:54" ht="15" thickBot="1" x14ac:dyDescent="0.35">
      <c r="A313" s="14" t="s">
        <v>467</v>
      </c>
      <c r="B313" s="15" t="s">
        <v>263</v>
      </c>
      <c r="C313" s="15" t="s">
        <v>263</v>
      </c>
      <c r="D313" s="15" t="s">
        <v>263</v>
      </c>
      <c r="E313" s="15" t="s">
        <v>263</v>
      </c>
      <c r="F313" s="15" t="s">
        <v>263</v>
      </c>
      <c r="G313" s="15" t="s">
        <v>686</v>
      </c>
      <c r="H313" s="15" t="s">
        <v>263</v>
      </c>
      <c r="I313" s="15" t="s">
        <v>263</v>
      </c>
      <c r="J313" s="15" t="s">
        <v>263</v>
      </c>
      <c r="K313" s="15" t="s">
        <v>685</v>
      </c>
      <c r="L313" s="15" t="s">
        <v>263</v>
      </c>
      <c r="M313" s="15" t="s">
        <v>263</v>
      </c>
      <c r="N313" s="15" t="s">
        <v>263</v>
      </c>
      <c r="O313" s="15" t="s">
        <v>263</v>
      </c>
      <c r="P313" s="15" t="s">
        <v>263</v>
      </c>
      <c r="Q313" s="15" t="s">
        <v>263</v>
      </c>
      <c r="AL313" s="14" t="s">
        <v>467</v>
      </c>
      <c r="AM313" s="15" t="s">
        <v>692</v>
      </c>
      <c r="AN313" s="15" t="s">
        <v>692</v>
      </c>
      <c r="AO313" s="15" t="s">
        <v>692</v>
      </c>
      <c r="AP313" s="15" t="s">
        <v>692</v>
      </c>
      <c r="AQ313" s="15" t="s">
        <v>692</v>
      </c>
      <c r="AR313" s="15" t="s">
        <v>692</v>
      </c>
      <c r="AS313" s="15" t="s">
        <v>692</v>
      </c>
      <c r="AT313" s="15" t="s">
        <v>692</v>
      </c>
      <c r="AU313" s="15" t="s">
        <v>692</v>
      </c>
      <c r="AV313" s="15" t="s">
        <v>692</v>
      </c>
      <c r="AW313" s="15" t="s">
        <v>692</v>
      </c>
      <c r="AX313" s="15" t="s">
        <v>692</v>
      </c>
      <c r="AY313" s="15" t="s">
        <v>692</v>
      </c>
      <c r="AZ313" s="15" t="s">
        <v>692</v>
      </c>
      <c r="BA313" s="15" t="s">
        <v>692</v>
      </c>
      <c r="BB313" s="15" t="s">
        <v>692</v>
      </c>
    </row>
    <row r="314" spans="1:54" ht="15" thickBot="1" x14ac:dyDescent="0.35">
      <c r="A314" s="14" t="s">
        <v>468</v>
      </c>
      <c r="B314" s="15" t="s">
        <v>263</v>
      </c>
      <c r="C314" s="15" t="s">
        <v>263</v>
      </c>
      <c r="D314" s="15" t="s">
        <v>263</v>
      </c>
      <c r="E314" s="15" t="s">
        <v>263</v>
      </c>
      <c r="F314" s="15" t="s">
        <v>263</v>
      </c>
      <c r="G314" s="15" t="s">
        <v>686</v>
      </c>
      <c r="H314" s="15" t="s">
        <v>263</v>
      </c>
      <c r="I314" s="15" t="s">
        <v>263</v>
      </c>
      <c r="J314" s="15" t="s">
        <v>263</v>
      </c>
      <c r="K314" s="15" t="s">
        <v>685</v>
      </c>
      <c r="L314" s="15" t="s">
        <v>263</v>
      </c>
      <c r="M314" s="15" t="s">
        <v>263</v>
      </c>
      <c r="N314" s="15" t="s">
        <v>263</v>
      </c>
      <c r="O314" s="15" t="s">
        <v>263</v>
      </c>
      <c r="P314" s="15" t="s">
        <v>263</v>
      </c>
      <c r="Q314" s="15" t="s">
        <v>263</v>
      </c>
      <c r="AL314" s="14" t="s">
        <v>468</v>
      </c>
      <c r="AM314" s="15" t="s">
        <v>692</v>
      </c>
      <c r="AN314" s="15" t="s">
        <v>692</v>
      </c>
      <c r="AO314" s="15" t="s">
        <v>692</v>
      </c>
      <c r="AP314" s="15" t="s">
        <v>692</v>
      </c>
      <c r="AQ314" s="15" t="s">
        <v>692</v>
      </c>
      <c r="AR314" s="15" t="s">
        <v>692</v>
      </c>
      <c r="AS314" s="15" t="s">
        <v>692</v>
      </c>
      <c r="AT314" s="15" t="s">
        <v>692</v>
      </c>
      <c r="AU314" s="15" t="s">
        <v>692</v>
      </c>
      <c r="AV314" s="15" t="s">
        <v>692</v>
      </c>
      <c r="AW314" s="15" t="s">
        <v>692</v>
      </c>
      <c r="AX314" s="15" t="s">
        <v>692</v>
      </c>
      <c r="AY314" s="15" t="s">
        <v>692</v>
      </c>
      <c r="AZ314" s="15" t="s">
        <v>692</v>
      </c>
      <c r="BA314" s="15" t="s">
        <v>692</v>
      </c>
      <c r="BB314" s="15" t="s">
        <v>692</v>
      </c>
    </row>
    <row r="315" spans="1:54" ht="15" thickBot="1" x14ac:dyDescent="0.35">
      <c r="A315" s="14" t="s">
        <v>469</v>
      </c>
      <c r="B315" s="15" t="s">
        <v>263</v>
      </c>
      <c r="C315" s="15" t="s">
        <v>263</v>
      </c>
      <c r="D315" s="15" t="s">
        <v>263</v>
      </c>
      <c r="E315" s="15" t="s">
        <v>263</v>
      </c>
      <c r="F315" s="15" t="s">
        <v>263</v>
      </c>
      <c r="G315" s="15" t="s">
        <v>686</v>
      </c>
      <c r="H315" s="15" t="s">
        <v>263</v>
      </c>
      <c r="I315" s="15" t="s">
        <v>263</v>
      </c>
      <c r="J315" s="15" t="s">
        <v>263</v>
      </c>
      <c r="K315" s="15" t="s">
        <v>685</v>
      </c>
      <c r="L315" s="15" t="s">
        <v>263</v>
      </c>
      <c r="M315" s="15" t="s">
        <v>263</v>
      </c>
      <c r="N315" s="15" t="s">
        <v>263</v>
      </c>
      <c r="O315" s="15" t="s">
        <v>263</v>
      </c>
      <c r="P315" s="15" t="s">
        <v>263</v>
      </c>
      <c r="Q315" s="15" t="s">
        <v>263</v>
      </c>
      <c r="AL315" s="14" t="s">
        <v>469</v>
      </c>
      <c r="AM315" s="15" t="s">
        <v>692</v>
      </c>
      <c r="AN315" s="15" t="s">
        <v>692</v>
      </c>
      <c r="AO315" s="15" t="s">
        <v>692</v>
      </c>
      <c r="AP315" s="15" t="s">
        <v>692</v>
      </c>
      <c r="AQ315" s="15" t="s">
        <v>692</v>
      </c>
      <c r="AR315" s="15" t="s">
        <v>692</v>
      </c>
      <c r="AS315" s="15" t="s">
        <v>692</v>
      </c>
      <c r="AT315" s="15" t="s">
        <v>692</v>
      </c>
      <c r="AU315" s="15" t="s">
        <v>692</v>
      </c>
      <c r="AV315" s="15" t="s">
        <v>692</v>
      </c>
      <c r="AW315" s="15" t="s">
        <v>692</v>
      </c>
      <c r="AX315" s="15" t="s">
        <v>692</v>
      </c>
      <c r="AY315" s="15" t="s">
        <v>692</v>
      </c>
      <c r="AZ315" s="15" t="s">
        <v>692</v>
      </c>
      <c r="BA315" s="15" t="s">
        <v>692</v>
      </c>
      <c r="BB315" s="15" t="s">
        <v>692</v>
      </c>
    </row>
    <row r="316" spans="1:54" ht="15" thickBot="1" x14ac:dyDescent="0.35">
      <c r="A316" s="14" t="s">
        <v>470</v>
      </c>
      <c r="B316" s="15" t="s">
        <v>263</v>
      </c>
      <c r="C316" s="15" t="s">
        <v>263</v>
      </c>
      <c r="D316" s="15" t="s">
        <v>263</v>
      </c>
      <c r="E316" s="15" t="s">
        <v>263</v>
      </c>
      <c r="F316" s="15" t="s">
        <v>263</v>
      </c>
      <c r="G316" s="15" t="s">
        <v>686</v>
      </c>
      <c r="H316" s="15" t="s">
        <v>263</v>
      </c>
      <c r="I316" s="15" t="s">
        <v>263</v>
      </c>
      <c r="J316" s="15" t="s">
        <v>263</v>
      </c>
      <c r="K316" s="15" t="s">
        <v>685</v>
      </c>
      <c r="L316" s="15" t="s">
        <v>263</v>
      </c>
      <c r="M316" s="15" t="s">
        <v>263</v>
      </c>
      <c r="N316" s="15" t="s">
        <v>263</v>
      </c>
      <c r="O316" s="15" t="s">
        <v>263</v>
      </c>
      <c r="P316" s="15" t="s">
        <v>263</v>
      </c>
      <c r="Q316" s="15" t="s">
        <v>263</v>
      </c>
      <c r="AL316" s="14" t="s">
        <v>470</v>
      </c>
      <c r="AM316" s="15" t="s">
        <v>692</v>
      </c>
      <c r="AN316" s="15" t="s">
        <v>692</v>
      </c>
      <c r="AO316" s="15" t="s">
        <v>692</v>
      </c>
      <c r="AP316" s="15" t="s">
        <v>692</v>
      </c>
      <c r="AQ316" s="15" t="s">
        <v>692</v>
      </c>
      <c r="AR316" s="15" t="s">
        <v>692</v>
      </c>
      <c r="AS316" s="15" t="s">
        <v>692</v>
      </c>
      <c r="AT316" s="15" t="s">
        <v>692</v>
      </c>
      <c r="AU316" s="15" t="s">
        <v>692</v>
      </c>
      <c r="AV316" s="15" t="s">
        <v>692</v>
      </c>
      <c r="AW316" s="15" t="s">
        <v>692</v>
      </c>
      <c r="AX316" s="15" t="s">
        <v>692</v>
      </c>
      <c r="AY316" s="15" t="s">
        <v>692</v>
      </c>
      <c r="AZ316" s="15" t="s">
        <v>692</v>
      </c>
      <c r="BA316" s="15" t="s">
        <v>692</v>
      </c>
      <c r="BB316" s="15" t="s">
        <v>692</v>
      </c>
    </row>
    <row r="317" spans="1:54" ht="15" thickBot="1" x14ac:dyDescent="0.35">
      <c r="A317" s="14" t="s">
        <v>471</v>
      </c>
      <c r="B317" s="15" t="s">
        <v>263</v>
      </c>
      <c r="C317" s="15" t="s">
        <v>263</v>
      </c>
      <c r="D317" s="15" t="s">
        <v>263</v>
      </c>
      <c r="E317" s="15" t="s">
        <v>263</v>
      </c>
      <c r="F317" s="15" t="s">
        <v>263</v>
      </c>
      <c r="G317" s="15" t="s">
        <v>686</v>
      </c>
      <c r="H317" s="15" t="s">
        <v>263</v>
      </c>
      <c r="I317" s="15" t="s">
        <v>263</v>
      </c>
      <c r="J317" s="15" t="s">
        <v>263</v>
      </c>
      <c r="K317" s="15" t="s">
        <v>685</v>
      </c>
      <c r="L317" s="15" t="s">
        <v>263</v>
      </c>
      <c r="M317" s="15" t="s">
        <v>263</v>
      </c>
      <c r="N317" s="15" t="s">
        <v>263</v>
      </c>
      <c r="O317" s="15" t="s">
        <v>263</v>
      </c>
      <c r="P317" s="15" t="s">
        <v>263</v>
      </c>
      <c r="Q317" s="15" t="s">
        <v>263</v>
      </c>
      <c r="AL317" s="14" t="s">
        <v>471</v>
      </c>
      <c r="AM317" s="15" t="s">
        <v>692</v>
      </c>
      <c r="AN317" s="15" t="s">
        <v>692</v>
      </c>
      <c r="AO317" s="15" t="s">
        <v>692</v>
      </c>
      <c r="AP317" s="15" t="s">
        <v>692</v>
      </c>
      <c r="AQ317" s="15" t="s">
        <v>692</v>
      </c>
      <c r="AR317" s="15" t="s">
        <v>692</v>
      </c>
      <c r="AS317" s="15" t="s">
        <v>692</v>
      </c>
      <c r="AT317" s="15" t="s">
        <v>692</v>
      </c>
      <c r="AU317" s="15" t="s">
        <v>692</v>
      </c>
      <c r="AV317" s="15" t="s">
        <v>692</v>
      </c>
      <c r="AW317" s="15" t="s">
        <v>692</v>
      </c>
      <c r="AX317" s="15" t="s">
        <v>692</v>
      </c>
      <c r="AY317" s="15" t="s">
        <v>692</v>
      </c>
      <c r="AZ317" s="15" t="s">
        <v>692</v>
      </c>
      <c r="BA317" s="15" t="s">
        <v>692</v>
      </c>
      <c r="BB317" s="15" t="s">
        <v>692</v>
      </c>
    </row>
    <row r="318" spans="1:54" ht="15" thickBot="1" x14ac:dyDescent="0.35">
      <c r="A318" s="14" t="s">
        <v>472</v>
      </c>
      <c r="B318" s="15" t="s">
        <v>263</v>
      </c>
      <c r="C318" s="15" t="s">
        <v>263</v>
      </c>
      <c r="D318" s="15" t="s">
        <v>263</v>
      </c>
      <c r="E318" s="15" t="s">
        <v>263</v>
      </c>
      <c r="F318" s="15" t="s">
        <v>263</v>
      </c>
      <c r="G318" s="15" t="s">
        <v>686</v>
      </c>
      <c r="H318" s="15" t="s">
        <v>263</v>
      </c>
      <c r="I318" s="15" t="s">
        <v>263</v>
      </c>
      <c r="J318" s="15" t="s">
        <v>263</v>
      </c>
      <c r="K318" s="15" t="s">
        <v>685</v>
      </c>
      <c r="L318" s="15" t="s">
        <v>263</v>
      </c>
      <c r="M318" s="15" t="s">
        <v>263</v>
      </c>
      <c r="N318" s="15" t="s">
        <v>263</v>
      </c>
      <c r="O318" s="15" t="s">
        <v>263</v>
      </c>
      <c r="P318" s="15" t="s">
        <v>263</v>
      </c>
      <c r="Q318" s="15" t="s">
        <v>263</v>
      </c>
      <c r="AL318" s="14" t="s">
        <v>472</v>
      </c>
      <c r="AM318" s="15" t="s">
        <v>692</v>
      </c>
      <c r="AN318" s="15" t="s">
        <v>692</v>
      </c>
      <c r="AO318" s="15" t="s">
        <v>692</v>
      </c>
      <c r="AP318" s="15" t="s">
        <v>692</v>
      </c>
      <c r="AQ318" s="15" t="s">
        <v>692</v>
      </c>
      <c r="AR318" s="15" t="s">
        <v>692</v>
      </c>
      <c r="AS318" s="15" t="s">
        <v>692</v>
      </c>
      <c r="AT318" s="15" t="s">
        <v>692</v>
      </c>
      <c r="AU318" s="15" t="s">
        <v>692</v>
      </c>
      <c r="AV318" s="15" t="s">
        <v>692</v>
      </c>
      <c r="AW318" s="15" t="s">
        <v>692</v>
      </c>
      <c r="AX318" s="15" t="s">
        <v>692</v>
      </c>
      <c r="AY318" s="15" t="s">
        <v>692</v>
      </c>
      <c r="AZ318" s="15" t="s">
        <v>692</v>
      </c>
      <c r="BA318" s="15" t="s">
        <v>692</v>
      </c>
      <c r="BB318" s="15" t="s">
        <v>692</v>
      </c>
    </row>
    <row r="319" spans="1:54" ht="15" thickBot="1" x14ac:dyDescent="0.35">
      <c r="A319" s="14" t="s">
        <v>473</v>
      </c>
      <c r="B319" s="15" t="s">
        <v>263</v>
      </c>
      <c r="C319" s="15" t="s">
        <v>263</v>
      </c>
      <c r="D319" s="15" t="s">
        <v>263</v>
      </c>
      <c r="E319" s="15" t="s">
        <v>263</v>
      </c>
      <c r="F319" s="15" t="s">
        <v>263</v>
      </c>
      <c r="G319" s="15" t="s">
        <v>686</v>
      </c>
      <c r="H319" s="15" t="s">
        <v>263</v>
      </c>
      <c r="I319" s="15" t="s">
        <v>263</v>
      </c>
      <c r="J319" s="15" t="s">
        <v>263</v>
      </c>
      <c r="K319" s="15" t="s">
        <v>685</v>
      </c>
      <c r="L319" s="15" t="s">
        <v>263</v>
      </c>
      <c r="M319" s="15" t="s">
        <v>263</v>
      </c>
      <c r="N319" s="15" t="s">
        <v>263</v>
      </c>
      <c r="O319" s="15" t="s">
        <v>263</v>
      </c>
      <c r="P319" s="15" t="s">
        <v>263</v>
      </c>
      <c r="Q319" s="15" t="s">
        <v>263</v>
      </c>
      <c r="AL319" s="14" t="s">
        <v>473</v>
      </c>
      <c r="AM319" s="15" t="s">
        <v>692</v>
      </c>
      <c r="AN319" s="15" t="s">
        <v>692</v>
      </c>
      <c r="AO319" s="15" t="s">
        <v>692</v>
      </c>
      <c r="AP319" s="15" t="s">
        <v>692</v>
      </c>
      <c r="AQ319" s="15" t="s">
        <v>692</v>
      </c>
      <c r="AR319" s="15" t="s">
        <v>692</v>
      </c>
      <c r="AS319" s="15" t="s">
        <v>692</v>
      </c>
      <c r="AT319" s="15" t="s">
        <v>692</v>
      </c>
      <c r="AU319" s="15" t="s">
        <v>692</v>
      </c>
      <c r="AV319" s="15" t="s">
        <v>692</v>
      </c>
      <c r="AW319" s="15" t="s">
        <v>692</v>
      </c>
      <c r="AX319" s="15" t="s">
        <v>692</v>
      </c>
      <c r="AY319" s="15" t="s">
        <v>692</v>
      </c>
      <c r="AZ319" s="15" t="s">
        <v>692</v>
      </c>
      <c r="BA319" s="15" t="s">
        <v>692</v>
      </c>
      <c r="BB319" s="15" t="s">
        <v>692</v>
      </c>
    </row>
    <row r="320" spans="1:54" ht="15" thickBot="1" x14ac:dyDescent="0.35">
      <c r="A320" s="14" t="s">
        <v>474</v>
      </c>
      <c r="B320" s="15" t="s">
        <v>263</v>
      </c>
      <c r="C320" s="15" t="s">
        <v>263</v>
      </c>
      <c r="D320" s="15" t="s">
        <v>263</v>
      </c>
      <c r="E320" s="15" t="s">
        <v>263</v>
      </c>
      <c r="F320" s="15" t="s">
        <v>263</v>
      </c>
      <c r="G320" s="15" t="s">
        <v>686</v>
      </c>
      <c r="H320" s="15" t="s">
        <v>263</v>
      </c>
      <c r="I320" s="15" t="s">
        <v>263</v>
      </c>
      <c r="J320" s="15" t="s">
        <v>263</v>
      </c>
      <c r="K320" s="15" t="s">
        <v>685</v>
      </c>
      <c r="L320" s="15" t="s">
        <v>263</v>
      </c>
      <c r="M320" s="15" t="s">
        <v>263</v>
      </c>
      <c r="N320" s="15" t="s">
        <v>263</v>
      </c>
      <c r="O320" s="15" t="s">
        <v>263</v>
      </c>
      <c r="P320" s="15" t="s">
        <v>263</v>
      </c>
      <c r="Q320" s="15" t="s">
        <v>263</v>
      </c>
      <c r="AL320" s="14" t="s">
        <v>474</v>
      </c>
      <c r="AM320" s="15" t="s">
        <v>692</v>
      </c>
      <c r="AN320" s="15" t="s">
        <v>692</v>
      </c>
      <c r="AO320" s="15" t="s">
        <v>692</v>
      </c>
      <c r="AP320" s="15" t="s">
        <v>692</v>
      </c>
      <c r="AQ320" s="15" t="s">
        <v>692</v>
      </c>
      <c r="AR320" s="15" t="s">
        <v>692</v>
      </c>
      <c r="AS320" s="15" t="s">
        <v>692</v>
      </c>
      <c r="AT320" s="15" t="s">
        <v>692</v>
      </c>
      <c r="AU320" s="15" t="s">
        <v>692</v>
      </c>
      <c r="AV320" s="15" t="s">
        <v>692</v>
      </c>
      <c r="AW320" s="15" t="s">
        <v>692</v>
      </c>
      <c r="AX320" s="15" t="s">
        <v>692</v>
      </c>
      <c r="AY320" s="15" t="s">
        <v>692</v>
      </c>
      <c r="AZ320" s="15" t="s">
        <v>692</v>
      </c>
      <c r="BA320" s="15" t="s">
        <v>692</v>
      </c>
      <c r="BB320" s="15" t="s">
        <v>692</v>
      </c>
    </row>
    <row r="321" spans="1:54" ht="15" thickBot="1" x14ac:dyDescent="0.35">
      <c r="A321" s="14" t="s">
        <v>475</v>
      </c>
      <c r="B321" s="15" t="s">
        <v>263</v>
      </c>
      <c r="C321" s="15" t="s">
        <v>263</v>
      </c>
      <c r="D321" s="15" t="s">
        <v>263</v>
      </c>
      <c r="E321" s="15" t="s">
        <v>263</v>
      </c>
      <c r="F321" s="15" t="s">
        <v>263</v>
      </c>
      <c r="G321" s="15" t="s">
        <v>686</v>
      </c>
      <c r="H321" s="15" t="s">
        <v>263</v>
      </c>
      <c r="I321" s="15" t="s">
        <v>263</v>
      </c>
      <c r="J321" s="15" t="s">
        <v>263</v>
      </c>
      <c r="K321" s="15" t="s">
        <v>685</v>
      </c>
      <c r="L321" s="15" t="s">
        <v>263</v>
      </c>
      <c r="M321" s="15" t="s">
        <v>263</v>
      </c>
      <c r="N321" s="15" t="s">
        <v>263</v>
      </c>
      <c r="O321" s="15" t="s">
        <v>263</v>
      </c>
      <c r="P321" s="15" t="s">
        <v>263</v>
      </c>
      <c r="Q321" s="15" t="s">
        <v>263</v>
      </c>
      <c r="AL321" s="14" t="s">
        <v>475</v>
      </c>
      <c r="AM321" s="15" t="s">
        <v>692</v>
      </c>
      <c r="AN321" s="15" t="s">
        <v>692</v>
      </c>
      <c r="AO321" s="15" t="s">
        <v>692</v>
      </c>
      <c r="AP321" s="15" t="s">
        <v>692</v>
      </c>
      <c r="AQ321" s="15" t="s">
        <v>692</v>
      </c>
      <c r="AR321" s="15" t="s">
        <v>692</v>
      </c>
      <c r="AS321" s="15" t="s">
        <v>692</v>
      </c>
      <c r="AT321" s="15" t="s">
        <v>692</v>
      </c>
      <c r="AU321" s="15" t="s">
        <v>692</v>
      </c>
      <c r="AV321" s="15" t="s">
        <v>692</v>
      </c>
      <c r="AW321" s="15" t="s">
        <v>692</v>
      </c>
      <c r="AX321" s="15" t="s">
        <v>692</v>
      </c>
      <c r="AY321" s="15" t="s">
        <v>692</v>
      </c>
      <c r="AZ321" s="15" t="s">
        <v>692</v>
      </c>
      <c r="BA321" s="15" t="s">
        <v>692</v>
      </c>
      <c r="BB321" s="15" t="s">
        <v>692</v>
      </c>
    </row>
    <row r="322" spans="1:54" ht="15" thickBot="1" x14ac:dyDescent="0.35">
      <c r="A322" s="14" t="s">
        <v>476</v>
      </c>
      <c r="B322" s="15" t="s">
        <v>263</v>
      </c>
      <c r="C322" s="15" t="s">
        <v>263</v>
      </c>
      <c r="D322" s="15" t="s">
        <v>263</v>
      </c>
      <c r="E322" s="15" t="s">
        <v>263</v>
      </c>
      <c r="F322" s="15" t="s">
        <v>263</v>
      </c>
      <c r="G322" s="15" t="s">
        <v>686</v>
      </c>
      <c r="H322" s="15" t="s">
        <v>263</v>
      </c>
      <c r="I322" s="15" t="s">
        <v>263</v>
      </c>
      <c r="J322" s="15" t="s">
        <v>263</v>
      </c>
      <c r="K322" s="15" t="s">
        <v>685</v>
      </c>
      <c r="L322" s="15" t="s">
        <v>263</v>
      </c>
      <c r="M322" s="15" t="s">
        <v>263</v>
      </c>
      <c r="N322" s="15" t="s">
        <v>263</v>
      </c>
      <c r="O322" s="15" t="s">
        <v>263</v>
      </c>
      <c r="P322" s="15" t="s">
        <v>263</v>
      </c>
      <c r="Q322" s="15" t="s">
        <v>263</v>
      </c>
      <c r="AL322" s="14" t="s">
        <v>476</v>
      </c>
      <c r="AM322" s="15" t="s">
        <v>692</v>
      </c>
      <c r="AN322" s="15" t="s">
        <v>692</v>
      </c>
      <c r="AO322" s="15" t="s">
        <v>692</v>
      </c>
      <c r="AP322" s="15" t="s">
        <v>692</v>
      </c>
      <c r="AQ322" s="15" t="s">
        <v>692</v>
      </c>
      <c r="AR322" s="15" t="s">
        <v>692</v>
      </c>
      <c r="AS322" s="15" t="s">
        <v>692</v>
      </c>
      <c r="AT322" s="15" t="s">
        <v>692</v>
      </c>
      <c r="AU322" s="15" t="s">
        <v>692</v>
      </c>
      <c r="AV322" s="15" t="s">
        <v>692</v>
      </c>
      <c r="AW322" s="15" t="s">
        <v>692</v>
      </c>
      <c r="AX322" s="15" t="s">
        <v>692</v>
      </c>
      <c r="AY322" s="15" t="s">
        <v>692</v>
      </c>
      <c r="AZ322" s="15" t="s">
        <v>692</v>
      </c>
      <c r="BA322" s="15" t="s">
        <v>692</v>
      </c>
      <c r="BB322" s="15" t="s">
        <v>692</v>
      </c>
    </row>
    <row r="323" spans="1:54" ht="15" thickBot="1" x14ac:dyDescent="0.35">
      <c r="A323" s="14" t="s">
        <v>477</v>
      </c>
      <c r="B323" s="15" t="s">
        <v>263</v>
      </c>
      <c r="C323" s="15" t="s">
        <v>263</v>
      </c>
      <c r="D323" s="15" t="s">
        <v>263</v>
      </c>
      <c r="E323" s="15" t="s">
        <v>263</v>
      </c>
      <c r="F323" s="15" t="s">
        <v>263</v>
      </c>
      <c r="G323" s="15" t="s">
        <v>263</v>
      </c>
      <c r="H323" s="15" t="s">
        <v>263</v>
      </c>
      <c r="I323" s="15" t="s">
        <v>263</v>
      </c>
      <c r="J323" s="15" t="s">
        <v>263</v>
      </c>
      <c r="K323" s="15" t="s">
        <v>687</v>
      </c>
      <c r="L323" s="15" t="s">
        <v>263</v>
      </c>
      <c r="M323" s="15" t="s">
        <v>263</v>
      </c>
      <c r="N323" s="15" t="s">
        <v>263</v>
      </c>
      <c r="O323" s="15" t="s">
        <v>263</v>
      </c>
      <c r="P323" s="15" t="s">
        <v>263</v>
      </c>
      <c r="Q323" s="15" t="s">
        <v>263</v>
      </c>
      <c r="AL323" s="14" t="s">
        <v>477</v>
      </c>
      <c r="AM323" s="15" t="s">
        <v>692</v>
      </c>
      <c r="AN323" s="15" t="s">
        <v>692</v>
      </c>
      <c r="AO323" s="15" t="s">
        <v>692</v>
      </c>
      <c r="AP323" s="15" t="s">
        <v>692</v>
      </c>
      <c r="AQ323" s="15" t="s">
        <v>692</v>
      </c>
      <c r="AR323" s="15" t="s">
        <v>692</v>
      </c>
      <c r="AS323" s="15" t="s">
        <v>692</v>
      </c>
      <c r="AT323" s="15" t="s">
        <v>692</v>
      </c>
      <c r="AU323" s="15" t="s">
        <v>692</v>
      </c>
      <c r="AV323" s="15" t="s">
        <v>692</v>
      </c>
      <c r="AW323" s="15" t="s">
        <v>692</v>
      </c>
      <c r="AX323" s="15" t="s">
        <v>692</v>
      </c>
      <c r="AY323" s="15" t="s">
        <v>692</v>
      </c>
      <c r="AZ323" s="15" t="s">
        <v>692</v>
      </c>
      <c r="BA323" s="15" t="s">
        <v>692</v>
      </c>
      <c r="BB323" s="15" t="s">
        <v>692</v>
      </c>
    </row>
    <row r="324" spans="1:54" ht="15" thickBot="1" x14ac:dyDescent="0.35">
      <c r="A324" s="14" t="s">
        <v>478</v>
      </c>
      <c r="B324" s="15" t="s">
        <v>263</v>
      </c>
      <c r="C324" s="15" t="s">
        <v>263</v>
      </c>
      <c r="D324" s="15" t="s">
        <v>263</v>
      </c>
      <c r="E324" s="15" t="s">
        <v>263</v>
      </c>
      <c r="F324" s="15" t="s">
        <v>263</v>
      </c>
      <c r="G324" s="15" t="s">
        <v>263</v>
      </c>
      <c r="H324" s="15" t="s">
        <v>263</v>
      </c>
      <c r="I324" s="15" t="s">
        <v>263</v>
      </c>
      <c r="J324" s="15" t="s">
        <v>263</v>
      </c>
      <c r="K324" s="15" t="s">
        <v>687</v>
      </c>
      <c r="L324" s="15" t="s">
        <v>263</v>
      </c>
      <c r="M324" s="15" t="s">
        <v>263</v>
      </c>
      <c r="N324" s="15" t="s">
        <v>263</v>
      </c>
      <c r="O324" s="15" t="s">
        <v>263</v>
      </c>
      <c r="P324" s="15" t="s">
        <v>263</v>
      </c>
      <c r="Q324" s="15" t="s">
        <v>263</v>
      </c>
      <c r="AL324" s="14" t="s">
        <v>478</v>
      </c>
      <c r="AM324" s="15" t="s">
        <v>692</v>
      </c>
      <c r="AN324" s="15" t="s">
        <v>692</v>
      </c>
      <c r="AO324" s="15" t="s">
        <v>692</v>
      </c>
      <c r="AP324" s="15" t="s">
        <v>692</v>
      </c>
      <c r="AQ324" s="15" t="s">
        <v>692</v>
      </c>
      <c r="AR324" s="15" t="s">
        <v>692</v>
      </c>
      <c r="AS324" s="15" t="s">
        <v>692</v>
      </c>
      <c r="AT324" s="15" t="s">
        <v>692</v>
      </c>
      <c r="AU324" s="15" t="s">
        <v>692</v>
      </c>
      <c r="AV324" s="15" t="s">
        <v>692</v>
      </c>
      <c r="AW324" s="15" t="s">
        <v>692</v>
      </c>
      <c r="AX324" s="15" t="s">
        <v>692</v>
      </c>
      <c r="AY324" s="15" t="s">
        <v>692</v>
      </c>
      <c r="AZ324" s="15" t="s">
        <v>692</v>
      </c>
      <c r="BA324" s="15" t="s">
        <v>692</v>
      </c>
      <c r="BB324" s="15" t="s">
        <v>692</v>
      </c>
    </row>
    <row r="325" spans="1:54" ht="15" thickBot="1" x14ac:dyDescent="0.35">
      <c r="A325" s="14" t="s">
        <v>479</v>
      </c>
      <c r="B325" s="15" t="s">
        <v>263</v>
      </c>
      <c r="C325" s="15" t="s">
        <v>263</v>
      </c>
      <c r="D325" s="15" t="s">
        <v>263</v>
      </c>
      <c r="E325" s="15" t="s">
        <v>263</v>
      </c>
      <c r="F325" s="15" t="s">
        <v>263</v>
      </c>
      <c r="G325" s="15" t="s">
        <v>263</v>
      </c>
      <c r="H325" s="15" t="s">
        <v>263</v>
      </c>
      <c r="I325" s="15" t="s">
        <v>263</v>
      </c>
      <c r="J325" s="15" t="s">
        <v>263</v>
      </c>
      <c r="K325" s="15" t="s">
        <v>263</v>
      </c>
      <c r="L325" s="15" t="s">
        <v>263</v>
      </c>
      <c r="M325" s="15" t="s">
        <v>263</v>
      </c>
      <c r="N325" s="15" t="s">
        <v>263</v>
      </c>
      <c r="O325" s="15" t="s">
        <v>263</v>
      </c>
      <c r="P325" s="15" t="s">
        <v>263</v>
      </c>
      <c r="Q325" s="15" t="s">
        <v>263</v>
      </c>
      <c r="AL325" s="14" t="s">
        <v>479</v>
      </c>
      <c r="AM325" s="15" t="s">
        <v>692</v>
      </c>
      <c r="AN325" s="15" t="s">
        <v>692</v>
      </c>
      <c r="AO325" s="15" t="s">
        <v>692</v>
      </c>
      <c r="AP325" s="15" t="s">
        <v>692</v>
      </c>
      <c r="AQ325" s="15" t="s">
        <v>692</v>
      </c>
      <c r="AR325" s="15" t="s">
        <v>692</v>
      </c>
      <c r="AS325" s="15" t="s">
        <v>692</v>
      </c>
      <c r="AT325" s="15" t="s">
        <v>692</v>
      </c>
      <c r="AU325" s="15" t="s">
        <v>692</v>
      </c>
      <c r="AV325" s="15" t="s">
        <v>692</v>
      </c>
      <c r="AW325" s="15" t="s">
        <v>692</v>
      </c>
      <c r="AX325" s="15" t="s">
        <v>692</v>
      </c>
      <c r="AY325" s="15" t="s">
        <v>692</v>
      </c>
      <c r="AZ325" s="15" t="s">
        <v>692</v>
      </c>
      <c r="BA325" s="15" t="s">
        <v>692</v>
      </c>
      <c r="BB325" s="15" t="s">
        <v>692</v>
      </c>
    </row>
    <row r="326" spans="1:54" ht="15" thickBot="1" x14ac:dyDescent="0.35">
      <c r="A326" s="14" t="s">
        <v>480</v>
      </c>
      <c r="B326" s="15" t="s">
        <v>263</v>
      </c>
      <c r="C326" s="15" t="s">
        <v>263</v>
      </c>
      <c r="D326" s="15" t="s">
        <v>263</v>
      </c>
      <c r="E326" s="15" t="s">
        <v>263</v>
      </c>
      <c r="F326" s="15" t="s">
        <v>263</v>
      </c>
      <c r="G326" s="15" t="s">
        <v>263</v>
      </c>
      <c r="H326" s="15" t="s">
        <v>263</v>
      </c>
      <c r="I326" s="15" t="s">
        <v>263</v>
      </c>
      <c r="J326" s="15" t="s">
        <v>263</v>
      </c>
      <c r="K326" s="15" t="s">
        <v>263</v>
      </c>
      <c r="L326" s="15" t="s">
        <v>263</v>
      </c>
      <c r="M326" s="15" t="s">
        <v>263</v>
      </c>
      <c r="N326" s="15" t="s">
        <v>263</v>
      </c>
      <c r="O326" s="15" t="s">
        <v>263</v>
      </c>
      <c r="P326" s="15" t="s">
        <v>263</v>
      </c>
      <c r="Q326" s="15" t="s">
        <v>263</v>
      </c>
      <c r="AL326" s="14" t="s">
        <v>480</v>
      </c>
      <c r="AM326" s="15" t="s">
        <v>692</v>
      </c>
      <c r="AN326" s="15" t="s">
        <v>692</v>
      </c>
      <c r="AO326" s="15" t="s">
        <v>692</v>
      </c>
      <c r="AP326" s="15" t="s">
        <v>692</v>
      </c>
      <c r="AQ326" s="15" t="s">
        <v>692</v>
      </c>
      <c r="AR326" s="15" t="s">
        <v>692</v>
      </c>
      <c r="AS326" s="15" t="s">
        <v>692</v>
      </c>
      <c r="AT326" s="15" t="s">
        <v>692</v>
      </c>
      <c r="AU326" s="15" t="s">
        <v>692</v>
      </c>
      <c r="AV326" s="15" t="s">
        <v>692</v>
      </c>
      <c r="AW326" s="15" t="s">
        <v>692</v>
      </c>
      <c r="AX326" s="15" t="s">
        <v>692</v>
      </c>
      <c r="AY326" s="15" t="s">
        <v>692</v>
      </c>
      <c r="AZ326" s="15" t="s">
        <v>692</v>
      </c>
      <c r="BA326" s="15" t="s">
        <v>692</v>
      </c>
      <c r="BB326" s="15" t="s">
        <v>692</v>
      </c>
    </row>
    <row r="327" spans="1:54" ht="15" thickBot="1" x14ac:dyDescent="0.35">
      <c r="A327" s="14" t="s">
        <v>481</v>
      </c>
      <c r="B327" s="15" t="s">
        <v>263</v>
      </c>
      <c r="C327" s="15" t="s">
        <v>263</v>
      </c>
      <c r="D327" s="15" t="s">
        <v>263</v>
      </c>
      <c r="E327" s="15" t="s">
        <v>263</v>
      </c>
      <c r="F327" s="15" t="s">
        <v>263</v>
      </c>
      <c r="G327" s="15" t="s">
        <v>263</v>
      </c>
      <c r="H327" s="15" t="s">
        <v>263</v>
      </c>
      <c r="I327" s="15" t="s">
        <v>263</v>
      </c>
      <c r="J327" s="15" t="s">
        <v>263</v>
      </c>
      <c r="K327" s="15" t="s">
        <v>263</v>
      </c>
      <c r="L327" s="15" t="s">
        <v>263</v>
      </c>
      <c r="M327" s="15" t="s">
        <v>263</v>
      </c>
      <c r="N327" s="15" t="s">
        <v>263</v>
      </c>
      <c r="O327" s="15" t="s">
        <v>263</v>
      </c>
      <c r="P327" s="15" t="s">
        <v>263</v>
      </c>
      <c r="Q327" s="15" t="s">
        <v>263</v>
      </c>
      <c r="AL327" s="14" t="s">
        <v>481</v>
      </c>
      <c r="AM327" s="15" t="s">
        <v>692</v>
      </c>
      <c r="AN327" s="15" t="s">
        <v>692</v>
      </c>
      <c r="AO327" s="15" t="s">
        <v>692</v>
      </c>
      <c r="AP327" s="15" t="s">
        <v>692</v>
      </c>
      <c r="AQ327" s="15" t="s">
        <v>692</v>
      </c>
      <c r="AR327" s="15" t="s">
        <v>692</v>
      </c>
      <c r="AS327" s="15" t="s">
        <v>692</v>
      </c>
      <c r="AT327" s="15" t="s">
        <v>692</v>
      </c>
      <c r="AU327" s="15" t="s">
        <v>692</v>
      </c>
      <c r="AV327" s="15" t="s">
        <v>692</v>
      </c>
      <c r="AW327" s="15" t="s">
        <v>692</v>
      </c>
      <c r="AX327" s="15" t="s">
        <v>692</v>
      </c>
      <c r="AY327" s="15" t="s">
        <v>692</v>
      </c>
      <c r="AZ327" s="15" t="s">
        <v>692</v>
      </c>
      <c r="BA327" s="15" t="s">
        <v>692</v>
      </c>
      <c r="BB327" s="15" t="s">
        <v>692</v>
      </c>
    </row>
    <row r="328" spans="1:54" ht="18.600000000000001" thickBot="1" x14ac:dyDescent="0.35">
      <c r="A328" s="10"/>
      <c r="AL328" s="10"/>
    </row>
    <row r="329" spans="1:54" ht="15" thickBot="1" x14ac:dyDescent="0.35">
      <c r="A329" s="14" t="s">
        <v>482</v>
      </c>
      <c r="B329" s="14" t="s">
        <v>31</v>
      </c>
      <c r="C329" s="14" t="s">
        <v>32</v>
      </c>
      <c r="D329" s="14" t="s">
        <v>33</v>
      </c>
      <c r="E329" s="14" t="s">
        <v>34</v>
      </c>
      <c r="F329" s="14" t="s">
        <v>35</v>
      </c>
      <c r="G329" s="14" t="s">
        <v>36</v>
      </c>
      <c r="H329" s="14" t="s">
        <v>37</v>
      </c>
      <c r="I329" s="14" t="s">
        <v>38</v>
      </c>
      <c r="J329" s="14" t="s">
        <v>39</v>
      </c>
      <c r="K329" s="14" t="s">
        <v>40</v>
      </c>
      <c r="L329" s="14" t="s">
        <v>41</v>
      </c>
      <c r="M329" s="14" t="s">
        <v>42</v>
      </c>
      <c r="N329" s="14" t="s">
        <v>43</v>
      </c>
      <c r="O329" s="14" t="s">
        <v>44</v>
      </c>
      <c r="P329" s="14" t="s">
        <v>45</v>
      </c>
      <c r="Q329" s="14" t="s">
        <v>46</v>
      </c>
      <c r="AL329" s="14" t="s">
        <v>482</v>
      </c>
      <c r="AM329" s="14" t="s">
        <v>31</v>
      </c>
      <c r="AN329" s="14" t="s">
        <v>32</v>
      </c>
      <c r="AO329" s="14" t="s">
        <v>33</v>
      </c>
      <c r="AP329" s="14" t="s">
        <v>34</v>
      </c>
      <c r="AQ329" s="14" t="s">
        <v>35</v>
      </c>
      <c r="AR329" s="14" t="s">
        <v>36</v>
      </c>
      <c r="AS329" s="14" t="s">
        <v>37</v>
      </c>
      <c r="AT329" s="14" t="s">
        <v>38</v>
      </c>
      <c r="AU329" s="14" t="s">
        <v>39</v>
      </c>
      <c r="AV329" s="14" t="s">
        <v>40</v>
      </c>
      <c r="AW329" s="14" t="s">
        <v>41</v>
      </c>
      <c r="AX329" s="14" t="s">
        <v>42</v>
      </c>
      <c r="AY329" s="14" t="s">
        <v>43</v>
      </c>
      <c r="AZ329" s="14" t="s">
        <v>44</v>
      </c>
      <c r="BA329" s="14" t="s">
        <v>45</v>
      </c>
      <c r="BB329" s="14" t="s">
        <v>46</v>
      </c>
    </row>
    <row r="330" spans="1:54" ht="15" thickBot="1" x14ac:dyDescent="0.35">
      <c r="A330" s="14" t="s">
        <v>256</v>
      </c>
      <c r="B330" s="15">
        <v>28365.1</v>
      </c>
      <c r="C330" s="15">
        <v>18787.5</v>
      </c>
      <c r="D330" s="15">
        <v>8161.3</v>
      </c>
      <c r="E330" s="15">
        <v>4373.8999999999996</v>
      </c>
      <c r="F330" s="15">
        <v>11734</v>
      </c>
      <c r="G330" s="15">
        <v>13028</v>
      </c>
      <c r="H330" s="15">
        <v>9393.2999999999993</v>
      </c>
      <c r="I330" s="15">
        <v>0</v>
      </c>
      <c r="J330" s="15">
        <v>10071.299999999999</v>
      </c>
      <c r="K330" s="15">
        <v>41332</v>
      </c>
      <c r="L330" s="15">
        <v>9516.5</v>
      </c>
      <c r="M330" s="15">
        <v>9978.7000000000007</v>
      </c>
      <c r="N330" s="15">
        <v>12874.2</v>
      </c>
      <c r="O330" s="15">
        <v>41300.5</v>
      </c>
      <c r="P330" s="15">
        <v>3480</v>
      </c>
      <c r="Q330" s="15">
        <v>801.3</v>
      </c>
      <c r="AL330" s="14" t="s">
        <v>256</v>
      </c>
      <c r="AM330" s="15">
        <v>979.5</v>
      </c>
      <c r="AN330" s="15">
        <v>0</v>
      </c>
      <c r="AO330" s="15">
        <v>20568.8</v>
      </c>
      <c r="AP330" s="15">
        <v>489.7</v>
      </c>
      <c r="AQ330" s="15">
        <v>13467.7</v>
      </c>
      <c r="AR330" s="15">
        <v>48973.4</v>
      </c>
      <c r="AS330" s="15">
        <v>0</v>
      </c>
      <c r="AT330" s="15">
        <v>23017.5</v>
      </c>
      <c r="AU330" s="15">
        <v>3673</v>
      </c>
      <c r="AV330" s="15">
        <v>21548.3</v>
      </c>
      <c r="AW330" s="15">
        <v>20079.099999999999</v>
      </c>
      <c r="AX330" s="15">
        <v>0</v>
      </c>
      <c r="AY330" s="15">
        <v>1224.3</v>
      </c>
      <c r="AZ330" s="15">
        <v>8080.6</v>
      </c>
      <c r="BA330" s="15">
        <v>10774.1</v>
      </c>
      <c r="BB330" s="15">
        <v>1224.3</v>
      </c>
    </row>
    <row r="331" spans="1:54" ht="15" thickBot="1" x14ac:dyDescent="0.35">
      <c r="A331" s="14" t="s">
        <v>266</v>
      </c>
      <c r="B331" s="15">
        <v>28365.1</v>
      </c>
      <c r="C331" s="15">
        <v>18787.5</v>
      </c>
      <c r="D331" s="15">
        <v>7330.5</v>
      </c>
      <c r="E331" s="15">
        <v>4373.8999999999996</v>
      </c>
      <c r="F331" s="15">
        <v>11734</v>
      </c>
      <c r="G331" s="15">
        <v>13028</v>
      </c>
      <c r="H331" s="15">
        <v>9393.2999999999993</v>
      </c>
      <c r="I331" s="15">
        <v>0</v>
      </c>
      <c r="J331" s="15">
        <v>10071.299999999999</v>
      </c>
      <c r="K331" s="15">
        <v>41332</v>
      </c>
      <c r="L331" s="15">
        <v>9516.5</v>
      </c>
      <c r="M331" s="15">
        <v>9978.7000000000007</v>
      </c>
      <c r="N331" s="15">
        <v>9978.7000000000007</v>
      </c>
      <c r="O331" s="15">
        <v>40038</v>
      </c>
      <c r="P331" s="15">
        <v>3480</v>
      </c>
      <c r="Q331" s="15">
        <v>801.3</v>
      </c>
      <c r="AL331" s="14" t="s">
        <v>266</v>
      </c>
      <c r="AM331" s="15">
        <v>0</v>
      </c>
      <c r="AN331" s="15">
        <v>0</v>
      </c>
      <c r="AO331" s="15">
        <v>19099.599999999999</v>
      </c>
      <c r="AP331" s="15">
        <v>489.7</v>
      </c>
      <c r="AQ331" s="15">
        <v>13467.7</v>
      </c>
      <c r="AR331" s="15">
        <v>48973.4</v>
      </c>
      <c r="AS331" s="15">
        <v>0</v>
      </c>
      <c r="AT331" s="15">
        <v>23017.5</v>
      </c>
      <c r="AU331" s="15">
        <v>3673</v>
      </c>
      <c r="AV331" s="15">
        <v>20813.7</v>
      </c>
      <c r="AW331" s="15">
        <v>20079.099999999999</v>
      </c>
      <c r="AX331" s="15">
        <v>0</v>
      </c>
      <c r="AY331" s="15">
        <v>1224.3</v>
      </c>
      <c r="AZ331" s="15">
        <v>8080.6</v>
      </c>
      <c r="BA331" s="15">
        <v>10774.1</v>
      </c>
      <c r="BB331" s="15">
        <v>1224.3</v>
      </c>
    </row>
    <row r="332" spans="1:54" ht="15" thickBot="1" x14ac:dyDescent="0.35">
      <c r="A332" s="14" t="s">
        <v>269</v>
      </c>
      <c r="B332" s="15">
        <v>28365.1</v>
      </c>
      <c r="C332" s="15">
        <v>18787.5</v>
      </c>
      <c r="D332" s="15">
        <v>7330.5</v>
      </c>
      <c r="E332" s="15">
        <v>3233.6</v>
      </c>
      <c r="F332" s="15">
        <v>11087.4</v>
      </c>
      <c r="G332" s="15">
        <v>13028</v>
      </c>
      <c r="H332" s="15">
        <v>9393.2999999999993</v>
      </c>
      <c r="I332" s="15">
        <v>0</v>
      </c>
      <c r="J332" s="15">
        <v>10071.299999999999</v>
      </c>
      <c r="K332" s="15">
        <v>41332</v>
      </c>
      <c r="L332" s="15">
        <v>9516.5</v>
      </c>
      <c r="M332" s="15">
        <v>9978.7000000000007</v>
      </c>
      <c r="N332" s="15">
        <v>9948.1</v>
      </c>
      <c r="O332" s="15">
        <v>32862.199999999997</v>
      </c>
      <c r="P332" s="15">
        <v>3480</v>
      </c>
      <c r="Q332" s="15">
        <v>801.3</v>
      </c>
      <c r="AL332" s="14" t="s">
        <v>269</v>
      </c>
      <c r="AM332" s="15">
        <v>0</v>
      </c>
      <c r="AN332" s="15">
        <v>0</v>
      </c>
      <c r="AO332" s="15">
        <v>19099.599999999999</v>
      </c>
      <c r="AP332" s="15">
        <v>489.7</v>
      </c>
      <c r="AQ332" s="15">
        <v>13467.7</v>
      </c>
      <c r="AR332" s="15">
        <v>48973.4</v>
      </c>
      <c r="AS332" s="15">
        <v>0</v>
      </c>
      <c r="AT332" s="15">
        <v>23017.5</v>
      </c>
      <c r="AU332" s="15">
        <v>3673</v>
      </c>
      <c r="AV332" s="15">
        <v>20813.7</v>
      </c>
      <c r="AW332" s="15">
        <v>16651</v>
      </c>
      <c r="AX332" s="15">
        <v>0</v>
      </c>
      <c r="AY332" s="15">
        <v>1224.3</v>
      </c>
      <c r="AZ332" s="15">
        <v>8080.6</v>
      </c>
      <c r="BA332" s="15">
        <v>10774.1</v>
      </c>
      <c r="BB332" s="15">
        <v>1224.3</v>
      </c>
    </row>
    <row r="333" spans="1:54" ht="15" thickBot="1" x14ac:dyDescent="0.35">
      <c r="A333" s="14" t="s">
        <v>272</v>
      </c>
      <c r="B333" s="15">
        <v>21712.7</v>
      </c>
      <c r="C333" s="15">
        <v>18787.5</v>
      </c>
      <c r="D333" s="15">
        <v>7330.5</v>
      </c>
      <c r="E333" s="15">
        <v>3233.6</v>
      </c>
      <c r="F333" s="15">
        <v>11087.4</v>
      </c>
      <c r="G333" s="15">
        <v>13028</v>
      </c>
      <c r="H333" s="15">
        <v>9393.2999999999993</v>
      </c>
      <c r="I333" s="15">
        <v>0</v>
      </c>
      <c r="J333" s="15">
        <v>10071.299999999999</v>
      </c>
      <c r="K333" s="15">
        <v>41332</v>
      </c>
      <c r="L333" s="15">
        <v>9516.5</v>
      </c>
      <c r="M333" s="15">
        <v>585.4</v>
      </c>
      <c r="N333" s="15">
        <v>9948.1</v>
      </c>
      <c r="O333" s="15">
        <v>32862.199999999997</v>
      </c>
      <c r="P333" s="15">
        <v>3480</v>
      </c>
      <c r="Q333" s="15">
        <v>801.3</v>
      </c>
      <c r="AL333" s="14" t="s">
        <v>272</v>
      </c>
      <c r="AM333" s="15">
        <v>0</v>
      </c>
      <c r="AN333" s="15">
        <v>0</v>
      </c>
      <c r="AO333" s="15">
        <v>19099.599999999999</v>
      </c>
      <c r="AP333" s="15">
        <v>489.7</v>
      </c>
      <c r="AQ333" s="15">
        <v>13467.7</v>
      </c>
      <c r="AR333" s="15">
        <v>48973.4</v>
      </c>
      <c r="AS333" s="15">
        <v>0</v>
      </c>
      <c r="AT333" s="15">
        <v>23017.5</v>
      </c>
      <c r="AU333" s="15">
        <v>3428.1</v>
      </c>
      <c r="AV333" s="15">
        <v>20813.7</v>
      </c>
      <c r="AW333" s="15">
        <v>16651</v>
      </c>
      <c r="AX333" s="15">
        <v>0</v>
      </c>
      <c r="AY333" s="15">
        <v>734.6</v>
      </c>
      <c r="AZ333" s="15">
        <v>8080.6</v>
      </c>
      <c r="BA333" s="15">
        <v>10774.1</v>
      </c>
      <c r="BB333" s="15">
        <v>1224.3</v>
      </c>
    </row>
    <row r="334" spans="1:54" ht="15" thickBot="1" x14ac:dyDescent="0.35">
      <c r="A334" s="14" t="s">
        <v>274</v>
      </c>
      <c r="B334" s="15">
        <v>21712.7</v>
      </c>
      <c r="C334" s="15">
        <v>2248</v>
      </c>
      <c r="D334" s="15">
        <v>7330.5</v>
      </c>
      <c r="E334" s="15">
        <v>3233.6</v>
      </c>
      <c r="F334" s="15">
        <v>11087.4</v>
      </c>
      <c r="G334" s="15">
        <v>13028</v>
      </c>
      <c r="H334" s="15">
        <v>9393.2999999999993</v>
      </c>
      <c r="I334" s="15">
        <v>0</v>
      </c>
      <c r="J334" s="15">
        <v>10071.299999999999</v>
      </c>
      <c r="K334" s="15">
        <v>41332</v>
      </c>
      <c r="L334" s="15">
        <v>9516.5</v>
      </c>
      <c r="M334" s="15">
        <v>585.4</v>
      </c>
      <c r="N334" s="15">
        <v>9948.1</v>
      </c>
      <c r="O334" s="15">
        <v>32862.199999999997</v>
      </c>
      <c r="P334" s="15">
        <v>3480</v>
      </c>
      <c r="Q334" s="15">
        <v>801.3</v>
      </c>
      <c r="AL334" s="14" t="s">
        <v>274</v>
      </c>
      <c r="AM334" s="15">
        <v>0</v>
      </c>
      <c r="AN334" s="15">
        <v>0</v>
      </c>
      <c r="AO334" s="15">
        <v>19099.599999999999</v>
      </c>
      <c r="AP334" s="15">
        <v>489.7</v>
      </c>
      <c r="AQ334" s="15">
        <v>13467.7</v>
      </c>
      <c r="AR334" s="15">
        <v>48973.4</v>
      </c>
      <c r="AS334" s="15">
        <v>0</v>
      </c>
      <c r="AT334" s="15">
        <v>23017.5</v>
      </c>
      <c r="AU334" s="15">
        <v>3428.1</v>
      </c>
      <c r="AV334" s="15">
        <v>20813.7</v>
      </c>
      <c r="AW334" s="15">
        <v>16651</v>
      </c>
      <c r="AX334" s="15">
        <v>0</v>
      </c>
      <c r="AY334" s="15">
        <v>734.6</v>
      </c>
      <c r="AZ334" s="15">
        <v>8080.6</v>
      </c>
      <c r="BA334" s="15">
        <v>10774.1</v>
      </c>
      <c r="BB334" s="15">
        <v>1224.3</v>
      </c>
    </row>
    <row r="335" spans="1:54" ht="15" thickBot="1" x14ac:dyDescent="0.35">
      <c r="A335" s="14" t="s">
        <v>275</v>
      </c>
      <c r="B335" s="15">
        <v>21712.7</v>
      </c>
      <c r="C335" s="15">
        <v>2248</v>
      </c>
      <c r="D335" s="15">
        <v>7330.5</v>
      </c>
      <c r="E335" s="15">
        <v>3233.6</v>
      </c>
      <c r="F335" s="15">
        <v>11087.4</v>
      </c>
      <c r="G335" s="15">
        <v>13028</v>
      </c>
      <c r="H335" s="15">
        <v>9393.2999999999993</v>
      </c>
      <c r="I335" s="15">
        <v>0</v>
      </c>
      <c r="J335" s="15">
        <v>10071.299999999999</v>
      </c>
      <c r="K335" s="15">
        <v>41332</v>
      </c>
      <c r="L335" s="15">
        <v>9516.5</v>
      </c>
      <c r="M335" s="15">
        <v>585.4</v>
      </c>
      <c r="N335" s="15">
        <v>9948.1</v>
      </c>
      <c r="O335" s="15">
        <v>32862.199999999997</v>
      </c>
      <c r="P335" s="15">
        <v>3480</v>
      </c>
      <c r="Q335" s="15">
        <v>801.3</v>
      </c>
      <c r="AL335" s="14" t="s">
        <v>275</v>
      </c>
      <c r="AM335" s="15">
        <v>0</v>
      </c>
      <c r="AN335" s="15">
        <v>0</v>
      </c>
      <c r="AO335" s="15">
        <v>19099.599999999999</v>
      </c>
      <c r="AP335" s="15">
        <v>489.7</v>
      </c>
      <c r="AQ335" s="15">
        <v>13467.7</v>
      </c>
      <c r="AR335" s="15">
        <v>48973.4</v>
      </c>
      <c r="AS335" s="15">
        <v>0</v>
      </c>
      <c r="AT335" s="15">
        <v>23017.5</v>
      </c>
      <c r="AU335" s="15">
        <v>3428.1</v>
      </c>
      <c r="AV335" s="15">
        <v>20813.7</v>
      </c>
      <c r="AW335" s="15">
        <v>16651</v>
      </c>
      <c r="AX335" s="15">
        <v>0</v>
      </c>
      <c r="AY335" s="15">
        <v>734.6</v>
      </c>
      <c r="AZ335" s="15">
        <v>8080.6</v>
      </c>
      <c r="BA335" s="15">
        <v>10774.1</v>
      </c>
      <c r="BB335" s="15">
        <v>1224.3</v>
      </c>
    </row>
    <row r="336" spans="1:54" ht="15" thickBot="1" x14ac:dyDescent="0.35">
      <c r="A336" s="14" t="s">
        <v>277</v>
      </c>
      <c r="B336" s="15">
        <v>21712.7</v>
      </c>
      <c r="C336" s="15">
        <v>2248</v>
      </c>
      <c r="D336" s="15">
        <v>7330.5</v>
      </c>
      <c r="E336" s="15">
        <v>3233.6</v>
      </c>
      <c r="F336" s="15">
        <v>11087.4</v>
      </c>
      <c r="G336" s="15">
        <v>13028</v>
      </c>
      <c r="H336" s="15">
        <v>9393.2999999999993</v>
      </c>
      <c r="I336" s="15">
        <v>0</v>
      </c>
      <c r="J336" s="15">
        <v>10071.299999999999</v>
      </c>
      <c r="K336" s="15">
        <v>41332</v>
      </c>
      <c r="L336" s="15">
        <v>9516.5</v>
      </c>
      <c r="M336" s="15">
        <v>585.4</v>
      </c>
      <c r="N336" s="15">
        <v>9948.1</v>
      </c>
      <c r="O336" s="15">
        <v>32862.199999999997</v>
      </c>
      <c r="P336" s="15">
        <v>3480</v>
      </c>
      <c r="Q336" s="15">
        <v>123.2</v>
      </c>
      <c r="AL336" s="14" t="s">
        <v>277</v>
      </c>
      <c r="AM336" s="15">
        <v>0</v>
      </c>
      <c r="AN336" s="15">
        <v>0</v>
      </c>
      <c r="AO336" s="15">
        <v>19099.599999999999</v>
      </c>
      <c r="AP336" s="15">
        <v>489.7</v>
      </c>
      <c r="AQ336" s="15">
        <v>13467.7</v>
      </c>
      <c r="AR336" s="15">
        <v>48973.4</v>
      </c>
      <c r="AS336" s="15">
        <v>0</v>
      </c>
      <c r="AT336" s="15">
        <v>23017.5</v>
      </c>
      <c r="AU336" s="15">
        <v>3428.1</v>
      </c>
      <c r="AV336" s="15">
        <v>20813.7</v>
      </c>
      <c r="AW336" s="15">
        <v>11753.6</v>
      </c>
      <c r="AX336" s="15">
        <v>0</v>
      </c>
      <c r="AY336" s="15">
        <v>734.6</v>
      </c>
      <c r="AZ336" s="15">
        <v>8080.6</v>
      </c>
      <c r="BA336" s="15">
        <v>10774.1</v>
      </c>
      <c r="BB336" s="15">
        <v>1224.3</v>
      </c>
    </row>
    <row r="337" spans="1:54" ht="15" thickBot="1" x14ac:dyDescent="0.35">
      <c r="A337" s="14" t="s">
        <v>278</v>
      </c>
      <c r="B337" s="15">
        <v>21712.7</v>
      </c>
      <c r="C337" s="15">
        <v>2248</v>
      </c>
      <c r="D337" s="15">
        <v>7330.5</v>
      </c>
      <c r="E337" s="15">
        <v>3233.6</v>
      </c>
      <c r="F337" s="15">
        <v>11087.4</v>
      </c>
      <c r="G337" s="15">
        <v>13028</v>
      </c>
      <c r="H337" s="15">
        <v>9393.2999999999993</v>
      </c>
      <c r="I337" s="15">
        <v>0</v>
      </c>
      <c r="J337" s="15">
        <v>10071.299999999999</v>
      </c>
      <c r="K337" s="15">
        <v>40869.800000000003</v>
      </c>
      <c r="L337" s="15">
        <v>9516.5</v>
      </c>
      <c r="M337" s="15">
        <v>585.4</v>
      </c>
      <c r="N337" s="15">
        <v>9948.1</v>
      </c>
      <c r="O337" s="15">
        <v>32862.199999999997</v>
      </c>
      <c r="P337" s="15">
        <v>3480</v>
      </c>
      <c r="Q337" s="15">
        <v>123.2</v>
      </c>
      <c r="AL337" s="14" t="s">
        <v>278</v>
      </c>
      <c r="AM337" s="15">
        <v>0</v>
      </c>
      <c r="AN337" s="15">
        <v>0</v>
      </c>
      <c r="AO337" s="15">
        <v>19099.599999999999</v>
      </c>
      <c r="AP337" s="15">
        <v>489.7</v>
      </c>
      <c r="AQ337" s="15">
        <v>13467.7</v>
      </c>
      <c r="AR337" s="15">
        <v>48973.4</v>
      </c>
      <c r="AS337" s="15">
        <v>0</v>
      </c>
      <c r="AT337" s="15">
        <v>23017.5</v>
      </c>
      <c r="AU337" s="15">
        <v>3428.1</v>
      </c>
      <c r="AV337" s="15">
        <v>20813.7</v>
      </c>
      <c r="AW337" s="15">
        <v>11753.6</v>
      </c>
      <c r="AX337" s="15">
        <v>0</v>
      </c>
      <c r="AY337" s="15">
        <v>734.6</v>
      </c>
      <c r="AZ337" s="15">
        <v>8080.6</v>
      </c>
      <c r="BA337" s="15">
        <v>10774.1</v>
      </c>
      <c r="BB337" s="15">
        <v>1224.3</v>
      </c>
    </row>
    <row r="338" spans="1:54" ht="15" thickBot="1" x14ac:dyDescent="0.35">
      <c r="A338" s="14" t="s">
        <v>280</v>
      </c>
      <c r="B338" s="15">
        <v>21712.7</v>
      </c>
      <c r="C338" s="15">
        <v>2248</v>
      </c>
      <c r="D338" s="15">
        <v>5174.1000000000004</v>
      </c>
      <c r="E338" s="15">
        <v>3233.6</v>
      </c>
      <c r="F338" s="15">
        <v>11087.4</v>
      </c>
      <c r="G338" s="15">
        <v>13028</v>
      </c>
      <c r="H338" s="15">
        <v>2463.9</v>
      </c>
      <c r="I338" s="15">
        <v>0</v>
      </c>
      <c r="J338" s="15">
        <v>10071.299999999999</v>
      </c>
      <c r="K338" s="15">
        <v>40869.800000000003</v>
      </c>
      <c r="L338" s="15">
        <v>9516.5</v>
      </c>
      <c r="M338" s="15">
        <v>585.4</v>
      </c>
      <c r="N338" s="15">
        <v>9948.1</v>
      </c>
      <c r="O338" s="15">
        <v>28427.200000000001</v>
      </c>
      <c r="P338" s="15">
        <v>2833.5</v>
      </c>
      <c r="Q338" s="15">
        <v>123.2</v>
      </c>
      <c r="AL338" s="14" t="s">
        <v>280</v>
      </c>
      <c r="AM338" s="15">
        <v>0</v>
      </c>
      <c r="AN338" s="15">
        <v>0</v>
      </c>
      <c r="AO338" s="15">
        <v>19099.599999999999</v>
      </c>
      <c r="AP338" s="15">
        <v>489.7</v>
      </c>
      <c r="AQ338" s="15">
        <v>13467.7</v>
      </c>
      <c r="AR338" s="15">
        <v>48973.4</v>
      </c>
      <c r="AS338" s="15">
        <v>0</v>
      </c>
      <c r="AT338" s="15">
        <v>23017.5</v>
      </c>
      <c r="AU338" s="15">
        <v>3428.1</v>
      </c>
      <c r="AV338" s="15">
        <v>20813.7</v>
      </c>
      <c r="AW338" s="15">
        <v>11753.6</v>
      </c>
      <c r="AX338" s="15">
        <v>0</v>
      </c>
      <c r="AY338" s="15">
        <v>734.6</v>
      </c>
      <c r="AZ338" s="15">
        <v>8080.6</v>
      </c>
      <c r="BA338" s="15">
        <v>10774.1</v>
      </c>
      <c r="BB338" s="15">
        <v>1224.3</v>
      </c>
    </row>
    <row r="339" spans="1:54" ht="15" thickBot="1" x14ac:dyDescent="0.35">
      <c r="A339" s="14" t="s">
        <v>281</v>
      </c>
      <c r="B339" s="15">
        <v>21712.7</v>
      </c>
      <c r="C339" s="15">
        <v>2248</v>
      </c>
      <c r="D339" s="15">
        <v>5174.1000000000004</v>
      </c>
      <c r="E339" s="15">
        <v>3233.6</v>
      </c>
      <c r="F339" s="15">
        <v>11087.4</v>
      </c>
      <c r="G339" s="15">
        <v>13028</v>
      </c>
      <c r="H339" s="15">
        <v>2463.9</v>
      </c>
      <c r="I339" s="15">
        <v>0</v>
      </c>
      <c r="J339" s="15">
        <v>10071.299999999999</v>
      </c>
      <c r="K339" s="15">
        <v>40869.800000000003</v>
      </c>
      <c r="L339" s="15">
        <v>9516.5</v>
      </c>
      <c r="M339" s="15">
        <v>585.4</v>
      </c>
      <c r="N339" s="15">
        <v>9948.1</v>
      </c>
      <c r="O339" s="15">
        <v>28427.200000000001</v>
      </c>
      <c r="P339" s="15">
        <v>2833.5</v>
      </c>
      <c r="Q339" s="15">
        <v>123.2</v>
      </c>
      <c r="AL339" s="14" t="s">
        <v>281</v>
      </c>
      <c r="AM339" s="15">
        <v>0</v>
      </c>
      <c r="AN339" s="15">
        <v>0</v>
      </c>
      <c r="AO339" s="15">
        <v>19099.599999999999</v>
      </c>
      <c r="AP339" s="15">
        <v>489.7</v>
      </c>
      <c r="AQ339" s="15">
        <v>13467.7</v>
      </c>
      <c r="AR339" s="15">
        <v>48973.4</v>
      </c>
      <c r="AS339" s="15">
        <v>0</v>
      </c>
      <c r="AT339" s="15">
        <v>23017.5</v>
      </c>
      <c r="AU339" s="15">
        <v>3428.1</v>
      </c>
      <c r="AV339" s="15">
        <v>20813.7</v>
      </c>
      <c r="AW339" s="15">
        <v>11753.6</v>
      </c>
      <c r="AX339" s="15">
        <v>0</v>
      </c>
      <c r="AY339" s="15">
        <v>734.6</v>
      </c>
      <c r="AZ339" s="15">
        <v>8080.6</v>
      </c>
      <c r="BA339" s="15">
        <v>10774.1</v>
      </c>
      <c r="BB339" s="15">
        <v>1224.3</v>
      </c>
    </row>
    <row r="340" spans="1:54" ht="15" thickBot="1" x14ac:dyDescent="0.35">
      <c r="A340" s="14" t="s">
        <v>282</v>
      </c>
      <c r="B340" s="15">
        <v>21712.7</v>
      </c>
      <c r="C340" s="15">
        <v>2248</v>
      </c>
      <c r="D340" s="15">
        <v>5174.1000000000004</v>
      </c>
      <c r="E340" s="15">
        <v>3233.6</v>
      </c>
      <c r="F340" s="15">
        <v>11087.4</v>
      </c>
      <c r="G340" s="15">
        <v>13028</v>
      </c>
      <c r="H340" s="15">
        <v>2463.9</v>
      </c>
      <c r="I340" s="15">
        <v>0</v>
      </c>
      <c r="J340" s="15">
        <v>10071.299999999999</v>
      </c>
      <c r="K340" s="15">
        <v>40869.800000000003</v>
      </c>
      <c r="L340" s="15">
        <v>9516.5</v>
      </c>
      <c r="M340" s="15">
        <v>585.4</v>
      </c>
      <c r="N340" s="15">
        <v>9948.1</v>
      </c>
      <c r="O340" s="15">
        <v>19711</v>
      </c>
      <c r="P340" s="15">
        <v>2833.5</v>
      </c>
      <c r="Q340" s="15">
        <v>123.2</v>
      </c>
      <c r="AL340" s="14" t="s">
        <v>282</v>
      </c>
      <c r="AM340" s="15">
        <v>0</v>
      </c>
      <c r="AN340" s="15">
        <v>0</v>
      </c>
      <c r="AO340" s="15">
        <v>13957.4</v>
      </c>
      <c r="AP340" s="15">
        <v>489.7</v>
      </c>
      <c r="AQ340" s="15">
        <v>13467.7</v>
      </c>
      <c r="AR340" s="15">
        <v>41382.5</v>
      </c>
      <c r="AS340" s="15">
        <v>0</v>
      </c>
      <c r="AT340" s="15">
        <v>23017.5</v>
      </c>
      <c r="AU340" s="15">
        <v>3428.1</v>
      </c>
      <c r="AV340" s="15">
        <v>20813.7</v>
      </c>
      <c r="AW340" s="15">
        <v>11753.6</v>
      </c>
      <c r="AX340" s="15">
        <v>0</v>
      </c>
      <c r="AY340" s="15">
        <v>734.6</v>
      </c>
      <c r="AZ340" s="15">
        <v>8080.6</v>
      </c>
      <c r="BA340" s="15">
        <v>10774.1</v>
      </c>
      <c r="BB340" s="15">
        <v>1224.3</v>
      </c>
    </row>
    <row r="341" spans="1:54" ht="15" thickBot="1" x14ac:dyDescent="0.35">
      <c r="A341" s="14" t="s">
        <v>283</v>
      </c>
      <c r="B341" s="15">
        <v>21712.7</v>
      </c>
      <c r="C341" s="15">
        <v>2248</v>
      </c>
      <c r="D341" s="15">
        <v>5174.1000000000004</v>
      </c>
      <c r="E341" s="15">
        <v>3233.6</v>
      </c>
      <c r="F341" s="15">
        <v>11087.4</v>
      </c>
      <c r="G341" s="15">
        <v>13028</v>
      </c>
      <c r="H341" s="15">
        <v>2463.9</v>
      </c>
      <c r="I341" s="15">
        <v>0</v>
      </c>
      <c r="J341" s="15">
        <v>10071.299999999999</v>
      </c>
      <c r="K341" s="15">
        <v>40869.800000000003</v>
      </c>
      <c r="L341" s="15">
        <v>9516.5</v>
      </c>
      <c r="M341" s="15">
        <v>585.4</v>
      </c>
      <c r="N341" s="15">
        <v>9948.1</v>
      </c>
      <c r="O341" s="15">
        <v>19711</v>
      </c>
      <c r="P341" s="15">
        <v>2833.5</v>
      </c>
      <c r="Q341" s="15">
        <v>123.2</v>
      </c>
      <c r="AL341" s="14" t="s">
        <v>283</v>
      </c>
      <c r="AM341" s="15">
        <v>0</v>
      </c>
      <c r="AN341" s="15">
        <v>0</v>
      </c>
      <c r="AO341" s="15">
        <v>13957.4</v>
      </c>
      <c r="AP341" s="15">
        <v>489.7</v>
      </c>
      <c r="AQ341" s="15">
        <v>13467.7</v>
      </c>
      <c r="AR341" s="15">
        <v>41382.5</v>
      </c>
      <c r="AS341" s="15">
        <v>0</v>
      </c>
      <c r="AT341" s="15">
        <v>23017.5</v>
      </c>
      <c r="AU341" s="15">
        <v>3428.1</v>
      </c>
      <c r="AV341" s="15">
        <v>20813.7</v>
      </c>
      <c r="AW341" s="15">
        <v>11753.6</v>
      </c>
      <c r="AX341" s="15">
        <v>0</v>
      </c>
      <c r="AY341" s="15">
        <v>734.6</v>
      </c>
      <c r="AZ341" s="15">
        <v>8080.6</v>
      </c>
      <c r="BA341" s="15">
        <v>10774.1</v>
      </c>
      <c r="BB341" s="15">
        <v>1224.3</v>
      </c>
    </row>
    <row r="342" spans="1:54" ht="15" thickBot="1" x14ac:dyDescent="0.35">
      <c r="A342" s="14" t="s">
        <v>284</v>
      </c>
      <c r="B342" s="15">
        <v>21712.7</v>
      </c>
      <c r="C342" s="15">
        <v>2248</v>
      </c>
      <c r="D342" s="15">
        <v>5174.1000000000004</v>
      </c>
      <c r="E342" s="15">
        <v>3233.6</v>
      </c>
      <c r="F342" s="15">
        <v>11087.4</v>
      </c>
      <c r="G342" s="15">
        <v>13028</v>
      </c>
      <c r="H342" s="15">
        <v>2463.9</v>
      </c>
      <c r="I342" s="15">
        <v>0</v>
      </c>
      <c r="J342" s="15">
        <v>10071.299999999999</v>
      </c>
      <c r="K342" s="15">
        <v>40869.800000000003</v>
      </c>
      <c r="L342" s="15">
        <v>9516.5</v>
      </c>
      <c r="M342" s="15">
        <v>585.4</v>
      </c>
      <c r="N342" s="15">
        <v>9948.1</v>
      </c>
      <c r="O342" s="15">
        <v>19711</v>
      </c>
      <c r="P342" s="15">
        <v>2833.5</v>
      </c>
      <c r="Q342" s="15">
        <v>123.2</v>
      </c>
      <c r="AL342" s="14" t="s">
        <v>284</v>
      </c>
      <c r="AM342" s="15">
        <v>0</v>
      </c>
      <c r="AN342" s="15">
        <v>0</v>
      </c>
      <c r="AO342" s="15">
        <v>13957.4</v>
      </c>
      <c r="AP342" s="15">
        <v>489.7</v>
      </c>
      <c r="AQ342" s="15">
        <v>13467.7</v>
      </c>
      <c r="AR342" s="15">
        <v>41382.5</v>
      </c>
      <c r="AS342" s="15">
        <v>0</v>
      </c>
      <c r="AT342" s="15">
        <v>23017.5</v>
      </c>
      <c r="AU342" s="15">
        <v>3428.1</v>
      </c>
      <c r="AV342" s="15">
        <v>20813.7</v>
      </c>
      <c r="AW342" s="15">
        <v>11753.6</v>
      </c>
      <c r="AX342" s="15">
        <v>0</v>
      </c>
      <c r="AY342" s="15">
        <v>734.6</v>
      </c>
      <c r="AZ342" s="15">
        <v>8080.6</v>
      </c>
      <c r="BA342" s="15">
        <v>10774.1</v>
      </c>
      <c r="BB342" s="15">
        <v>1224.3</v>
      </c>
    </row>
    <row r="343" spans="1:54" ht="15" thickBot="1" x14ac:dyDescent="0.35">
      <c r="A343" s="14" t="s">
        <v>285</v>
      </c>
      <c r="B343" s="15">
        <v>21712.7</v>
      </c>
      <c r="C343" s="15">
        <v>2248</v>
      </c>
      <c r="D343" s="15">
        <v>5174.1000000000004</v>
      </c>
      <c r="E343" s="15">
        <v>3233.6</v>
      </c>
      <c r="F343" s="15">
        <v>11087.4</v>
      </c>
      <c r="G343" s="15">
        <v>13028</v>
      </c>
      <c r="H343" s="15">
        <v>2463.9</v>
      </c>
      <c r="I343" s="15">
        <v>0</v>
      </c>
      <c r="J343" s="15">
        <v>10071.299999999999</v>
      </c>
      <c r="K343" s="15">
        <v>40869.800000000003</v>
      </c>
      <c r="L343" s="15">
        <v>9516.5</v>
      </c>
      <c r="M343" s="15">
        <v>585.4</v>
      </c>
      <c r="N343" s="15">
        <v>7453.7</v>
      </c>
      <c r="O343" s="15">
        <v>19711</v>
      </c>
      <c r="P343" s="15">
        <v>2833.5</v>
      </c>
      <c r="Q343" s="15">
        <v>123.2</v>
      </c>
      <c r="AL343" s="14" t="s">
        <v>285</v>
      </c>
      <c r="AM343" s="15">
        <v>0</v>
      </c>
      <c r="AN343" s="15">
        <v>0</v>
      </c>
      <c r="AO343" s="15">
        <v>13957.4</v>
      </c>
      <c r="AP343" s="15">
        <v>489.7</v>
      </c>
      <c r="AQ343" s="15">
        <v>13467.7</v>
      </c>
      <c r="AR343" s="15">
        <v>41382.5</v>
      </c>
      <c r="AS343" s="15">
        <v>0</v>
      </c>
      <c r="AT343" s="15">
        <v>23017.5</v>
      </c>
      <c r="AU343" s="15">
        <v>3428.1</v>
      </c>
      <c r="AV343" s="15">
        <v>20813.7</v>
      </c>
      <c r="AW343" s="15">
        <v>11753.6</v>
      </c>
      <c r="AX343" s="15">
        <v>0</v>
      </c>
      <c r="AY343" s="15">
        <v>734.6</v>
      </c>
      <c r="AZ343" s="15">
        <v>8080.6</v>
      </c>
      <c r="BA343" s="15">
        <v>10284.4</v>
      </c>
      <c r="BB343" s="15">
        <v>1224.3</v>
      </c>
    </row>
    <row r="344" spans="1:54" ht="15" thickBot="1" x14ac:dyDescent="0.35">
      <c r="A344" s="14" t="s">
        <v>286</v>
      </c>
      <c r="B344" s="15">
        <v>21712.7</v>
      </c>
      <c r="C344" s="15">
        <v>2248</v>
      </c>
      <c r="D344" s="15">
        <v>5174.1000000000004</v>
      </c>
      <c r="E344" s="15">
        <v>1724.7</v>
      </c>
      <c r="F344" s="15">
        <v>11087.4</v>
      </c>
      <c r="G344" s="15">
        <v>13028</v>
      </c>
      <c r="H344" s="15">
        <v>2463.9</v>
      </c>
      <c r="I344" s="15">
        <v>0</v>
      </c>
      <c r="J344" s="15">
        <v>10071.299999999999</v>
      </c>
      <c r="K344" s="15">
        <v>40869.800000000003</v>
      </c>
      <c r="L344" s="15">
        <v>9516.5</v>
      </c>
      <c r="M344" s="15">
        <v>585.4</v>
      </c>
      <c r="N344" s="15">
        <v>7453.7</v>
      </c>
      <c r="O344" s="15">
        <v>19711</v>
      </c>
      <c r="P344" s="15">
        <v>2833.5</v>
      </c>
      <c r="Q344" s="15">
        <v>123.2</v>
      </c>
      <c r="AL344" s="14" t="s">
        <v>286</v>
      </c>
      <c r="AM344" s="15">
        <v>0</v>
      </c>
      <c r="AN344" s="15">
        <v>0</v>
      </c>
      <c r="AO344" s="15">
        <v>13957.4</v>
      </c>
      <c r="AP344" s="15">
        <v>489.7</v>
      </c>
      <c r="AQ344" s="15">
        <v>13467.7</v>
      </c>
      <c r="AR344" s="15">
        <v>41382.5</v>
      </c>
      <c r="AS344" s="15">
        <v>0</v>
      </c>
      <c r="AT344" s="15">
        <v>23017.5</v>
      </c>
      <c r="AU344" s="15">
        <v>3428.1</v>
      </c>
      <c r="AV344" s="15">
        <v>20813.7</v>
      </c>
      <c r="AW344" s="15">
        <v>11753.6</v>
      </c>
      <c r="AX344" s="15">
        <v>0</v>
      </c>
      <c r="AY344" s="15">
        <v>734.6</v>
      </c>
      <c r="AZ344" s="15">
        <v>8080.6</v>
      </c>
      <c r="BA344" s="15">
        <v>10284.4</v>
      </c>
      <c r="BB344" s="15">
        <v>1224.3</v>
      </c>
    </row>
    <row r="345" spans="1:54" ht="15" thickBot="1" x14ac:dyDescent="0.35">
      <c r="A345" s="14" t="s">
        <v>287</v>
      </c>
      <c r="B345" s="15">
        <v>21712.7</v>
      </c>
      <c r="C345" s="15">
        <v>2248</v>
      </c>
      <c r="D345" s="15">
        <v>5174.1000000000004</v>
      </c>
      <c r="E345" s="15">
        <v>1724.7</v>
      </c>
      <c r="F345" s="15">
        <v>11087.4</v>
      </c>
      <c r="G345" s="15">
        <v>13028</v>
      </c>
      <c r="H345" s="15">
        <v>2463.9</v>
      </c>
      <c r="I345" s="15">
        <v>0</v>
      </c>
      <c r="J345" s="15">
        <v>10071.299999999999</v>
      </c>
      <c r="K345" s="15">
        <v>40869.800000000003</v>
      </c>
      <c r="L345" s="15">
        <v>9516.5</v>
      </c>
      <c r="M345" s="15">
        <v>585.4</v>
      </c>
      <c r="N345" s="15">
        <v>7453.7</v>
      </c>
      <c r="O345" s="15">
        <v>19711</v>
      </c>
      <c r="P345" s="15">
        <v>2833.5</v>
      </c>
      <c r="Q345" s="15">
        <v>123.2</v>
      </c>
      <c r="AL345" s="14" t="s">
        <v>287</v>
      </c>
      <c r="AM345" s="15">
        <v>0</v>
      </c>
      <c r="AN345" s="15">
        <v>0</v>
      </c>
      <c r="AO345" s="15">
        <v>13957.4</v>
      </c>
      <c r="AP345" s="15">
        <v>489.7</v>
      </c>
      <c r="AQ345" s="15">
        <v>13467.7</v>
      </c>
      <c r="AR345" s="15">
        <v>41382.5</v>
      </c>
      <c r="AS345" s="15">
        <v>0</v>
      </c>
      <c r="AT345" s="15">
        <v>23017.5</v>
      </c>
      <c r="AU345" s="15">
        <v>3428.1</v>
      </c>
      <c r="AV345" s="15">
        <v>20813.7</v>
      </c>
      <c r="AW345" s="15">
        <v>11753.6</v>
      </c>
      <c r="AX345" s="15">
        <v>0</v>
      </c>
      <c r="AY345" s="15">
        <v>489.7</v>
      </c>
      <c r="AZ345" s="15">
        <v>8080.6</v>
      </c>
      <c r="BA345" s="15">
        <v>10284.4</v>
      </c>
      <c r="BB345" s="15">
        <v>1224.3</v>
      </c>
    </row>
    <row r="346" spans="1:54" ht="15" thickBot="1" x14ac:dyDescent="0.35">
      <c r="A346" s="14" t="s">
        <v>288</v>
      </c>
      <c r="B346" s="15">
        <v>21712.7</v>
      </c>
      <c r="C346" s="15">
        <v>2248</v>
      </c>
      <c r="D346" s="15">
        <v>5174.1000000000004</v>
      </c>
      <c r="E346" s="15">
        <v>1724.7</v>
      </c>
      <c r="F346" s="15">
        <v>11087.4</v>
      </c>
      <c r="G346" s="15">
        <v>13028</v>
      </c>
      <c r="H346" s="15">
        <v>0</v>
      </c>
      <c r="I346" s="15">
        <v>0</v>
      </c>
      <c r="J346" s="15">
        <v>10071.299999999999</v>
      </c>
      <c r="K346" s="15">
        <v>40869.800000000003</v>
      </c>
      <c r="L346" s="15">
        <v>9516.5</v>
      </c>
      <c r="M346" s="15">
        <v>585.4</v>
      </c>
      <c r="N346" s="15">
        <v>7453.7</v>
      </c>
      <c r="O346" s="15">
        <v>19711</v>
      </c>
      <c r="P346" s="15">
        <v>2833.5</v>
      </c>
      <c r="Q346" s="15">
        <v>123.2</v>
      </c>
      <c r="AL346" s="14" t="s">
        <v>288</v>
      </c>
      <c r="AM346" s="15">
        <v>0</v>
      </c>
      <c r="AN346" s="15">
        <v>0</v>
      </c>
      <c r="AO346" s="15">
        <v>13957.4</v>
      </c>
      <c r="AP346" s="15">
        <v>489.7</v>
      </c>
      <c r="AQ346" s="15">
        <v>13467.7</v>
      </c>
      <c r="AR346" s="15">
        <v>41382.5</v>
      </c>
      <c r="AS346" s="15">
        <v>0</v>
      </c>
      <c r="AT346" s="15">
        <v>23017.5</v>
      </c>
      <c r="AU346" s="15">
        <v>3428.1</v>
      </c>
      <c r="AV346" s="15">
        <v>20813.7</v>
      </c>
      <c r="AW346" s="15">
        <v>11753.6</v>
      </c>
      <c r="AX346" s="15">
        <v>0</v>
      </c>
      <c r="AY346" s="15">
        <v>489.7</v>
      </c>
      <c r="AZ346" s="15">
        <v>8080.6</v>
      </c>
      <c r="BA346" s="15">
        <v>10284.4</v>
      </c>
      <c r="BB346" s="15">
        <v>1224.3</v>
      </c>
    </row>
    <row r="347" spans="1:54" ht="15" thickBot="1" x14ac:dyDescent="0.35">
      <c r="A347" s="14" t="s">
        <v>289</v>
      </c>
      <c r="B347" s="15">
        <v>21712.7</v>
      </c>
      <c r="C347" s="15">
        <v>2248</v>
      </c>
      <c r="D347" s="15">
        <v>5174.1000000000004</v>
      </c>
      <c r="E347" s="15">
        <v>1724.7</v>
      </c>
      <c r="F347" s="15">
        <v>11087.4</v>
      </c>
      <c r="G347" s="15">
        <v>13028</v>
      </c>
      <c r="H347" s="15">
        <v>0</v>
      </c>
      <c r="I347" s="15">
        <v>0</v>
      </c>
      <c r="J347" s="15">
        <v>10071.299999999999</v>
      </c>
      <c r="K347" s="15">
        <v>40869.800000000003</v>
      </c>
      <c r="L347" s="15">
        <v>9516.5</v>
      </c>
      <c r="M347" s="15">
        <v>585.4</v>
      </c>
      <c r="N347" s="15">
        <v>7453.7</v>
      </c>
      <c r="O347" s="15">
        <v>19711</v>
      </c>
      <c r="P347" s="15">
        <v>2833.5</v>
      </c>
      <c r="Q347" s="15">
        <v>123.2</v>
      </c>
      <c r="AL347" s="14" t="s">
        <v>289</v>
      </c>
      <c r="AM347" s="15">
        <v>0</v>
      </c>
      <c r="AN347" s="15">
        <v>0</v>
      </c>
      <c r="AO347" s="15">
        <v>13957.4</v>
      </c>
      <c r="AP347" s="15">
        <v>489.7</v>
      </c>
      <c r="AQ347" s="15">
        <v>13467.7</v>
      </c>
      <c r="AR347" s="15">
        <v>41382.5</v>
      </c>
      <c r="AS347" s="15">
        <v>0</v>
      </c>
      <c r="AT347" s="15">
        <v>23017.5</v>
      </c>
      <c r="AU347" s="15">
        <v>3428.1</v>
      </c>
      <c r="AV347" s="15">
        <v>20813.7</v>
      </c>
      <c r="AW347" s="15">
        <v>11753.6</v>
      </c>
      <c r="AX347" s="15">
        <v>0</v>
      </c>
      <c r="AY347" s="15">
        <v>489.7</v>
      </c>
      <c r="AZ347" s="15">
        <v>8080.6</v>
      </c>
      <c r="BA347" s="15">
        <v>10284.4</v>
      </c>
      <c r="BB347" s="15">
        <v>1224.3</v>
      </c>
    </row>
    <row r="348" spans="1:54" ht="15" thickBot="1" x14ac:dyDescent="0.35">
      <c r="A348" s="14" t="s">
        <v>290</v>
      </c>
      <c r="B348" s="15">
        <v>21712.7</v>
      </c>
      <c r="C348" s="15">
        <v>2248</v>
      </c>
      <c r="D348" s="15">
        <v>5174.1000000000004</v>
      </c>
      <c r="E348" s="15">
        <v>1724.7</v>
      </c>
      <c r="F348" s="15">
        <v>11087.4</v>
      </c>
      <c r="G348" s="15">
        <v>13028</v>
      </c>
      <c r="H348" s="15">
        <v>0</v>
      </c>
      <c r="I348" s="15">
        <v>0</v>
      </c>
      <c r="J348" s="15">
        <v>10071.299999999999</v>
      </c>
      <c r="K348" s="15">
        <v>40869.800000000003</v>
      </c>
      <c r="L348" s="15">
        <v>9209</v>
      </c>
      <c r="M348" s="15">
        <v>585.4</v>
      </c>
      <c r="N348" s="15">
        <v>7453.7</v>
      </c>
      <c r="O348" s="15">
        <v>19711</v>
      </c>
      <c r="P348" s="15">
        <v>2833.5</v>
      </c>
      <c r="Q348" s="15">
        <v>123.2</v>
      </c>
      <c r="AL348" s="14" t="s">
        <v>290</v>
      </c>
      <c r="AM348" s="15">
        <v>0</v>
      </c>
      <c r="AN348" s="15">
        <v>0</v>
      </c>
      <c r="AO348" s="15">
        <v>13957.4</v>
      </c>
      <c r="AP348" s="15">
        <v>489.7</v>
      </c>
      <c r="AQ348" s="15">
        <v>13467.7</v>
      </c>
      <c r="AR348" s="15">
        <v>41382.5</v>
      </c>
      <c r="AS348" s="15">
        <v>0</v>
      </c>
      <c r="AT348" s="15">
        <v>23017.5</v>
      </c>
      <c r="AU348" s="15">
        <v>3428.1</v>
      </c>
      <c r="AV348" s="15">
        <v>20813.7</v>
      </c>
      <c r="AW348" s="15">
        <v>11753.6</v>
      </c>
      <c r="AX348" s="15">
        <v>0</v>
      </c>
      <c r="AY348" s="15">
        <v>489.7</v>
      </c>
      <c r="AZ348" s="15">
        <v>8080.6</v>
      </c>
      <c r="BA348" s="15">
        <v>10284.4</v>
      </c>
      <c r="BB348" s="15">
        <v>1224.3</v>
      </c>
    </row>
    <row r="349" spans="1:54" ht="15" thickBot="1" x14ac:dyDescent="0.35">
      <c r="A349" s="14" t="s">
        <v>291</v>
      </c>
      <c r="B349" s="15">
        <v>21712.7</v>
      </c>
      <c r="C349" s="15">
        <v>0</v>
      </c>
      <c r="D349" s="15">
        <v>4558.2</v>
      </c>
      <c r="E349" s="15">
        <v>1724.7</v>
      </c>
      <c r="F349" s="15">
        <v>11087.4</v>
      </c>
      <c r="G349" s="15">
        <v>13028</v>
      </c>
      <c r="H349" s="15">
        <v>0</v>
      </c>
      <c r="I349" s="15">
        <v>0</v>
      </c>
      <c r="J349" s="15">
        <v>10071.299999999999</v>
      </c>
      <c r="K349" s="15">
        <v>40869.800000000003</v>
      </c>
      <c r="L349" s="15">
        <v>9209</v>
      </c>
      <c r="M349" s="15">
        <v>585.4</v>
      </c>
      <c r="N349" s="15">
        <v>7453.7</v>
      </c>
      <c r="O349" s="15">
        <v>19711</v>
      </c>
      <c r="P349" s="15">
        <v>2833.5</v>
      </c>
      <c r="Q349" s="15">
        <v>123.2</v>
      </c>
      <c r="AL349" s="14" t="s">
        <v>291</v>
      </c>
      <c r="AM349" s="15">
        <v>0</v>
      </c>
      <c r="AN349" s="15">
        <v>0</v>
      </c>
      <c r="AO349" s="15">
        <v>13957.4</v>
      </c>
      <c r="AP349" s="15">
        <v>489.7</v>
      </c>
      <c r="AQ349" s="15">
        <v>13467.7</v>
      </c>
      <c r="AR349" s="15">
        <v>41382.5</v>
      </c>
      <c r="AS349" s="15">
        <v>0</v>
      </c>
      <c r="AT349" s="15">
        <v>23017.5</v>
      </c>
      <c r="AU349" s="15">
        <v>3428.1</v>
      </c>
      <c r="AV349" s="15">
        <v>20813.7</v>
      </c>
      <c r="AW349" s="15">
        <v>11753.6</v>
      </c>
      <c r="AX349" s="15">
        <v>0</v>
      </c>
      <c r="AY349" s="15">
        <v>489.7</v>
      </c>
      <c r="AZ349" s="15">
        <v>8080.6</v>
      </c>
      <c r="BA349" s="15">
        <v>10284.4</v>
      </c>
      <c r="BB349" s="15">
        <v>1224.3</v>
      </c>
    </row>
    <row r="350" spans="1:54" ht="15" thickBot="1" x14ac:dyDescent="0.35">
      <c r="A350" s="14" t="s">
        <v>292</v>
      </c>
      <c r="B350" s="15">
        <v>21712.7</v>
      </c>
      <c r="C350" s="15">
        <v>0</v>
      </c>
      <c r="D350" s="15">
        <v>4558.2</v>
      </c>
      <c r="E350" s="15">
        <v>1724.7</v>
      </c>
      <c r="F350" s="15">
        <v>11087.4</v>
      </c>
      <c r="G350" s="15">
        <v>13028</v>
      </c>
      <c r="H350" s="15">
        <v>0</v>
      </c>
      <c r="I350" s="15">
        <v>0</v>
      </c>
      <c r="J350" s="15">
        <v>10071.299999999999</v>
      </c>
      <c r="K350" s="15">
        <v>40869.800000000003</v>
      </c>
      <c r="L350" s="15">
        <v>9209</v>
      </c>
      <c r="M350" s="15">
        <v>585.4</v>
      </c>
      <c r="N350" s="15">
        <v>7453.7</v>
      </c>
      <c r="O350" s="15">
        <v>19711</v>
      </c>
      <c r="P350" s="15">
        <v>2833.5</v>
      </c>
      <c r="Q350" s="15">
        <v>123.2</v>
      </c>
      <c r="AL350" s="14" t="s">
        <v>292</v>
      </c>
      <c r="AM350" s="15">
        <v>0</v>
      </c>
      <c r="AN350" s="15">
        <v>0</v>
      </c>
      <c r="AO350" s="15">
        <v>13957.4</v>
      </c>
      <c r="AP350" s="15">
        <v>489.7</v>
      </c>
      <c r="AQ350" s="15">
        <v>13467.7</v>
      </c>
      <c r="AR350" s="15">
        <v>41382.5</v>
      </c>
      <c r="AS350" s="15">
        <v>0</v>
      </c>
      <c r="AT350" s="15">
        <v>23017.5</v>
      </c>
      <c r="AU350" s="15">
        <v>3428.1</v>
      </c>
      <c r="AV350" s="15">
        <v>20813.7</v>
      </c>
      <c r="AW350" s="15">
        <v>11753.6</v>
      </c>
      <c r="AX350" s="15">
        <v>0</v>
      </c>
      <c r="AY350" s="15">
        <v>489.7</v>
      </c>
      <c r="AZ350" s="15">
        <v>8080.6</v>
      </c>
      <c r="BA350" s="15">
        <v>10284.4</v>
      </c>
      <c r="BB350" s="15">
        <v>1224.3</v>
      </c>
    </row>
    <row r="351" spans="1:54" ht="15" thickBot="1" x14ac:dyDescent="0.35">
      <c r="A351" s="14" t="s">
        <v>293</v>
      </c>
      <c r="B351" s="15">
        <v>21712.7</v>
      </c>
      <c r="C351" s="15">
        <v>0</v>
      </c>
      <c r="D351" s="15">
        <v>4558.2</v>
      </c>
      <c r="E351" s="15">
        <v>678.1</v>
      </c>
      <c r="F351" s="15">
        <v>11087.4</v>
      </c>
      <c r="G351" s="15">
        <v>13028</v>
      </c>
      <c r="H351" s="15">
        <v>0</v>
      </c>
      <c r="I351" s="15">
        <v>0</v>
      </c>
      <c r="J351" s="15">
        <v>10071.299999999999</v>
      </c>
      <c r="K351" s="15">
        <v>40869.800000000003</v>
      </c>
      <c r="L351" s="15">
        <v>9209</v>
      </c>
      <c r="M351" s="15">
        <v>585.4</v>
      </c>
      <c r="N351" s="15">
        <v>7453.7</v>
      </c>
      <c r="O351" s="15">
        <v>19711</v>
      </c>
      <c r="P351" s="15">
        <v>2833.5</v>
      </c>
      <c r="Q351" s="15">
        <v>123.2</v>
      </c>
      <c r="AL351" s="14" t="s">
        <v>293</v>
      </c>
      <c r="AM351" s="15">
        <v>0</v>
      </c>
      <c r="AN351" s="15">
        <v>0</v>
      </c>
      <c r="AO351" s="15">
        <v>13957.4</v>
      </c>
      <c r="AP351" s="15">
        <v>489.7</v>
      </c>
      <c r="AQ351" s="15">
        <v>13467.7</v>
      </c>
      <c r="AR351" s="15">
        <v>41382.5</v>
      </c>
      <c r="AS351" s="15">
        <v>0</v>
      </c>
      <c r="AT351" s="15">
        <v>23017.5</v>
      </c>
      <c r="AU351" s="15">
        <v>3428.1</v>
      </c>
      <c r="AV351" s="15">
        <v>20813.7</v>
      </c>
      <c r="AW351" s="15">
        <v>11753.6</v>
      </c>
      <c r="AX351" s="15">
        <v>0</v>
      </c>
      <c r="AY351" s="15">
        <v>489.7</v>
      </c>
      <c r="AZ351" s="15">
        <v>8080.6</v>
      </c>
      <c r="BA351" s="15">
        <v>10284.4</v>
      </c>
      <c r="BB351" s="15">
        <v>1224.3</v>
      </c>
    </row>
    <row r="352" spans="1:54" ht="15" thickBot="1" x14ac:dyDescent="0.35">
      <c r="A352" s="14" t="s">
        <v>294</v>
      </c>
      <c r="B352" s="15">
        <v>21712.7</v>
      </c>
      <c r="C352" s="15">
        <v>0</v>
      </c>
      <c r="D352" s="15">
        <v>4558.2</v>
      </c>
      <c r="E352" s="15">
        <v>678.1</v>
      </c>
      <c r="F352" s="15">
        <v>11087.4</v>
      </c>
      <c r="G352" s="15">
        <v>13028</v>
      </c>
      <c r="H352" s="15">
        <v>0</v>
      </c>
      <c r="I352" s="15">
        <v>0</v>
      </c>
      <c r="J352" s="15">
        <v>10071.299999999999</v>
      </c>
      <c r="K352" s="15">
        <v>40869.800000000003</v>
      </c>
      <c r="L352" s="15">
        <v>9209</v>
      </c>
      <c r="M352" s="15">
        <v>585.4</v>
      </c>
      <c r="N352" s="15">
        <v>6436.6</v>
      </c>
      <c r="O352" s="15">
        <v>19711</v>
      </c>
      <c r="P352" s="15">
        <v>2833.5</v>
      </c>
      <c r="Q352" s="15">
        <v>123.2</v>
      </c>
      <c r="AL352" s="14" t="s">
        <v>294</v>
      </c>
      <c r="AM352" s="15">
        <v>0</v>
      </c>
      <c r="AN352" s="15">
        <v>0</v>
      </c>
      <c r="AO352" s="15">
        <v>13957.4</v>
      </c>
      <c r="AP352" s="15">
        <v>489.7</v>
      </c>
      <c r="AQ352" s="15">
        <v>13467.7</v>
      </c>
      <c r="AR352" s="15">
        <v>41382.5</v>
      </c>
      <c r="AS352" s="15">
        <v>0</v>
      </c>
      <c r="AT352" s="15">
        <v>23017.5</v>
      </c>
      <c r="AU352" s="15">
        <v>3428.1</v>
      </c>
      <c r="AV352" s="15">
        <v>20813.7</v>
      </c>
      <c r="AW352" s="15">
        <v>11753.6</v>
      </c>
      <c r="AX352" s="15">
        <v>0</v>
      </c>
      <c r="AY352" s="15">
        <v>489.7</v>
      </c>
      <c r="AZ352" s="15">
        <v>8080.6</v>
      </c>
      <c r="BA352" s="15">
        <v>10284.4</v>
      </c>
      <c r="BB352" s="15">
        <v>1224.3</v>
      </c>
    </row>
    <row r="353" spans="1:54" ht="15" thickBot="1" x14ac:dyDescent="0.35">
      <c r="A353" s="14" t="s">
        <v>295</v>
      </c>
      <c r="B353" s="15">
        <v>21712.7</v>
      </c>
      <c r="C353" s="15">
        <v>0</v>
      </c>
      <c r="D353" s="15">
        <v>4558.2</v>
      </c>
      <c r="E353" s="15">
        <v>678.1</v>
      </c>
      <c r="F353" s="15">
        <v>11087.4</v>
      </c>
      <c r="G353" s="15">
        <v>13028</v>
      </c>
      <c r="H353" s="15">
        <v>0</v>
      </c>
      <c r="I353" s="15">
        <v>0</v>
      </c>
      <c r="J353" s="15">
        <v>10071.299999999999</v>
      </c>
      <c r="K353" s="15">
        <v>40869.800000000003</v>
      </c>
      <c r="L353" s="15">
        <v>9209</v>
      </c>
      <c r="M353" s="15">
        <v>585.4</v>
      </c>
      <c r="N353" s="15">
        <v>6436.6</v>
      </c>
      <c r="O353" s="15">
        <v>19711</v>
      </c>
      <c r="P353" s="15">
        <v>2833.5</v>
      </c>
      <c r="Q353" s="15">
        <v>123.2</v>
      </c>
      <c r="AL353" s="14" t="s">
        <v>295</v>
      </c>
      <c r="AM353" s="15">
        <v>0</v>
      </c>
      <c r="AN353" s="15">
        <v>0</v>
      </c>
      <c r="AO353" s="15">
        <v>13957.4</v>
      </c>
      <c r="AP353" s="15">
        <v>489.7</v>
      </c>
      <c r="AQ353" s="15">
        <v>13467.7</v>
      </c>
      <c r="AR353" s="15">
        <v>41382.5</v>
      </c>
      <c r="AS353" s="15">
        <v>0</v>
      </c>
      <c r="AT353" s="15">
        <v>23017.5</v>
      </c>
      <c r="AU353" s="15">
        <v>3428.1</v>
      </c>
      <c r="AV353" s="15">
        <v>20813.7</v>
      </c>
      <c r="AW353" s="15">
        <v>11753.6</v>
      </c>
      <c r="AX353" s="15">
        <v>0</v>
      </c>
      <c r="AY353" s="15">
        <v>489.7</v>
      </c>
      <c r="AZ353" s="15">
        <v>8080.6</v>
      </c>
      <c r="BA353" s="15">
        <v>10284.4</v>
      </c>
      <c r="BB353" s="15">
        <v>1224.3</v>
      </c>
    </row>
    <row r="354" spans="1:54" ht="15" thickBot="1" x14ac:dyDescent="0.35">
      <c r="A354" s="14" t="s">
        <v>296</v>
      </c>
      <c r="B354" s="15">
        <v>21712.7</v>
      </c>
      <c r="C354" s="15">
        <v>0</v>
      </c>
      <c r="D354" s="15">
        <v>4558.2</v>
      </c>
      <c r="E354" s="15">
        <v>678.1</v>
      </c>
      <c r="F354" s="15">
        <v>11087.4</v>
      </c>
      <c r="G354" s="15">
        <v>13028</v>
      </c>
      <c r="H354" s="15">
        <v>0</v>
      </c>
      <c r="I354" s="15">
        <v>0</v>
      </c>
      <c r="J354" s="15">
        <v>10071.299999999999</v>
      </c>
      <c r="K354" s="15">
        <v>40869.800000000003</v>
      </c>
      <c r="L354" s="15">
        <v>9209</v>
      </c>
      <c r="M354" s="15">
        <v>585.4</v>
      </c>
      <c r="N354" s="15">
        <v>6436.6</v>
      </c>
      <c r="O354" s="15">
        <v>19711</v>
      </c>
      <c r="P354" s="15">
        <v>2833.5</v>
      </c>
      <c r="Q354" s="15">
        <v>123.2</v>
      </c>
      <c r="AL354" s="14" t="s">
        <v>296</v>
      </c>
      <c r="AM354" s="15">
        <v>0</v>
      </c>
      <c r="AN354" s="15">
        <v>0</v>
      </c>
      <c r="AO354" s="15">
        <v>13957.4</v>
      </c>
      <c r="AP354" s="15">
        <v>489.7</v>
      </c>
      <c r="AQ354" s="15">
        <v>13467.7</v>
      </c>
      <c r="AR354" s="15">
        <v>41382.5</v>
      </c>
      <c r="AS354" s="15">
        <v>0</v>
      </c>
      <c r="AT354" s="15">
        <v>23017.5</v>
      </c>
      <c r="AU354" s="15">
        <v>3428.1</v>
      </c>
      <c r="AV354" s="15">
        <v>20813.7</v>
      </c>
      <c r="AW354" s="15">
        <v>11753.6</v>
      </c>
      <c r="AX354" s="15">
        <v>0</v>
      </c>
      <c r="AY354" s="15">
        <v>489.7</v>
      </c>
      <c r="AZ354" s="15">
        <v>8080.6</v>
      </c>
      <c r="BA354" s="15">
        <v>10284.4</v>
      </c>
      <c r="BB354" s="15">
        <v>1224.3</v>
      </c>
    </row>
    <row r="355" spans="1:54" ht="15" thickBot="1" x14ac:dyDescent="0.35">
      <c r="A355" s="14" t="s">
        <v>297</v>
      </c>
      <c r="B355" s="15">
        <v>21712.7</v>
      </c>
      <c r="C355" s="15">
        <v>0</v>
      </c>
      <c r="D355" s="15">
        <v>4558.2</v>
      </c>
      <c r="E355" s="15">
        <v>678.1</v>
      </c>
      <c r="F355" s="15">
        <v>11087.4</v>
      </c>
      <c r="G355" s="15">
        <v>13028</v>
      </c>
      <c r="H355" s="15">
        <v>0</v>
      </c>
      <c r="I355" s="15">
        <v>0</v>
      </c>
      <c r="J355" s="15">
        <v>10071.299999999999</v>
      </c>
      <c r="K355" s="15">
        <v>40869.800000000003</v>
      </c>
      <c r="L355" s="15">
        <v>9209</v>
      </c>
      <c r="M355" s="15">
        <v>585.4</v>
      </c>
      <c r="N355" s="15">
        <v>6436.6</v>
      </c>
      <c r="O355" s="15">
        <v>19711</v>
      </c>
      <c r="P355" s="15">
        <v>2833.5</v>
      </c>
      <c r="Q355" s="15">
        <v>123.2</v>
      </c>
      <c r="AL355" s="14" t="s">
        <v>297</v>
      </c>
      <c r="AM355" s="15">
        <v>0</v>
      </c>
      <c r="AN355" s="15">
        <v>0</v>
      </c>
      <c r="AO355" s="15">
        <v>13957.4</v>
      </c>
      <c r="AP355" s="15">
        <v>489.7</v>
      </c>
      <c r="AQ355" s="15">
        <v>13467.7</v>
      </c>
      <c r="AR355" s="15">
        <v>41382.5</v>
      </c>
      <c r="AS355" s="15">
        <v>0</v>
      </c>
      <c r="AT355" s="15">
        <v>23017.5</v>
      </c>
      <c r="AU355" s="15">
        <v>3428.1</v>
      </c>
      <c r="AV355" s="15">
        <v>20813.7</v>
      </c>
      <c r="AW355" s="15">
        <v>11753.6</v>
      </c>
      <c r="AX355" s="15">
        <v>0</v>
      </c>
      <c r="AY355" s="15">
        <v>489.7</v>
      </c>
      <c r="AZ355" s="15">
        <v>8080.6</v>
      </c>
      <c r="BA355" s="15">
        <v>10284.4</v>
      </c>
      <c r="BB355" s="15">
        <v>1224.3</v>
      </c>
    </row>
    <row r="356" spans="1:54" ht="15" thickBot="1" x14ac:dyDescent="0.35">
      <c r="A356" s="14" t="s">
        <v>298</v>
      </c>
      <c r="B356" s="15">
        <v>21712.7</v>
      </c>
      <c r="C356" s="15">
        <v>0</v>
      </c>
      <c r="D356" s="15">
        <v>4558.2</v>
      </c>
      <c r="E356" s="15">
        <v>678.1</v>
      </c>
      <c r="F356" s="15">
        <v>11087.4</v>
      </c>
      <c r="G356" s="15">
        <v>13028</v>
      </c>
      <c r="H356" s="15">
        <v>0</v>
      </c>
      <c r="I356" s="15">
        <v>0</v>
      </c>
      <c r="J356" s="15">
        <v>10071.299999999999</v>
      </c>
      <c r="K356" s="15">
        <v>40869.800000000003</v>
      </c>
      <c r="L356" s="15">
        <v>9209</v>
      </c>
      <c r="M356" s="15">
        <v>585.4</v>
      </c>
      <c r="N356" s="15">
        <v>6436.6</v>
      </c>
      <c r="O356" s="15">
        <v>19711</v>
      </c>
      <c r="P356" s="15">
        <v>2833.5</v>
      </c>
      <c r="Q356" s="15">
        <v>123.2</v>
      </c>
      <c r="AL356" s="14" t="s">
        <v>298</v>
      </c>
      <c r="AM356" s="15">
        <v>0</v>
      </c>
      <c r="AN356" s="15">
        <v>0</v>
      </c>
      <c r="AO356" s="15">
        <v>13957.4</v>
      </c>
      <c r="AP356" s="15">
        <v>489.7</v>
      </c>
      <c r="AQ356" s="15">
        <v>13467.7</v>
      </c>
      <c r="AR356" s="15">
        <v>41382.5</v>
      </c>
      <c r="AS356" s="15">
        <v>0</v>
      </c>
      <c r="AT356" s="15">
        <v>23017.5</v>
      </c>
      <c r="AU356" s="15">
        <v>3428.1</v>
      </c>
      <c r="AV356" s="15">
        <v>20813.7</v>
      </c>
      <c r="AW356" s="15">
        <v>11753.6</v>
      </c>
      <c r="AX356" s="15">
        <v>0</v>
      </c>
      <c r="AY356" s="15">
        <v>489.7</v>
      </c>
      <c r="AZ356" s="15">
        <v>8080.6</v>
      </c>
      <c r="BA356" s="15">
        <v>10284.4</v>
      </c>
      <c r="BB356" s="15">
        <v>1224.3</v>
      </c>
    </row>
    <row r="357" spans="1:54" ht="15" thickBot="1" x14ac:dyDescent="0.35">
      <c r="A357" s="14" t="s">
        <v>299</v>
      </c>
      <c r="B357" s="15">
        <v>21712.7</v>
      </c>
      <c r="C357" s="15">
        <v>0</v>
      </c>
      <c r="D357" s="15">
        <v>4558.2</v>
      </c>
      <c r="E357" s="15">
        <v>678.1</v>
      </c>
      <c r="F357" s="15">
        <v>11087.4</v>
      </c>
      <c r="G357" s="15">
        <v>13028</v>
      </c>
      <c r="H357" s="15">
        <v>0</v>
      </c>
      <c r="I357" s="15">
        <v>0</v>
      </c>
      <c r="J357" s="15">
        <v>10071.299999999999</v>
      </c>
      <c r="K357" s="15">
        <v>40869.800000000003</v>
      </c>
      <c r="L357" s="15">
        <v>9209</v>
      </c>
      <c r="M357" s="15">
        <v>585.4</v>
      </c>
      <c r="N357" s="15">
        <v>6436.6</v>
      </c>
      <c r="O357" s="15">
        <v>19711</v>
      </c>
      <c r="P357" s="15">
        <v>2833.5</v>
      </c>
      <c r="Q357" s="15">
        <v>123.2</v>
      </c>
      <c r="AL357" s="14" t="s">
        <v>299</v>
      </c>
      <c r="AM357" s="15">
        <v>0</v>
      </c>
      <c r="AN357" s="15">
        <v>0</v>
      </c>
      <c r="AO357" s="15">
        <v>13957.4</v>
      </c>
      <c r="AP357" s="15">
        <v>489.7</v>
      </c>
      <c r="AQ357" s="15">
        <v>13467.7</v>
      </c>
      <c r="AR357" s="15">
        <v>41382.5</v>
      </c>
      <c r="AS357" s="15">
        <v>0</v>
      </c>
      <c r="AT357" s="15">
        <v>23017.5</v>
      </c>
      <c r="AU357" s="15">
        <v>3428.1</v>
      </c>
      <c r="AV357" s="15">
        <v>20813.7</v>
      </c>
      <c r="AW357" s="15">
        <v>11753.6</v>
      </c>
      <c r="AX357" s="15">
        <v>0</v>
      </c>
      <c r="AY357" s="15">
        <v>489.7</v>
      </c>
      <c r="AZ357" s="15">
        <v>8080.6</v>
      </c>
      <c r="BA357" s="15">
        <v>10284.4</v>
      </c>
      <c r="BB357" s="15">
        <v>1224.3</v>
      </c>
    </row>
    <row r="358" spans="1:54" ht="15" thickBot="1" x14ac:dyDescent="0.35">
      <c r="A358" s="14" t="s">
        <v>300</v>
      </c>
      <c r="B358" s="15">
        <v>21712.7</v>
      </c>
      <c r="C358" s="15">
        <v>0</v>
      </c>
      <c r="D358" s="15">
        <v>4558.2</v>
      </c>
      <c r="E358" s="15">
        <v>678.1</v>
      </c>
      <c r="F358" s="15">
        <v>11087.4</v>
      </c>
      <c r="G358" s="15">
        <v>13028</v>
      </c>
      <c r="H358" s="15">
        <v>0</v>
      </c>
      <c r="I358" s="15">
        <v>0</v>
      </c>
      <c r="J358" s="15">
        <v>10071.299999999999</v>
      </c>
      <c r="K358" s="15">
        <v>40869.800000000003</v>
      </c>
      <c r="L358" s="15">
        <v>9209</v>
      </c>
      <c r="M358" s="15">
        <v>585.4</v>
      </c>
      <c r="N358" s="15">
        <v>6436.6</v>
      </c>
      <c r="O358" s="15">
        <v>19711</v>
      </c>
      <c r="P358" s="15">
        <v>2833.5</v>
      </c>
      <c r="Q358" s="15">
        <v>123.2</v>
      </c>
      <c r="AL358" s="14" t="s">
        <v>300</v>
      </c>
      <c r="AM358" s="15">
        <v>0</v>
      </c>
      <c r="AN358" s="15">
        <v>0</v>
      </c>
      <c r="AO358" s="15">
        <v>13957.4</v>
      </c>
      <c r="AP358" s="15">
        <v>489.7</v>
      </c>
      <c r="AQ358" s="15">
        <v>13467.7</v>
      </c>
      <c r="AR358" s="15">
        <v>41382.5</v>
      </c>
      <c r="AS358" s="15">
        <v>0</v>
      </c>
      <c r="AT358" s="15">
        <v>23017.5</v>
      </c>
      <c r="AU358" s="15">
        <v>3428.1</v>
      </c>
      <c r="AV358" s="15">
        <v>20813.7</v>
      </c>
      <c r="AW358" s="15">
        <v>11753.6</v>
      </c>
      <c r="AX358" s="15">
        <v>0</v>
      </c>
      <c r="AY358" s="15">
        <v>489.7</v>
      </c>
      <c r="AZ358" s="15">
        <v>8080.6</v>
      </c>
      <c r="BA358" s="15">
        <v>10284.4</v>
      </c>
      <c r="BB358" s="15">
        <v>1224.3</v>
      </c>
    </row>
    <row r="359" spans="1:54" ht="15" thickBot="1" x14ac:dyDescent="0.35">
      <c r="A359" s="14" t="s">
        <v>301</v>
      </c>
      <c r="B359" s="15">
        <v>21712.7</v>
      </c>
      <c r="C359" s="15">
        <v>0</v>
      </c>
      <c r="D359" s="15">
        <v>4558.2</v>
      </c>
      <c r="E359" s="15">
        <v>678.1</v>
      </c>
      <c r="F359" s="15">
        <v>11087.4</v>
      </c>
      <c r="G359" s="15">
        <v>13028</v>
      </c>
      <c r="H359" s="15">
        <v>0</v>
      </c>
      <c r="I359" s="15">
        <v>0</v>
      </c>
      <c r="J359" s="15">
        <v>10071.299999999999</v>
      </c>
      <c r="K359" s="15">
        <v>40869.800000000003</v>
      </c>
      <c r="L359" s="15">
        <v>9209</v>
      </c>
      <c r="M359" s="15">
        <v>585.4</v>
      </c>
      <c r="N359" s="15">
        <v>6436.6</v>
      </c>
      <c r="O359" s="15">
        <v>19711</v>
      </c>
      <c r="P359" s="15">
        <v>2833.5</v>
      </c>
      <c r="Q359" s="15">
        <v>123.2</v>
      </c>
      <c r="AL359" s="14" t="s">
        <v>301</v>
      </c>
      <c r="AM359" s="15">
        <v>0</v>
      </c>
      <c r="AN359" s="15">
        <v>0</v>
      </c>
      <c r="AO359" s="15">
        <v>13957.4</v>
      </c>
      <c r="AP359" s="15">
        <v>489.7</v>
      </c>
      <c r="AQ359" s="15">
        <v>13467.7</v>
      </c>
      <c r="AR359" s="15">
        <v>41382.5</v>
      </c>
      <c r="AS359" s="15">
        <v>0</v>
      </c>
      <c r="AT359" s="15">
        <v>23017.5</v>
      </c>
      <c r="AU359" s="15">
        <v>3428.1</v>
      </c>
      <c r="AV359" s="15">
        <v>20813.7</v>
      </c>
      <c r="AW359" s="15">
        <v>10774.1</v>
      </c>
      <c r="AX359" s="15">
        <v>0</v>
      </c>
      <c r="AY359" s="15">
        <v>489.7</v>
      </c>
      <c r="AZ359" s="15">
        <v>8080.6</v>
      </c>
      <c r="BA359" s="15">
        <v>10284.4</v>
      </c>
      <c r="BB359" s="15">
        <v>1224.3</v>
      </c>
    </row>
    <row r="360" spans="1:54" ht="15" thickBot="1" x14ac:dyDescent="0.35">
      <c r="A360" s="14" t="s">
        <v>302</v>
      </c>
      <c r="B360" s="15">
        <v>21712.7</v>
      </c>
      <c r="C360" s="15">
        <v>0</v>
      </c>
      <c r="D360" s="15">
        <v>4558.2</v>
      </c>
      <c r="E360" s="15">
        <v>678.1</v>
      </c>
      <c r="F360" s="15">
        <v>11087.4</v>
      </c>
      <c r="G360" s="15">
        <v>13028</v>
      </c>
      <c r="H360" s="15">
        <v>0</v>
      </c>
      <c r="I360" s="15">
        <v>0</v>
      </c>
      <c r="J360" s="15">
        <v>10071.299999999999</v>
      </c>
      <c r="K360" s="15">
        <v>40869.800000000003</v>
      </c>
      <c r="L360" s="15">
        <v>9209</v>
      </c>
      <c r="M360" s="15">
        <v>585.4</v>
      </c>
      <c r="N360" s="15">
        <v>6436.6</v>
      </c>
      <c r="O360" s="15">
        <v>19711</v>
      </c>
      <c r="P360" s="15">
        <v>2833.5</v>
      </c>
      <c r="Q360" s="15">
        <v>123.2</v>
      </c>
      <c r="AL360" s="14" t="s">
        <v>302</v>
      </c>
      <c r="AM360" s="15">
        <v>0</v>
      </c>
      <c r="AN360" s="15">
        <v>0</v>
      </c>
      <c r="AO360" s="15">
        <v>13957.4</v>
      </c>
      <c r="AP360" s="15">
        <v>489.7</v>
      </c>
      <c r="AQ360" s="15">
        <v>13467.7</v>
      </c>
      <c r="AR360" s="15">
        <v>41382.5</v>
      </c>
      <c r="AS360" s="15">
        <v>0</v>
      </c>
      <c r="AT360" s="15">
        <v>23017.5</v>
      </c>
      <c r="AU360" s="15">
        <v>3428.1</v>
      </c>
      <c r="AV360" s="15">
        <v>20813.7</v>
      </c>
      <c r="AW360" s="15">
        <v>10774.1</v>
      </c>
      <c r="AX360" s="15">
        <v>0</v>
      </c>
      <c r="AY360" s="15">
        <v>489.7</v>
      </c>
      <c r="AZ360" s="15">
        <v>8080.6</v>
      </c>
      <c r="BA360" s="15">
        <v>10284.4</v>
      </c>
      <c r="BB360" s="15">
        <v>1224.3</v>
      </c>
    </row>
    <row r="361" spans="1:54" ht="15" thickBot="1" x14ac:dyDescent="0.35">
      <c r="A361" s="14" t="s">
        <v>303</v>
      </c>
      <c r="B361" s="15">
        <v>21712.7</v>
      </c>
      <c r="C361" s="15">
        <v>0</v>
      </c>
      <c r="D361" s="15">
        <v>4558.2</v>
      </c>
      <c r="E361" s="15">
        <v>678.1</v>
      </c>
      <c r="F361" s="15">
        <v>11087.4</v>
      </c>
      <c r="G361" s="15">
        <v>13028</v>
      </c>
      <c r="H361" s="15">
        <v>0</v>
      </c>
      <c r="I361" s="15">
        <v>0</v>
      </c>
      <c r="J361" s="15">
        <v>10071.299999999999</v>
      </c>
      <c r="K361" s="15">
        <v>40869.800000000003</v>
      </c>
      <c r="L361" s="15">
        <v>9209</v>
      </c>
      <c r="M361" s="15">
        <v>585.4</v>
      </c>
      <c r="N361" s="15">
        <v>6436.6</v>
      </c>
      <c r="O361" s="15">
        <v>19711</v>
      </c>
      <c r="P361" s="15">
        <v>2833.5</v>
      </c>
      <c r="Q361" s="15">
        <v>123.2</v>
      </c>
      <c r="AL361" s="14" t="s">
        <v>303</v>
      </c>
      <c r="AM361" s="15">
        <v>0</v>
      </c>
      <c r="AN361" s="15">
        <v>0</v>
      </c>
      <c r="AO361" s="15">
        <v>13957.4</v>
      </c>
      <c r="AP361" s="15">
        <v>489.7</v>
      </c>
      <c r="AQ361" s="15">
        <v>13467.7</v>
      </c>
      <c r="AR361" s="15">
        <v>41382.5</v>
      </c>
      <c r="AS361" s="15">
        <v>0</v>
      </c>
      <c r="AT361" s="15">
        <v>23017.5</v>
      </c>
      <c r="AU361" s="15">
        <v>3428.1</v>
      </c>
      <c r="AV361" s="15">
        <v>20813.7</v>
      </c>
      <c r="AW361" s="15">
        <v>10774.1</v>
      </c>
      <c r="AX361" s="15">
        <v>0</v>
      </c>
      <c r="AY361" s="15">
        <v>489.7</v>
      </c>
      <c r="AZ361" s="15">
        <v>8080.6</v>
      </c>
      <c r="BA361" s="15">
        <v>10284.4</v>
      </c>
      <c r="BB361" s="15">
        <v>1224.3</v>
      </c>
    </row>
    <row r="362" spans="1:54" ht="15" thickBot="1" x14ac:dyDescent="0.35">
      <c r="A362" s="14" t="s">
        <v>304</v>
      </c>
      <c r="B362" s="15">
        <v>21712.7</v>
      </c>
      <c r="C362" s="15">
        <v>0</v>
      </c>
      <c r="D362" s="15">
        <v>4558.2</v>
      </c>
      <c r="E362" s="15">
        <v>678.1</v>
      </c>
      <c r="F362" s="15">
        <v>11087.4</v>
      </c>
      <c r="G362" s="15">
        <v>13028</v>
      </c>
      <c r="H362" s="15">
        <v>0</v>
      </c>
      <c r="I362" s="15">
        <v>0</v>
      </c>
      <c r="J362" s="15">
        <v>10071.299999999999</v>
      </c>
      <c r="K362" s="15">
        <v>39884.199999999997</v>
      </c>
      <c r="L362" s="15">
        <v>9209</v>
      </c>
      <c r="M362" s="15">
        <v>585.4</v>
      </c>
      <c r="N362" s="15">
        <v>6436.6</v>
      </c>
      <c r="O362" s="15">
        <v>19711</v>
      </c>
      <c r="P362" s="15">
        <v>2833.5</v>
      </c>
      <c r="Q362" s="15">
        <v>123.2</v>
      </c>
      <c r="AL362" s="14" t="s">
        <v>304</v>
      </c>
      <c r="AM362" s="15">
        <v>0</v>
      </c>
      <c r="AN362" s="15">
        <v>0</v>
      </c>
      <c r="AO362" s="15">
        <v>13957.4</v>
      </c>
      <c r="AP362" s="15">
        <v>489.7</v>
      </c>
      <c r="AQ362" s="15">
        <v>13467.7</v>
      </c>
      <c r="AR362" s="15">
        <v>41382.5</v>
      </c>
      <c r="AS362" s="15">
        <v>0</v>
      </c>
      <c r="AT362" s="15">
        <v>23017.5</v>
      </c>
      <c r="AU362" s="15">
        <v>3428.1</v>
      </c>
      <c r="AV362" s="15">
        <v>20813.7</v>
      </c>
      <c r="AW362" s="15">
        <v>10774.1</v>
      </c>
      <c r="AX362" s="15">
        <v>0</v>
      </c>
      <c r="AY362" s="15">
        <v>489.7</v>
      </c>
      <c r="AZ362" s="15">
        <v>8080.6</v>
      </c>
      <c r="BA362" s="15">
        <v>10284.4</v>
      </c>
      <c r="BB362" s="15">
        <v>1224.3</v>
      </c>
    </row>
    <row r="363" spans="1:54" ht="15" thickBot="1" x14ac:dyDescent="0.35">
      <c r="A363" s="14" t="s">
        <v>305</v>
      </c>
      <c r="B363" s="15">
        <v>21712.7</v>
      </c>
      <c r="C363" s="15">
        <v>0</v>
      </c>
      <c r="D363" s="15">
        <v>4558.2</v>
      </c>
      <c r="E363" s="15">
        <v>678.1</v>
      </c>
      <c r="F363" s="15">
        <v>11087.4</v>
      </c>
      <c r="G363" s="15">
        <v>13028</v>
      </c>
      <c r="H363" s="15">
        <v>0</v>
      </c>
      <c r="I363" s="15">
        <v>0</v>
      </c>
      <c r="J363" s="15">
        <v>10071.299999999999</v>
      </c>
      <c r="K363" s="15">
        <v>39884.199999999997</v>
      </c>
      <c r="L363" s="15">
        <v>9209</v>
      </c>
      <c r="M363" s="15">
        <v>0</v>
      </c>
      <c r="N363" s="15">
        <v>6436.6</v>
      </c>
      <c r="O363" s="15">
        <v>19711</v>
      </c>
      <c r="P363" s="15">
        <v>2833.5</v>
      </c>
      <c r="Q363" s="15">
        <v>123.2</v>
      </c>
      <c r="AL363" s="14" t="s">
        <v>305</v>
      </c>
      <c r="AM363" s="15">
        <v>0</v>
      </c>
      <c r="AN363" s="15">
        <v>0</v>
      </c>
      <c r="AO363" s="15">
        <v>13957.4</v>
      </c>
      <c r="AP363" s="15">
        <v>489.7</v>
      </c>
      <c r="AQ363" s="15">
        <v>13467.7</v>
      </c>
      <c r="AR363" s="15">
        <v>41382.5</v>
      </c>
      <c r="AS363" s="15">
        <v>0</v>
      </c>
      <c r="AT363" s="15">
        <v>23017.5</v>
      </c>
      <c r="AU363" s="15">
        <v>3428.1</v>
      </c>
      <c r="AV363" s="15">
        <v>20813.7</v>
      </c>
      <c r="AW363" s="15">
        <v>10774.1</v>
      </c>
      <c r="AX363" s="15">
        <v>0</v>
      </c>
      <c r="AY363" s="15">
        <v>489.7</v>
      </c>
      <c r="AZ363" s="15">
        <v>8080.6</v>
      </c>
      <c r="BA363" s="15">
        <v>10284.4</v>
      </c>
      <c r="BB363" s="15">
        <v>1224.3</v>
      </c>
    </row>
    <row r="364" spans="1:54" ht="15" thickBot="1" x14ac:dyDescent="0.35">
      <c r="A364" s="14" t="s">
        <v>306</v>
      </c>
      <c r="B364" s="15">
        <v>21712.7</v>
      </c>
      <c r="C364" s="15">
        <v>0</v>
      </c>
      <c r="D364" s="15">
        <v>4558.2</v>
      </c>
      <c r="E364" s="15">
        <v>678.1</v>
      </c>
      <c r="F364" s="15">
        <v>11087.4</v>
      </c>
      <c r="G364" s="15">
        <v>13028</v>
      </c>
      <c r="H364" s="15">
        <v>0</v>
      </c>
      <c r="I364" s="15">
        <v>0</v>
      </c>
      <c r="J364" s="15">
        <v>10071.299999999999</v>
      </c>
      <c r="K364" s="15">
        <v>39884.199999999997</v>
      </c>
      <c r="L364" s="15">
        <v>9209</v>
      </c>
      <c r="M364" s="15">
        <v>0</v>
      </c>
      <c r="N364" s="15">
        <v>6436.6</v>
      </c>
      <c r="O364" s="15">
        <v>19711</v>
      </c>
      <c r="P364" s="15">
        <v>2833.5</v>
      </c>
      <c r="Q364" s="15">
        <v>123.2</v>
      </c>
      <c r="AL364" s="14" t="s">
        <v>306</v>
      </c>
      <c r="AM364" s="15">
        <v>0</v>
      </c>
      <c r="AN364" s="15">
        <v>0</v>
      </c>
      <c r="AO364" s="15">
        <v>13957.4</v>
      </c>
      <c r="AP364" s="15">
        <v>489.7</v>
      </c>
      <c r="AQ364" s="15">
        <v>13467.7</v>
      </c>
      <c r="AR364" s="15">
        <v>41382.5</v>
      </c>
      <c r="AS364" s="15">
        <v>0</v>
      </c>
      <c r="AT364" s="15">
        <v>23017.5</v>
      </c>
      <c r="AU364" s="15">
        <v>3428.1</v>
      </c>
      <c r="AV364" s="15">
        <v>20813.7</v>
      </c>
      <c r="AW364" s="15">
        <v>10774.1</v>
      </c>
      <c r="AX364" s="15">
        <v>0</v>
      </c>
      <c r="AY364" s="15">
        <v>489.7</v>
      </c>
      <c r="AZ364" s="15">
        <v>8080.6</v>
      </c>
      <c r="BA364" s="15">
        <v>10284.4</v>
      </c>
      <c r="BB364" s="15">
        <v>1224.3</v>
      </c>
    </row>
    <row r="365" spans="1:54" ht="15" thickBot="1" x14ac:dyDescent="0.35">
      <c r="A365" s="14" t="s">
        <v>307</v>
      </c>
      <c r="B365" s="15">
        <v>21712.7</v>
      </c>
      <c r="C365" s="15">
        <v>0</v>
      </c>
      <c r="D365" s="15">
        <v>4558.2</v>
      </c>
      <c r="E365" s="15">
        <v>678.1</v>
      </c>
      <c r="F365" s="15">
        <v>11087.4</v>
      </c>
      <c r="G365" s="15">
        <v>13028</v>
      </c>
      <c r="H365" s="15">
        <v>0</v>
      </c>
      <c r="I365" s="15">
        <v>0</v>
      </c>
      <c r="J365" s="15">
        <v>10071.299999999999</v>
      </c>
      <c r="K365" s="15">
        <v>39884.199999999997</v>
      </c>
      <c r="L365" s="15">
        <v>9209</v>
      </c>
      <c r="M365" s="15">
        <v>0</v>
      </c>
      <c r="N365" s="15">
        <v>6436.6</v>
      </c>
      <c r="O365" s="15">
        <v>19711</v>
      </c>
      <c r="P365" s="15">
        <v>2833.5</v>
      </c>
      <c r="Q365" s="15">
        <v>123.2</v>
      </c>
      <c r="AL365" s="14" t="s">
        <v>307</v>
      </c>
      <c r="AM365" s="15">
        <v>0</v>
      </c>
      <c r="AN365" s="15">
        <v>0</v>
      </c>
      <c r="AO365" s="15">
        <v>13957.4</v>
      </c>
      <c r="AP365" s="15">
        <v>489.7</v>
      </c>
      <c r="AQ365" s="15">
        <v>13467.7</v>
      </c>
      <c r="AR365" s="15">
        <v>41382.5</v>
      </c>
      <c r="AS365" s="15">
        <v>0</v>
      </c>
      <c r="AT365" s="15">
        <v>23017.5</v>
      </c>
      <c r="AU365" s="15">
        <v>3428.1</v>
      </c>
      <c r="AV365" s="15">
        <v>20813.7</v>
      </c>
      <c r="AW365" s="15">
        <v>10774.1</v>
      </c>
      <c r="AX365" s="15">
        <v>0</v>
      </c>
      <c r="AY365" s="15">
        <v>489.7</v>
      </c>
      <c r="AZ365" s="15">
        <v>8080.6</v>
      </c>
      <c r="BA365" s="15">
        <v>10284.4</v>
      </c>
      <c r="BB365" s="15">
        <v>0</v>
      </c>
    </row>
    <row r="366" spans="1:54" ht="15" thickBot="1" x14ac:dyDescent="0.35">
      <c r="A366" s="14" t="s">
        <v>308</v>
      </c>
      <c r="B366" s="15">
        <v>21712.7</v>
      </c>
      <c r="C366" s="15">
        <v>0</v>
      </c>
      <c r="D366" s="15">
        <v>4558.2</v>
      </c>
      <c r="E366" s="15">
        <v>678.1</v>
      </c>
      <c r="F366" s="15">
        <v>11087.4</v>
      </c>
      <c r="G366" s="15">
        <v>13028</v>
      </c>
      <c r="H366" s="15">
        <v>0</v>
      </c>
      <c r="I366" s="15">
        <v>0</v>
      </c>
      <c r="J366" s="15">
        <v>10071.299999999999</v>
      </c>
      <c r="K366" s="15">
        <v>39884.199999999997</v>
      </c>
      <c r="L366" s="15">
        <v>9209</v>
      </c>
      <c r="M366" s="15">
        <v>0</v>
      </c>
      <c r="N366" s="15">
        <v>6436.6</v>
      </c>
      <c r="O366" s="15">
        <v>19711</v>
      </c>
      <c r="P366" s="15">
        <v>2833.5</v>
      </c>
      <c r="Q366" s="15">
        <v>123.2</v>
      </c>
      <c r="AL366" s="14" t="s">
        <v>308</v>
      </c>
      <c r="AM366" s="15">
        <v>0</v>
      </c>
      <c r="AN366" s="15">
        <v>0</v>
      </c>
      <c r="AO366" s="15">
        <v>13957.4</v>
      </c>
      <c r="AP366" s="15">
        <v>489.7</v>
      </c>
      <c r="AQ366" s="15">
        <v>13467.7</v>
      </c>
      <c r="AR366" s="15">
        <v>41382.5</v>
      </c>
      <c r="AS366" s="15">
        <v>0</v>
      </c>
      <c r="AT366" s="15">
        <v>23017.5</v>
      </c>
      <c r="AU366" s="15">
        <v>3428.1</v>
      </c>
      <c r="AV366" s="15">
        <v>20813.7</v>
      </c>
      <c r="AW366" s="15">
        <v>10774.1</v>
      </c>
      <c r="AX366" s="15">
        <v>0</v>
      </c>
      <c r="AY366" s="15">
        <v>489.7</v>
      </c>
      <c r="AZ366" s="15">
        <v>8080.6</v>
      </c>
      <c r="BA366" s="15">
        <v>10284.4</v>
      </c>
      <c r="BB366" s="15">
        <v>0</v>
      </c>
    </row>
    <row r="367" spans="1:54" ht="15" thickBot="1" x14ac:dyDescent="0.35">
      <c r="A367" s="14" t="s">
        <v>309</v>
      </c>
      <c r="B367" s="15">
        <v>21712.7</v>
      </c>
      <c r="C367" s="15">
        <v>0</v>
      </c>
      <c r="D367" s="15">
        <v>4558.2</v>
      </c>
      <c r="E367" s="15">
        <v>678.1</v>
      </c>
      <c r="F367" s="15">
        <v>11087.4</v>
      </c>
      <c r="G367" s="15">
        <v>13028</v>
      </c>
      <c r="H367" s="15">
        <v>0</v>
      </c>
      <c r="I367" s="15">
        <v>0</v>
      </c>
      <c r="J367" s="15">
        <v>9239.5</v>
      </c>
      <c r="K367" s="15">
        <v>39884.199999999997</v>
      </c>
      <c r="L367" s="15">
        <v>9209</v>
      </c>
      <c r="M367" s="15">
        <v>0</v>
      </c>
      <c r="N367" s="15">
        <v>6436.6</v>
      </c>
      <c r="O367" s="15">
        <v>19711</v>
      </c>
      <c r="P367" s="15">
        <v>2833.5</v>
      </c>
      <c r="Q367" s="15">
        <v>123.2</v>
      </c>
      <c r="AL367" s="14" t="s">
        <v>309</v>
      </c>
      <c r="AM367" s="15">
        <v>0</v>
      </c>
      <c r="AN367" s="15">
        <v>0</v>
      </c>
      <c r="AO367" s="15">
        <v>13957.4</v>
      </c>
      <c r="AP367" s="15">
        <v>489.7</v>
      </c>
      <c r="AQ367" s="15">
        <v>13467.7</v>
      </c>
      <c r="AR367" s="15">
        <v>41382.5</v>
      </c>
      <c r="AS367" s="15">
        <v>0</v>
      </c>
      <c r="AT367" s="15">
        <v>23017.5</v>
      </c>
      <c r="AU367" s="15">
        <v>3428.1</v>
      </c>
      <c r="AV367" s="15">
        <v>20813.7</v>
      </c>
      <c r="AW367" s="15">
        <v>10774.1</v>
      </c>
      <c r="AX367" s="15">
        <v>0</v>
      </c>
      <c r="AY367" s="15">
        <v>489.7</v>
      </c>
      <c r="AZ367" s="15">
        <v>8080.6</v>
      </c>
      <c r="BA367" s="15">
        <v>10284.4</v>
      </c>
      <c r="BB367" s="15">
        <v>0</v>
      </c>
    </row>
    <row r="368" spans="1:54" ht="15" thickBot="1" x14ac:dyDescent="0.35">
      <c r="A368" s="14" t="s">
        <v>310</v>
      </c>
      <c r="B368" s="15">
        <v>21712.7</v>
      </c>
      <c r="C368" s="15">
        <v>0</v>
      </c>
      <c r="D368" s="15">
        <v>4558.2</v>
      </c>
      <c r="E368" s="15">
        <v>678.1</v>
      </c>
      <c r="F368" s="15">
        <v>11087.4</v>
      </c>
      <c r="G368" s="15">
        <v>13028</v>
      </c>
      <c r="H368" s="15">
        <v>0</v>
      </c>
      <c r="I368" s="15">
        <v>0</v>
      </c>
      <c r="J368" s="15">
        <v>9239.5</v>
      </c>
      <c r="K368" s="15">
        <v>39884.199999999997</v>
      </c>
      <c r="L368" s="15">
        <v>9209</v>
      </c>
      <c r="M368" s="15">
        <v>0</v>
      </c>
      <c r="N368" s="15">
        <v>6436.6</v>
      </c>
      <c r="O368" s="15">
        <v>19711</v>
      </c>
      <c r="P368" s="15">
        <v>2833.5</v>
      </c>
      <c r="Q368" s="15">
        <v>123.2</v>
      </c>
      <c r="AL368" s="14" t="s">
        <v>310</v>
      </c>
      <c r="AM368" s="15">
        <v>0</v>
      </c>
      <c r="AN368" s="15">
        <v>0</v>
      </c>
      <c r="AO368" s="15">
        <v>13957.4</v>
      </c>
      <c r="AP368" s="15">
        <v>489.7</v>
      </c>
      <c r="AQ368" s="15">
        <v>13467.7</v>
      </c>
      <c r="AR368" s="15">
        <v>41382.5</v>
      </c>
      <c r="AS368" s="15">
        <v>0</v>
      </c>
      <c r="AT368" s="15">
        <v>23017.5</v>
      </c>
      <c r="AU368" s="15">
        <v>3428.1</v>
      </c>
      <c r="AV368" s="15">
        <v>20813.7</v>
      </c>
      <c r="AW368" s="15">
        <v>10774.1</v>
      </c>
      <c r="AX368" s="15">
        <v>0</v>
      </c>
      <c r="AY368" s="15">
        <v>489.7</v>
      </c>
      <c r="AZ368" s="15">
        <v>8080.6</v>
      </c>
      <c r="BA368" s="15">
        <v>10284.4</v>
      </c>
      <c r="BB368" s="15">
        <v>0</v>
      </c>
    </row>
    <row r="369" spans="1:54" ht="15" thickBot="1" x14ac:dyDescent="0.35">
      <c r="A369" s="14" t="s">
        <v>311</v>
      </c>
      <c r="B369" s="15">
        <v>21712.7</v>
      </c>
      <c r="C369" s="15">
        <v>0</v>
      </c>
      <c r="D369" s="15">
        <v>4558.2</v>
      </c>
      <c r="E369" s="15">
        <v>678.1</v>
      </c>
      <c r="F369" s="15">
        <v>11087.4</v>
      </c>
      <c r="G369" s="15">
        <v>13028</v>
      </c>
      <c r="H369" s="15">
        <v>0</v>
      </c>
      <c r="I369" s="15">
        <v>0</v>
      </c>
      <c r="J369" s="15">
        <v>9239.5</v>
      </c>
      <c r="K369" s="15">
        <v>39884.199999999997</v>
      </c>
      <c r="L369" s="15">
        <v>9209</v>
      </c>
      <c r="M369" s="15">
        <v>0</v>
      </c>
      <c r="N369" s="15">
        <v>6436.6</v>
      </c>
      <c r="O369" s="15">
        <v>19711</v>
      </c>
      <c r="P369" s="15">
        <v>2833.5</v>
      </c>
      <c r="Q369" s="15">
        <v>123.2</v>
      </c>
      <c r="AL369" s="14" t="s">
        <v>311</v>
      </c>
      <c r="AM369" s="15">
        <v>0</v>
      </c>
      <c r="AN369" s="15">
        <v>0</v>
      </c>
      <c r="AO369" s="15">
        <v>13957.4</v>
      </c>
      <c r="AP369" s="15">
        <v>489.7</v>
      </c>
      <c r="AQ369" s="15">
        <v>13467.7</v>
      </c>
      <c r="AR369" s="15">
        <v>41382.5</v>
      </c>
      <c r="AS369" s="15">
        <v>0</v>
      </c>
      <c r="AT369" s="15">
        <v>23017.5</v>
      </c>
      <c r="AU369" s="15">
        <v>3428.1</v>
      </c>
      <c r="AV369" s="15">
        <v>20813.7</v>
      </c>
      <c r="AW369" s="15">
        <v>10774.1</v>
      </c>
      <c r="AX369" s="15">
        <v>0</v>
      </c>
      <c r="AY369" s="15">
        <v>489.7</v>
      </c>
      <c r="AZ369" s="15">
        <v>8080.6</v>
      </c>
      <c r="BA369" s="15">
        <v>10284.4</v>
      </c>
      <c r="BB369" s="15">
        <v>0</v>
      </c>
    </row>
    <row r="370" spans="1:54" ht="15" thickBot="1" x14ac:dyDescent="0.35">
      <c r="A370" s="14" t="s">
        <v>312</v>
      </c>
      <c r="B370" s="15">
        <v>21712.7</v>
      </c>
      <c r="C370" s="15">
        <v>0</v>
      </c>
      <c r="D370" s="15">
        <v>4558.2</v>
      </c>
      <c r="E370" s="15">
        <v>678.1</v>
      </c>
      <c r="F370" s="15">
        <v>11087.4</v>
      </c>
      <c r="G370" s="15">
        <v>13028</v>
      </c>
      <c r="H370" s="15">
        <v>0</v>
      </c>
      <c r="I370" s="15">
        <v>0</v>
      </c>
      <c r="J370" s="15">
        <v>9239.5</v>
      </c>
      <c r="K370" s="15">
        <v>39884.199999999997</v>
      </c>
      <c r="L370" s="15">
        <v>9209</v>
      </c>
      <c r="M370" s="15">
        <v>0</v>
      </c>
      <c r="N370" s="15">
        <v>6436.6</v>
      </c>
      <c r="O370" s="15">
        <v>19711</v>
      </c>
      <c r="P370" s="15">
        <v>2833.5</v>
      </c>
      <c r="Q370" s="15">
        <v>123.2</v>
      </c>
      <c r="AL370" s="14" t="s">
        <v>312</v>
      </c>
      <c r="AM370" s="15">
        <v>0</v>
      </c>
      <c r="AN370" s="15">
        <v>0</v>
      </c>
      <c r="AO370" s="15">
        <v>13957.4</v>
      </c>
      <c r="AP370" s="15">
        <v>489.7</v>
      </c>
      <c r="AQ370" s="15">
        <v>13467.7</v>
      </c>
      <c r="AR370" s="15">
        <v>41382.5</v>
      </c>
      <c r="AS370" s="15">
        <v>0</v>
      </c>
      <c r="AT370" s="15">
        <v>23017.5</v>
      </c>
      <c r="AU370" s="15">
        <v>3428.1</v>
      </c>
      <c r="AV370" s="15">
        <v>20813.7</v>
      </c>
      <c r="AW370" s="15">
        <v>10774.1</v>
      </c>
      <c r="AX370" s="15">
        <v>0</v>
      </c>
      <c r="AY370" s="15">
        <v>489.7</v>
      </c>
      <c r="AZ370" s="15">
        <v>8080.6</v>
      </c>
      <c r="BA370" s="15">
        <v>10284.4</v>
      </c>
      <c r="BB370" s="15">
        <v>0</v>
      </c>
    </row>
    <row r="371" spans="1:54" ht="15" thickBot="1" x14ac:dyDescent="0.35">
      <c r="A371" s="14" t="s">
        <v>313</v>
      </c>
      <c r="B371" s="15">
        <v>21712.7</v>
      </c>
      <c r="C371" s="15">
        <v>0</v>
      </c>
      <c r="D371" s="15">
        <v>4558.2</v>
      </c>
      <c r="E371" s="15">
        <v>678.1</v>
      </c>
      <c r="F371" s="15">
        <v>11087.4</v>
      </c>
      <c r="G371" s="15">
        <v>13028</v>
      </c>
      <c r="H371" s="15">
        <v>0</v>
      </c>
      <c r="I371" s="15">
        <v>0</v>
      </c>
      <c r="J371" s="15">
        <v>9239.5</v>
      </c>
      <c r="K371" s="15">
        <v>39884.199999999997</v>
      </c>
      <c r="L371" s="15">
        <v>9209</v>
      </c>
      <c r="M371" s="15">
        <v>0</v>
      </c>
      <c r="N371" s="15">
        <v>6436.6</v>
      </c>
      <c r="O371" s="15">
        <v>19711</v>
      </c>
      <c r="P371" s="15">
        <v>2833.5</v>
      </c>
      <c r="Q371" s="15">
        <v>123.2</v>
      </c>
      <c r="AL371" s="14" t="s">
        <v>313</v>
      </c>
      <c r="AM371" s="15">
        <v>0</v>
      </c>
      <c r="AN371" s="15">
        <v>0</v>
      </c>
      <c r="AO371" s="15">
        <v>13957.4</v>
      </c>
      <c r="AP371" s="15">
        <v>489.7</v>
      </c>
      <c r="AQ371" s="15">
        <v>13467.7</v>
      </c>
      <c r="AR371" s="15">
        <v>41382.5</v>
      </c>
      <c r="AS371" s="15">
        <v>0</v>
      </c>
      <c r="AT371" s="15">
        <v>23017.5</v>
      </c>
      <c r="AU371" s="15">
        <v>3428.1</v>
      </c>
      <c r="AV371" s="15">
        <v>20813.7</v>
      </c>
      <c r="AW371" s="15">
        <v>10774.1</v>
      </c>
      <c r="AX371" s="15">
        <v>0</v>
      </c>
      <c r="AY371" s="15">
        <v>489.7</v>
      </c>
      <c r="AZ371" s="15">
        <v>8080.6</v>
      </c>
      <c r="BA371" s="15">
        <v>10284.4</v>
      </c>
      <c r="BB371" s="15">
        <v>0</v>
      </c>
    </row>
    <row r="372" spans="1:54" ht="15" thickBot="1" x14ac:dyDescent="0.35">
      <c r="A372" s="14" t="s">
        <v>314</v>
      </c>
      <c r="B372" s="15">
        <v>21712.7</v>
      </c>
      <c r="C372" s="15">
        <v>0</v>
      </c>
      <c r="D372" s="15">
        <v>4558.2</v>
      </c>
      <c r="E372" s="15">
        <v>678.1</v>
      </c>
      <c r="F372" s="15">
        <v>11087.4</v>
      </c>
      <c r="G372" s="15">
        <v>13028</v>
      </c>
      <c r="H372" s="15">
        <v>0</v>
      </c>
      <c r="I372" s="15">
        <v>0</v>
      </c>
      <c r="J372" s="15">
        <v>9239.5</v>
      </c>
      <c r="K372" s="15">
        <v>39884.199999999997</v>
      </c>
      <c r="L372" s="15">
        <v>9209</v>
      </c>
      <c r="M372" s="15">
        <v>0</v>
      </c>
      <c r="N372" s="15">
        <v>6436.6</v>
      </c>
      <c r="O372" s="15">
        <v>19711</v>
      </c>
      <c r="P372" s="15">
        <v>2833.5</v>
      </c>
      <c r="Q372" s="15">
        <v>123.2</v>
      </c>
      <c r="AL372" s="14" t="s">
        <v>314</v>
      </c>
      <c r="AM372" s="15">
        <v>0</v>
      </c>
      <c r="AN372" s="15">
        <v>0</v>
      </c>
      <c r="AO372" s="15">
        <v>13957.4</v>
      </c>
      <c r="AP372" s="15">
        <v>489.7</v>
      </c>
      <c r="AQ372" s="15">
        <v>13467.7</v>
      </c>
      <c r="AR372" s="15">
        <v>41382.5</v>
      </c>
      <c r="AS372" s="15">
        <v>0</v>
      </c>
      <c r="AT372" s="15">
        <v>23017.5</v>
      </c>
      <c r="AU372" s="15">
        <v>3428.1</v>
      </c>
      <c r="AV372" s="15">
        <v>20813.7</v>
      </c>
      <c r="AW372" s="15">
        <v>10774.1</v>
      </c>
      <c r="AX372" s="15">
        <v>0</v>
      </c>
      <c r="AY372" s="15">
        <v>489.7</v>
      </c>
      <c r="AZ372" s="15">
        <v>8080.6</v>
      </c>
      <c r="BA372" s="15">
        <v>10284.4</v>
      </c>
      <c r="BB372" s="15">
        <v>0</v>
      </c>
    </row>
    <row r="373" spans="1:54" ht="15" thickBot="1" x14ac:dyDescent="0.35">
      <c r="A373" s="14" t="s">
        <v>315</v>
      </c>
      <c r="B373" s="15">
        <v>21712.7</v>
      </c>
      <c r="C373" s="15">
        <v>0</v>
      </c>
      <c r="D373" s="15">
        <v>4558.2</v>
      </c>
      <c r="E373" s="15">
        <v>678.1</v>
      </c>
      <c r="F373" s="15">
        <v>11087.4</v>
      </c>
      <c r="G373" s="15">
        <v>13028</v>
      </c>
      <c r="H373" s="15">
        <v>0</v>
      </c>
      <c r="I373" s="15">
        <v>0</v>
      </c>
      <c r="J373" s="15">
        <v>9239.5</v>
      </c>
      <c r="K373" s="15">
        <v>39637.800000000003</v>
      </c>
      <c r="L373" s="15">
        <v>9209</v>
      </c>
      <c r="M373" s="15">
        <v>0</v>
      </c>
      <c r="N373" s="15">
        <v>6436.6</v>
      </c>
      <c r="O373" s="15">
        <v>19711</v>
      </c>
      <c r="P373" s="15">
        <v>2833.5</v>
      </c>
      <c r="Q373" s="15">
        <v>0</v>
      </c>
      <c r="AL373" s="14" t="s">
        <v>315</v>
      </c>
      <c r="AM373" s="15">
        <v>0</v>
      </c>
      <c r="AN373" s="15">
        <v>0</v>
      </c>
      <c r="AO373" s="15">
        <v>13957.4</v>
      </c>
      <c r="AP373" s="15">
        <v>489.7</v>
      </c>
      <c r="AQ373" s="15">
        <v>13467.7</v>
      </c>
      <c r="AR373" s="15">
        <v>41382.5</v>
      </c>
      <c r="AS373" s="15">
        <v>0</v>
      </c>
      <c r="AT373" s="15">
        <v>23017.5</v>
      </c>
      <c r="AU373" s="15">
        <v>3428.1</v>
      </c>
      <c r="AV373" s="15">
        <v>20813.7</v>
      </c>
      <c r="AW373" s="15">
        <v>10774.1</v>
      </c>
      <c r="AX373" s="15">
        <v>0</v>
      </c>
      <c r="AY373" s="15">
        <v>489.7</v>
      </c>
      <c r="AZ373" s="15">
        <v>8080.6</v>
      </c>
      <c r="BA373" s="15">
        <v>10284.4</v>
      </c>
      <c r="BB373" s="15">
        <v>0</v>
      </c>
    </row>
    <row r="374" spans="1:54" ht="15" thickBot="1" x14ac:dyDescent="0.35">
      <c r="A374" s="14" t="s">
        <v>316</v>
      </c>
      <c r="B374" s="15">
        <v>21712.7</v>
      </c>
      <c r="C374" s="15">
        <v>0</v>
      </c>
      <c r="D374" s="15">
        <v>4558.2</v>
      </c>
      <c r="E374" s="15">
        <v>678.1</v>
      </c>
      <c r="F374" s="15">
        <v>11087.4</v>
      </c>
      <c r="G374" s="15">
        <v>13028</v>
      </c>
      <c r="H374" s="15">
        <v>0</v>
      </c>
      <c r="I374" s="15">
        <v>0</v>
      </c>
      <c r="J374" s="15">
        <v>9239.5</v>
      </c>
      <c r="K374" s="15">
        <v>39637.800000000003</v>
      </c>
      <c r="L374" s="15">
        <v>9209</v>
      </c>
      <c r="M374" s="15">
        <v>0</v>
      </c>
      <c r="N374" s="15">
        <v>6436.6</v>
      </c>
      <c r="O374" s="15">
        <v>19711</v>
      </c>
      <c r="P374" s="15">
        <v>2833.5</v>
      </c>
      <c r="Q374" s="15">
        <v>0</v>
      </c>
      <c r="AL374" s="14" t="s">
        <v>316</v>
      </c>
      <c r="AM374" s="15">
        <v>0</v>
      </c>
      <c r="AN374" s="15">
        <v>0</v>
      </c>
      <c r="AO374" s="15">
        <v>13957.4</v>
      </c>
      <c r="AP374" s="15">
        <v>489.7</v>
      </c>
      <c r="AQ374" s="15">
        <v>13467.7</v>
      </c>
      <c r="AR374" s="15">
        <v>41382.5</v>
      </c>
      <c r="AS374" s="15">
        <v>0</v>
      </c>
      <c r="AT374" s="15">
        <v>23017.5</v>
      </c>
      <c r="AU374" s="15">
        <v>3428.1</v>
      </c>
      <c r="AV374" s="15">
        <v>20813.7</v>
      </c>
      <c r="AW374" s="15">
        <v>10774.1</v>
      </c>
      <c r="AX374" s="15">
        <v>0</v>
      </c>
      <c r="AY374" s="15">
        <v>489.7</v>
      </c>
      <c r="AZ374" s="15">
        <v>8080.6</v>
      </c>
      <c r="BA374" s="15">
        <v>10284.4</v>
      </c>
      <c r="BB374" s="15">
        <v>0</v>
      </c>
    </row>
    <row r="375" spans="1:54" ht="15" thickBot="1" x14ac:dyDescent="0.35">
      <c r="A375" s="14" t="s">
        <v>317</v>
      </c>
      <c r="B375" s="15">
        <v>21712.7</v>
      </c>
      <c r="C375" s="15">
        <v>0</v>
      </c>
      <c r="D375" s="15">
        <v>4558.2</v>
      </c>
      <c r="E375" s="15">
        <v>678.1</v>
      </c>
      <c r="F375" s="15">
        <v>11087.4</v>
      </c>
      <c r="G375" s="15">
        <v>13028</v>
      </c>
      <c r="H375" s="15">
        <v>0</v>
      </c>
      <c r="I375" s="15">
        <v>0</v>
      </c>
      <c r="J375" s="15">
        <v>9239.5</v>
      </c>
      <c r="K375" s="15">
        <v>39637.800000000003</v>
      </c>
      <c r="L375" s="15">
        <v>9209</v>
      </c>
      <c r="M375" s="15">
        <v>0</v>
      </c>
      <c r="N375" s="15">
        <v>6436.6</v>
      </c>
      <c r="O375" s="15">
        <v>19711</v>
      </c>
      <c r="P375" s="15">
        <v>2833.5</v>
      </c>
      <c r="Q375" s="15">
        <v>0</v>
      </c>
      <c r="AL375" s="14" t="s">
        <v>317</v>
      </c>
      <c r="AM375" s="15">
        <v>0</v>
      </c>
      <c r="AN375" s="15">
        <v>0</v>
      </c>
      <c r="AO375" s="15">
        <v>13957.4</v>
      </c>
      <c r="AP375" s="15">
        <v>489.7</v>
      </c>
      <c r="AQ375" s="15">
        <v>13467.7</v>
      </c>
      <c r="AR375" s="15">
        <v>41382.5</v>
      </c>
      <c r="AS375" s="15">
        <v>0</v>
      </c>
      <c r="AT375" s="15">
        <v>0</v>
      </c>
      <c r="AU375" s="15">
        <v>3428.1</v>
      </c>
      <c r="AV375" s="15">
        <v>20813.7</v>
      </c>
      <c r="AW375" s="15">
        <v>10774.1</v>
      </c>
      <c r="AX375" s="15">
        <v>0</v>
      </c>
      <c r="AY375" s="15">
        <v>489.7</v>
      </c>
      <c r="AZ375" s="15">
        <v>8080.6</v>
      </c>
      <c r="BA375" s="15">
        <v>10284.4</v>
      </c>
      <c r="BB375" s="15">
        <v>0</v>
      </c>
    </row>
    <row r="376" spans="1:54" ht="15" thickBot="1" x14ac:dyDescent="0.35">
      <c r="A376" s="14" t="s">
        <v>318</v>
      </c>
      <c r="B376" s="15">
        <v>21712.7</v>
      </c>
      <c r="C376" s="15">
        <v>0</v>
      </c>
      <c r="D376" s="15">
        <v>4558.2</v>
      </c>
      <c r="E376" s="15">
        <v>678.1</v>
      </c>
      <c r="F376" s="15">
        <v>11087.4</v>
      </c>
      <c r="G376" s="15">
        <v>13028</v>
      </c>
      <c r="H376" s="15">
        <v>0</v>
      </c>
      <c r="I376" s="15">
        <v>0</v>
      </c>
      <c r="J376" s="15">
        <v>9239.5</v>
      </c>
      <c r="K376" s="15">
        <v>39637.800000000003</v>
      </c>
      <c r="L376" s="15">
        <v>9209</v>
      </c>
      <c r="M376" s="15">
        <v>0</v>
      </c>
      <c r="N376" s="15">
        <v>6436.6</v>
      </c>
      <c r="O376" s="15">
        <v>19711</v>
      </c>
      <c r="P376" s="15">
        <v>2833.5</v>
      </c>
      <c r="Q376" s="15">
        <v>0</v>
      </c>
      <c r="AL376" s="14" t="s">
        <v>318</v>
      </c>
      <c r="AM376" s="15">
        <v>0</v>
      </c>
      <c r="AN376" s="15">
        <v>0</v>
      </c>
      <c r="AO376" s="15">
        <v>13957.4</v>
      </c>
      <c r="AP376" s="15">
        <v>489.7</v>
      </c>
      <c r="AQ376" s="15">
        <v>13467.7</v>
      </c>
      <c r="AR376" s="15">
        <v>41382.5</v>
      </c>
      <c r="AS376" s="15">
        <v>0</v>
      </c>
      <c r="AT376" s="15">
        <v>0</v>
      </c>
      <c r="AU376" s="15">
        <v>3428.1</v>
      </c>
      <c r="AV376" s="15">
        <v>20813.7</v>
      </c>
      <c r="AW376" s="15">
        <v>10774.1</v>
      </c>
      <c r="AX376" s="15">
        <v>0</v>
      </c>
      <c r="AY376" s="15">
        <v>489.7</v>
      </c>
      <c r="AZ376" s="15">
        <v>8080.6</v>
      </c>
      <c r="BA376" s="15">
        <v>10284.4</v>
      </c>
      <c r="BB376" s="15">
        <v>0</v>
      </c>
    </row>
    <row r="377" spans="1:54" ht="15" thickBot="1" x14ac:dyDescent="0.35">
      <c r="A377" s="14" t="s">
        <v>319</v>
      </c>
      <c r="B377" s="15">
        <v>21712.7</v>
      </c>
      <c r="C377" s="15">
        <v>0</v>
      </c>
      <c r="D377" s="15">
        <v>4558.2</v>
      </c>
      <c r="E377" s="15">
        <v>678.1</v>
      </c>
      <c r="F377" s="15">
        <v>11087.4</v>
      </c>
      <c r="G377" s="15">
        <v>13028</v>
      </c>
      <c r="H377" s="15">
        <v>0</v>
      </c>
      <c r="I377" s="15">
        <v>0</v>
      </c>
      <c r="J377" s="15">
        <v>9239.5</v>
      </c>
      <c r="K377" s="15">
        <v>39637.800000000003</v>
      </c>
      <c r="L377" s="15">
        <v>9209</v>
      </c>
      <c r="M377" s="15">
        <v>0</v>
      </c>
      <c r="N377" s="15">
        <v>6436.6</v>
      </c>
      <c r="O377" s="15">
        <v>19711</v>
      </c>
      <c r="P377" s="15">
        <v>2833.5</v>
      </c>
      <c r="Q377" s="15">
        <v>0</v>
      </c>
      <c r="AL377" s="14" t="s">
        <v>319</v>
      </c>
      <c r="AM377" s="15">
        <v>0</v>
      </c>
      <c r="AN377" s="15">
        <v>0</v>
      </c>
      <c r="AO377" s="15">
        <v>13957.4</v>
      </c>
      <c r="AP377" s="15">
        <v>489.7</v>
      </c>
      <c r="AQ377" s="15">
        <v>13467.7</v>
      </c>
      <c r="AR377" s="15">
        <v>41382.5</v>
      </c>
      <c r="AS377" s="15">
        <v>0</v>
      </c>
      <c r="AT377" s="15">
        <v>0</v>
      </c>
      <c r="AU377" s="15">
        <v>3428.1</v>
      </c>
      <c r="AV377" s="15">
        <v>20813.7</v>
      </c>
      <c r="AW377" s="15">
        <v>10774.1</v>
      </c>
      <c r="AX377" s="15">
        <v>0</v>
      </c>
      <c r="AY377" s="15">
        <v>489.7</v>
      </c>
      <c r="AZ377" s="15">
        <v>8080.6</v>
      </c>
      <c r="BA377" s="15">
        <v>10284.4</v>
      </c>
      <c r="BB377" s="15">
        <v>0</v>
      </c>
    </row>
    <row r="378" spans="1:54" ht="15" thickBot="1" x14ac:dyDescent="0.35">
      <c r="A378" s="14" t="s">
        <v>320</v>
      </c>
      <c r="B378" s="15">
        <v>21712.7</v>
      </c>
      <c r="C378" s="15">
        <v>0</v>
      </c>
      <c r="D378" s="15">
        <v>4558.2</v>
      </c>
      <c r="E378" s="15">
        <v>678.1</v>
      </c>
      <c r="F378" s="15">
        <v>11087.4</v>
      </c>
      <c r="G378" s="15">
        <v>13028</v>
      </c>
      <c r="H378" s="15">
        <v>0</v>
      </c>
      <c r="I378" s="15">
        <v>0</v>
      </c>
      <c r="J378" s="15">
        <v>9239.5</v>
      </c>
      <c r="K378" s="15">
        <v>39637.800000000003</v>
      </c>
      <c r="L378" s="15">
        <v>9209</v>
      </c>
      <c r="M378" s="15">
        <v>0</v>
      </c>
      <c r="N378" s="15">
        <v>6436.6</v>
      </c>
      <c r="O378" s="15">
        <v>19711</v>
      </c>
      <c r="P378" s="15">
        <v>2833.5</v>
      </c>
      <c r="Q378" s="15">
        <v>0</v>
      </c>
      <c r="AL378" s="14" t="s">
        <v>320</v>
      </c>
      <c r="AM378" s="15">
        <v>0</v>
      </c>
      <c r="AN378" s="15">
        <v>0</v>
      </c>
      <c r="AO378" s="15">
        <v>13957.4</v>
      </c>
      <c r="AP378" s="15">
        <v>489.7</v>
      </c>
      <c r="AQ378" s="15">
        <v>13467.7</v>
      </c>
      <c r="AR378" s="15">
        <v>41382.5</v>
      </c>
      <c r="AS378" s="15">
        <v>0</v>
      </c>
      <c r="AT378" s="15">
        <v>0</v>
      </c>
      <c r="AU378" s="15">
        <v>3428.1</v>
      </c>
      <c r="AV378" s="15">
        <v>20813.7</v>
      </c>
      <c r="AW378" s="15">
        <v>10774.1</v>
      </c>
      <c r="AX378" s="15">
        <v>0</v>
      </c>
      <c r="AY378" s="15">
        <v>489.7</v>
      </c>
      <c r="AZ378" s="15">
        <v>8080.6</v>
      </c>
      <c r="BA378" s="15">
        <v>10284.4</v>
      </c>
      <c r="BB378" s="15">
        <v>0</v>
      </c>
    </row>
    <row r="379" spans="1:54" ht="15" thickBot="1" x14ac:dyDescent="0.35">
      <c r="A379" s="14" t="s">
        <v>321</v>
      </c>
      <c r="B379" s="15">
        <v>21712.7</v>
      </c>
      <c r="C379" s="15">
        <v>0</v>
      </c>
      <c r="D379" s="15">
        <v>4558.2</v>
      </c>
      <c r="E379" s="15">
        <v>678.1</v>
      </c>
      <c r="F379" s="15">
        <v>11087.4</v>
      </c>
      <c r="G379" s="15">
        <v>13028</v>
      </c>
      <c r="H379" s="15">
        <v>0</v>
      </c>
      <c r="I379" s="15">
        <v>0</v>
      </c>
      <c r="J379" s="15">
        <v>9239.5</v>
      </c>
      <c r="K379" s="15">
        <v>39637.800000000003</v>
      </c>
      <c r="L379" s="15">
        <v>9209</v>
      </c>
      <c r="M379" s="15">
        <v>0</v>
      </c>
      <c r="N379" s="15">
        <v>6436.6</v>
      </c>
      <c r="O379" s="15">
        <v>19711</v>
      </c>
      <c r="P379" s="15">
        <v>2833.5</v>
      </c>
      <c r="Q379" s="15">
        <v>0</v>
      </c>
      <c r="AL379" s="14" t="s">
        <v>321</v>
      </c>
      <c r="AM379" s="15">
        <v>0</v>
      </c>
      <c r="AN379" s="15">
        <v>0</v>
      </c>
      <c r="AO379" s="15">
        <v>13957.4</v>
      </c>
      <c r="AP379" s="15">
        <v>489.7</v>
      </c>
      <c r="AQ379" s="15">
        <v>13467.7</v>
      </c>
      <c r="AR379" s="15">
        <v>41382.5</v>
      </c>
      <c r="AS379" s="15">
        <v>0</v>
      </c>
      <c r="AT379" s="15">
        <v>0</v>
      </c>
      <c r="AU379" s="15">
        <v>3428.1</v>
      </c>
      <c r="AV379" s="15">
        <v>20813.7</v>
      </c>
      <c r="AW379" s="15">
        <v>10774.1</v>
      </c>
      <c r="AX379" s="15">
        <v>0</v>
      </c>
      <c r="AY379" s="15">
        <v>489.7</v>
      </c>
      <c r="AZ379" s="15">
        <v>8080.6</v>
      </c>
      <c r="BA379" s="15">
        <v>10284.4</v>
      </c>
      <c r="BB379" s="15">
        <v>0</v>
      </c>
    </row>
    <row r="380" spans="1:54" ht="15" thickBot="1" x14ac:dyDescent="0.35">
      <c r="A380" s="14" t="s">
        <v>322</v>
      </c>
      <c r="B380" s="15">
        <v>21712.7</v>
      </c>
      <c r="C380" s="15">
        <v>0</v>
      </c>
      <c r="D380" s="15">
        <v>4558.2</v>
      </c>
      <c r="E380" s="15">
        <v>678.1</v>
      </c>
      <c r="F380" s="15">
        <v>11087.4</v>
      </c>
      <c r="G380" s="15">
        <v>13028</v>
      </c>
      <c r="H380" s="15">
        <v>0</v>
      </c>
      <c r="I380" s="15">
        <v>0</v>
      </c>
      <c r="J380" s="15">
        <v>9239.5</v>
      </c>
      <c r="K380" s="15">
        <v>39637.800000000003</v>
      </c>
      <c r="L380" s="15">
        <v>9209</v>
      </c>
      <c r="M380" s="15">
        <v>0</v>
      </c>
      <c r="N380" s="15">
        <v>6436.6</v>
      </c>
      <c r="O380" s="15">
        <v>19711</v>
      </c>
      <c r="P380" s="15">
        <v>2833.5</v>
      </c>
      <c r="Q380" s="15">
        <v>0</v>
      </c>
      <c r="AL380" s="14" t="s">
        <v>322</v>
      </c>
      <c r="AM380" s="15">
        <v>0</v>
      </c>
      <c r="AN380" s="15">
        <v>0</v>
      </c>
      <c r="AO380" s="15">
        <v>13957.4</v>
      </c>
      <c r="AP380" s="15">
        <v>489.7</v>
      </c>
      <c r="AQ380" s="15">
        <v>13467.7</v>
      </c>
      <c r="AR380" s="15">
        <v>41382.5</v>
      </c>
      <c r="AS380" s="15">
        <v>0</v>
      </c>
      <c r="AT380" s="15">
        <v>0</v>
      </c>
      <c r="AU380" s="15">
        <v>3428.1</v>
      </c>
      <c r="AV380" s="15">
        <v>20813.7</v>
      </c>
      <c r="AW380" s="15">
        <v>10774.1</v>
      </c>
      <c r="AX380" s="15">
        <v>0</v>
      </c>
      <c r="AY380" s="15">
        <v>489.7</v>
      </c>
      <c r="AZ380" s="15">
        <v>8080.6</v>
      </c>
      <c r="BA380" s="15">
        <v>10284.4</v>
      </c>
      <c r="BB380" s="15">
        <v>0</v>
      </c>
    </row>
    <row r="381" spans="1:54" ht="15" thickBot="1" x14ac:dyDescent="0.35">
      <c r="A381" s="14" t="s">
        <v>323</v>
      </c>
      <c r="B381" s="15">
        <v>21712.7</v>
      </c>
      <c r="C381" s="15">
        <v>0</v>
      </c>
      <c r="D381" s="15">
        <v>4558.2</v>
      </c>
      <c r="E381" s="15">
        <v>678.1</v>
      </c>
      <c r="F381" s="15">
        <v>11087.4</v>
      </c>
      <c r="G381" s="15">
        <v>13028</v>
      </c>
      <c r="H381" s="15">
        <v>0</v>
      </c>
      <c r="I381" s="15">
        <v>0</v>
      </c>
      <c r="J381" s="15">
        <v>9239.5</v>
      </c>
      <c r="K381" s="15">
        <v>39637.800000000003</v>
      </c>
      <c r="L381" s="15">
        <v>9209</v>
      </c>
      <c r="M381" s="15">
        <v>0</v>
      </c>
      <c r="N381" s="15">
        <v>6436.6</v>
      </c>
      <c r="O381" s="15">
        <v>19711</v>
      </c>
      <c r="P381" s="15">
        <v>2833.5</v>
      </c>
      <c r="Q381" s="15">
        <v>0</v>
      </c>
      <c r="AL381" s="14" t="s">
        <v>323</v>
      </c>
      <c r="AM381" s="15">
        <v>0</v>
      </c>
      <c r="AN381" s="15">
        <v>0</v>
      </c>
      <c r="AO381" s="15">
        <v>13957.4</v>
      </c>
      <c r="AP381" s="15">
        <v>489.7</v>
      </c>
      <c r="AQ381" s="15">
        <v>13467.7</v>
      </c>
      <c r="AR381" s="15">
        <v>41382.5</v>
      </c>
      <c r="AS381" s="15">
        <v>0</v>
      </c>
      <c r="AT381" s="15">
        <v>0</v>
      </c>
      <c r="AU381" s="15">
        <v>3428.1</v>
      </c>
      <c r="AV381" s="15">
        <v>20813.7</v>
      </c>
      <c r="AW381" s="15">
        <v>10774.1</v>
      </c>
      <c r="AX381" s="15">
        <v>0</v>
      </c>
      <c r="AY381" s="15">
        <v>489.7</v>
      </c>
      <c r="AZ381" s="15">
        <v>8080.6</v>
      </c>
      <c r="BA381" s="15">
        <v>10284.4</v>
      </c>
      <c r="BB381" s="15">
        <v>0</v>
      </c>
    </row>
    <row r="382" spans="1:54" ht="15" thickBot="1" x14ac:dyDescent="0.35">
      <c r="A382" s="14" t="s">
        <v>325</v>
      </c>
      <c r="B382" s="15">
        <v>21712.7</v>
      </c>
      <c r="C382" s="15">
        <v>0</v>
      </c>
      <c r="D382" s="15">
        <v>4558.2</v>
      </c>
      <c r="E382" s="15">
        <v>678.1</v>
      </c>
      <c r="F382" s="15">
        <v>11087.4</v>
      </c>
      <c r="G382" s="15">
        <v>13028</v>
      </c>
      <c r="H382" s="15">
        <v>0</v>
      </c>
      <c r="I382" s="15">
        <v>0</v>
      </c>
      <c r="J382" s="15">
        <v>9239.5</v>
      </c>
      <c r="K382" s="15">
        <v>39637.800000000003</v>
      </c>
      <c r="L382" s="15">
        <v>9209</v>
      </c>
      <c r="M382" s="15">
        <v>0</v>
      </c>
      <c r="N382" s="15">
        <v>6436.6</v>
      </c>
      <c r="O382" s="15">
        <v>19711</v>
      </c>
      <c r="P382" s="15">
        <v>2833.5</v>
      </c>
      <c r="Q382" s="15">
        <v>0</v>
      </c>
      <c r="AL382" s="14" t="s">
        <v>325</v>
      </c>
      <c r="AM382" s="15">
        <v>0</v>
      </c>
      <c r="AN382" s="15">
        <v>0</v>
      </c>
      <c r="AO382" s="15">
        <v>13957.4</v>
      </c>
      <c r="AP382" s="15">
        <v>489.7</v>
      </c>
      <c r="AQ382" s="15">
        <v>13467.7</v>
      </c>
      <c r="AR382" s="15">
        <v>41382.5</v>
      </c>
      <c r="AS382" s="15">
        <v>0</v>
      </c>
      <c r="AT382" s="15">
        <v>0</v>
      </c>
      <c r="AU382" s="15">
        <v>3428.1</v>
      </c>
      <c r="AV382" s="15">
        <v>20813.7</v>
      </c>
      <c r="AW382" s="15">
        <v>10774.1</v>
      </c>
      <c r="AX382" s="15">
        <v>0</v>
      </c>
      <c r="AY382" s="15">
        <v>489.7</v>
      </c>
      <c r="AZ382" s="15">
        <v>8080.6</v>
      </c>
      <c r="BA382" s="15">
        <v>10284.4</v>
      </c>
      <c r="BB382" s="15">
        <v>0</v>
      </c>
    </row>
    <row r="383" spans="1:54" ht="15" thickBot="1" x14ac:dyDescent="0.35">
      <c r="A383" s="14" t="s">
        <v>326</v>
      </c>
      <c r="B383" s="15">
        <v>21712.7</v>
      </c>
      <c r="C383" s="15">
        <v>0</v>
      </c>
      <c r="D383" s="15">
        <v>4558.2</v>
      </c>
      <c r="E383" s="15">
        <v>678.1</v>
      </c>
      <c r="F383" s="15">
        <v>11087.4</v>
      </c>
      <c r="G383" s="15">
        <v>13028</v>
      </c>
      <c r="H383" s="15">
        <v>0</v>
      </c>
      <c r="I383" s="15">
        <v>0</v>
      </c>
      <c r="J383" s="15">
        <v>9239.5</v>
      </c>
      <c r="K383" s="15">
        <v>39637.800000000003</v>
      </c>
      <c r="L383" s="15">
        <v>9209</v>
      </c>
      <c r="M383" s="15">
        <v>0</v>
      </c>
      <c r="N383" s="15">
        <v>6436.6</v>
      </c>
      <c r="O383" s="15">
        <v>19711</v>
      </c>
      <c r="P383" s="15">
        <v>2833.5</v>
      </c>
      <c r="Q383" s="15">
        <v>0</v>
      </c>
      <c r="AL383" s="14" t="s">
        <v>326</v>
      </c>
      <c r="AM383" s="15">
        <v>0</v>
      </c>
      <c r="AN383" s="15">
        <v>0</v>
      </c>
      <c r="AO383" s="15">
        <v>13957.4</v>
      </c>
      <c r="AP383" s="15">
        <v>489.7</v>
      </c>
      <c r="AQ383" s="15">
        <v>13467.7</v>
      </c>
      <c r="AR383" s="15">
        <v>41382.5</v>
      </c>
      <c r="AS383" s="15">
        <v>0</v>
      </c>
      <c r="AT383" s="15">
        <v>0</v>
      </c>
      <c r="AU383" s="15">
        <v>3428.1</v>
      </c>
      <c r="AV383" s="15">
        <v>20813.7</v>
      </c>
      <c r="AW383" s="15">
        <v>10774.1</v>
      </c>
      <c r="AX383" s="15">
        <v>0</v>
      </c>
      <c r="AY383" s="15">
        <v>489.7</v>
      </c>
      <c r="AZ383" s="15">
        <v>8080.6</v>
      </c>
      <c r="BA383" s="15">
        <v>10284.4</v>
      </c>
      <c r="BB383" s="15">
        <v>0</v>
      </c>
    </row>
    <row r="384" spans="1:54" ht="15" thickBot="1" x14ac:dyDescent="0.35">
      <c r="A384" s="14" t="s">
        <v>327</v>
      </c>
      <c r="B384" s="15">
        <v>21712.7</v>
      </c>
      <c r="C384" s="15">
        <v>0</v>
      </c>
      <c r="D384" s="15">
        <v>4558.2</v>
      </c>
      <c r="E384" s="15">
        <v>678.1</v>
      </c>
      <c r="F384" s="15">
        <v>11087.4</v>
      </c>
      <c r="G384" s="15">
        <v>13028</v>
      </c>
      <c r="H384" s="15">
        <v>0</v>
      </c>
      <c r="I384" s="15">
        <v>0</v>
      </c>
      <c r="J384" s="15">
        <v>9239.5</v>
      </c>
      <c r="K384" s="15">
        <v>39637.800000000003</v>
      </c>
      <c r="L384" s="15">
        <v>9209</v>
      </c>
      <c r="M384" s="15">
        <v>0</v>
      </c>
      <c r="N384" s="15">
        <v>6436.6</v>
      </c>
      <c r="O384" s="15">
        <v>19711</v>
      </c>
      <c r="P384" s="15">
        <v>2833.5</v>
      </c>
      <c r="Q384" s="15">
        <v>0</v>
      </c>
      <c r="AL384" s="14" t="s">
        <v>327</v>
      </c>
      <c r="AM384" s="15">
        <v>0</v>
      </c>
      <c r="AN384" s="15">
        <v>0</v>
      </c>
      <c r="AO384" s="15">
        <v>13957.4</v>
      </c>
      <c r="AP384" s="15">
        <v>489.7</v>
      </c>
      <c r="AQ384" s="15">
        <v>13467.7</v>
      </c>
      <c r="AR384" s="15">
        <v>38933.800000000003</v>
      </c>
      <c r="AS384" s="15">
        <v>0</v>
      </c>
      <c r="AT384" s="15">
        <v>0</v>
      </c>
      <c r="AU384" s="15">
        <v>3428.1</v>
      </c>
      <c r="AV384" s="15">
        <v>19834.2</v>
      </c>
      <c r="AW384" s="15">
        <v>10774.1</v>
      </c>
      <c r="AX384" s="15">
        <v>0</v>
      </c>
      <c r="AY384" s="15">
        <v>489.7</v>
      </c>
      <c r="AZ384" s="15">
        <v>8080.6</v>
      </c>
      <c r="BA384" s="15">
        <v>10284.4</v>
      </c>
      <c r="BB384" s="15">
        <v>0</v>
      </c>
    </row>
    <row r="385" spans="1:54" ht="15" thickBot="1" x14ac:dyDescent="0.35">
      <c r="A385" s="14" t="s">
        <v>328</v>
      </c>
      <c r="B385" s="15">
        <v>21712.7</v>
      </c>
      <c r="C385" s="15">
        <v>0</v>
      </c>
      <c r="D385" s="15">
        <v>4558.2</v>
      </c>
      <c r="E385" s="15">
        <v>678.1</v>
      </c>
      <c r="F385" s="15">
        <v>11087.4</v>
      </c>
      <c r="G385" s="15">
        <v>13028</v>
      </c>
      <c r="H385" s="15">
        <v>0</v>
      </c>
      <c r="I385" s="15">
        <v>0</v>
      </c>
      <c r="J385" s="15">
        <v>9239.5</v>
      </c>
      <c r="K385" s="15">
        <v>39637.800000000003</v>
      </c>
      <c r="L385" s="15">
        <v>9209</v>
      </c>
      <c r="M385" s="15">
        <v>0</v>
      </c>
      <c r="N385" s="15">
        <v>6436.6</v>
      </c>
      <c r="O385" s="15">
        <v>19711</v>
      </c>
      <c r="P385" s="15">
        <v>2833.5</v>
      </c>
      <c r="Q385" s="15">
        <v>0</v>
      </c>
      <c r="AL385" s="14" t="s">
        <v>328</v>
      </c>
      <c r="AM385" s="15">
        <v>0</v>
      </c>
      <c r="AN385" s="15">
        <v>0</v>
      </c>
      <c r="AO385" s="15">
        <v>13957.4</v>
      </c>
      <c r="AP385" s="15">
        <v>489.7</v>
      </c>
      <c r="AQ385" s="15">
        <v>13467.7</v>
      </c>
      <c r="AR385" s="15">
        <v>38933.800000000003</v>
      </c>
      <c r="AS385" s="15">
        <v>0</v>
      </c>
      <c r="AT385" s="15">
        <v>0</v>
      </c>
      <c r="AU385" s="15">
        <v>3428.1</v>
      </c>
      <c r="AV385" s="15">
        <v>19834.2</v>
      </c>
      <c r="AW385" s="15">
        <v>10774.1</v>
      </c>
      <c r="AX385" s="15">
        <v>0</v>
      </c>
      <c r="AY385" s="15">
        <v>489.7</v>
      </c>
      <c r="AZ385" s="15">
        <v>8080.6</v>
      </c>
      <c r="BA385" s="15">
        <v>10284.4</v>
      </c>
      <c r="BB385" s="15">
        <v>0</v>
      </c>
    </row>
    <row r="386" spans="1:54" ht="15" thickBot="1" x14ac:dyDescent="0.35">
      <c r="A386" s="14" t="s">
        <v>329</v>
      </c>
      <c r="B386" s="15">
        <v>21712.7</v>
      </c>
      <c r="C386" s="15">
        <v>0</v>
      </c>
      <c r="D386" s="15">
        <v>4558.2</v>
      </c>
      <c r="E386" s="15">
        <v>678.1</v>
      </c>
      <c r="F386" s="15">
        <v>11087.4</v>
      </c>
      <c r="G386" s="15">
        <v>13028</v>
      </c>
      <c r="H386" s="15">
        <v>0</v>
      </c>
      <c r="I386" s="15">
        <v>0</v>
      </c>
      <c r="J386" s="15">
        <v>9239.5</v>
      </c>
      <c r="K386" s="15">
        <v>39637.800000000003</v>
      </c>
      <c r="L386" s="15">
        <v>9209</v>
      </c>
      <c r="M386" s="15">
        <v>0</v>
      </c>
      <c r="N386" s="15">
        <v>6436.6</v>
      </c>
      <c r="O386" s="15">
        <v>19711</v>
      </c>
      <c r="P386" s="15">
        <v>2833.5</v>
      </c>
      <c r="Q386" s="15">
        <v>0</v>
      </c>
      <c r="AL386" s="14" t="s">
        <v>329</v>
      </c>
      <c r="AM386" s="15">
        <v>0</v>
      </c>
      <c r="AN386" s="15">
        <v>0</v>
      </c>
      <c r="AO386" s="15">
        <v>13957.4</v>
      </c>
      <c r="AP386" s="15">
        <v>489.7</v>
      </c>
      <c r="AQ386" s="15">
        <v>13467.7</v>
      </c>
      <c r="AR386" s="15">
        <v>38933.800000000003</v>
      </c>
      <c r="AS386" s="15">
        <v>0</v>
      </c>
      <c r="AT386" s="15">
        <v>0</v>
      </c>
      <c r="AU386" s="15">
        <v>3428.1</v>
      </c>
      <c r="AV386" s="15">
        <v>19834.2</v>
      </c>
      <c r="AW386" s="15">
        <v>10774.1</v>
      </c>
      <c r="AX386" s="15">
        <v>0</v>
      </c>
      <c r="AY386" s="15">
        <v>489.7</v>
      </c>
      <c r="AZ386" s="15">
        <v>8080.6</v>
      </c>
      <c r="BA386" s="15">
        <v>10284.4</v>
      </c>
      <c r="BB386" s="15">
        <v>0</v>
      </c>
    </row>
    <row r="387" spans="1:54" ht="15" thickBot="1" x14ac:dyDescent="0.35">
      <c r="A387" s="14" t="s">
        <v>330</v>
      </c>
      <c r="B387" s="15">
        <v>21712.7</v>
      </c>
      <c r="C387" s="15">
        <v>0</v>
      </c>
      <c r="D387" s="15">
        <v>4558.2</v>
      </c>
      <c r="E387" s="15">
        <v>678.1</v>
      </c>
      <c r="F387" s="15">
        <v>11087.4</v>
      </c>
      <c r="G387" s="15">
        <v>13028</v>
      </c>
      <c r="H387" s="15">
        <v>0</v>
      </c>
      <c r="I387" s="15">
        <v>0</v>
      </c>
      <c r="J387" s="15">
        <v>9239.5</v>
      </c>
      <c r="K387" s="15">
        <v>39637.800000000003</v>
      </c>
      <c r="L387" s="15">
        <v>9209</v>
      </c>
      <c r="M387" s="15">
        <v>0</v>
      </c>
      <c r="N387" s="15">
        <v>6436.6</v>
      </c>
      <c r="O387" s="15">
        <v>19711</v>
      </c>
      <c r="P387" s="15">
        <v>2833.5</v>
      </c>
      <c r="Q387" s="15">
        <v>0</v>
      </c>
      <c r="AL387" s="14" t="s">
        <v>330</v>
      </c>
      <c r="AM387" s="15">
        <v>0</v>
      </c>
      <c r="AN387" s="15">
        <v>0</v>
      </c>
      <c r="AO387" s="15">
        <v>13957.4</v>
      </c>
      <c r="AP387" s="15">
        <v>489.7</v>
      </c>
      <c r="AQ387" s="15">
        <v>13467.7</v>
      </c>
      <c r="AR387" s="15">
        <v>38933.800000000003</v>
      </c>
      <c r="AS387" s="15">
        <v>0</v>
      </c>
      <c r="AT387" s="15">
        <v>0</v>
      </c>
      <c r="AU387" s="15">
        <v>3428.1</v>
      </c>
      <c r="AV387" s="15">
        <v>19834.2</v>
      </c>
      <c r="AW387" s="15">
        <v>10774.1</v>
      </c>
      <c r="AX387" s="15">
        <v>0</v>
      </c>
      <c r="AY387" s="15">
        <v>489.7</v>
      </c>
      <c r="AZ387" s="15">
        <v>8080.6</v>
      </c>
      <c r="BA387" s="15">
        <v>10284.4</v>
      </c>
      <c r="BB387" s="15">
        <v>0</v>
      </c>
    </row>
    <row r="388" spans="1:54" ht="15" thickBot="1" x14ac:dyDescent="0.35">
      <c r="A388" s="14" t="s">
        <v>331</v>
      </c>
      <c r="B388" s="15">
        <v>21712.7</v>
      </c>
      <c r="C388" s="15">
        <v>0</v>
      </c>
      <c r="D388" s="15">
        <v>4558.2</v>
      </c>
      <c r="E388" s="15">
        <v>678.1</v>
      </c>
      <c r="F388" s="15">
        <v>11087.4</v>
      </c>
      <c r="G388" s="15">
        <v>13028</v>
      </c>
      <c r="H388" s="15">
        <v>0</v>
      </c>
      <c r="I388" s="15">
        <v>0</v>
      </c>
      <c r="J388" s="15">
        <v>9239.5</v>
      </c>
      <c r="K388" s="15">
        <v>39637.800000000003</v>
      </c>
      <c r="L388" s="15">
        <v>9209</v>
      </c>
      <c r="M388" s="15">
        <v>0</v>
      </c>
      <c r="N388" s="15">
        <v>6436.6</v>
      </c>
      <c r="O388" s="15">
        <v>19711</v>
      </c>
      <c r="P388" s="15">
        <v>2833.5</v>
      </c>
      <c r="Q388" s="15">
        <v>0</v>
      </c>
      <c r="AL388" s="14" t="s">
        <v>331</v>
      </c>
      <c r="AM388" s="15">
        <v>0</v>
      </c>
      <c r="AN388" s="15">
        <v>0</v>
      </c>
      <c r="AO388" s="15">
        <v>13957.4</v>
      </c>
      <c r="AP388" s="15">
        <v>489.7</v>
      </c>
      <c r="AQ388" s="15">
        <v>13467.7</v>
      </c>
      <c r="AR388" s="15">
        <v>38933.800000000003</v>
      </c>
      <c r="AS388" s="15">
        <v>0</v>
      </c>
      <c r="AT388" s="15">
        <v>0</v>
      </c>
      <c r="AU388" s="15">
        <v>3428.1</v>
      </c>
      <c r="AV388" s="15">
        <v>19834.2</v>
      </c>
      <c r="AW388" s="15">
        <v>10774.1</v>
      </c>
      <c r="AX388" s="15">
        <v>0</v>
      </c>
      <c r="AY388" s="15">
        <v>489.7</v>
      </c>
      <c r="AZ388" s="15">
        <v>8080.6</v>
      </c>
      <c r="BA388" s="15">
        <v>10284.4</v>
      </c>
      <c r="BB388" s="15">
        <v>0</v>
      </c>
    </row>
    <row r="389" spans="1:54" ht="15" thickBot="1" x14ac:dyDescent="0.35">
      <c r="A389" s="14" t="s">
        <v>332</v>
      </c>
      <c r="B389" s="15">
        <v>21712.7</v>
      </c>
      <c r="C389" s="15">
        <v>0</v>
      </c>
      <c r="D389" s="15">
        <v>4558.2</v>
      </c>
      <c r="E389" s="15">
        <v>678.1</v>
      </c>
      <c r="F389" s="15">
        <v>11087.4</v>
      </c>
      <c r="G389" s="15">
        <v>13028</v>
      </c>
      <c r="H389" s="15">
        <v>0</v>
      </c>
      <c r="I389" s="15">
        <v>0</v>
      </c>
      <c r="J389" s="15">
        <v>9239.5</v>
      </c>
      <c r="K389" s="15">
        <v>39637.800000000003</v>
      </c>
      <c r="L389" s="15">
        <v>9209</v>
      </c>
      <c r="M389" s="15">
        <v>0</v>
      </c>
      <c r="N389" s="15">
        <v>6436.6</v>
      </c>
      <c r="O389" s="15">
        <v>19711</v>
      </c>
      <c r="P389" s="15">
        <v>2833.5</v>
      </c>
      <c r="Q389" s="15">
        <v>0</v>
      </c>
      <c r="AL389" s="14" t="s">
        <v>332</v>
      </c>
      <c r="AM389" s="15">
        <v>0</v>
      </c>
      <c r="AN389" s="15">
        <v>0</v>
      </c>
      <c r="AO389" s="15">
        <v>13957.4</v>
      </c>
      <c r="AP389" s="15">
        <v>489.7</v>
      </c>
      <c r="AQ389" s="15">
        <v>13467.7</v>
      </c>
      <c r="AR389" s="15">
        <v>38933.800000000003</v>
      </c>
      <c r="AS389" s="15">
        <v>0</v>
      </c>
      <c r="AT389" s="15">
        <v>0</v>
      </c>
      <c r="AU389" s="15">
        <v>3428.1</v>
      </c>
      <c r="AV389" s="15">
        <v>19834.2</v>
      </c>
      <c r="AW389" s="15">
        <v>9794.7000000000007</v>
      </c>
      <c r="AX389" s="15">
        <v>0</v>
      </c>
      <c r="AY389" s="15">
        <v>489.7</v>
      </c>
      <c r="AZ389" s="15">
        <v>8080.6</v>
      </c>
      <c r="BA389" s="15">
        <v>10284.4</v>
      </c>
      <c r="BB389" s="15">
        <v>0</v>
      </c>
    </row>
    <row r="390" spans="1:54" ht="15" thickBot="1" x14ac:dyDescent="0.35">
      <c r="A390" s="14" t="s">
        <v>333</v>
      </c>
      <c r="B390" s="15">
        <v>21712.7</v>
      </c>
      <c r="C390" s="15">
        <v>0</v>
      </c>
      <c r="D390" s="15">
        <v>4558.2</v>
      </c>
      <c r="E390" s="15">
        <v>678.1</v>
      </c>
      <c r="F390" s="15">
        <v>11087.4</v>
      </c>
      <c r="G390" s="15">
        <v>13028</v>
      </c>
      <c r="H390" s="15">
        <v>0</v>
      </c>
      <c r="I390" s="15">
        <v>0</v>
      </c>
      <c r="J390" s="15">
        <v>9239.5</v>
      </c>
      <c r="K390" s="15">
        <v>39637.800000000003</v>
      </c>
      <c r="L390" s="15">
        <v>9209</v>
      </c>
      <c r="M390" s="15">
        <v>0</v>
      </c>
      <c r="N390" s="15">
        <v>6436.6</v>
      </c>
      <c r="O390" s="15">
        <v>19711</v>
      </c>
      <c r="P390" s="15">
        <v>2833.5</v>
      </c>
      <c r="Q390" s="15">
        <v>0</v>
      </c>
      <c r="AL390" s="14" t="s">
        <v>333</v>
      </c>
      <c r="AM390" s="15">
        <v>0</v>
      </c>
      <c r="AN390" s="15">
        <v>0</v>
      </c>
      <c r="AO390" s="15">
        <v>13957.4</v>
      </c>
      <c r="AP390" s="15">
        <v>489.7</v>
      </c>
      <c r="AQ390" s="15">
        <v>13467.7</v>
      </c>
      <c r="AR390" s="15">
        <v>38933.800000000003</v>
      </c>
      <c r="AS390" s="15">
        <v>0</v>
      </c>
      <c r="AT390" s="15">
        <v>0</v>
      </c>
      <c r="AU390" s="15">
        <v>3428.1</v>
      </c>
      <c r="AV390" s="15">
        <v>19834.2</v>
      </c>
      <c r="AW390" s="15">
        <v>9794.7000000000007</v>
      </c>
      <c r="AX390" s="15">
        <v>0</v>
      </c>
      <c r="AY390" s="15">
        <v>489.7</v>
      </c>
      <c r="AZ390" s="15">
        <v>8080.6</v>
      </c>
      <c r="BA390" s="15">
        <v>10284.4</v>
      </c>
      <c r="BB390" s="15">
        <v>0</v>
      </c>
    </row>
    <row r="391" spans="1:54" ht="15" thickBot="1" x14ac:dyDescent="0.35">
      <c r="A391" s="14" t="s">
        <v>334</v>
      </c>
      <c r="B391" s="15">
        <v>21712.7</v>
      </c>
      <c r="C391" s="15">
        <v>0</v>
      </c>
      <c r="D391" s="15">
        <v>4558.2</v>
      </c>
      <c r="E391" s="15">
        <v>678.1</v>
      </c>
      <c r="F391" s="15">
        <v>11087.4</v>
      </c>
      <c r="G391" s="15">
        <v>13028</v>
      </c>
      <c r="H391" s="15">
        <v>0</v>
      </c>
      <c r="I391" s="15">
        <v>0</v>
      </c>
      <c r="J391" s="15">
        <v>9239.5</v>
      </c>
      <c r="K391" s="15">
        <v>39637.800000000003</v>
      </c>
      <c r="L391" s="15">
        <v>9209</v>
      </c>
      <c r="M391" s="15">
        <v>0</v>
      </c>
      <c r="N391" s="15">
        <v>6436.6</v>
      </c>
      <c r="O391" s="15">
        <v>19711</v>
      </c>
      <c r="P391" s="15">
        <v>2833.5</v>
      </c>
      <c r="Q391" s="15">
        <v>0</v>
      </c>
      <c r="AL391" s="14" t="s">
        <v>334</v>
      </c>
      <c r="AM391" s="15">
        <v>0</v>
      </c>
      <c r="AN391" s="15">
        <v>0</v>
      </c>
      <c r="AO391" s="15">
        <v>13957.4</v>
      </c>
      <c r="AP391" s="15">
        <v>489.7</v>
      </c>
      <c r="AQ391" s="15">
        <v>13467.7</v>
      </c>
      <c r="AR391" s="15">
        <v>38933.800000000003</v>
      </c>
      <c r="AS391" s="15">
        <v>0</v>
      </c>
      <c r="AT391" s="15">
        <v>0</v>
      </c>
      <c r="AU391" s="15">
        <v>3428.1</v>
      </c>
      <c r="AV391" s="15">
        <v>19834.2</v>
      </c>
      <c r="AW391" s="15">
        <v>9794.7000000000007</v>
      </c>
      <c r="AX391" s="15">
        <v>0</v>
      </c>
      <c r="AY391" s="15">
        <v>489.7</v>
      </c>
      <c r="AZ391" s="15">
        <v>8080.6</v>
      </c>
      <c r="BA391" s="15">
        <v>10284.4</v>
      </c>
      <c r="BB391" s="15">
        <v>0</v>
      </c>
    </row>
    <row r="392" spans="1:54" ht="15" thickBot="1" x14ac:dyDescent="0.35">
      <c r="A392" s="14" t="s">
        <v>335</v>
      </c>
      <c r="B392" s="15">
        <v>21712.7</v>
      </c>
      <c r="C392" s="15">
        <v>0</v>
      </c>
      <c r="D392" s="15">
        <v>4558.2</v>
      </c>
      <c r="E392" s="15">
        <v>678.1</v>
      </c>
      <c r="F392" s="15">
        <v>11087.4</v>
      </c>
      <c r="G392" s="15">
        <v>13028</v>
      </c>
      <c r="H392" s="15">
        <v>0</v>
      </c>
      <c r="I392" s="15">
        <v>0</v>
      </c>
      <c r="J392" s="15">
        <v>9239.5</v>
      </c>
      <c r="K392" s="15">
        <v>39637.800000000003</v>
      </c>
      <c r="L392" s="15">
        <v>9209</v>
      </c>
      <c r="M392" s="15">
        <v>0</v>
      </c>
      <c r="N392" s="15">
        <v>6436.6</v>
      </c>
      <c r="O392" s="15">
        <v>19711</v>
      </c>
      <c r="P392" s="15">
        <v>2833.5</v>
      </c>
      <c r="Q392" s="15">
        <v>0</v>
      </c>
      <c r="AL392" s="14" t="s">
        <v>335</v>
      </c>
      <c r="AM392" s="15">
        <v>0</v>
      </c>
      <c r="AN392" s="15">
        <v>0</v>
      </c>
      <c r="AO392" s="15">
        <v>13957.4</v>
      </c>
      <c r="AP392" s="15">
        <v>489.7</v>
      </c>
      <c r="AQ392" s="15">
        <v>13467.7</v>
      </c>
      <c r="AR392" s="15">
        <v>38933.800000000003</v>
      </c>
      <c r="AS392" s="15">
        <v>0</v>
      </c>
      <c r="AT392" s="15">
        <v>0</v>
      </c>
      <c r="AU392" s="15">
        <v>3428.1</v>
      </c>
      <c r="AV392" s="15">
        <v>5387.1</v>
      </c>
      <c r="AW392" s="15">
        <v>9794.7000000000007</v>
      </c>
      <c r="AX392" s="15">
        <v>0</v>
      </c>
      <c r="AY392" s="15">
        <v>489.7</v>
      </c>
      <c r="AZ392" s="15">
        <v>8080.6</v>
      </c>
      <c r="BA392" s="15">
        <v>10284.4</v>
      </c>
      <c r="BB392" s="15">
        <v>0</v>
      </c>
    </row>
    <row r="393" spans="1:54" ht="15" thickBot="1" x14ac:dyDescent="0.35">
      <c r="A393" s="14" t="s">
        <v>336</v>
      </c>
      <c r="B393" s="15">
        <v>21712.7</v>
      </c>
      <c r="C393" s="15">
        <v>0</v>
      </c>
      <c r="D393" s="15">
        <v>4558.2</v>
      </c>
      <c r="E393" s="15">
        <v>678.1</v>
      </c>
      <c r="F393" s="15">
        <v>11087.4</v>
      </c>
      <c r="G393" s="15">
        <v>13028</v>
      </c>
      <c r="H393" s="15">
        <v>0</v>
      </c>
      <c r="I393" s="15">
        <v>0</v>
      </c>
      <c r="J393" s="15">
        <v>9239.5</v>
      </c>
      <c r="K393" s="15">
        <v>39637.800000000003</v>
      </c>
      <c r="L393" s="15">
        <v>9209</v>
      </c>
      <c r="M393" s="15">
        <v>0</v>
      </c>
      <c r="N393" s="15">
        <v>6436.6</v>
      </c>
      <c r="O393" s="15">
        <v>19711</v>
      </c>
      <c r="P393" s="15">
        <v>2833.5</v>
      </c>
      <c r="Q393" s="15">
        <v>0</v>
      </c>
      <c r="AL393" s="14" t="s">
        <v>336</v>
      </c>
      <c r="AM393" s="15">
        <v>0</v>
      </c>
      <c r="AN393" s="15">
        <v>0</v>
      </c>
      <c r="AO393" s="15">
        <v>13957.4</v>
      </c>
      <c r="AP393" s="15">
        <v>489.7</v>
      </c>
      <c r="AQ393" s="15">
        <v>13467.7</v>
      </c>
      <c r="AR393" s="15">
        <v>38933.800000000003</v>
      </c>
      <c r="AS393" s="15">
        <v>0</v>
      </c>
      <c r="AT393" s="15">
        <v>0</v>
      </c>
      <c r="AU393" s="15">
        <v>3428.1</v>
      </c>
      <c r="AV393" s="15">
        <v>5387.1</v>
      </c>
      <c r="AW393" s="15">
        <v>9794.7000000000007</v>
      </c>
      <c r="AX393" s="15">
        <v>0</v>
      </c>
      <c r="AY393" s="15">
        <v>489.7</v>
      </c>
      <c r="AZ393" s="15">
        <v>8080.6</v>
      </c>
      <c r="BA393" s="15">
        <v>10284.4</v>
      </c>
      <c r="BB393" s="15">
        <v>0</v>
      </c>
    </row>
    <row r="394" spans="1:54" ht="15" thickBot="1" x14ac:dyDescent="0.35">
      <c r="A394" s="14" t="s">
        <v>337</v>
      </c>
      <c r="B394" s="15">
        <v>21712.7</v>
      </c>
      <c r="C394" s="15">
        <v>0</v>
      </c>
      <c r="D394" s="15">
        <v>4558.2</v>
      </c>
      <c r="E394" s="15">
        <v>678.1</v>
      </c>
      <c r="F394" s="15">
        <v>11087.4</v>
      </c>
      <c r="G394" s="15">
        <v>13028</v>
      </c>
      <c r="H394" s="15">
        <v>0</v>
      </c>
      <c r="I394" s="15">
        <v>0</v>
      </c>
      <c r="J394" s="15">
        <v>9239.5</v>
      </c>
      <c r="K394" s="15">
        <v>39637.800000000003</v>
      </c>
      <c r="L394" s="15">
        <v>9209</v>
      </c>
      <c r="M394" s="15">
        <v>0</v>
      </c>
      <c r="N394" s="15">
        <v>6436.6</v>
      </c>
      <c r="O394" s="15">
        <v>19711</v>
      </c>
      <c r="P394" s="15">
        <v>2833.5</v>
      </c>
      <c r="Q394" s="15">
        <v>0</v>
      </c>
      <c r="AL394" s="14" t="s">
        <v>337</v>
      </c>
      <c r="AM394" s="15">
        <v>0</v>
      </c>
      <c r="AN394" s="15">
        <v>0</v>
      </c>
      <c r="AO394" s="15">
        <v>13957.4</v>
      </c>
      <c r="AP394" s="15">
        <v>489.7</v>
      </c>
      <c r="AQ394" s="15">
        <v>13467.7</v>
      </c>
      <c r="AR394" s="15">
        <v>38933.800000000003</v>
      </c>
      <c r="AS394" s="15">
        <v>0</v>
      </c>
      <c r="AT394" s="15">
        <v>0</v>
      </c>
      <c r="AU394" s="15">
        <v>3428.1</v>
      </c>
      <c r="AV394" s="15">
        <v>5387.1</v>
      </c>
      <c r="AW394" s="15">
        <v>9794.7000000000007</v>
      </c>
      <c r="AX394" s="15">
        <v>0</v>
      </c>
      <c r="AY394" s="15">
        <v>489.7</v>
      </c>
      <c r="AZ394" s="15">
        <v>8080.6</v>
      </c>
      <c r="BA394" s="15">
        <v>10284.4</v>
      </c>
      <c r="BB394" s="15">
        <v>0</v>
      </c>
    </row>
    <row r="395" spans="1:54" ht="15" thickBot="1" x14ac:dyDescent="0.35">
      <c r="A395" s="14" t="s">
        <v>338</v>
      </c>
      <c r="B395" s="15">
        <v>21712.7</v>
      </c>
      <c r="C395" s="15">
        <v>0</v>
      </c>
      <c r="D395" s="15">
        <v>4558.2</v>
      </c>
      <c r="E395" s="15">
        <v>678.1</v>
      </c>
      <c r="F395" s="15">
        <v>11087.4</v>
      </c>
      <c r="G395" s="15">
        <v>13028</v>
      </c>
      <c r="H395" s="15">
        <v>0</v>
      </c>
      <c r="I395" s="15">
        <v>0</v>
      </c>
      <c r="J395" s="15">
        <v>9239.5</v>
      </c>
      <c r="K395" s="15">
        <v>39637.800000000003</v>
      </c>
      <c r="L395" s="15">
        <v>9209</v>
      </c>
      <c r="M395" s="15">
        <v>0</v>
      </c>
      <c r="N395" s="15">
        <v>6436.6</v>
      </c>
      <c r="O395" s="15">
        <v>19711</v>
      </c>
      <c r="P395" s="15">
        <v>2833.5</v>
      </c>
      <c r="Q395" s="15">
        <v>0</v>
      </c>
      <c r="AL395" s="14" t="s">
        <v>338</v>
      </c>
      <c r="AM395" s="15">
        <v>0</v>
      </c>
      <c r="AN395" s="15">
        <v>0</v>
      </c>
      <c r="AO395" s="15">
        <v>13957.4</v>
      </c>
      <c r="AP395" s="15">
        <v>489.7</v>
      </c>
      <c r="AQ395" s="15">
        <v>13467.7</v>
      </c>
      <c r="AR395" s="15">
        <v>38933.800000000003</v>
      </c>
      <c r="AS395" s="15">
        <v>0</v>
      </c>
      <c r="AT395" s="15">
        <v>0</v>
      </c>
      <c r="AU395" s="15">
        <v>3428.1</v>
      </c>
      <c r="AV395" s="15">
        <v>5387.1</v>
      </c>
      <c r="AW395" s="15">
        <v>734.6</v>
      </c>
      <c r="AX395" s="15">
        <v>0</v>
      </c>
      <c r="AY395" s="15">
        <v>489.7</v>
      </c>
      <c r="AZ395" s="15">
        <v>8080.6</v>
      </c>
      <c r="BA395" s="15">
        <v>10284.4</v>
      </c>
      <c r="BB395" s="15">
        <v>0</v>
      </c>
    </row>
    <row r="396" spans="1:54" ht="15" thickBot="1" x14ac:dyDescent="0.35">
      <c r="A396" s="14" t="s">
        <v>339</v>
      </c>
      <c r="B396" s="15">
        <v>21712.7</v>
      </c>
      <c r="C396" s="15">
        <v>0</v>
      </c>
      <c r="D396" s="15">
        <v>4558.2</v>
      </c>
      <c r="E396" s="15">
        <v>678.1</v>
      </c>
      <c r="F396" s="15">
        <v>11087.4</v>
      </c>
      <c r="G396" s="15">
        <v>13028</v>
      </c>
      <c r="H396" s="15">
        <v>0</v>
      </c>
      <c r="I396" s="15">
        <v>0</v>
      </c>
      <c r="J396" s="15">
        <v>9239.5</v>
      </c>
      <c r="K396" s="15">
        <v>39637.800000000003</v>
      </c>
      <c r="L396" s="15">
        <v>9209</v>
      </c>
      <c r="M396" s="15">
        <v>0</v>
      </c>
      <c r="N396" s="15">
        <v>6436.6</v>
      </c>
      <c r="O396" s="15">
        <v>19711</v>
      </c>
      <c r="P396" s="15">
        <v>2833.5</v>
      </c>
      <c r="Q396" s="15">
        <v>0</v>
      </c>
      <c r="AL396" s="14" t="s">
        <v>339</v>
      </c>
      <c r="AM396" s="15">
        <v>0</v>
      </c>
      <c r="AN396" s="15">
        <v>0</v>
      </c>
      <c r="AO396" s="15">
        <v>13957.4</v>
      </c>
      <c r="AP396" s="15">
        <v>489.7</v>
      </c>
      <c r="AQ396" s="15">
        <v>13467.7</v>
      </c>
      <c r="AR396" s="15">
        <v>38933.800000000003</v>
      </c>
      <c r="AS396" s="15">
        <v>0</v>
      </c>
      <c r="AT396" s="15">
        <v>0</v>
      </c>
      <c r="AU396" s="15">
        <v>3428.1</v>
      </c>
      <c r="AV396" s="15">
        <v>5387.1</v>
      </c>
      <c r="AW396" s="15">
        <v>734.6</v>
      </c>
      <c r="AX396" s="15">
        <v>0</v>
      </c>
      <c r="AY396" s="15">
        <v>489.7</v>
      </c>
      <c r="AZ396" s="15">
        <v>8080.6</v>
      </c>
      <c r="BA396" s="15">
        <v>10284.4</v>
      </c>
      <c r="BB396" s="15">
        <v>0</v>
      </c>
    </row>
    <row r="397" spans="1:54" ht="15" thickBot="1" x14ac:dyDescent="0.35">
      <c r="A397" s="14" t="s">
        <v>340</v>
      </c>
      <c r="B397" s="15">
        <v>21712.7</v>
      </c>
      <c r="C397" s="15">
        <v>0</v>
      </c>
      <c r="D397" s="15">
        <v>4558.2</v>
      </c>
      <c r="E397" s="15">
        <v>678.1</v>
      </c>
      <c r="F397" s="15">
        <v>11087.4</v>
      </c>
      <c r="G397" s="15">
        <v>13028</v>
      </c>
      <c r="H397" s="15">
        <v>0</v>
      </c>
      <c r="I397" s="15">
        <v>0</v>
      </c>
      <c r="J397" s="15">
        <v>9239.5</v>
      </c>
      <c r="K397" s="15">
        <v>39637.800000000003</v>
      </c>
      <c r="L397" s="15">
        <v>9209</v>
      </c>
      <c r="M397" s="15">
        <v>0</v>
      </c>
      <c r="N397" s="15">
        <v>6436.6</v>
      </c>
      <c r="O397" s="15">
        <v>19711</v>
      </c>
      <c r="P397" s="15">
        <v>2833.5</v>
      </c>
      <c r="Q397" s="15">
        <v>0</v>
      </c>
      <c r="AL397" s="14" t="s">
        <v>340</v>
      </c>
      <c r="AM397" s="15">
        <v>0</v>
      </c>
      <c r="AN397" s="15">
        <v>0</v>
      </c>
      <c r="AO397" s="15">
        <v>13957.4</v>
      </c>
      <c r="AP397" s="15">
        <v>489.7</v>
      </c>
      <c r="AQ397" s="15">
        <v>13467.7</v>
      </c>
      <c r="AR397" s="15">
        <v>38933.800000000003</v>
      </c>
      <c r="AS397" s="15">
        <v>0</v>
      </c>
      <c r="AT397" s="15">
        <v>0</v>
      </c>
      <c r="AU397" s="15">
        <v>3428.1</v>
      </c>
      <c r="AV397" s="15">
        <v>4407.6000000000004</v>
      </c>
      <c r="AW397" s="15">
        <v>734.6</v>
      </c>
      <c r="AX397" s="15">
        <v>0</v>
      </c>
      <c r="AY397" s="15">
        <v>489.7</v>
      </c>
      <c r="AZ397" s="15">
        <v>8080.6</v>
      </c>
      <c r="BA397" s="15">
        <v>10284.4</v>
      </c>
      <c r="BB397" s="15">
        <v>0</v>
      </c>
    </row>
    <row r="398" spans="1:54" ht="15" thickBot="1" x14ac:dyDescent="0.35">
      <c r="A398" s="14" t="s">
        <v>341</v>
      </c>
      <c r="B398" s="15">
        <v>21712.7</v>
      </c>
      <c r="C398" s="15">
        <v>0</v>
      </c>
      <c r="D398" s="15">
        <v>4558.2</v>
      </c>
      <c r="E398" s="15">
        <v>678.1</v>
      </c>
      <c r="F398" s="15">
        <v>11087.4</v>
      </c>
      <c r="G398" s="15">
        <v>13028</v>
      </c>
      <c r="H398" s="15">
        <v>0</v>
      </c>
      <c r="I398" s="15">
        <v>0</v>
      </c>
      <c r="J398" s="15">
        <v>9239.5</v>
      </c>
      <c r="K398" s="15">
        <v>39637.800000000003</v>
      </c>
      <c r="L398" s="15">
        <v>9209</v>
      </c>
      <c r="M398" s="15">
        <v>0</v>
      </c>
      <c r="N398" s="15">
        <v>6436.6</v>
      </c>
      <c r="O398" s="15">
        <v>19711</v>
      </c>
      <c r="P398" s="15">
        <v>2833.5</v>
      </c>
      <c r="Q398" s="15">
        <v>0</v>
      </c>
      <c r="AL398" s="14" t="s">
        <v>341</v>
      </c>
      <c r="AM398" s="15">
        <v>0</v>
      </c>
      <c r="AN398" s="15">
        <v>0</v>
      </c>
      <c r="AO398" s="15">
        <v>13957.4</v>
      </c>
      <c r="AP398" s="15">
        <v>489.7</v>
      </c>
      <c r="AQ398" s="15">
        <v>13467.7</v>
      </c>
      <c r="AR398" s="15">
        <v>31587.8</v>
      </c>
      <c r="AS398" s="15">
        <v>0</v>
      </c>
      <c r="AT398" s="15">
        <v>0</v>
      </c>
      <c r="AU398" s="15">
        <v>3428.1</v>
      </c>
      <c r="AV398" s="15">
        <v>4407.6000000000004</v>
      </c>
      <c r="AW398" s="15">
        <v>734.6</v>
      </c>
      <c r="AX398" s="15">
        <v>0</v>
      </c>
      <c r="AY398" s="15">
        <v>489.7</v>
      </c>
      <c r="AZ398" s="15">
        <v>8080.6</v>
      </c>
      <c r="BA398" s="15">
        <v>10284.4</v>
      </c>
      <c r="BB398" s="15">
        <v>0</v>
      </c>
    </row>
    <row r="399" spans="1:54" ht="15" thickBot="1" x14ac:dyDescent="0.35">
      <c r="A399" s="14" t="s">
        <v>342</v>
      </c>
      <c r="B399" s="15">
        <v>21712.7</v>
      </c>
      <c r="C399" s="15">
        <v>0</v>
      </c>
      <c r="D399" s="15">
        <v>4558.2</v>
      </c>
      <c r="E399" s="15">
        <v>678.1</v>
      </c>
      <c r="F399" s="15">
        <v>11087.4</v>
      </c>
      <c r="G399" s="15">
        <v>13028</v>
      </c>
      <c r="H399" s="15">
        <v>0</v>
      </c>
      <c r="I399" s="15">
        <v>0</v>
      </c>
      <c r="J399" s="15">
        <v>9239.5</v>
      </c>
      <c r="K399" s="15">
        <v>39637.800000000003</v>
      </c>
      <c r="L399" s="15">
        <v>9209</v>
      </c>
      <c r="M399" s="15">
        <v>0</v>
      </c>
      <c r="N399" s="15">
        <v>6436.6</v>
      </c>
      <c r="O399" s="15">
        <v>19711</v>
      </c>
      <c r="P399" s="15">
        <v>2833.5</v>
      </c>
      <c r="Q399" s="15">
        <v>0</v>
      </c>
      <c r="AL399" s="14" t="s">
        <v>342</v>
      </c>
      <c r="AM399" s="15">
        <v>0</v>
      </c>
      <c r="AN399" s="15">
        <v>0</v>
      </c>
      <c r="AO399" s="15">
        <v>13957.4</v>
      </c>
      <c r="AP399" s="15">
        <v>489.7</v>
      </c>
      <c r="AQ399" s="15">
        <v>13467.7</v>
      </c>
      <c r="AR399" s="15">
        <v>31587.8</v>
      </c>
      <c r="AS399" s="15">
        <v>0</v>
      </c>
      <c r="AT399" s="15">
        <v>0</v>
      </c>
      <c r="AU399" s="15">
        <v>3428.1</v>
      </c>
      <c r="AV399" s="15">
        <v>4407.6000000000004</v>
      </c>
      <c r="AW399" s="15">
        <v>734.6</v>
      </c>
      <c r="AX399" s="15">
        <v>0</v>
      </c>
      <c r="AY399" s="15">
        <v>489.7</v>
      </c>
      <c r="AZ399" s="15">
        <v>8080.6</v>
      </c>
      <c r="BA399" s="15">
        <v>10284.4</v>
      </c>
      <c r="BB399" s="15">
        <v>0</v>
      </c>
    </row>
    <row r="400" spans="1:54" ht="15" thickBot="1" x14ac:dyDescent="0.35">
      <c r="A400" s="14" t="s">
        <v>343</v>
      </c>
      <c r="B400" s="15">
        <v>21712.7</v>
      </c>
      <c r="C400" s="15">
        <v>0</v>
      </c>
      <c r="D400" s="15">
        <v>4558.2</v>
      </c>
      <c r="E400" s="15">
        <v>678.1</v>
      </c>
      <c r="F400" s="15">
        <v>11087.4</v>
      </c>
      <c r="G400" s="15">
        <v>13028</v>
      </c>
      <c r="H400" s="15">
        <v>0</v>
      </c>
      <c r="I400" s="15">
        <v>0</v>
      </c>
      <c r="J400" s="15">
        <v>9239.5</v>
      </c>
      <c r="K400" s="15">
        <v>39637.800000000003</v>
      </c>
      <c r="L400" s="15">
        <v>9209</v>
      </c>
      <c r="M400" s="15">
        <v>0</v>
      </c>
      <c r="N400" s="15">
        <v>6436.6</v>
      </c>
      <c r="O400" s="15">
        <v>19711</v>
      </c>
      <c r="P400" s="15">
        <v>2833.5</v>
      </c>
      <c r="Q400" s="15">
        <v>0</v>
      </c>
      <c r="AL400" s="14" t="s">
        <v>343</v>
      </c>
      <c r="AM400" s="15">
        <v>0</v>
      </c>
      <c r="AN400" s="15">
        <v>0</v>
      </c>
      <c r="AO400" s="15">
        <v>13957.4</v>
      </c>
      <c r="AP400" s="15">
        <v>0</v>
      </c>
      <c r="AQ400" s="15">
        <v>13467.7</v>
      </c>
      <c r="AR400" s="15">
        <v>31587.8</v>
      </c>
      <c r="AS400" s="15">
        <v>0</v>
      </c>
      <c r="AT400" s="15">
        <v>0</v>
      </c>
      <c r="AU400" s="15">
        <v>3428.1</v>
      </c>
      <c r="AV400" s="15">
        <v>4407.6000000000004</v>
      </c>
      <c r="AW400" s="15">
        <v>734.6</v>
      </c>
      <c r="AX400" s="15">
        <v>0</v>
      </c>
      <c r="AY400" s="15">
        <v>489.7</v>
      </c>
      <c r="AZ400" s="15">
        <v>8080.6</v>
      </c>
      <c r="BA400" s="15">
        <v>10284.4</v>
      </c>
      <c r="BB400" s="15">
        <v>0</v>
      </c>
    </row>
    <row r="401" spans="1:54" ht="15" thickBot="1" x14ac:dyDescent="0.35">
      <c r="A401" s="14" t="s">
        <v>344</v>
      </c>
      <c r="B401" s="15">
        <v>21712.7</v>
      </c>
      <c r="C401" s="15">
        <v>0</v>
      </c>
      <c r="D401" s="15">
        <v>4558.2</v>
      </c>
      <c r="E401" s="15">
        <v>678.1</v>
      </c>
      <c r="F401" s="15">
        <v>11087.4</v>
      </c>
      <c r="G401" s="15">
        <v>13028</v>
      </c>
      <c r="H401" s="15">
        <v>0</v>
      </c>
      <c r="I401" s="15">
        <v>0</v>
      </c>
      <c r="J401" s="15">
        <v>9239.5</v>
      </c>
      <c r="K401" s="15">
        <v>39637.800000000003</v>
      </c>
      <c r="L401" s="15">
        <v>9209</v>
      </c>
      <c r="M401" s="15">
        <v>0</v>
      </c>
      <c r="N401" s="15">
        <v>6436.6</v>
      </c>
      <c r="O401" s="15">
        <v>19711</v>
      </c>
      <c r="P401" s="15">
        <v>2833.5</v>
      </c>
      <c r="Q401" s="15">
        <v>0</v>
      </c>
      <c r="AL401" s="14" t="s">
        <v>344</v>
      </c>
      <c r="AM401" s="15">
        <v>0</v>
      </c>
      <c r="AN401" s="15">
        <v>0</v>
      </c>
      <c r="AO401" s="15">
        <v>13957.4</v>
      </c>
      <c r="AP401" s="15">
        <v>0</v>
      </c>
      <c r="AQ401" s="15">
        <v>13467.7</v>
      </c>
      <c r="AR401" s="15">
        <v>31587.8</v>
      </c>
      <c r="AS401" s="15">
        <v>0</v>
      </c>
      <c r="AT401" s="15">
        <v>0</v>
      </c>
      <c r="AU401" s="15">
        <v>3428.1</v>
      </c>
      <c r="AV401" s="15">
        <v>4407.6000000000004</v>
      </c>
      <c r="AW401" s="15">
        <v>734.6</v>
      </c>
      <c r="AX401" s="15">
        <v>0</v>
      </c>
      <c r="AY401" s="15">
        <v>489.7</v>
      </c>
      <c r="AZ401" s="15">
        <v>8080.6</v>
      </c>
      <c r="BA401" s="15">
        <v>10284.4</v>
      </c>
      <c r="BB401" s="15">
        <v>0</v>
      </c>
    </row>
    <row r="402" spans="1:54" ht="15" thickBot="1" x14ac:dyDescent="0.35">
      <c r="A402" s="14" t="s">
        <v>345</v>
      </c>
      <c r="B402" s="15">
        <v>21712.7</v>
      </c>
      <c r="C402" s="15">
        <v>0</v>
      </c>
      <c r="D402" s="15">
        <v>4558.2</v>
      </c>
      <c r="E402" s="15">
        <v>678.1</v>
      </c>
      <c r="F402" s="15">
        <v>11087.4</v>
      </c>
      <c r="G402" s="15">
        <v>13028</v>
      </c>
      <c r="H402" s="15">
        <v>0</v>
      </c>
      <c r="I402" s="15">
        <v>0</v>
      </c>
      <c r="J402" s="15">
        <v>9239.5</v>
      </c>
      <c r="K402" s="15">
        <v>39637.800000000003</v>
      </c>
      <c r="L402" s="15">
        <v>9209</v>
      </c>
      <c r="M402" s="15">
        <v>0</v>
      </c>
      <c r="N402" s="15">
        <v>6436.6</v>
      </c>
      <c r="O402" s="15">
        <v>19711</v>
      </c>
      <c r="P402" s="15">
        <v>2833.5</v>
      </c>
      <c r="Q402" s="15">
        <v>0</v>
      </c>
      <c r="AL402" s="14" t="s">
        <v>345</v>
      </c>
      <c r="AM402" s="15">
        <v>0</v>
      </c>
      <c r="AN402" s="15">
        <v>0</v>
      </c>
      <c r="AO402" s="15">
        <v>13957.4</v>
      </c>
      <c r="AP402" s="15">
        <v>0</v>
      </c>
      <c r="AQ402" s="15">
        <v>13467.7</v>
      </c>
      <c r="AR402" s="15">
        <v>31587.8</v>
      </c>
      <c r="AS402" s="15">
        <v>0</v>
      </c>
      <c r="AT402" s="15">
        <v>0</v>
      </c>
      <c r="AU402" s="15">
        <v>3428.1</v>
      </c>
      <c r="AV402" s="15">
        <v>4407.6000000000004</v>
      </c>
      <c r="AW402" s="15">
        <v>734.6</v>
      </c>
      <c r="AX402" s="15">
        <v>0</v>
      </c>
      <c r="AY402" s="15">
        <v>489.7</v>
      </c>
      <c r="AZ402" s="15">
        <v>7346</v>
      </c>
      <c r="BA402" s="15">
        <v>10284.4</v>
      </c>
      <c r="BB402" s="15">
        <v>0</v>
      </c>
    </row>
    <row r="403" spans="1:54" ht="15" thickBot="1" x14ac:dyDescent="0.35">
      <c r="A403" s="14" t="s">
        <v>346</v>
      </c>
      <c r="B403" s="15">
        <v>21712.7</v>
      </c>
      <c r="C403" s="15">
        <v>0</v>
      </c>
      <c r="D403" s="15">
        <v>4558.2</v>
      </c>
      <c r="E403" s="15">
        <v>678.1</v>
      </c>
      <c r="F403" s="15">
        <v>11087.4</v>
      </c>
      <c r="G403" s="15">
        <v>13028</v>
      </c>
      <c r="H403" s="15">
        <v>0</v>
      </c>
      <c r="I403" s="15">
        <v>0</v>
      </c>
      <c r="J403" s="15">
        <v>9239.5</v>
      </c>
      <c r="K403" s="15">
        <v>39637.800000000003</v>
      </c>
      <c r="L403" s="15">
        <v>9209</v>
      </c>
      <c r="M403" s="15">
        <v>0</v>
      </c>
      <c r="N403" s="15">
        <v>6436.6</v>
      </c>
      <c r="O403" s="15">
        <v>19711</v>
      </c>
      <c r="P403" s="15">
        <v>2833.5</v>
      </c>
      <c r="Q403" s="15">
        <v>0</v>
      </c>
      <c r="AL403" s="14" t="s">
        <v>346</v>
      </c>
      <c r="AM403" s="15">
        <v>0</v>
      </c>
      <c r="AN403" s="15">
        <v>0</v>
      </c>
      <c r="AO403" s="15">
        <v>13957.4</v>
      </c>
      <c r="AP403" s="15">
        <v>0</v>
      </c>
      <c r="AQ403" s="15">
        <v>13467.7</v>
      </c>
      <c r="AR403" s="15">
        <v>31587.8</v>
      </c>
      <c r="AS403" s="15">
        <v>0</v>
      </c>
      <c r="AT403" s="15">
        <v>0</v>
      </c>
      <c r="AU403" s="15">
        <v>3428.1</v>
      </c>
      <c r="AV403" s="15">
        <v>4407.6000000000004</v>
      </c>
      <c r="AW403" s="15">
        <v>734.6</v>
      </c>
      <c r="AX403" s="15">
        <v>0</v>
      </c>
      <c r="AY403" s="15">
        <v>489.7</v>
      </c>
      <c r="AZ403" s="15">
        <v>7346</v>
      </c>
      <c r="BA403" s="15">
        <v>10284.4</v>
      </c>
      <c r="BB403" s="15">
        <v>0</v>
      </c>
    </row>
    <row r="404" spans="1:54" ht="15" thickBot="1" x14ac:dyDescent="0.35">
      <c r="A404" s="14" t="s">
        <v>347</v>
      </c>
      <c r="B404" s="15">
        <v>21712.7</v>
      </c>
      <c r="C404" s="15">
        <v>0</v>
      </c>
      <c r="D404" s="15">
        <v>4558.2</v>
      </c>
      <c r="E404" s="15">
        <v>678.1</v>
      </c>
      <c r="F404" s="15">
        <v>11087.4</v>
      </c>
      <c r="G404" s="15">
        <v>13028</v>
      </c>
      <c r="H404" s="15">
        <v>0</v>
      </c>
      <c r="I404" s="15">
        <v>0</v>
      </c>
      <c r="J404" s="15">
        <v>9239.5</v>
      </c>
      <c r="K404" s="15">
        <v>39637.800000000003</v>
      </c>
      <c r="L404" s="15">
        <v>9209</v>
      </c>
      <c r="M404" s="15">
        <v>0</v>
      </c>
      <c r="N404" s="15">
        <v>6436.6</v>
      </c>
      <c r="O404" s="15">
        <v>19711</v>
      </c>
      <c r="P404" s="15">
        <v>2833.5</v>
      </c>
      <c r="Q404" s="15">
        <v>0</v>
      </c>
      <c r="AL404" s="14" t="s">
        <v>347</v>
      </c>
      <c r="AM404" s="15">
        <v>0</v>
      </c>
      <c r="AN404" s="15">
        <v>0</v>
      </c>
      <c r="AO404" s="15">
        <v>13957.4</v>
      </c>
      <c r="AP404" s="15">
        <v>0</v>
      </c>
      <c r="AQ404" s="15">
        <v>13467.7</v>
      </c>
      <c r="AR404" s="15">
        <v>31587.8</v>
      </c>
      <c r="AS404" s="15">
        <v>0</v>
      </c>
      <c r="AT404" s="15">
        <v>0</v>
      </c>
      <c r="AU404" s="15">
        <v>3428.1</v>
      </c>
      <c r="AV404" s="15">
        <v>4407.6000000000004</v>
      </c>
      <c r="AW404" s="15">
        <v>734.6</v>
      </c>
      <c r="AX404" s="15">
        <v>0</v>
      </c>
      <c r="AY404" s="15">
        <v>489.7</v>
      </c>
      <c r="AZ404" s="15">
        <v>6366.5</v>
      </c>
      <c r="BA404" s="15">
        <v>10284.4</v>
      </c>
      <c r="BB404" s="15">
        <v>0</v>
      </c>
    </row>
    <row r="405" spans="1:54" ht="15" thickBot="1" x14ac:dyDescent="0.35">
      <c r="A405" s="14" t="s">
        <v>348</v>
      </c>
      <c r="B405" s="15">
        <v>21712.7</v>
      </c>
      <c r="C405" s="15">
        <v>0</v>
      </c>
      <c r="D405" s="15">
        <v>4558.2</v>
      </c>
      <c r="E405" s="15">
        <v>678.1</v>
      </c>
      <c r="F405" s="15">
        <v>11087.4</v>
      </c>
      <c r="G405" s="15">
        <v>13028</v>
      </c>
      <c r="H405" s="15">
        <v>0</v>
      </c>
      <c r="I405" s="15">
        <v>0</v>
      </c>
      <c r="J405" s="15">
        <v>9239.5</v>
      </c>
      <c r="K405" s="15">
        <v>39637.800000000003</v>
      </c>
      <c r="L405" s="15">
        <v>9209</v>
      </c>
      <c r="M405" s="15">
        <v>0</v>
      </c>
      <c r="N405" s="15">
        <v>6436.6</v>
      </c>
      <c r="O405" s="15">
        <v>19711</v>
      </c>
      <c r="P405" s="15">
        <v>2833.5</v>
      </c>
      <c r="Q405" s="15">
        <v>0</v>
      </c>
      <c r="AL405" s="14" t="s">
        <v>348</v>
      </c>
      <c r="AM405" s="15">
        <v>0</v>
      </c>
      <c r="AN405" s="15">
        <v>0</v>
      </c>
      <c r="AO405" s="15">
        <v>13957.4</v>
      </c>
      <c r="AP405" s="15">
        <v>0</v>
      </c>
      <c r="AQ405" s="15">
        <v>13467.7</v>
      </c>
      <c r="AR405" s="15">
        <v>31587.8</v>
      </c>
      <c r="AS405" s="15">
        <v>0</v>
      </c>
      <c r="AT405" s="15">
        <v>0</v>
      </c>
      <c r="AU405" s="15">
        <v>3428.1</v>
      </c>
      <c r="AV405" s="15">
        <v>4407.6000000000004</v>
      </c>
      <c r="AW405" s="15">
        <v>734.6</v>
      </c>
      <c r="AX405" s="15">
        <v>0</v>
      </c>
      <c r="AY405" s="15">
        <v>489.7</v>
      </c>
      <c r="AZ405" s="15">
        <v>6366.5</v>
      </c>
      <c r="BA405" s="15">
        <v>10284.4</v>
      </c>
      <c r="BB405" s="15">
        <v>0</v>
      </c>
    </row>
    <row r="406" spans="1:54" ht="15" thickBot="1" x14ac:dyDescent="0.35">
      <c r="A406" s="14" t="s">
        <v>349</v>
      </c>
      <c r="B406" s="15">
        <v>21712.7</v>
      </c>
      <c r="C406" s="15">
        <v>0</v>
      </c>
      <c r="D406" s="15">
        <v>4558.2</v>
      </c>
      <c r="E406" s="15">
        <v>678.1</v>
      </c>
      <c r="F406" s="15">
        <v>11087.4</v>
      </c>
      <c r="G406" s="15">
        <v>13028</v>
      </c>
      <c r="H406" s="15">
        <v>0</v>
      </c>
      <c r="I406" s="15">
        <v>0</v>
      </c>
      <c r="J406" s="15">
        <v>9239.5</v>
      </c>
      <c r="K406" s="15">
        <v>39637.800000000003</v>
      </c>
      <c r="L406" s="15">
        <v>9209</v>
      </c>
      <c r="M406" s="15">
        <v>0</v>
      </c>
      <c r="N406" s="15">
        <v>6436.6</v>
      </c>
      <c r="O406" s="15">
        <v>19711</v>
      </c>
      <c r="P406" s="15">
        <v>2833.5</v>
      </c>
      <c r="Q406" s="15">
        <v>0</v>
      </c>
      <c r="AL406" s="14" t="s">
        <v>349</v>
      </c>
      <c r="AM406" s="15">
        <v>0</v>
      </c>
      <c r="AN406" s="15">
        <v>0</v>
      </c>
      <c r="AO406" s="15">
        <v>13957.4</v>
      </c>
      <c r="AP406" s="15">
        <v>0</v>
      </c>
      <c r="AQ406" s="15">
        <v>13467.7</v>
      </c>
      <c r="AR406" s="15">
        <v>31587.8</v>
      </c>
      <c r="AS406" s="15">
        <v>0</v>
      </c>
      <c r="AT406" s="15">
        <v>0</v>
      </c>
      <c r="AU406" s="15">
        <v>3428.1</v>
      </c>
      <c r="AV406" s="15">
        <v>4407.6000000000004</v>
      </c>
      <c r="AW406" s="15">
        <v>734.6</v>
      </c>
      <c r="AX406" s="15">
        <v>0</v>
      </c>
      <c r="AY406" s="15">
        <v>489.7</v>
      </c>
      <c r="AZ406" s="15">
        <v>6366.5</v>
      </c>
      <c r="BA406" s="15">
        <v>10284.4</v>
      </c>
      <c r="BB406" s="15">
        <v>0</v>
      </c>
    </row>
    <row r="407" spans="1:54" ht="15" thickBot="1" x14ac:dyDescent="0.35">
      <c r="A407" s="14" t="s">
        <v>350</v>
      </c>
      <c r="B407" s="15">
        <v>21712.7</v>
      </c>
      <c r="C407" s="15">
        <v>0</v>
      </c>
      <c r="D407" s="15">
        <v>4558.2</v>
      </c>
      <c r="E407" s="15">
        <v>678.1</v>
      </c>
      <c r="F407" s="15">
        <v>11087.4</v>
      </c>
      <c r="G407" s="15">
        <v>13028</v>
      </c>
      <c r="H407" s="15">
        <v>0</v>
      </c>
      <c r="I407" s="15">
        <v>0</v>
      </c>
      <c r="J407" s="15">
        <v>9239.5</v>
      </c>
      <c r="K407" s="15">
        <v>39637.800000000003</v>
      </c>
      <c r="L407" s="15">
        <v>9209</v>
      </c>
      <c r="M407" s="15">
        <v>0</v>
      </c>
      <c r="N407" s="15">
        <v>6436.6</v>
      </c>
      <c r="O407" s="15">
        <v>19711</v>
      </c>
      <c r="P407" s="15">
        <v>2833.5</v>
      </c>
      <c r="Q407" s="15">
        <v>0</v>
      </c>
      <c r="AL407" s="14" t="s">
        <v>350</v>
      </c>
      <c r="AM407" s="15">
        <v>0</v>
      </c>
      <c r="AN407" s="15">
        <v>0</v>
      </c>
      <c r="AO407" s="15">
        <v>13957.4</v>
      </c>
      <c r="AP407" s="15">
        <v>0</v>
      </c>
      <c r="AQ407" s="15">
        <v>13467.7</v>
      </c>
      <c r="AR407" s="15">
        <v>31587.8</v>
      </c>
      <c r="AS407" s="15">
        <v>0</v>
      </c>
      <c r="AT407" s="15">
        <v>0</v>
      </c>
      <c r="AU407" s="15">
        <v>3428.1</v>
      </c>
      <c r="AV407" s="15">
        <v>4407.6000000000004</v>
      </c>
      <c r="AW407" s="15">
        <v>734.6</v>
      </c>
      <c r="AX407" s="15">
        <v>0</v>
      </c>
      <c r="AY407" s="15">
        <v>489.7</v>
      </c>
      <c r="AZ407" s="15">
        <v>6366.5</v>
      </c>
      <c r="BA407" s="15">
        <v>10284.4</v>
      </c>
      <c r="BB407" s="15">
        <v>0</v>
      </c>
    </row>
    <row r="408" spans="1:54" ht="15" thickBot="1" x14ac:dyDescent="0.35">
      <c r="A408" s="14" t="s">
        <v>351</v>
      </c>
      <c r="B408" s="15">
        <v>21712.7</v>
      </c>
      <c r="C408" s="15">
        <v>0</v>
      </c>
      <c r="D408" s="15">
        <v>4558.2</v>
      </c>
      <c r="E408" s="15">
        <v>678.1</v>
      </c>
      <c r="F408" s="15">
        <v>11087.4</v>
      </c>
      <c r="G408" s="15">
        <v>13028</v>
      </c>
      <c r="H408" s="15">
        <v>0</v>
      </c>
      <c r="I408" s="15">
        <v>0</v>
      </c>
      <c r="J408" s="15">
        <v>9239.5</v>
      </c>
      <c r="K408" s="15">
        <v>39637.800000000003</v>
      </c>
      <c r="L408" s="15">
        <v>9209</v>
      </c>
      <c r="M408" s="15">
        <v>0</v>
      </c>
      <c r="N408" s="15">
        <v>6436.6</v>
      </c>
      <c r="O408" s="15">
        <v>19711</v>
      </c>
      <c r="P408" s="15">
        <v>2833.5</v>
      </c>
      <c r="Q408" s="15">
        <v>0</v>
      </c>
      <c r="AL408" s="14" t="s">
        <v>351</v>
      </c>
      <c r="AM408" s="15">
        <v>0</v>
      </c>
      <c r="AN408" s="15">
        <v>0</v>
      </c>
      <c r="AO408" s="15">
        <v>13957.4</v>
      </c>
      <c r="AP408" s="15">
        <v>0</v>
      </c>
      <c r="AQ408" s="15">
        <v>13467.7</v>
      </c>
      <c r="AR408" s="15">
        <v>31587.8</v>
      </c>
      <c r="AS408" s="15">
        <v>0</v>
      </c>
      <c r="AT408" s="15">
        <v>0</v>
      </c>
      <c r="AU408" s="15">
        <v>3428.1</v>
      </c>
      <c r="AV408" s="15">
        <v>4407.6000000000004</v>
      </c>
      <c r="AW408" s="15">
        <v>734.6</v>
      </c>
      <c r="AX408" s="15">
        <v>0</v>
      </c>
      <c r="AY408" s="15">
        <v>489.7</v>
      </c>
      <c r="AZ408" s="15">
        <v>6366.5</v>
      </c>
      <c r="BA408" s="15">
        <v>10284.4</v>
      </c>
      <c r="BB408" s="15">
        <v>0</v>
      </c>
    </row>
    <row r="409" spans="1:54" ht="15" thickBot="1" x14ac:dyDescent="0.35">
      <c r="A409" s="14" t="s">
        <v>352</v>
      </c>
      <c r="B409" s="15">
        <v>21712.7</v>
      </c>
      <c r="C409" s="15">
        <v>0</v>
      </c>
      <c r="D409" s="15">
        <v>4558.2</v>
      </c>
      <c r="E409" s="15">
        <v>678.1</v>
      </c>
      <c r="F409" s="15">
        <v>11087.4</v>
      </c>
      <c r="G409" s="15">
        <v>13028</v>
      </c>
      <c r="H409" s="15">
        <v>0</v>
      </c>
      <c r="I409" s="15">
        <v>0</v>
      </c>
      <c r="J409" s="15">
        <v>9239.5</v>
      </c>
      <c r="K409" s="15">
        <v>39637.800000000003</v>
      </c>
      <c r="L409" s="15">
        <v>9209</v>
      </c>
      <c r="M409" s="15">
        <v>0</v>
      </c>
      <c r="N409" s="15">
        <v>6436.6</v>
      </c>
      <c r="O409" s="15">
        <v>19711</v>
      </c>
      <c r="P409" s="15">
        <v>2833.5</v>
      </c>
      <c r="Q409" s="15">
        <v>0</v>
      </c>
      <c r="AL409" s="14" t="s">
        <v>352</v>
      </c>
      <c r="AM409" s="15">
        <v>0</v>
      </c>
      <c r="AN409" s="15">
        <v>0</v>
      </c>
      <c r="AO409" s="15">
        <v>13957.4</v>
      </c>
      <c r="AP409" s="15">
        <v>0</v>
      </c>
      <c r="AQ409" s="15">
        <v>13467.7</v>
      </c>
      <c r="AR409" s="15">
        <v>31587.8</v>
      </c>
      <c r="AS409" s="15">
        <v>0</v>
      </c>
      <c r="AT409" s="15">
        <v>0</v>
      </c>
      <c r="AU409" s="15">
        <v>3428.1</v>
      </c>
      <c r="AV409" s="15">
        <v>4407.6000000000004</v>
      </c>
      <c r="AW409" s="15">
        <v>734.6</v>
      </c>
      <c r="AX409" s="15">
        <v>0</v>
      </c>
      <c r="AY409" s="15">
        <v>489.7</v>
      </c>
      <c r="AZ409" s="15">
        <v>6366.5</v>
      </c>
      <c r="BA409" s="15">
        <v>10284.4</v>
      </c>
      <c r="BB409" s="15">
        <v>0</v>
      </c>
    </row>
    <row r="410" spans="1:54" ht="15" thickBot="1" x14ac:dyDescent="0.35">
      <c r="A410" s="14" t="s">
        <v>353</v>
      </c>
      <c r="B410" s="15">
        <v>21712.7</v>
      </c>
      <c r="C410" s="15">
        <v>0</v>
      </c>
      <c r="D410" s="15">
        <v>4558.2</v>
      </c>
      <c r="E410" s="15">
        <v>678.1</v>
      </c>
      <c r="F410" s="15">
        <v>11087.4</v>
      </c>
      <c r="G410" s="15">
        <v>13028</v>
      </c>
      <c r="H410" s="15">
        <v>0</v>
      </c>
      <c r="I410" s="15">
        <v>0</v>
      </c>
      <c r="J410" s="15">
        <v>9239.5</v>
      </c>
      <c r="K410" s="15">
        <v>39637.800000000003</v>
      </c>
      <c r="L410" s="15">
        <v>9209</v>
      </c>
      <c r="M410" s="15">
        <v>0</v>
      </c>
      <c r="N410" s="15">
        <v>6436.6</v>
      </c>
      <c r="O410" s="15">
        <v>19711</v>
      </c>
      <c r="P410" s="15">
        <v>2833.5</v>
      </c>
      <c r="Q410" s="15">
        <v>0</v>
      </c>
      <c r="AL410" s="14" t="s">
        <v>353</v>
      </c>
      <c r="AM410" s="15">
        <v>0</v>
      </c>
      <c r="AN410" s="15">
        <v>0</v>
      </c>
      <c r="AO410" s="15">
        <v>13957.4</v>
      </c>
      <c r="AP410" s="15">
        <v>0</v>
      </c>
      <c r="AQ410" s="15">
        <v>13467.7</v>
      </c>
      <c r="AR410" s="15">
        <v>31587.8</v>
      </c>
      <c r="AS410" s="15">
        <v>0</v>
      </c>
      <c r="AT410" s="15">
        <v>0</v>
      </c>
      <c r="AU410" s="15">
        <v>3428.1</v>
      </c>
      <c r="AV410" s="15">
        <v>4407.6000000000004</v>
      </c>
      <c r="AW410" s="15">
        <v>734.6</v>
      </c>
      <c r="AX410" s="15">
        <v>0</v>
      </c>
      <c r="AY410" s="15">
        <v>489.7</v>
      </c>
      <c r="AZ410" s="15">
        <v>6366.5</v>
      </c>
      <c r="BA410" s="15">
        <v>10284.4</v>
      </c>
      <c r="BB410" s="15">
        <v>0</v>
      </c>
    </row>
    <row r="411" spans="1:54" ht="15" thickBot="1" x14ac:dyDescent="0.35">
      <c r="A411" s="14" t="s">
        <v>354</v>
      </c>
      <c r="B411" s="15">
        <v>21712.7</v>
      </c>
      <c r="C411" s="15">
        <v>0</v>
      </c>
      <c r="D411" s="15">
        <v>4558.2</v>
      </c>
      <c r="E411" s="15">
        <v>678.1</v>
      </c>
      <c r="F411" s="15">
        <v>11087.4</v>
      </c>
      <c r="G411" s="15">
        <v>13028</v>
      </c>
      <c r="H411" s="15">
        <v>0</v>
      </c>
      <c r="I411" s="15">
        <v>0</v>
      </c>
      <c r="J411" s="15">
        <v>9239.5</v>
      </c>
      <c r="K411" s="15">
        <v>39637.800000000003</v>
      </c>
      <c r="L411" s="15">
        <v>9209</v>
      </c>
      <c r="M411" s="15">
        <v>0</v>
      </c>
      <c r="N411" s="15">
        <v>6436.6</v>
      </c>
      <c r="O411" s="15">
        <v>19711</v>
      </c>
      <c r="P411" s="15">
        <v>2833.5</v>
      </c>
      <c r="Q411" s="15">
        <v>0</v>
      </c>
      <c r="AL411" s="14" t="s">
        <v>354</v>
      </c>
      <c r="AM411" s="15">
        <v>0</v>
      </c>
      <c r="AN411" s="15">
        <v>0</v>
      </c>
      <c r="AO411" s="15">
        <v>13957.4</v>
      </c>
      <c r="AP411" s="15">
        <v>0</v>
      </c>
      <c r="AQ411" s="15">
        <v>13467.7</v>
      </c>
      <c r="AR411" s="15">
        <v>31587.8</v>
      </c>
      <c r="AS411" s="15">
        <v>0</v>
      </c>
      <c r="AT411" s="15">
        <v>0</v>
      </c>
      <c r="AU411" s="15">
        <v>3428.1</v>
      </c>
      <c r="AV411" s="15">
        <v>4407.6000000000004</v>
      </c>
      <c r="AW411" s="15">
        <v>734.6</v>
      </c>
      <c r="AX411" s="15">
        <v>0</v>
      </c>
      <c r="AY411" s="15">
        <v>489.7</v>
      </c>
      <c r="AZ411" s="15">
        <v>6366.5</v>
      </c>
      <c r="BA411" s="15">
        <v>10284.4</v>
      </c>
      <c r="BB411" s="15">
        <v>0</v>
      </c>
    </row>
    <row r="412" spans="1:54" ht="15" thickBot="1" x14ac:dyDescent="0.35">
      <c r="A412" s="14" t="s">
        <v>355</v>
      </c>
      <c r="B412" s="15">
        <v>21712.7</v>
      </c>
      <c r="C412" s="15">
        <v>0</v>
      </c>
      <c r="D412" s="15">
        <v>4558.2</v>
      </c>
      <c r="E412" s="15">
        <v>678.1</v>
      </c>
      <c r="F412" s="15">
        <v>11087.4</v>
      </c>
      <c r="G412" s="15">
        <v>13028</v>
      </c>
      <c r="H412" s="15">
        <v>0</v>
      </c>
      <c r="I412" s="15">
        <v>0</v>
      </c>
      <c r="J412" s="15">
        <v>9239.5</v>
      </c>
      <c r="K412" s="15">
        <v>39637.800000000003</v>
      </c>
      <c r="L412" s="15">
        <v>9209</v>
      </c>
      <c r="M412" s="15">
        <v>0</v>
      </c>
      <c r="N412" s="15">
        <v>6436.6</v>
      </c>
      <c r="O412" s="15">
        <v>19711</v>
      </c>
      <c r="P412" s="15">
        <v>2833.5</v>
      </c>
      <c r="Q412" s="15">
        <v>0</v>
      </c>
      <c r="AL412" s="14" t="s">
        <v>355</v>
      </c>
      <c r="AM412" s="15">
        <v>0</v>
      </c>
      <c r="AN412" s="15">
        <v>0</v>
      </c>
      <c r="AO412" s="15">
        <v>13957.4</v>
      </c>
      <c r="AP412" s="15">
        <v>0</v>
      </c>
      <c r="AQ412" s="15">
        <v>13467.7</v>
      </c>
      <c r="AR412" s="15">
        <v>31587.8</v>
      </c>
      <c r="AS412" s="15">
        <v>0</v>
      </c>
      <c r="AT412" s="15">
        <v>0</v>
      </c>
      <c r="AU412" s="15">
        <v>3428.1</v>
      </c>
      <c r="AV412" s="15">
        <v>4407.6000000000004</v>
      </c>
      <c r="AW412" s="15">
        <v>734.6</v>
      </c>
      <c r="AX412" s="15">
        <v>0</v>
      </c>
      <c r="AY412" s="15">
        <v>489.7</v>
      </c>
      <c r="AZ412" s="15">
        <v>6366.5</v>
      </c>
      <c r="BA412" s="15">
        <v>10284.4</v>
      </c>
      <c r="BB412" s="15">
        <v>0</v>
      </c>
    </row>
    <row r="413" spans="1:54" ht="15" thickBot="1" x14ac:dyDescent="0.35">
      <c r="A413" s="14" t="s">
        <v>356</v>
      </c>
      <c r="B413" s="15">
        <v>21712.7</v>
      </c>
      <c r="C413" s="15">
        <v>0</v>
      </c>
      <c r="D413" s="15">
        <v>4558.2</v>
      </c>
      <c r="E413" s="15">
        <v>678.1</v>
      </c>
      <c r="F413" s="15">
        <v>11087.4</v>
      </c>
      <c r="G413" s="15">
        <v>13028</v>
      </c>
      <c r="H413" s="15">
        <v>0</v>
      </c>
      <c r="I413" s="15">
        <v>0</v>
      </c>
      <c r="J413" s="15">
        <v>9239.5</v>
      </c>
      <c r="K413" s="15">
        <v>39637.800000000003</v>
      </c>
      <c r="L413" s="15">
        <v>9209</v>
      </c>
      <c r="M413" s="15">
        <v>0</v>
      </c>
      <c r="N413" s="15">
        <v>6436.6</v>
      </c>
      <c r="O413" s="15">
        <v>19711</v>
      </c>
      <c r="P413" s="15">
        <v>2833.5</v>
      </c>
      <c r="Q413" s="15">
        <v>0</v>
      </c>
      <c r="AL413" s="14" t="s">
        <v>356</v>
      </c>
      <c r="AM413" s="15">
        <v>0</v>
      </c>
      <c r="AN413" s="15">
        <v>0</v>
      </c>
      <c r="AO413" s="15">
        <v>13957.4</v>
      </c>
      <c r="AP413" s="15">
        <v>0</v>
      </c>
      <c r="AQ413" s="15">
        <v>13467.7</v>
      </c>
      <c r="AR413" s="15">
        <v>31587.8</v>
      </c>
      <c r="AS413" s="15">
        <v>0</v>
      </c>
      <c r="AT413" s="15">
        <v>0</v>
      </c>
      <c r="AU413" s="15">
        <v>3428.1</v>
      </c>
      <c r="AV413" s="15">
        <v>4407.6000000000004</v>
      </c>
      <c r="AW413" s="15">
        <v>734.6</v>
      </c>
      <c r="AX413" s="15">
        <v>0</v>
      </c>
      <c r="AY413" s="15">
        <v>489.7</v>
      </c>
      <c r="AZ413" s="15">
        <v>6366.5</v>
      </c>
      <c r="BA413" s="15">
        <v>10284.4</v>
      </c>
      <c r="BB413" s="15">
        <v>0</v>
      </c>
    </row>
    <row r="414" spans="1:54" ht="15" thickBot="1" x14ac:dyDescent="0.35">
      <c r="A414" s="14" t="s">
        <v>357</v>
      </c>
      <c r="B414" s="15">
        <v>21712.7</v>
      </c>
      <c r="C414" s="15">
        <v>0</v>
      </c>
      <c r="D414" s="15">
        <v>4558.2</v>
      </c>
      <c r="E414" s="15">
        <v>678.1</v>
      </c>
      <c r="F414" s="15">
        <v>11087.4</v>
      </c>
      <c r="G414" s="15">
        <v>13028</v>
      </c>
      <c r="H414" s="15">
        <v>0</v>
      </c>
      <c r="I414" s="15">
        <v>0</v>
      </c>
      <c r="J414" s="15">
        <v>9239.5</v>
      </c>
      <c r="K414" s="15">
        <v>38375.4</v>
      </c>
      <c r="L414" s="15">
        <v>9209</v>
      </c>
      <c r="M414" s="15">
        <v>0</v>
      </c>
      <c r="N414" s="15">
        <v>6436.6</v>
      </c>
      <c r="O414" s="15">
        <v>19711</v>
      </c>
      <c r="P414" s="15">
        <v>2833.5</v>
      </c>
      <c r="Q414" s="15">
        <v>0</v>
      </c>
      <c r="AL414" s="14" t="s">
        <v>357</v>
      </c>
      <c r="AM414" s="15">
        <v>0</v>
      </c>
      <c r="AN414" s="15">
        <v>0</v>
      </c>
      <c r="AO414" s="15">
        <v>13957.4</v>
      </c>
      <c r="AP414" s="15">
        <v>0</v>
      </c>
      <c r="AQ414" s="15">
        <v>13467.7</v>
      </c>
      <c r="AR414" s="15">
        <v>31587.8</v>
      </c>
      <c r="AS414" s="15">
        <v>0</v>
      </c>
      <c r="AT414" s="15">
        <v>0</v>
      </c>
      <c r="AU414" s="15">
        <v>3428.1</v>
      </c>
      <c r="AV414" s="15">
        <v>4407.6000000000004</v>
      </c>
      <c r="AW414" s="15">
        <v>734.6</v>
      </c>
      <c r="AX414" s="15">
        <v>0</v>
      </c>
      <c r="AY414" s="15">
        <v>489.7</v>
      </c>
      <c r="AZ414" s="15">
        <v>6366.5</v>
      </c>
      <c r="BA414" s="15">
        <v>10284.4</v>
      </c>
      <c r="BB414" s="15">
        <v>0</v>
      </c>
    </row>
    <row r="415" spans="1:54" ht="15" thickBot="1" x14ac:dyDescent="0.35">
      <c r="A415" s="14" t="s">
        <v>359</v>
      </c>
      <c r="B415" s="15">
        <v>21712.7</v>
      </c>
      <c r="C415" s="15">
        <v>0</v>
      </c>
      <c r="D415" s="15">
        <v>4558.2</v>
      </c>
      <c r="E415" s="15">
        <v>678.1</v>
      </c>
      <c r="F415" s="15">
        <v>11087.4</v>
      </c>
      <c r="G415" s="15">
        <v>13028</v>
      </c>
      <c r="H415" s="15">
        <v>0</v>
      </c>
      <c r="I415" s="15">
        <v>0</v>
      </c>
      <c r="J415" s="15">
        <v>9239.5</v>
      </c>
      <c r="K415" s="15">
        <v>38375.4</v>
      </c>
      <c r="L415" s="15">
        <v>9209</v>
      </c>
      <c r="M415" s="15">
        <v>0</v>
      </c>
      <c r="N415" s="15">
        <v>6436.6</v>
      </c>
      <c r="O415" s="15">
        <v>19711</v>
      </c>
      <c r="P415" s="15">
        <v>2833.5</v>
      </c>
      <c r="Q415" s="15">
        <v>0</v>
      </c>
      <c r="AL415" s="14" t="s">
        <v>359</v>
      </c>
      <c r="AM415" s="15">
        <v>0</v>
      </c>
      <c r="AN415" s="15">
        <v>0</v>
      </c>
      <c r="AO415" s="15">
        <v>0</v>
      </c>
      <c r="AP415" s="15">
        <v>0</v>
      </c>
      <c r="AQ415" s="15">
        <v>13467.7</v>
      </c>
      <c r="AR415" s="15">
        <v>31587.8</v>
      </c>
      <c r="AS415" s="15">
        <v>0</v>
      </c>
      <c r="AT415" s="15">
        <v>0</v>
      </c>
      <c r="AU415" s="15">
        <v>3428.1</v>
      </c>
      <c r="AV415" s="15">
        <v>4407.6000000000004</v>
      </c>
      <c r="AW415" s="15">
        <v>734.6</v>
      </c>
      <c r="AX415" s="15">
        <v>0</v>
      </c>
      <c r="AY415" s="15">
        <v>489.7</v>
      </c>
      <c r="AZ415" s="15">
        <v>6366.5</v>
      </c>
      <c r="BA415" s="15">
        <v>10284.4</v>
      </c>
      <c r="BB415" s="15">
        <v>0</v>
      </c>
    </row>
    <row r="416" spans="1:54" ht="15" thickBot="1" x14ac:dyDescent="0.35">
      <c r="A416" s="14" t="s">
        <v>360</v>
      </c>
      <c r="B416" s="15">
        <v>21712.7</v>
      </c>
      <c r="C416" s="15">
        <v>0</v>
      </c>
      <c r="D416" s="15">
        <v>4558.2</v>
      </c>
      <c r="E416" s="15">
        <v>678.1</v>
      </c>
      <c r="F416" s="15">
        <v>11087.4</v>
      </c>
      <c r="G416" s="15">
        <v>13028</v>
      </c>
      <c r="H416" s="15">
        <v>0</v>
      </c>
      <c r="I416" s="15">
        <v>0</v>
      </c>
      <c r="J416" s="15">
        <v>9239.5</v>
      </c>
      <c r="K416" s="15">
        <v>38375.4</v>
      </c>
      <c r="L416" s="15">
        <v>9209</v>
      </c>
      <c r="M416" s="15">
        <v>0</v>
      </c>
      <c r="N416" s="15">
        <v>6436.6</v>
      </c>
      <c r="O416" s="15">
        <v>19711</v>
      </c>
      <c r="P416" s="15">
        <v>2833.5</v>
      </c>
      <c r="Q416" s="15">
        <v>0</v>
      </c>
      <c r="AL416" s="14" t="s">
        <v>360</v>
      </c>
      <c r="AM416" s="15">
        <v>0</v>
      </c>
      <c r="AN416" s="15">
        <v>0</v>
      </c>
      <c r="AO416" s="15">
        <v>0</v>
      </c>
      <c r="AP416" s="15">
        <v>0</v>
      </c>
      <c r="AQ416" s="15">
        <v>13467.7</v>
      </c>
      <c r="AR416" s="15">
        <v>29628.9</v>
      </c>
      <c r="AS416" s="15">
        <v>0</v>
      </c>
      <c r="AT416" s="15">
        <v>0</v>
      </c>
      <c r="AU416" s="15">
        <v>3428.1</v>
      </c>
      <c r="AV416" s="15">
        <v>4407.6000000000004</v>
      </c>
      <c r="AW416" s="15">
        <v>734.6</v>
      </c>
      <c r="AX416" s="15">
        <v>0</v>
      </c>
      <c r="AY416" s="15">
        <v>489.7</v>
      </c>
      <c r="AZ416" s="15">
        <v>6366.5</v>
      </c>
      <c r="BA416" s="15">
        <v>10284.4</v>
      </c>
      <c r="BB416" s="15">
        <v>0</v>
      </c>
    </row>
    <row r="417" spans="1:54" ht="15" thickBot="1" x14ac:dyDescent="0.35">
      <c r="A417" s="14" t="s">
        <v>361</v>
      </c>
      <c r="B417" s="15">
        <v>21712.7</v>
      </c>
      <c r="C417" s="15">
        <v>0</v>
      </c>
      <c r="D417" s="15">
        <v>4558.2</v>
      </c>
      <c r="E417" s="15">
        <v>678.1</v>
      </c>
      <c r="F417" s="15">
        <v>11087.4</v>
      </c>
      <c r="G417" s="15">
        <v>13028</v>
      </c>
      <c r="H417" s="15">
        <v>0</v>
      </c>
      <c r="I417" s="15">
        <v>0</v>
      </c>
      <c r="J417" s="15">
        <v>9239.5</v>
      </c>
      <c r="K417" s="15">
        <v>38375.4</v>
      </c>
      <c r="L417" s="15">
        <v>9209</v>
      </c>
      <c r="M417" s="15">
        <v>0</v>
      </c>
      <c r="N417" s="15">
        <v>6436.6</v>
      </c>
      <c r="O417" s="15">
        <v>19711</v>
      </c>
      <c r="P417" s="15">
        <v>2833.5</v>
      </c>
      <c r="Q417" s="15">
        <v>0</v>
      </c>
      <c r="AL417" s="14" t="s">
        <v>361</v>
      </c>
      <c r="AM417" s="15">
        <v>0</v>
      </c>
      <c r="AN417" s="15">
        <v>0</v>
      </c>
      <c r="AO417" s="15">
        <v>0</v>
      </c>
      <c r="AP417" s="15">
        <v>0</v>
      </c>
      <c r="AQ417" s="15">
        <v>13467.7</v>
      </c>
      <c r="AR417" s="15">
        <v>29628.9</v>
      </c>
      <c r="AS417" s="15">
        <v>0</v>
      </c>
      <c r="AT417" s="15">
        <v>0</v>
      </c>
      <c r="AU417" s="15">
        <v>3428.1</v>
      </c>
      <c r="AV417" s="15">
        <v>4407.6000000000004</v>
      </c>
      <c r="AW417" s="15">
        <v>734.6</v>
      </c>
      <c r="AX417" s="15">
        <v>0</v>
      </c>
      <c r="AY417" s="15">
        <v>489.7</v>
      </c>
      <c r="AZ417" s="15">
        <v>6366.5</v>
      </c>
      <c r="BA417" s="15">
        <v>10284.4</v>
      </c>
      <c r="BB417" s="15">
        <v>0</v>
      </c>
    </row>
    <row r="418" spans="1:54" ht="15" thickBot="1" x14ac:dyDescent="0.35">
      <c r="A418" s="14" t="s">
        <v>362</v>
      </c>
      <c r="B418" s="15">
        <v>21712.7</v>
      </c>
      <c r="C418" s="15">
        <v>0</v>
      </c>
      <c r="D418" s="15">
        <v>4558.2</v>
      </c>
      <c r="E418" s="15">
        <v>678.1</v>
      </c>
      <c r="F418" s="15">
        <v>11087.4</v>
      </c>
      <c r="G418" s="15">
        <v>13028</v>
      </c>
      <c r="H418" s="15">
        <v>0</v>
      </c>
      <c r="I418" s="15">
        <v>0</v>
      </c>
      <c r="J418" s="15">
        <v>9239.5</v>
      </c>
      <c r="K418" s="15">
        <v>38375.4</v>
      </c>
      <c r="L418" s="15">
        <v>9209</v>
      </c>
      <c r="M418" s="15">
        <v>0</v>
      </c>
      <c r="N418" s="15">
        <v>6436.6</v>
      </c>
      <c r="O418" s="15">
        <v>19711</v>
      </c>
      <c r="P418" s="15">
        <v>2833.5</v>
      </c>
      <c r="Q418" s="15">
        <v>0</v>
      </c>
      <c r="AL418" s="14" t="s">
        <v>362</v>
      </c>
      <c r="AM418" s="15">
        <v>0</v>
      </c>
      <c r="AN418" s="15">
        <v>0</v>
      </c>
      <c r="AO418" s="15">
        <v>0</v>
      </c>
      <c r="AP418" s="15">
        <v>0</v>
      </c>
      <c r="AQ418" s="15">
        <v>13467.7</v>
      </c>
      <c r="AR418" s="15">
        <v>29628.9</v>
      </c>
      <c r="AS418" s="15">
        <v>0</v>
      </c>
      <c r="AT418" s="15">
        <v>0</v>
      </c>
      <c r="AU418" s="15">
        <v>3428.1</v>
      </c>
      <c r="AV418" s="15">
        <v>4407.6000000000004</v>
      </c>
      <c r="AW418" s="15">
        <v>734.6</v>
      </c>
      <c r="AX418" s="15">
        <v>0</v>
      </c>
      <c r="AY418" s="15">
        <v>489.7</v>
      </c>
      <c r="AZ418" s="15">
        <v>6366.5</v>
      </c>
      <c r="BA418" s="15">
        <v>10284.4</v>
      </c>
      <c r="BB418" s="15">
        <v>0</v>
      </c>
    </row>
    <row r="419" spans="1:54" ht="15" thickBot="1" x14ac:dyDescent="0.35">
      <c r="A419" s="14" t="s">
        <v>363</v>
      </c>
      <c r="B419" s="15">
        <v>21712.7</v>
      </c>
      <c r="C419" s="15">
        <v>0</v>
      </c>
      <c r="D419" s="15">
        <v>4558.2</v>
      </c>
      <c r="E419" s="15">
        <v>678.1</v>
      </c>
      <c r="F419" s="15">
        <v>11087.4</v>
      </c>
      <c r="G419" s="15">
        <v>13028</v>
      </c>
      <c r="H419" s="15">
        <v>0</v>
      </c>
      <c r="I419" s="15">
        <v>0</v>
      </c>
      <c r="J419" s="15">
        <v>9239.5</v>
      </c>
      <c r="K419" s="15">
        <v>38375.4</v>
      </c>
      <c r="L419" s="15">
        <v>9209</v>
      </c>
      <c r="M419" s="15">
        <v>0</v>
      </c>
      <c r="N419" s="15">
        <v>6436.6</v>
      </c>
      <c r="O419" s="15">
        <v>19711</v>
      </c>
      <c r="P419" s="15">
        <v>2833.5</v>
      </c>
      <c r="Q419" s="15">
        <v>0</v>
      </c>
      <c r="AL419" s="14" t="s">
        <v>363</v>
      </c>
      <c r="AM419" s="15">
        <v>0</v>
      </c>
      <c r="AN419" s="15">
        <v>0</v>
      </c>
      <c r="AO419" s="15">
        <v>0</v>
      </c>
      <c r="AP419" s="15">
        <v>0</v>
      </c>
      <c r="AQ419" s="15">
        <v>13467.7</v>
      </c>
      <c r="AR419" s="15">
        <v>29628.9</v>
      </c>
      <c r="AS419" s="15">
        <v>0</v>
      </c>
      <c r="AT419" s="15">
        <v>0</v>
      </c>
      <c r="AU419" s="15">
        <v>3428.1</v>
      </c>
      <c r="AV419" s="15">
        <v>4407.6000000000004</v>
      </c>
      <c r="AW419" s="15">
        <v>734.6</v>
      </c>
      <c r="AX419" s="15">
        <v>0</v>
      </c>
      <c r="AY419" s="15">
        <v>489.7</v>
      </c>
      <c r="AZ419" s="15">
        <v>6366.5</v>
      </c>
      <c r="BA419" s="15">
        <v>10284.4</v>
      </c>
      <c r="BB419" s="15">
        <v>0</v>
      </c>
    </row>
    <row r="420" spans="1:54" ht="15" thickBot="1" x14ac:dyDescent="0.35">
      <c r="A420" s="14" t="s">
        <v>364</v>
      </c>
      <c r="B420" s="15">
        <v>21712.7</v>
      </c>
      <c r="C420" s="15">
        <v>0</v>
      </c>
      <c r="D420" s="15">
        <v>4558.2</v>
      </c>
      <c r="E420" s="15">
        <v>678.1</v>
      </c>
      <c r="F420" s="15">
        <v>11087.4</v>
      </c>
      <c r="G420" s="15">
        <v>13028</v>
      </c>
      <c r="H420" s="15">
        <v>0</v>
      </c>
      <c r="I420" s="15">
        <v>0</v>
      </c>
      <c r="J420" s="15">
        <v>9239.5</v>
      </c>
      <c r="K420" s="15">
        <v>38375.4</v>
      </c>
      <c r="L420" s="15">
        <v>9209</v>
      </c>
      <c r="M420" s="15">
        <v>0</v>
      </c>
      <c r="N420" s="15">
        <v>6436.6</v>
      </c>
      <c r="O420" s="15">
        <v>19711</v>
      </c>
      <c r="P420" s="15">
        <v>2833.5</v>
      </c>
      <c r="Q420" s="15">
        <v>0</v>
      </c>
      <c r="AL420" s="14" t="s">
        <v>364</v>
      </c>
      <c r="AM420" s="15">
        <v>0</v>
      </c>
      <c r="AN420" s="15">
        <v>0</v>
      </c>
      <c r="AO420" s="15">
        <v>0</v>
      </c>
      <c r="AP420" s="15">
        <v>0</v>
      </c>
      <c r="AQ420" s="15">
        <v>13467.7</v>
      </c>
      <c r="AR420" s="15">
        <v>29628.9</v>
      </c>
      <c r="AS420" s="15">
        <v>0</v>
      </c>
      <c r="AT420" s="15">
        <v>0</v>
      </c>
      <c r="AU420" s="15">
        <v>3428.1</v>
      </c>
      <c r="AV420" s="15">
        <v>4407.6000000000004</v>
      </c>
      <c r="AW420" s="15">
        <v>734.6</v>
      </c>
      <c r="AX420" s="15">
        <v>0</v>
      </c>
      <c r="AY420" s="15">
        <v>489.7</v>
      </c>
      <c r="AZ420" s="15">
        <v>6366.5</v>
      </c>
      <c r="BA420" s="15">
        <v>10284.4</v>
      </c>
      <c r="BB420" s="15">
        <v>0</v>
      </c>
    </row>
    <row r="421" spans="1:54" ht="15" thickBot="1" x14ac:dyDescent="0.35">
      <c r="A421" s="14" t="s">
        <v>365</v>
      </c>
      <c r="B421" s="15">
        <v>21712.7</v>
      </c>
      <c r="C421" s="15">
        <v>0</v>
      </c>
      <c r="D421" s="15">
        <v>4558.2</v>
      </c>
      <c r="E421" s="15">
        <v>678.1</v>
      </c>
      <c r="F421" s="15">
        <v>11087.4</v>
      </c>
      <c r="G421" s="15">
        <v>13028</v>
      </c>
      <c r="H421" s="15">
        <v>0</v>
      </c>
      <c r="I421" s="15">
        <v>0</v>
      </c>
      <c r="J421" s="15">
        <v>9239.5</v>
      </c>
      <c r="K421" s="15">
        <v>38375.4</v>
      </c>
      <c r="L421" s="15">
        <v>9209</v>
      </c>
      <c r="M421" s="15">
        <v>0</v>
      </c>
      <c r="N421" s="15">
        <v>6436.6</v>
      </c>
      <c r="O421" s="15">
        <v>19711</v>
      </c>
      <c r="P421" s="15">
        <v>2833.5</v>
      </c>
      <c r="Q421" s="15">
        <v>0</v>
      </c>
      <c r="AL421" s="14" t="s">
        <v>365</v>
      </c>
      <c r="AM421" s="15">
        <v>0</v>
      </c>
      <c r="AN421" s="15">
        <v>0</v>
      </c>
      <c r="AO421" s="15">
        <v>0</v>
      </c>
      <c r="AP421" s="15">
        <v>0</v>
      </c>
      <c r="AQ421" s="15">
        <v>13467.7</v>
      </c>
      <c r="AR421" s="15">
        <v>29628.9</v>
      </c>
      <c r="AS421" s="15">
        <v>0</v>
      </c>
      <c r="AT421" s="15">
        <v>0</v>
      </c>
      <c r="AU421" s="15">
        <v>3428.1</v>
      </c>
      <c r="AV421" s="15">
        <v>4407.6000000000004</v>
      </c>
      <c r="AW421" s="15">
        <v>734.6</v>
      </c>
      <c r="AX421" s="15">
        <v>0</v>
      </c>
      <c r="AY421" s="15">
        <v>489.7</v>
      </c>
      <c r="AZ421" s="15">
        <v>6366.5</v>
      </c>
      <c r="BA421" s="15">
        <v>10284.4</v>
      </c>
      <c r="BB421" s="15">
        <v>0</v>
      </c>
    </row>
    <row r="422" spans="1:54" ht="15" thickBot="1" x14ac:dyDescent="0.35">
      <c r="A422" s="14" t="s">
        <v>366</v>
      </c>
      <c r="B422" s="15">
        <v>21712.7</v>
      </c>
      <c r="C422" s="15">
        <v>0</v>
      </c>
      <c r="D422" s="15">
        <v>4558.2</v>
      </c>
      <c r="E422" s="15">
        <v>678.1</v>
      </c>
      <c r="F422" s="15">
        <v>11087.4</v>
      </c>
      <c r="G422" s="15">
        <v>13028</v>
      </c>
      <c r="H422" s="15">
        <v>0</v>
      </c>
      <c r="I422" s="15">
        <v>0</v>
      </c>
      <c r="J422" s="15">
        <v>9239.5</v>
      </c>
      <c r="K422" s="15">
        <v>38375.4</v>
      </c>
      <c r="L422" s="15">
        <v>9209</v>
      </c>
      <c r="M422" s="15">
        <v>0</v>
      </c>
      <c r="N422" s="15">
        <v>6436.6</v>
      </c>
      <c r="O422" s="15">
        <v>19711</v>
      </c>
      <c r="P422" s="15">
        <v>2833.5</v>
      </c>
      <c r="Q422" s="15">
        <v>0</v>
      </c>
      <c r="AL422" s="14" t="s">
        <v>366</v>
      </c>
      <c r="AM422" s="15">
        <v>0</v>
      </c>
      <c r="AN422" s="15">
        <v>0</v>
      </c>
      <c r="AO422" s="15">
        <v>0</v>
      </c>
      <c r="AP422" s="15">
        <v>0</v>
      </c>
      <c r="AQ422" s="15">
        <v>13467.7</v>
      </c>
      <c r="AR422" s="15">
        <v>29628.9</v>
      </c>
      <c r="AS422" s="15">
        <v>0</v>
      </c>
      <c r="AT422" s="15">
        <v>0</v>
      </c>
      <c r="AU422" s="15">
        <v>3428.1</v>
      </c>
      <c r="AV422" s="15">
        <v>4407.6000000000004</v>
      </c>
      <c r="AW422" s="15">
        <v>734.6</v>
      </c>
      <c r="AX422" s="15">
        <v>0</v>
      </c>
      <c r="AY422" s="15">
        <v>489.7</v>
      </c>
      <c r="AZ422" s="15">
        <v>6366.5</v>
      </c>
      <c r="BA422" s="15">
        <v>10284.4</v>
      </c>
      <c r="BB422" s="15">
        <v>0</v>
      </c>
    </row>
    <row r="423" spans="1:54" ht="15" thickBot="1" x14ac:dyDescent="0.35">
      <c r="A423" s="14" t="s">
        <v>367</v>
      </c>
      <c r="B423" s="15">
        <v>21712.7</v>
      </c>
      <c r="C423" s="15">
        <v>0</v>
      </c>
      <c r="D423" s="15">
        <v>4558.2</v>
      </c>
      <c r="E423" s="15">
        <v>678.1</v>
      </c>
      <c r="F423" s="15">
        <v>11087.4</v>
      </c>
      <c r="G423" s="15">
        <v>13028</v>
      </c>
      <c r="H423" s="15">
        <v>0</v>
      </c>
      <c r="I423" s="15">
        <v>0</v>
      </c>
      <c r="J423" s="15">
        <v>9239.5</v>
      </c>
      <c r="K423" s="15">
        <v>38375.4</v>
      </c>
      <c r="L423" s="15">
        <v>9209</v>
      </c>
      <c r="M423" s="15">
        <v>0</v>
      </c>
      <c r="N423" s="15">
        <v>6436.6</v>
      </c>
      <c r="O423" s="15">
        <v>19711</v>
      </c>
      <c r="P423" s="15">
        <v>2833.5</v>
      </c>
      <c r="Q423" s="15">
        <v>0</v>
      </c>
      <c r="AL423" s="14" t="s">
        <v>367</v>
      </c>
      <c r="AM423" s="15">
        <v>0</v>
      </c>
      <c r="AN423" s="15">
        <v>0</v>
      </c>
      <c r="AO423" s="15">
        <v>0</v>
      </c>
      <c r="AP423" s="15">
        <v>0</v>
      </c>
      <c r="AQ423" s="15">
        <v>13467.7</v>
      </c>
      <c r="AR423" s="15">
        <v>29628.9</v>
      </c>
      <c r="AS423" s="15">
        <v>0</v>
      </c>
      <c r="AT423" s="15">
        <v>0</v>
      </c>
      <c r="AU423" s="15">
        <v>3428.1</v>
      </c>
      <c r="AV423" s="15">
        <v>4407.6000000000004</v>
      </c>
      <c r="AW423" s="15">
        <v>734.6</v>
      </c>
      <c r="AX423" s="15">
        <v>0</v>
      </c>
      <c r="AY423" s="15">
        <v>489.7</v>
      </c>
      <c r="AZ423" s="15">
        <v>6366.5</v>
      </c>
      <c r="BA423" s="15">
        <v>10284.4</v>
      </c>
      <c r="BB423" s="15">
        <v>0</v>
      </c>
    </row>
    <row r="424" spans="1:54" ht="15" thickBot="1" x14ac:dyDescent="0.35">
      <c r="A424" s="14" t="s">
        <v>368</v>
      </c>
      <c r="B424" s="15">
        <v>21712.7</v>
      </c>
      <c r="C424" s="15">
        <v>0</v>
      </c>
      <c r="D424" s="15">
        <v>4558.2</v>
      </c>
      <c r="E424" s="15">
        <v>678.1</v>
      </c>
      <c r="F424" s="15">
        <v>11087.4</v>
      </c>
      <c r="G424" s="15">
        <v>13028</v>
      </c>
      <c r="H424" s="15">
        <v>0</v>
      </c>
      <c r="I424" s="15">
        <v>0</v>
      </c>
      <c r="J424" s="15">
        <v>9239.5</v>
      </c>
      <c r="K424" s="15">
        <v>38375.4</v>
      </c>
      <c r="L424" s="15">
        <v>9209</v>
      </c>
      <c r="M424" s="15">
        <v>0</v>
      </c>
      <c r="N424" s="15">
        <v>6436.6</v>
      </c>
      <c r="O424" s="15">
        <v>19711</v>
      </c>
      <c r="P424" s="15">
        <v>2833.5</v>
      </c>
      <c r="Q424" s="15">
        <v>0</v>
      </c>
      <c r="AL424" s="14" t="s">
        <v>368</v>
      </c>
      <c r="AM424" s="15">
        <v>0</v>
      </c>
      <c r="AN424" s="15">
        <v>0</v>
      </c>
      <c r="AO424" s="15">
        <v>0</v>
      </c>
      <c r="AP424" s="15">
        <v>0</v>
      </c>
      <c r="AQ424" s="15">
        <v>13467.7</v>
      </c>
      <c r="AR424" s="15">
        <v>29628.9</v>
      </c>
      <c r="AS424" s="15">
        <v>0</v>
      </c>
      <c r="AT424" s="15">
        <v>0</v>
      </c>
      <c r="AU424" s="15">
        <v>3428.1</v>
      </c>
      <c r="AV424" s="15">
        <v>4407.6000000000004</v>
      </c>
      <c r="AW424" s="15">
        <v>734.6</v>
      </c>
      <c r="AX424" s="15">
        <v>0</v>
      </c>
      <c r="AY424" s="15">
        <v>489.7</v>
      </c>
      <c r="AZ424" s="15">
        <v>6366.5</v>
      </c>
      <c r="BA424" s="15">
        <v>10284.4</v>
      </c>
      <c r="BB424" s="15">
        <v>0</v>
      </c>
    </row>
    <row r="425" spans="1:54" ht="15" thickBot="1" x14ac:dyDescent="0.35">
      <c r="A425" s="14" t="s">
        <v>369</v>
      </c>
      <c r="B425" s="15">
        <v>21712.7</v>
      </c>
      <c r="C425" s="15">
        <v>0</v>
      </c>
      <c r="D425" s="15">
        <v>4558.2</v>
      </c>
      <c r="E425" s="15">
        <v>678.1</v>
      </c>
      <c r="F425" s="15">
        <v>11087.4</v>
      </c>
      <c r="G425" s="15">
        <v>13028</v>
      </c>
      <c r="H425" s="15">
        <v>0</v>
      </c>
      <c r="I425" s="15">
        <v>0</v>
      </c>
      <c r="J425" s="15">
        <v>9239.5</v>
      </c>
      <c r="K425" s="15">
        <v>38375.4</v>
      </c>
      <c r="L425" s="15">
        <v>9209</v>
      </c>
      <c r="M425" s="15">
        <v>0</v>
      </c>
      <c r="N425" s="15">
        <v>6436.6</v>
      </c>
      <c r="O425" s="15">
        <v>19711</v>
      </c>
      <c r="P425" s="15">
        <v>2833.5</v>
      </c>
      <c r="Q425" s="15">
        <v>0</v>
      </c>
      <c r="AL425" s="14" t="s">
        <v>369</v>
      </c>
      <c r="AM425" s="15">
        <v>0</v>
      </c>
      <c r="AN425" s="15">
        <v>0</v>
      </c>
      <c r="AO425" s="15">
        <v>0</v>
      </c>
      <c r="AP425" s="15">
        <v>0</v>
      </c>
      <c r="AQ425" s="15">
        <v>13467.7</v>
      </c>
      <c r="AR425" s="15">
        <v>29628.9</v>
      </c>
      <c r="AS425" s="15">
        <v>0</v>
      </c>
      <c r="AT425" s="15">
        <v>0</v>
      </c>
      <c r="AU425" s="15">
        <v>3428.1</v>
      </c>
      <c r="AV425" s="15">
        <v>4407.6000000000004</v>
      </c>
      <c r="AW425" s="15">
        <v>0</v>
      </c>
      <c r="AX425" s="15">
        <v>0</v>
      </c>
      <c r="AY425" s="15">
        <v>489.7</v>
      </c>
      <c r="AZ425" s="15">
        <v>6366.5</v>
      </c>
      <c r="BA425" s="15">
        <v>10284.4</v>
      </c>
      <c r="BB425" s="15">
        <v>0</v>
      </c>
    </row>
    <row r="426" spans="1:54" ht="15" thickBot="1" x14ac:dyDescent="0.35">
      <c r="A426" s="14" t="s">
        <v>370</v>
      </c>
      <c r="B426" s="15">
        <v>21712.7</v>
      </c>
      <c r="C426" s="15">
        <v>0</v>
      </c>
      <c r="D426" s="15">
        <v>4558.2</v>
      </c>
      <c r="E426" s="15">
        <v>678.1</v>
      </c>
      <c r="F426" s="15">
        <v>11087.4</v>
      </c>
      <c r="G426" s="15">
        <v>13028</v>
      </c>
      <c r="H426" s="15">
        <v>0</v>
      </c>
      <c r="I426" s="15">
        <v>0</v>
      </c>
      <c r="J426" s="15">
        <v>9239.5</v>
      </c>
      <c r="K426" s="15">
        <v>38375.4</v>
      </c>
      <c r="L426" s="15">
        <v>9209</v>
      </c>
      <c r="M426" s="15">
        <v>0</v>
      </c>
      <c r="N426" s="15">
        <v>6436.6</v>
      </c>
      <c r="O426" s="15">
        <v>19711</v>
      </c>
      <c r="P426" s="15">
        <v>2833.5</v>
      </c>
      <c r="Q426" s="15">
        <v>0</v>
      </c>
      <c r="AL426" s="14" t="s">
        <v>370</v>
      </c>
      <c r="AM426" s="15">
        <v>0</v>
      </c>
      <c r="AN426" s="15">
        <v>0</v>
      </c>
      <c r="AO426" s="15">
        <v>0</v>
      </c>
      <c r="AP426" s="15">
        <v>0</v>
      </c>
      <c r="AQ426" s="15">
        <v>13467.7</v>
      </c>
      <c r="AR426" s="15">
        <v>29628.9</v>
      </c>
      <c r="AS426" s="15">
        <v>0</v>
      </c>
      <c r="AT426" s="15">
        <v>0</v>
      </c>
      <c r="AU426" s="15">
        <v>3428.1</v>
      </c>
      <c r="AV426" s="15">
        <v>4407.6000000000004</v>
      </c>
      <c r="AW426" s="15">
        <v>0</v>
      </c>
      <c r="AX426" s="15">
        <v>0</v>
      </c>
      <c r="AY426" s="15">
        <v>0</v>
      </c>
      <c r="AZ426" s="15">
        <v>6366.5</v>
      </c>
      <c r="BA426" s="15">
        <v>10284.4</v>
      </c>
      <c r="BB426" s="15">
        <v>0</v>
      </c>
    </row>
    <row r="427" spans="1:54" ht="15" thickBot="1" x14ac:dyDescent="0.35">
      <c r="A427" s="14" t="s">
        <v>371</v>
      </c>
      <c r="B427" s="15">
        <v>21712.7</v>
      </c>
      <c r="C427" s="15">
        <v>0</v>
      </c>
      <c r="D427" s="15">
        <v>4558.2</v>
      </c>
      <c r="E427" s="15">
        <v>678.1</v>
      </c>
      <c r="F427" s="15">
        <v>11087.4</v>
      </c>
      <c r="G427" s="15">
        <v>13028</v>
      </c>
      <c r="H427" s="15">
        <v>0</v>
      </c>
      <c r="I427" s="15">
        <v>0</v>
      </c>
      <c r="J427" s="15">
        <v>9239.5</v>
      </c>
      <c r="K427" s="15">
        <v>32676.9</v>
      </c>
      <c r="L427" s="15">
        <v>9209</v>
      </c>
      <c r="M427" s="15">
        <v>0</v>
      </c>
      <c r="N427" s="15">
        <v>6436.6</v>
      </c>
      <c r="O427" s="15">
        <v>19711</v>
      </c>
      <c r="P427" s="15">
        <v>2833.5</v>
      </c>
      <c r="Q427" s="15">
        <v>0</v>
      </c>
      <c r="AL427" s="14" t="s">
        <v>371</v>
      </c>
      <c r="AM427" s="15">
        <v>0</v>
      </c>
      <c r="AN427" s="15">
        <v>0</v>
      </c>
      <c r="AO427" s="15">
        <v>0</v>
      </c>
      <c r="AP427" s="15">
        <v>0</v>
      </c>
      <c r="AQ427" s="15">
        <v>13467.7</v>
      </c>
      <c r="AR427" s="15">
        <v>29628.9</v>
      </c>
      <c r="AS427" s="15">
        <v>0</v>
      </c>
      <c r="AT427" s="15">
        <v>0</v>
      </c>
      <c r="AU427" s="15">
        <v>3428.1</v>
      </c>
      <c r="AV427" s="15">
        <v>4407.6000000000004</v>
      </c>
      <c r="AW427" s="15">
        <v>0</v>
      </c>
      <c r="AX427" s="15">
        <v>0</v>
      </c>
      <c r="AY427" s="15">
        <v>0</v>
      </c>
      <c r="AZ427" s="15">
        <v>6366.5</v>
      </c>
      <c r="BA427" s="15">
        <v>10284.4</v>
      </c>
      <c r="BB427" s="15">
        <v>0</v>
      </c>
    </row>
    <row r="428" spans="1:54" ht="15" thickBot="1" x14ac:dyDescent="0.35">
      <c r="A428" s="14" t="s">
        <v>372</v>
      </c>
      <c r="B428" s="15">
        <v>21712.7</v>
      </c>
      <c r="C428" s="15">
        <v>0</v>
      </c>
      <c r="D428" s="15">
        <v>4558.2</v>
      </c>
      <c r="E428" s="15">
        <v>678.1</v>
      </c>
      <c r="F428" s="15">
        <v>11087.4</v>
      </c>
      <c r="G428" s="15">
        <v>13028</v>
      </c>
      <c r="H428" s="15">
        <v>0</v>
      </c>
      <c r="I428" s="15">
        <v>0</v>
      </c>
      <c r="J428" s="15">
        <v>9239.5</v>
      </c>
      <c r="K428" s="15">
        <v>32676.9</v>
      </c>
      <c r="L428" s="15">
        <v>9209</v>
      </c>
      <c r="M428" s="15">
        <v>0</v>
      </c>
      <c r="N428" s="15">
        <v>6436.6</v>
      </c>
      <c r="O428" s="15">
        <v>19711</v>
      </c>
      <c r="P428" s="15">
        <v>2833.5</v>
      </c>
      <c r="Q428" s="15">
        <v>0</v>
      </c>
      <c r="AL428" s="14" t="s">
        <v>372</v>
      </c>
      <c r="AM428" s="15">
        <v>0</v>
      </c>
      <c r="AN428" s="15">
        <v>0</v>
      </c>
      <c r="AO428" s="15">
        <v>0</v>
      </c>
      <c r="AP428" s="15">
        <v>0</v>
      </c>
      <c r="AQ428" s="15">
        <v>13467.7</v>
      </c>
      <c r="AR428" s="15">
        <v>29628.9</v>
      </c>
      <c r="AS428" s="15">
        <v>0</v>
      </c>
      <c r="AT428" s="15">
        <v>0</v>
      </c>
      <c r="AU428" s="15">
        <v>3428.1</v>
      </c>
      <c r="AV428" s="15">
        <v>4407.6000000000004</v>
      </c>
      <c r="AW428" s="15">
        <v>0</v>
      </c>
      <c r="AX428" s="15">
        <v>0</v>
      </c>
      <c r="AY428" s="15">
        <v>0</v>
      </c>
      <c r="AZ428" s="15">
        <v>6366.5</v>
      </c>
      <c r="BA428" s="15">
        <v>10284.4</v>
      </c>
      <c r="BB428" s="15">
        <v>0</v>
      </c>
    </row>
    <row r="429" spans="1:54" ht="15" thickBot="1" x14ac:dyDescent="0.35">
      <c r="A429" s="14" t="s">
        <v>373</v>
      </c>
      <c r="B429" s="15">
        <v>21712.7</v>
      </c>
      <c r="C429" s="15">
        <v>0</v>
      </c>
      <c r="D429" s="15">
        <v>4558.2</v>
      </c>
      <c r="E429" s="15">
        <v>678.1</v>
      </c>
      <c r="F429" s="15">
        <v>11087.4</v>
      </c>
      <c r="G429" s="15">
        <v>13028</v>
      </c>
      <c r="H429" s="15">
        <v>0</v>
      </c>
      <c r="I429" s="15">
        <v>0</v>
      </c>
      <c r="J429" s="15">
        <v>9239.5</v>
      </c>
      <c r="K429" s="15">
        <v>32676.9</v>
      </c>
      <c r="L429" s="15">
        <v>9209</v>
      </c>
      <c r="M429" s="15">
        <v>0</v>
      </c>
      <c r="N429" s="15">
        <v>6436.6</v>
      </c>
      <c r="O429" s="15">
        <v>19711</v>
      </c>
      <c r="P429" s="15">
        <v>2833.5</v>
      </c>
      <c r="Q429" s="15">
        <v>0</v>
      </c>
      <c r="AL429" s="14" t="s">
        <v>373</v>
      </c>
      <c r="AM429" s="15">
        <v>0</v>
      </c>
      <c r="AN429" s="15">
        <v>0</v>
      </c>
      <c r="AO429" s="15">
        <v>0</v>
      </c>
      <c r="AP429" s="15">
        <v>0</v>
      </c>
      <c r="AQ429" s="15">
        <v>13467.7</v>
      </c>
      <c r="AR429" s="15">
        <v>29628.9</v>
      </c>
      <c r="AS429" s="15">
        <v>0</v>
      </c>
      <c r="AT429" s="15">
        <v>0</v>
      </c>
      <c r="AU429" s="15">
        <v>3428.1</v>
      </c>
      <c r="AV429" s="15">
        <v>734.6</v>
      </c>
      <c r="AW429" s="15">
        <v>0</v>
      </c>
      <c r="AX429" s="15">
        <v>0</v>
      </c>
      <c r="AY429" s="15">
        <v>0</v>
      </c>
      <c r="AZ429" s="15">
        <v>6366.5</v>
      </c>
      <c r="BA429" s="15">
        <v>10284.4</v>
      </c>
      <c r="BB429" s="15">
        <v>0</v>
      </c>
    </row>
    <row r="430" spans="1:54" ht="15" thickBot="1" x14ac:dyDescent="0.35">
      <c r="A430" s="14" t="s">
        <v>374</v>
      </c>
      <c r="B430" s="15">
        <v>21712.7</v>
      </c>
      <c r="C430" s="15">
        <v>0</v>
      </c>
      <c r="D430" s="15">
        <v>4558.2</v>
      </c>
      <c r="E430" s="15">
        <v>678.1</v>
      </c>
      <c r="F430" s="15">
        <v>11087.4</v>
      </c>
      <c r="G430" s="15">
        <v>13028</v>
      </c>
      <c r="H430" s="15">
        <v>0</v>
      </c>
      <c r="I430" s="15">
        <v>0</v>
      </c>
      <c r="J430" s="15">
        <v>9239.5</v>
      </c>
      <c r="K430" s="15">
        <v>32676.9</v>
      </c>
      <c r="L430" s="15">
        <v>9209</v>
      </c>
      <c r="M430" s="15">
        <v>0</v>
      </c>
      <c r="N430" s="15">
        <v>6436.6</v>
      </c>
      <c r="O430" s="15">
        <v>19711</v>
      </c>
      <c r="P430" s="15">
        <v>2833.5</v>
      </c>
      <c r="Q430" s="15">
        <v>0</v>
      </c>
      <c r="AL430" s="14" t="s">
        <v>374</v>
      </c>
      <c r="AM430" s="15">
        <v>0</v>
      </c>
      <c r="AN430" s="15">
        <v>0</v>
      </c>
      <c r="AO430" s="15">
        <v>0</v>
      </c>
      <c r="AP430" s="15">
        <v>0</v>
      </c>
      <c r="AQ430" s="15">
        <v>13467.7</v>
      </c>
      <c r="AR430" s="15">
        <v>29628.9</v>
      </c>
      <c r="AS430" s="15">
        <v>0</v>
      </c>
      <c r="AT430" s="15">
        <v>0</v>
      </c>
      <c r="AU430" s="15">
        <v>3428.1</v>
      </c>
      <c r="AV430" s="15">
        <v>734.6</v>
      </c>
      <c r="AW430" s="15">
        <v>0</v>
      </c>
      <c r="AX430" s="15">
        <v>0</v>
      </c>
      <c r="AY430" s="15">
        <v>0</v>
      </c>
      <c r="AZ430" s="15">
        <v>6366.5</v>
      </c>
      <c r="BA430" s="15">
        <v>10284.4</v>
      </c>
      <c r="BB430" s="15">
        <v>0</v>
      </c>
    </row>
    <row r="431" spans="1:54" ht="15" thickBot="1" x14ac:dyDescent="0.35">
      <c r="A431" s="14" t="s">
        <v>375</v>
      </c>
      <c r="B431" s="15">
        <v>21712.7</v>
      </c>
      <c r="C431" s="15">
        <v>0</v>
      </c>
      <c r="D431" s="15">
        <v>4558.2</v>
      </c>
      <c r="E431" s="15">
        <v>678.1</v>
      </c>
      <c r="F431" s="15">
        <v>11087.4</v>
      </c>
      <c r="G431" s="15">
        <v>13028</v>
      </c>
      <c r="H431" s="15">
        <v>0</v>
      </c>
      <c r="I431" s="15">
        <v>0</v>
      </c>
      <c r="J431" s="15">
        <v>9239.5</v>
      </c>
      <c r="K431" s="15">
        <v>32676.9</v>
      </c>
      <c r="L431" s="15">
        <v>9209</v>
      </c>
      <c r="M431" s="15">
        <v>0</v>
      </c>
      <c r="N431" s="15">
        <v>6436.6</v>
      </c>
      <c r="O431" s="15">
        <v>19711</v>
      </c>
      <c r="P431" s="15">
        <v>2833.5</v>
      </c>
      <c r="Q431" s="15">
        <v>0</v>
      </c>
      <c r="AL431" s="14" t="s">
        <v>375</v>
      </c>
      <c r="AM431" s="15">
        <v>0</v>
      </c>
      <c r="AN431" s="15">
        <v>0</v>
      </c>
      <c r="AO431" s="15">
        <v>0</v>
      </c>
      <c r="AP431" s="15">
        <v>0</v>
      </c>
      <c r="AQ431" s="15">
        <v>13467.7</v>
      </c>
      <c r="AR431" s="15">
        <v>29628.9</v>
      </c>
      <c r="AS431" s="15">
        <v>0</v>
      </c>
      <c r="AT431" s="15">
        <v>0</v>
      </c>
      <c r="AU431" s="15">
        <v>3428.1</v>
      </c>
      <c r="AV431" s="15">
        <v>0</v>
      </c>
      <c r="AW431" s="15">
        <v>0</v>
      </c>
      <c r="AX431" s="15">
        <v>0</v>
      </c>
      <c r="AY431" s="15">
        <v>0</v>
      </c>
      <c r="AZ431" s="15">
        <v>6366.5</v>
      </c>
      <c r="BA431" s="15">
        <v>10284.4</v>
      </c>
      <c r="BB431" s="15">
        <v>0</v>
      </c>
    </row>
    <row r="432" spans="1:54" ht="15" thickBot="1" x14ac:dyDescent="0.35">
      <c r="A432" s="14" t="s">
        <v>376</v>
      </c>
      <c r="B432" s="15">
        <v>20142.7</v>
      </c>
      <c r="C432" s="15">
        <v>0</v>
      </c>
      <c r="D432" s="15">
        <v>4558.2</v>
      </c>
      <c r="E432" s="15">
        <v>678.1</v>
      </c>
      <c r="F432" s="15">
        <v>11087.4</v>
      </c>
      <c r="G432" s="15">
        <v>12135.1</v>
      </c>
      <c r="H432" s="15">
        <v>0</v>
      </c>
      <c r="I432" s="15">
        <v>0</v>
      </c>
      <c r="J432" s="15">
        <v>9239.5</v>
      </c>
      <c r="K432" s="15">
        <v>32676.9</v>
      </c>
      <c r="L432" s="15">
        <v>9209</v>
      </c>
      <c r="M432" s="15">
        <v>0</v>
      </c>
      <c r="N432" s="15">
        <v>6436.6</v>
      </c>
      <c r="O432" s="15">
        <v>19711</v>
      </c>
      <c r="P432" s="15">
        <v>2833.5</v>
      </c>
      <c r="Q432" s="15">
        <v>0</v>
      </c>
      <c r="AL432" s="14" t="s">
        <v>376</v>
      </c>
      <c r="AM432" s="15">
        <v>0</v>
      </c>
      <c r="AN432" s="15">
        <v>0</v>
      </c>
      <c r="AO432" s="15">
        <v>0</v>
      </c>
      <c r="AP432" s="15">
        <v>0</v>
      </c>
      <c r="AQ432" s="15">
        <v>13467.7</v>
      </c>
      <c r="AR432" s="15">
        <v>0</v>
      </c>
      <c r="AS432" s="15">
        <v>0</v>
      </c>
      <c r="AT432" s="15">
        <v>0</v>
      </c>
      <c r="AU432" s="15">
        <v>3428.1</v>
      </c>
      <c r="AV432" s="15">
        <v>0</v>
      </c>
      <c r="AW432" s="15">
        <v>0</v>
      </c>
      <c r="AX432" s="15">
        <v>0</v>
      </c>
      <c r="AY432" s="15">
        <v>0</v>
      </c>
      <c r="AZ432" s="15">
        <v>6366.5</v>
      </c>
      <c r="BA432" s="15">
        <v>10284.4</v>
      </c>
      <c r="BB432" s="15">
        <v>0</v>
      </c>
    </row>
    <row r="433" spans="1:54" ht="15" thickBot="1" x14ac:dyDescent="0.35">
      <c r="A433" s="14" t="s">
        <v>378</v>
      </c>
      <c r="B433" s="15">
        <v>20142.7</v>
      </c>
      <c r="C433" s="15">
        <v>0</v>
      </c>
      <c r="D433" s="15">
        <v>4558.2</v>
      </c>
      <c r="E433" s="15">
        <v>678.1</v>
      </c>
      <c r="F433" s="15">
        <v>11087.4</v>
      </c>
      <c r="G433" s="15">
        <v>12135.1</v>
      </c>
      <c r="H433" s="15">
        <v>0</v>
      </c>
      <c r="I433" s="15">
        <v>0</v>
      </c>
      <c r="J433" s="15">
        <v>9239.5</v>
      </c>
      <c r="K433" s="15">
        <v>32676.9</v>
      </c>
      <c r="L433" s="15">
        <v>9209</v>
      </c>
      <c r="M433" s="15">
        <v>0</v>
      </c>
      <c r="N433" s="15">
        <v>6436.6</v>
      </c>
      <c r="O433" s="15">
        <v>19711</v>
      </c>
      <c r="P433" s="15">
        <v>2833.5</v>
      </c>
      <c r="Q433" s="15">
        <v>0</v>
      </c>
      <c r="AL433" s="14" t="s">
        <v>378</v>
      </c>
      <c r="AM433" s="15">
        <v>0</v>
      </c>
      <c r="AN433" s="15">
        <v>0</v>
      </c>
      <c r="AO433" s="15">
        <v>0</v>
      </c>
      <c r="AP433" s="15">
        <v>0</v>
      </c>
      <c r="AQ433" s="15">
        <v>13467.7</v>
      </c>
      <c r="AR433" s="15">
        <v>0</v>
      </c>
      <c r="AS433" s="15">
        <v>0</v>
      </c>
      <c r="AT433" s="15">
        <v>0</v>
      </c>
      <c r="AU433" s="15">
        <v>3428.1</v>
      </c>
      <c r="AV433" s="15">
        <v>0</v>
      </c>
      <c r="AW433" s="15">
        <v>0</v>
      </c>
      <c r="AX433" s="15">
        <v>0</v>
      </c>
      <c r="AY433" s="15">
        <v>0</v>
      </c>
      <c r="AZ433" s="15">
        <v>2938.4</v>
      </c>
      <c r="BA433" s="15">
        <v>10284.4</v>
      </c>
      <c r="BB433" s="15">
        <v>0</v>
      </c>
    </row>
    <row r="434" spans="1:54" ht="15" thickBot="1" x14ac:dyDescent="0.35">
      <c r="A434" s="14" t="s">
        <v>379</v>
      </c>
      <c r="B434" s="15">
        <v>20142.7</v>
      </c>
      <c r="C434" s="15">
        <v>0</v>
      </c>
      <c r="D434" s="15">
        <v>4558.2</v>
      </c>
      <c r="E434" s="15">
        <v>678.1</v>
      </c>
      <c r="F434" s="15">
        <v>0</v>
      </c>
      <c r="G434" s="15">
        <v>12135.1</v>
      </c>
      <c r="H434" s="15">
        <v>0</v>
      </c>
      <c r="I434" s="15">
        <v>0</v>
      </c>
      <c r="J434" s="15">
        <v>9239.5</v>
      </c>
      <c r="K434" s="15">
        <v>32676.9</v>
      </c>
      <c r="L434" s="15">
        <v>9209</v>
      </c>
      <c r="M434" s="15">
        <v>0</v>
      </c>
      <c r="N434" s="15">
        <v>6436.6</v>
      </c>
      <c r="O434" s="15">
        <v>19711</v>
      </c>
      <c r="P434" s="15">
        <v>2833.5</v>
      </c>
      <c r="Q434" s="15">
        <v>0</v>
      </c>
      <c r="AL434" s="14" t="s">
        <v>379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15">
        <v>0</v>
      </c>
      <c r="AU434" s="15">
        <v>3428.1</v>
      </c>
      <c r="AV434" s="15">
        <v>0</v>
      </c>
      <c r="AW434" s="15">
        <v>0</v>
      </c>
      <c r="AX434" s="15">
        <v>0</v>
      </c>
      <c r="AY434" s="15">
        <v>0</v>
      </c>
      <c r="AZ434" s="15">
        <v>2938.4</v>
      </c>
      <c r="BA434" s="15">
        <v>10284.4</v>
      </c>
      <c r="BB434" s="15">
        <v>0</v>
      </c>
    </row>
    <row r="435" spans="1:54" ht="15" thickBot="1" x14ac:dyDescent="0.35">
      <c r="A435" s="14" t="s">
        <v>380</v>
      </c>
      <c r="B435" s="15">
        <v>20142.7</v>
      </c>
      <c r="C435" s="15">
        <v>0</v>
      </c>
      <c r="D435" s="15">
        <v>4558.2</v>
      </c>
      <c r="E435" s="15">
        <v>678.1</v>
      </c>
      <c r="F435" s="15">
        <v>0</v>
      </c>
      <c r="G435" s="15">
        <v>12135.1</v>
      </c>
      <c r="H435" s="15">
        <v>0</v>
      </c>
      <c r="I435" s="15">
        <v>0</v>
      </c>
      <c r="J435" s="15">
        <v>9239.5</v>
      </c>
      <c r="K435" s="15">
        <v>32676.9</v>
      </c>
      <c r="L435" s="15">
        <v>9209</v>
      </c>
      <c r="M435" s="15">
        <v>0</v>
      </c>
      <c r="N435" s="15">
        <v>6436.6</v>
      </c>
      <c r="O435" s="15">
        <v>19711</v>
      </c>
      <c r="P435" s="15">
        <v>2833.5</v>
      </c>
      <c r="Q435" s="15">
        <v>0</v>
      </c>
      <c r="AL435" s="14" t="s">
        <v>380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v>0</v>
      </c>
      <c r="AS435" s="15">
        <v>0</v>
      </c>
      <c r="AT435" s="15">
        <v>0</v>
      </c>
      <c r="AU435" s="15">
        <v>3428.1</v>
      </c>
      <c r="AV435" s="15">
        <v>0</v>
      </c>
      <c r="AW435" s="15">
        <v>0</v>
      </c>
      <c r="AX435" s="15">
        <v>0</v>
      </c>
      <c r="AY435" s="15">
        <v>0</v>
      </c>
      <c r="AZ435" s="15">
        <v>2938.4</v>
      </c>
      <c r="BA435" s="15">
        <v>9794.7000000000007</v>
      </c>
      <c r="BB435" s="15">
        <v>0</v>
      </c>
    </row>
    <row r="436" spans="1:54" ht="15" thickBot="1" x14ac:dyDescent="0.35">
      <c r="A436" s="14" t="s">
        <v>381</v>
      </c>
      <c r="B436" s="15">
        <v>9762.9</v>
      </c>
      <c r="C436" s="15">
        <v>0</v>
      </c>
      <c r="D436" s="15">
        <v>0</v>
      </c>
      <c r="E436" s="15">
        <v>678.1</v>
      </c>
      <c r="F436" s="15">
        <v>0</v>
      </c>
      <c r="G436" s="15">
        <v>7946.5</v>
      </c>
      <c r="H436" s="15">
        <v>0</v>
      </c>
      <c r="I436" s="15">
        <v>0</v>
      </c>
      <c r="J436" s="15">
        <v>9239.5</v>
      </c>
      <c r="K436" s="15">
        <v>32676.9</v>
      </c>
      <c r="L436" s="15">
        <v>9209</v>
      </c>
      <c r="M436" s="15">
        <v>0</v>
      </c>
      <c r="N436" s="15">
        <v>6436.6</v>
      </c>
      <c r="O436" s="15">
        <v>19711</v>
      </c>
      <c r="P436" s="15">
        <v>2833.5</v>
      </c>
      <c r="Q436" s="15">
        <v>0</v>
      </c>
      <c r="AL436" s="14" t="s">
        <v>381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15">
        <v>3428.1</v>
      </c>
      <c r="AV436" s="15">
        <v>0</v>
      </c>
      <c r="AW436" s="15">
        <v>0</v>
      </c>
      <c r="AX436" s="15">
        <v>0</v>
      </c>
      <c r="AY436" s="15">
        <v>0</v>
      </c>
      <c r="AZ436" s="15">
        <v>2938.4</v>
      </c>
      <c r="BA436" s="15">
        <v>5631.9</v>
      </c>
      <c r="BB436" s="15">
        <v>0</v>
      </c>
    </row>
    <row r="437" spans="1:54" ht="15" thickBot="1" x14ac:dyDescent="0.35">
      <c r="A437" s="14" t="s">
        <v>382</v>
      </c>
      <c r="B437" s="15">
        <v>1508.9</v>
      </c>
      <c r="C437" s="15">
        <v>0</v>
      </c>
      <c r="D437" s="15">
        <v>0</v>
      </c>
      <c r="E437" s="15">
        <v>678.1</v>
      </c>
      <c r="F437" s="15">
        <v>0</v>
      </c>
      <c r="G437" s="15">
        <v>7946.5</v>
      </c>
      <c r="H437" s="15">
        <v>0</v>
      </c>
      <c r="I437" s="15">
        <v>0</v>
      </c>
      <c r="J437" s="15">
        <v>9239.5</v>
      </c>
      <c r="K437" s="15">
        <v>32676.9</v>
      </c>
      <c r="L437" s="15">
        <v>9209</v>
      </c>
      <c r="M437" s="15">
        <v>0</v>
      </c>
      <c r="N437" s="15">
        <v>6436.6</v>
      </c>
      <c r="O437" s="15">
        <v>19711</v>
      </c>
      <c r="P437" s="15">
        <v>2833.5</v>
      </c>
      <c r="Q437" s="15">
        <v>0</v>
      </c>
      <c r="AL437" s="14" t="s">
        <v>382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0</v>
      </c>
      <c r="AZ437" s="15">
        <v>0</v>
      </c>
      <c r="BA437" s="15">
        <v>5631.9</v>
      </c>
      <c r="BB437" s="15">
        <v>0</v>
      </c>
    </row>
    <row r="438" spans="1:54" ht="15" thickBot="1" x14ac:dyDescent="0.35">
      <c r="A438" s="14" t="s">
        <v>383</v>
      </c>
      <c r="B438" s="15">
        <v>1508.9</v>
      </c>
      <c r="C438" s="15">
        <v>0</v>
      </c>
      <c r="D438" s="15">
        <v>0</v>
      </c>
      <c r="E438" s="15">
        <v>678.1</v>
      </c>
      <c r="F438" s="15">
        <v>0</v>
      </c>
      <c r="G438" s="15">
        <v>7946.5</v>
      </c>
      <c r="H438" s="15">
        <v>0</v>
      </c>
      <c r="I438" s="15">
        <v>0</v>
      </c>
      <c r="J438" s="15">
        <v>9239.5</v>
      </c>
      <c r="K438" s="15">
        <v>32676.9</v>
      </c>
      <c r="L438" s="15">
        <v>9209</v>
      </c>
      <c r="M438" s="15">
        <v>0</v>
      </c>
      <c r="N438" s="15">
        <v>6436.6</v>
      </c>
      <c r="O438" s="15">
        <v>19711</v>
      </c>
      <c r="P438" s="15">
        <v>2833.5</v>
      </c>
      <c r="Q438" s="15">
        <v>0</v>
      </c>
      <c r="AL438" s="14" t="s">
        <v>383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15">
        <v>0</v>
      </c>
      <c r="AV438" s="15">
        <v>0</v>
      </c>
      <c r="AW438" s="15">
        <v>0</v>
      </c>
      <c r="AX438" s="15">
        <v>0</v>
      </c>
      <c r="AY438" s="15">
        <v>0</v>
      </c>
      <c r="AZ438" s="15">
        <v>0</v>
      </c>
      <c r="BA438" s="15">
        <v>979.5</v>
      </c>
      <c r="BB438" s="15">
        <v>0</v>
      </c>
    </row>
    <row r="439" spans="1:54" ht="15" thickBot="1" x14ac:dyDescent="0.35">
      <c r="A439" s="14" t="s">
        <v>384</v>
      </c>
      <c r="B439" s="15">
        <v>1508.9</v>
      </c>
      <c r="C439" s="15">
        <v>0</v>
      </c>
      <c r="D439" s="15">
        <v>0</v>
      </c>
      <c r="E439" s="15">
        <v>678.1</v>
      </c>
      <c r="F439" s="15">
        <v>0</v>
      </c>
      <c r="G439" s="15">
        <v>7946.5</v>
      </c>
      <c r="H439" s="15">
        <v>0</v>
      </c>
      <c r="I439" s="15">
        <v>0</v>
      </c>
      <c r="J439" s="15">
        <v>9239.5</v>
      </c>
      <c r="K439" s="15">
        <v>32676.9</v>
      </c>
      <c r="L439" s="15">
        <v>9209</v>
      </c>
      <c r="M439" s="15">
        <v>0</v>
      </c>
      <c r="N439" s="15">
        <v>6436.6</v>
      </c>
      <c r="O439" s="15">
        <v>19711</v>
      </c>
      <c r="P439" s="15">
        <v>2833.5</v>
      </c>
      <c r="Q439" s="15">
        <v>0</v>
      </c>
      <c r="AL439" s="14" t="s">
        <v>384</v>
      </c>
      <c r="AM439" s="15">
        <v>0</v>
      </c>
      <c r="AN439" s="15">
        <v>0</v>
      </c>
      <c r="AO439" s="15">
        <v>0</v>
      </c>
      <c r="AP439" s="15">
        <v>0</v>
      </c>
      <c r="AQ439" s="15">
        <v>0</v>
      </c>
      <c r="AR439" s="15">
        <v>0</v>
      </c>
      <c r="AS439" s="15">
        <v>0</v>
      </c>
      <c r="AT439" s="15">
        <v>0</v>
      </c>
      <c r="AU439" s="15">
        <v>0</v>
      </c>
      <c r="AV439" s="15">
        <v>0</v>
      </c>
      <c r="AW439" s="15">
        <v>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</row>
    <row r="440" spans="1:54" ht="15" thickBot="1" x14ac:dyDescent="0.35">
      <c r="A440" s="14" t="s">
        <v>385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7946.5</v>
      </c>
      <c r="H440" s="15">
        <v>0</v>
      </c>
      <c r="I440" s="15">
        <v>0</v>
      </c>
      <c r="J440" s="15">
        <v>9239.5</v>
      </c>
      <c r="K440" s="15">
        <v>32676.9</v>
      </c>
      <c r="L440" s="15">
        <v>9209</v>
      </c>
      <c r="M440" s="15">
        <v>0</v>
      </c>
      <c r="N440" s="15">
        <v>6436.6</v>
      </c>
      <c r="O440" s="15">
        <v>19711</v>
      </c>
      <c r="P440" s="15">
        <v>2833.5</v>
      </c>
      <c r="Q440" s="15">
        <v>0</v>
      </c>
      <c r="AL440" s="14" t="s">
        <v>385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</row>
    <row r="441" spans="1:54" ht="15" thickBot="1" x14ac:dyDescent="0.35">
      <c r="A441" s="14" t="s">
        <v>386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7946.5</v>
      </c>
      <c r="H441" s="15">
        <v>0</v>
      </c>
      <c r="I441" s="15">
        <v>0</v>
      </c>
      <c r="J441" s="15">
        <v>9239.5</v>
      </c>
      <c r="K441" s="15">
        <v>32676.9</v>
      </c>
      <c r="L441" s="15">
        <v>9209</v>
      </c>
      <c r="M441" s="15">
        <v>0</v>
      </c>
      <c r="N441" s="15">
        <v>6436.6</v>
      </c>
      <c r="O441" s="15">
        <v>19711</v>
      </c>
      <c r="P441" s="15">
        <v>2833.5</v>
      </c>
      <c r="Q441" s="15">
        <v>0</v>
      </c>
      <c r="AL441" s="14" t="s">
        <v>386</v>
      </c>
      <c r="AM441" s="15">
        <v>0</v>
      </c>
      <c r="AN441" s="15">
        <v>0</v>
      </c>
      <c r="AO441" s="15">
        <v>0</v>
      </c>
      <c r="AP441" s="15">
        <v>0</v>
      </c>
      <c r="AQ441" s="15">
        <v>0</v>
      </c>
      <c r="AR441" s="15">
        <v>0</v>
      </c>
      <c r="AS441" s="15">
        <v>0</v>
      </c>
      <c r="AT441" s="15">
        <v>0</v>
      </c>
      <c r="AU441" s="15">
        <v>0</v>
      </c>
      <c r="AV441" s="15">
        <v>0</v>
      </c>
      <c r="AW441" s="15">
        <v>0</v>
      </c>
      <c r="AX441" s="15">
        <v>0</v>
      </c>
      <c r="AY441" s="15">
        <v>0</v>
      </c>
      <c r="AZ441" s="15">
        <v>0</v>
      </c>
      <c r="BA441" s="15">
        <v>0</v>
      </c>
      <c r="BB441" s="15">
        <v>0</v>
      </c>
    </row>
    <row r="442" spans="1:54" ht="15" thickBot="1" x14ac:dyDescent="0.35">
      <c r="A442" s="14" t="s">
        <v>387</v>
      </c>
      <c r="B442" s="15">
        <v>0</v>
      </c>
      <c r="C442" s="15">
        <v>0</v>
      </c>
      <c r="D442" s="15">
        <v>0</v>
      </c>
      <c r="E442" s="15">
        <v>0</v>
      </c>
      <c r="F442" s="15">
        <v>0</v>
      </c>
      <c r="G442" s="15">
        <v>7946.5</v>
      </c>
      <c r="H442" s="15">
        <v>0</v>
      </c>
      <c r="I442" s="15">
        <v>0</v>
      </c>
      <c r="J442" s="15">
        <v>9239.5</v>
      </c>
      <c r="K442" s="15">
        <v>32676.9</v>
      </c>
      <c r="L442" s="15">
        <v>9209</v>
      </c>
      <c r="M442" s="15">
        <v>0</v>
      </c>
      <c r="N442" s="15">
        <v>6436.6</v>
      </c>
      <c r="O442" s="15">
        <v>19711</v>
      </c>
      <c r="P442" s="15">
        <v>2833.5</v>
      </c>
      <c r="Q442" s="15">
        <v>0</v>
      </c>
      <c r="AL442" s="14" t="s">
        <v>387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15">
        <v>0</v>
      </c>
      <c r="AV442" s="15">
        <v>0</v>
      </c>
      <c r="AW442" s="15">
        <v>0</v>
      </c>
      <c r="AX442" s="15">
        <v>0</v>
      </c>
      <c r="AY442" s="15">
        <v>0</v>
      </c>
      <c r="AZ442" s="15">
        <v>0</v>
      </c>
      <c r="BA442" s="15">
        <v>0</v>
      </c>
      <c r="BB442" s="15">
        <v>0</v>
      </c>
    </row>
    <row r="443" spans="1:54" ht="15" thickBot="1" x14ac:dyDescent="0.35">
      <c r="A443" s="14" t="s">
        <v>388</v>
      </c>
      <c r="B443" s="15">
        <v>0</v>
      </c>
      <c r="C443" s="15">
        <v>0</v>
      </c>
      <c r="D443" s="15">
        <v>0</v>
      </c>
      <c r="E443" s="15">
        <v>0</v>
      </c>
      <c r="F443" s="15">
        <v>0</v>
      </c>
      <c r="G443" s="15">
        <v>7946.5</v>
      </c>
      <c r="H443" s="15">
        <v>0</v>
      </c>
      <c r="I443" s="15">
        <v>0</v>
      </c>
      <c r="J443" s="15">
        <v>9239.5</v>
      </c>
      <c r="K443" s="15">
        <v>32676.9</v>
      </c>
      <c r="L443" s="15">
        <v>9209</v>
      </c>
      <c r="M443" s="15">
        <v>0</v>
      </c>
      <c r="N443" s="15">
        <v>6436.6</v>
      </c>
      <c r="O443" s="15">
        <v>19711</v>
      </c>
      <c r="P443" s="15">
        <v>2833.5</v>
      </c>
      <c r="Q443" s="15">
        <v>0</v>
      </c>
      <c r="AL443" s="14" t="s">
        <v>388</v>
      </c>
      <c r="AM443" s="15">
        <v>0</v>
      </c>
      <c r="AN443" s="15">
        <v>0</v>
      </c>
      <c r="AO443" s="15">
        <v>0</v>
      </c>
      <c r="AP443" s="15">
        <v>0</v>
      </c>
      <c r="AQ443" s="15">
        <v>0</v>
      </c>
      <c r="AR443" s="15">
        <v>0</v>
      </c>
      <c r="AS443" s="15">
        <v>0</v>
      </c>
      <c r="AT443" s="15">
        <v>0</v>
      </c>
      <c r="AU443" s="15">
        <v>0</v>
      </c>
      <c r="AV443" s="15">
        <v>0</v>
      </c>
      <c r="AW443" s="15">
        <v>0</v>
      </c>
      <c r="AX443" s="15">
        <v>0</v>
      </c>
      <c r="AY443" s="15">
        <v>0</v>
      </c>
      <c r="AZ443" s="15">
        <v>0</v>
      </c>
      <c r="BA443" s="15">
        <v>0</v>
      </c>
      <c r="BB443" s="15">
        <v>0</v>
      </c>
    </row>
    <row r="444" spans="1:54" ht="15" thickBot="1" x14ac:dyDescent="0.35">
      <c r="A444" s="14" t="s">
        <v>389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7946.5</v>
      </c>
      <c r="H444" s="15">
        <v>0</v>
      </c>
      <c r="I444" s="15">
        <v>0</v>
      </c>
      <c r="J444" s="15">
        <v>9239.5</v>
      </c>
      <c r="K444" s="15">
        <v>32676.9</v>
      </c>
      <c r="L444" s="15">
        <v>9209</v>
      </c>
      <c r="M444" s="15">
        <v>0</v>
      </c>
      <c r="N444" s="15">
        <v>6436.6</v>
      </c>
      <c r="O444" s="15">
        <v>19711</v>
      </c>
      <c r="P444" s="15">
        <v>2833.5</v>
      </c>
      <c r="Q444" s="15">
        <v>0</v>
      </c>
      <c r="AL444" s="14" t="s">
        <v>389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15">
        <v>0</v>
      </c>
      <c r="AU444" s="15">
        <v>0</v>
      </c>
      <c r="AV444" s="15">
        <v>0</v>
      </c>
      <c r="AW444" s="15">
        <v>0</v>
      </c>
      <c r="AX444" s="15">
        <v>0</v>
      </c>
      <c r="AY444" s="15">
        <v>0</v>
      </c>
      <c r="AZ444" s="15">
        <v>0</v>
      </c>
      <c r="BA444" s="15">
        <v>0</v>
      </c>
      <c r="BB444" s="15">
        <v>0</v>
      </c>
    </row>
    <row r="445" spans="1:54" ht="15" thickBot="1" x14ac:dyDescent="0.35">
      <c r="A445" s="14" t="s">
        <v>390</v>
      </c>
      <c r="B445" s="15">
        <v>0</v>
      </c>
      <c r="C445" s="15">
        <v>0</v>
      </c>
      <c r="D445" s="15">
        <v>0</v>
      </c>
      <c r="E445" s="15">
        <v>0</v>
      </c>
      <c r="F445" s="15">
        <v>0</v>
      </c>
      <c r="G445" s="15">
        <v>7946.5</v>
      </c>
      <c r="H445" s="15">
        <v>0</v>
      </c>
      <c r="I445" s="15">
        <v>0</v>
      </c>
      <c r="J445" s="15">
        <v>9239.5</v>
      </c>
      <c r="K445" s="15">
        <v>32676.9</v>
      </c>
      <c r="L445" s="15">
        <v>9209</v>
      </c>
      <c r="M445" s="15">
        <v>0</v>
      </c>
      <c r="N445" s="15">
        <v>6436.6</v>
      </c>
      <c r="O445" s="15">
        <v>19711</v>
      </c>
      <c r="P445" s="15">
        <v>2833.5</v>
      </c>
      <c r="Q445" s="15">
        <v>0</v>
      </c>
      <c r="AL445" s="14" t="s">
        <v>390</v>
      </c>
      <c r="AM445" s="15">
        <v>0</v>
      </c>
      <c r="AN445" s="15">
        <v>0</v>
      </c>
      <c r="AO445" s="15">
        <v>0</v>
      </c>
      <c r="AP445" s="15">
        <v>0</v>
      </c>
      <c r="AQ445" s="15">
        <v>0</v>
      </c>
      <c r="AR445" s="15">
        <v>0</v>
      </c>
      <c r="AS445" s="15">
        <v>0</v>
      </c>
      <c r="AT445" s="15">
        <v>0</v>
      </c>
      <c r="AU445" s="15">
        <v>0</v>
      </c>
      <c r="AV445" s="15">
        <v>0</v>
      </c>
      <c r="AW445" s="15">
        <v>0</v>
      </c>
      <c r="AX445" s="15">
        <v>0</v>
      </c>
      <c r="AY445" s="15">
        <v>0</v>
      </c>
      <c r="AZ445" s="15">
        <v>0</v>
      </c>
      <c r="BA445" s="15">
        <v>0</v>
      </c>
      <c r="BB445" s="15">
        <v>0</v>
      </c>
    </row>
    <row r="446" spans="1:54" ht="15" thickBot="1" x14ac:dyDescent="0.35">
      <c r="A446" s="14" t="s">
        <v>391</v>
      </c>
      <c r="B446" s="15">
        <v>0</v>
      </c>
      <c r="C446" s="15">
        <v>0</v>
      </c>
      <c r="D446" s="15">
        <v>0</v>
      </c>
      <c r="E446" s="15">
        <v>0</v>
      </c>
      <c r="F446" s="15">
        <v>0</v>
      </c>
      <c r="G446" s="15">
        <v>7946.5</v>
      </c>
      <c r="H446" s="15">
        <v>0</v>
      </c>
      <c r="I446" s="15">
        <v>0</v>
      </c>
      <c r="J446" s="15">
        <v>9239.5</v>
      </c>
      <c r="K446" s="15">
        <v>32676.9</v>
      </c>
      <c r="L446" s="15">
        <v>9209</v>
      </c>
      <c r="M446" s="15">
        <v>0</v>
      </c>
      <c r="N446" s="15">
        <v>6436.6</v>
      </c>
      <c r="O446" s="15">
        <v>19711</v>
      </c>
      <c r="P446" s="15">
        <v>2833.5</v>
      </c>
      <c r="Q446" s="15">
        <v>0</v>
      </c>
      <c r="AL446" s="14" t="s">
        <v>391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15">
        <v>0</v>
      </c>
      <c r="AU446" s="15">
        <v>0</v>
      </c>
      <c r="AV446" s="15">
        <v>0</v>
      </c>
      <c r="AW446" s="15">
        <v>0</v>
      </c>
      <c r="AX446" s="15">
        <v>0</v>
      </c>
      <c r="AY446" s="15">
        <v>0</v>
      </c>
      <c r="AZ446" s="15">
        <v>0</v>
      </c>
      <c r="BA446" s="15">
        <v>0</v>
      </c>
      <c r="BB446" s="15">
        <v>0</v>
      </c>
    </row>
    <row r="447" spans="1:54" ht="15" thickBot="1" x14ac:dyDescent="0.35">
      <c r="A447" s="14" t="s">
        <v>392</v>
      </c>
      <c r="B447" s="15">
        <v>0</v>
      </c>
      <c r="C447" s="15">
        <v>0</v>
      </c>
      <c r="D447" s="15">
        <v>0</v>
      </c>
      <c r="E447" s="15">
        <v>0</v>
      </c>
      <c r="F447" s="15">
        <v>0</v>
      </c>
      <c r="G447" s="15">
        <v>7946.5</v>
      </c>
      <c r="H447" s="15">
        <v>0</v>
      </c>
      <c r="I447" s="15">
        <v>0</v>
      </c>
      <c r="J447" s="15">
        <v>9239.5</v>
      </c>
      <c r="K447" s="15">
        <v>32676.9</v>
      </c>
      <c r="L447" s="15">
        <v>9209</v>
      </c>
      <c r="M447" s="15">
        <v>0</v>
      </c>
      <c r="N447" s="15">
        <v>6436.6</v>
      </c>
      <c r="O447" s="15">
        <v>19711</v>
      </c>
      <c r="P447" s="15">
        <v>2833.5</v>
      </c>
      <c r="Q447" s="15">
        <v>0</v>
      </c>
      <c r="AL447" s="14" t="s">
        <v>392</v>
      </c>
      <c r="AM447" s="15">
        <v>0</v>
      </c>
      <c r="AN447" s="15">
        <v>0</v>
      </c>
      <c r="AO447" s="15">
        <v>0</v>
      </c>
      <c r="AP447" s="15">
        <v>0</v>
      </c>
      <c r="AQ447" s="15">
        <v>0</v>
      </c>
      <c r="AR447" s="15">
        <v>0</v>
      </c>
      <c r="AS447" s="15">
        <v>0</v>
      </c>
      <c r="AT447" s="15">
        <v>0</v>
      </c>
      <c r="AU447" s="15">
        <v>0</v>
      </c>
      <c r="AV447" s="15">
        <v>0</v>
      </c>
      <c r="AW447" s="15">
        <v>0</v>
      </c>
      <c r="AX447" s="15">
        <v>0</v>
      </c>
      <c r="AY447" s="15">
        <v>0</v>
      </c>
      <c r="AZ447" s="15">
        <v>0</v>
      </c>
      <c r="BA447" s="15">
        <v>0</v>
      </c>
      <c r="BB447" s="15">
        <v>0</v>
      </c>
    </row>
    <row r="448" spans="1:54" ht="15" thickBot="1" x14ac:dyDescent="0.35">
      <c r="A448" s="14" t="s">
        <v>393</v>
      </c>
      <c r="B448" s="15">
        <v>0</v>
      </c>
      <c r="C448" s="15">
        <v>0</v>
      </c>
      <c r="D448" s="15">
        <v>0</v>
      </c>
      <c r="E448" s="15">
        <v>0</v>
      </c>
      <c r="F448" s="15">
        <v>0</v>
      </c>
      <c r="G448" s="15">
        <v>7946.5</v>
      </c>
      <c r="H448" s="15">
        <v>0</v>
      </c>
      <c r="I448" s="15">
        <v>0</v>
      </c>
      <c r="J448" s="15">
        <v>9239.5</v>
      </c>
      <c r="K448" s="15">
        <v>32676.9</v>
      </c>
      <c r="L448" s="15">
        <v>9209</v>
      </c>
      <c r="M448" s="15">
        <v>0</v>
      </c>
      <c r="N448" s="15">
        <v>6436.6</v>
      </c>
      <c r="O448" s="15">
        <v>19711</v>
      </c>
      <c r="P448" s="15">
        <v>2833.5</v>
      </c>
      <c r="Q448" s="15">
        <v>0</v>
      </c>
      <c r="AL448" s="14" t="s">
        <v>393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15">
        <v>0</v>
      </c>
      <c r="AV448" s="15">
        <v>0</v>
      </c>
      <c r="AW448" s="15">
        <v>0</v>
      </c>
      <c r="AX448" s="15">
        <v>0</v>
      </c>
      <c r="AY448" s="15">
        <v>0</v>
      </c>
      <c r="AZ448" s="15">
        <v>0</v>
      </c>
      <c r="BA448" s="15">
        <v>0</v>
      </c>
      <c r="BB448" s="15">
        <v>0</v>
      </c>
    </row>
    <row r="449" spans="1:54" ht="15" thickBot="1" x14ac:dyDescent="0.35">
      <c r="A449" s="14" t="s">
        <v>394</v>
      </c>
      <c r="B449" s="15">
        <v>0</v>
      </c>
      <c r="C449" s="15">
        <v>0</v>
      </c>
      <c r="D449" s="15">
        <v>0</v>
      </c>
      <c r="E449" s="15">
        <v>0</v>
      </c>
      <c r="F449" s="15">
        <v>0</v>
      </c>
      <c r="G449" s="15">
        <v>7946.5</v>
      </c>
      <c r="H449" s="15">
        <v>0</v>
      </c>
      <c r="I449" s="15">
        <v>0</v>
      </c>
      <c r="J449" s="15">
        <v>9239.5</v>
      </c>
      <c r="K449" s="15">
        <v>32676.9</v>
      </c>
      <c r="L449" s="15">
        <v>9209</v>
      </c>
      <c r="M449" s="15">
        <v>0</v>
      </c>
      <c r="N449" s="15">
        <v>6436.6</v>
      </c>
      <c r="O449" s="15">
        <v>19711</v>
      </c>
      <c r="P449" s="15">
        <v>2833.5</v>
      </c>
      <c r="Q449" s="15">
        <v>0</v>
      </c>
      <c r="AL449" s="14" t="s">
        <v>394</v>
      </c>
      <c r="AM449" s="15">
        <v>0</v>
      </c>
      <c r="AN449" s="15">
        <v>0</v>
      </c>
      <c r="AO449" s="15">
        <v>0</v>
      </c>
      <c r="AP449" s="15">
        <v>0</v>
      </c>
      <c r="AQ449" s="15">
        <v>0</v>
      </c>
      <c r="AR449" s="15">
        <v>0</v>
      </c>
      <c r="AS449" s="15">
        <v>0</v>
      </c>
      <c r="AT449" s="15">
        <v>0</v>
      </c>
      <c r="AU449" s="15">
        <v>0</v>
      </c>
      <c r="AV449" s="15">
        <v>0</v>
      </c>
      <c r="AW449" s="15">
        <v>0</v>
      </c>
      <c r="AX449" s="15">
        <v>0</v>
      </c>
      <c r="AY449" s="15">
        <v>0</v>
      </c>
      <c r="AZ449" s="15">
        <v>0</v>
      </c>
      <c r="BA449" s="15">
        <v>0</v>
      </c>
      <c r="BB449" s="15">
        <v>0</v>
      </c>
    </row>
    <row r="450" spans="1:54" ht="15" thickBot="1" x14ac:dyDescent="0.35">
      <c r="A450" s="14" t="s">
        <v>395</v>
      </c>
      <c r="B450" s="15">
        <v>0</v>
      </c>
      <c r="C450" s="15">
        <v>0</v>
      </c>
      <c r="D450" s="15">
        <v>0</v>
      </c>
      <c r="E450" s="15">
        <v>0</v>
      </c>
      <c r="F450" s="15">
        <v>0</v>
      </c>
      <c r="G450" s="15">
        <v>7946.5</v>
      </c>
      <c r="H450" s="15">
        <v>0</v>
      </c>
      <c r="I450" s="15">
        <v>0</v>
      </c>
      <c r="J450" s="15">
        <v>9239.5</v>
      </c>
      <c r="K450" s="15">
        <v>30428.9</v>
      </c>
      <c r="L450" s="15">
        <v>9209</v>
      </c>
      <c r="M450" s="15">
        <v>0</v>
      </c>
      <c r="N450" s="15">
        <v>6436.6</v>
      </c>
      <c r="O450" s="15">
        <v>19711</v>
      </c>
      <c r="P450" s="15">
        <v>2833.5</v>
      </c>
      <c r="Q450" s="15">
        <v>0</v>
      </c>
      <c r="AL450" s="14" t="s">
        <v>395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15">
        <v>0</v>
      </c>
      <c r="AV450" s="15">
        <v>0</v>
      </c>
      <c r="AW450" s="15">
        <v>0</v>
      </c>
      <c r="AX450" s="15">
        <v>0</v>
      </c>
      <c r="AY450" s="15">
        <v>0</v>
      </c>
      <c r="AZ450" s="15">
        <v>0</v>
      </c>
      <c r="BA450" s="15">
        <v>0</v>
      </c>
      <c r="BB450" s="15">
        <v>0</v>
      </c>
    </row>
    <row r="451" spans="1:54" ht="15" thickBot="1" x14ac:dyDescent="0.35">
      <c r="A451" s="14" t="s">
        <v>396</v>
      </c>
      <c r="B451" s="15">
        <v>0</v>
      </c>
      <c r="C451" s="15">
        <v>0</v>
      </c>
      <c r="D451" s="15">
        <v>0</v>
      </c>
      <c r="E451" s="15">
        <v>0</v>
      </c>
      <c r="F451" s="15">
        <v>0</v>
      </c>
      <c r="G451" s="15">
        <v>7946.5</v>
      </c>
      <c r="H451" s="15">
        <v>0</v>
      </c>
      <c r="I451" s="15">
        <v>0</v>
      </c>
      <c r="J451" s="15">
        <v>9239.5</v>
      </c>
      <c r="K451" s="15">
        <v>30428.9</v>
      </c>
      <c r="L451" s="15">
        <v>9209</v>
      </c>
      <c r="M451" s="15">
        <v>0</v>
      </c>
      <c r="N451" s="15">
        <v>6436.6</v>
      </c>
      <c r="O451" s="15">
        <v>19711</v>
      </c>
      <c r="P451" s="15">
        <v>2833.5</v>
      </c>
      <c r="Q451" s="15">
        <v>0</v>
      </c>
      <c r="AL451" s="14" t="s">
        <v>396</v>
      </c>
      <c r="AM451" s="15">
        <v>0</v>
      </c>
      <c r="AN451" s="15">
        <v>0</v>
      </c>
      <c r="AO451" s="15">
        <v>0</v>
      </c>
      <c r="AP451" s="15">
        <v>0</v>
      </c>
      <c r="AQ451" s="15">
        <v>0</v>
      </c>
      <c r="AR451" s="15">
        <v>0</v>
      </c>
      <c r="AS451" s="15">
        <v>0</v>
      </c>
      <c r="AT451" s="15">
        <v>0</v>
      </c>
      <c r="AU451" s="15">
        <v>0</v>
      </c>
      <c r="AV451" s="15">
        <v>0</v>
      </c>
      <c r="AW451" s="15">
        <v>0</v>
      </c>
      <c r="AX451" s="15">
        <v>0</v>
      </c>
      <c r="AY451" s="15">
        <v>0</v>
      </c>
      <c r="AZ451" s="15">
        <v>0</v>
      </c>
      <c r="BA451" s="15">
        <v>0</v>
      </c>
      <c r="BB451" s="15">
        <v>0</v>
      </c>
    </row>
    <row r="452" spans="1:54" ht="15" thickBot="1" x14ac:dyDescent="0.35">
      <c r="A452" s="14" t="s">
        <v>397</v>
      </c>
      <c r="B452" s="15">
        <v>0</v>
      </c>
      <c r="C452" s="15">
        <v>0</v>
      </c>
      <c r="D452" s="15">
        <v>0</v>
      </c>
      <c r="E452" s="15">
        <v>0</v>
      </c>
      <c r="F452" s="15">
        <v>0</v>
      </c>
      <c r="G452" s="15">
        <v>7946.5</v>
      </c>
      <c r="H452" s="15">
        <v>0</v>
      </c>
      <c r="I452" s="15">
        <v>0</v>
      </c>
      <c r="J452" s="15">
        <v>9239.5</v>
      </c>
      <c r="K452" s="15">
        <v>30428.9</v>
      </c>
      <c r="L452" s="15">
        <v>9209</v>
      </c>
      <c r="M452" s="15">
        <v>0</v>
      </c>
      <c r="N452" s="15">
        <v>6436.6</v>
      </c>
      <c r="O452" s="15">
        <v>19711</v>
      </c>
      <c r="P452" s="15">
        <v>2833.5</v>
      </c>
      <c r="Q452" s="15">
        <v>0</v>
      </c>
      <c r="AL452" s="14" t="s">
        <v>397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15">
        <v>0</v>
      </c>
      <c r="AU452" s="15">
        <v>0</v>
      </c>
      <c r="AV452" s="15">
        <v>0</v>
      </c>
      <c r="AW452" s="15">
        <v>0</v>
      </c>
      <c r="AX452" s="15">
        <v>0</v>
      </c>
      <c r="AY452" s="15">
        <v>0</v>
      </c>
      <c r="AZ452" s="15">
        <v>0</v>
      </c>
      <c r="BA452" s="15">
        <v>0</v>
      </c>
      <c r="BB452" s="15">
        <v>0</v>
      </c>
    </row>
    <row r="453" spans="1:54" ht="15" thickBot="1" x14ac:dyDescent="0.35">
      <c r="A453" s="14" t="s">
        <v>398</v>
      </c>
      <c r="B453" s="15">
        <v>0</v>
      </c>
      <c r="C453" s="15">
        <v>0</v>
      </c>
      <c r="D453" s="15">
        <v>0</v>
      </c>
      <c r="E453" s="15">
        <v>0</v>
      </c>
      <c r="F453" s="15">
        <v>0</v>
      </c>
      <c r="G453" s="15">
        <v>7946.5</v>
      </c>
      <c r="H453" s="15">
        <v>0</v>
      </c>
      <c r="I453" s="15">
        <v>0</v>
      </c>
      <c r="J453" s="15">
        <v>9239.5</v>
      </c>
      <c r="K453" s="15">
        <v>30428.9</v>
      </c>
      <c r="L453" s="15">
        <v>9209</v>
      </c>
      <c r="M453" s="15">
        <v>0</v>
      </c>
      <c r="N453" s="15">
        <v>6436.6</v>
      </c>
      <c r="O453" s="15">
        <v>19711</v>
      </c>
      <c r="P453" s="15">
        <v>2833.5</v>
      </c>
      <c r="Q453" s="15">
        <v>0</v>
      </c>
      <c r="AL453" s="14" t="s">
        <v>398</v>
      </c>
      <c r="AM453" s="15">
        <v>0</v>
      </c>
      <c r="AN453" s="15">
        <v>0</v>
      </c>
      <c r="AO453" s="15">
        <v>0</v>
      </c>
      <c r="AP453" s="15">
        <v>0</v>
      </c>
      <c r="AQ453" s="15">
        <v>0</v>
      </c>
      <c r="AR453" s="15">
        <v>0</v>
      </c>
      <c r="AS453" s="15">
        <v>0</v>
      </c>
      <c r="AT453" s="15">
        <v>0</v>
      </c>
      <c r="AU453" s="15">
        <v>0</v>
      </c>
      <c r="AV453" s="15">
        <v>0</v>
      </c>
      <c r="AW453" s="15">
        <v>0</v>
      </c>
      <c r="AX453" s="15">
        <v>0</v>
      </c>
      <c r="AY453" s="15">
        <v>0</v>
      </c>
      <c r="AZ453" s="15">
        <v>0</v>
      </c>
      <c r="BA453" s="15">
        <v>0</v>
      </c>
      <c r="BB453" s="15">
        <v>0</v>
      </c>
    </row>
    <row r="454" spans="1:54" ht="15" thickBot="1" x14ac:dyDescent="0.35">
      <c r="A454" s="14" t="s">
        <v>399</v>
      </c>
      <c r="B454" s="15">
        <v>0</v>
      </c>
      <c r="C454" s="15">
        <v>0</v>
      </c>
      <c r="D454" s="15">
        <v>0</v>
      </c>
      <c r="E454" s="15">
        <v>0</v>
      </c>
      <c r="F454" s="15">
        <v>0</v>
      </c>
      <c r="G454" s="15">
        <v>7946.5</v>
      </c>
      <c r="H454" s="15">
        <v>0</v>
      </c>
      <c r="I454" s="15">
        <v>0</v>
      </c>
      <c r="J454" s="15">
        <v>9239.5</v>
      </c>
      <c r="K454" s="15">
        <v>30428.9</v>
      </c>
      <c r="L454" s="15">
        <v>9209</v>
      </c>
      <c r="M454" s="15">
        <v>0</v>
      </c>
      <c r="N454" s="15">
        <v>6436.6</v>
      </c>
      <c r="O454" s="15">
        <v>19711</v>
      </c>
      <c r="P454" s="15">
        <v>2833.5</v>
      </c>
      <c r="Q454" s="15">
        <v>0</v>
      </c>
      <c r="AL454" s="14" t="s">
        <v>399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15">
        <v>0</v>
      </c>
      <c r="AV454" s="15">
        <v>0</v>
      </c>
      <c r="AW454" s="15">
        <v>0</v>
      </c>
      <c r="AX454" s="15">
        <v>0</v>
      </c>
      <c r="AY454" s="15">
        <v>0</v>
      </c>
      <c r="AZ454" s="15">
        <v>0</v>
      </c>
      <c r="BA454" s="15">
        <v>0</v>
      </c>
      <c r="BB454" s="15">
        <v>0</v>
      </c>
    </row>
    <row r="455" spans="1:54" ht="15" thickBot="1" x14ac:dyDescent="0.35">
      <c r="A455" s="14" t="s">
        <v>400</v>
      </c>
      <c r="B455" s="15">
        <v>0</v>
      </c>
      <c r="C455" s="15">
        <v>0</v>
      </c>
      <c r="D455" s="15">
        <v>0</v>
      </c>
      <c r="E455" s="15">
        <v>0</v>
      </c>
      <c r="F455" s="15">
        <v>0</v>
      </c>
      <c r="G455" s="15">
        <v>7946.5</v>
      </c>
      <c r="H455" s="15">
        <v>0</v>
      </c>
      <c r="I455" s="15">
        <v>0</v>
      </c>
      <c r="J455" s="15">
        <v>9239.5</v>
      </c>
      <c r="K455" s="15">
        <v>30428.9</v>
      </c>
      <c r="L455" s="15">
        <v>8130.8</v>
      </c>
      <c r="M455" s="15">
        <v>0</v>
      </c>
      <c r="N455" s="15">
        <v>6436.6</v>
      </c>
      <c r="O455" s="15">
        <v>19711</v>
      </c>
      <c r="P455" s="15">
        <v>2833.5</v>
      </c>
      <c r="Q455" s="15">
        <v>0</v>
      </c>
      <c r="AL455" s="14" t="s">
        <v>400</v>
      </c>
      <c r="AM455" s="15">
        <v>0</v>
      </c>
      <c r="AN455" s="15">
        <v>0</v>
      </c>
      <c r="AO455" s="15">
        <v>0</v>
      </c>
      <c r="AP455" s="15">
        <v>0</v>
      </c>
      <c r="AQ455" s="15">
        <v>0</v>
      </c>
      <c r="AR455" s="15">
        <v>0</v>
      </c>
      <c r="AS455" s="15">
        <v>0</v>
      </c>
      <c r="AT455" s="15">
        <v>0</v>
      </c>
      <c r="AU455" s="15">
        <v>0</v>
      </c>
      <c r="AV455" s="15">
        <v>0</v>
      </c>
      <c r="AW455" s="15">
        <v>0</v>
      </c>
      <c r="AX455" s="15">
        <v>0</v>
      </c>
      <c r="AY455" s="15">
        <v>0</v>
      </c>
      <c r="AZ455" s="15">
        <v>0</v>
      </c>
      <c r="BA455" s="15">
        <v>0</v>
      </c>
      <c r="BB455" s="15">
        <v>0</v>
      </c>
    </row>
    <row r="456" spans="1:54" ht="15" thickBot="1" x14ac:dyDescent="0.35">
      <c r="A456" s="14" t="s">
        <v>401</v>
      </c>
      <c r="B456" s="15">
        <v>0</v>
      </c>
      <c r="C456" s="15">
        <v>0</v>
      </c>
      <c r="D456" s="15">
        <v>0</v>
      </c>
      <c r="E456" s="15">
        <v>0</v>
      </c>
      <c r="F456" s="15">
        <v>0</v>
      </c>
      <c r="G456" s="15">
        <v>7946.5</v>
      </c>
      <c r="H456" s="15">
        <v>0</v>
      </c>
      <c r="I456" s="15">
        <v>0</v>
      </c>
      <c r="J456" s="15">
        <v>9239.5</v>
      </c>
      <c r="K456" s="15">
        <v>30428.9</v>
      </c>
      <c r="L456" s="15">
        <v>8130.8</v>
      </c>
      <c r="M456" s="15">
        <v>0</v>
      </c>
      <c r="N456" s="15">
        <v>6436.6</v>
      </c>
      <c r="O456" s="15">
        <v>19711</v>
      </c>
      <c r="P456" s="15">
        <v>2833.5</v>
      </c>
      <c r="Q456" s="15">
        <v>0</v>
      </c>
      <c r="AL456" s="14" t="s">
        <v>401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15">
        <v>0</v>
      </c>
      <c r="AV456" s="15">
        <v>0</v>
      </c>
      <c r="AW456" s="15">
        <v>0</v>
      </c>
      <c r="AX456" s="15">
        <v>0</v>
      </c>
      <c r="AY456" s="15">
        <v>0</v>
      </c>
      <c r="AZ456" s="15">
        <v>0</v>
      </c>
      <c r="BA456" s="15">
        <v>0</v>
      </c>
      <c r="BB456" s="15">
        <v>0</v>
      </c>
    </row>
    <row r="457" spans="1:54" ht="15" thickBot="1" x14ac:dyDescent="0.35">
      <c r="A457" s="14" t="s">
        <v>402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3881.1</v>
      </c>
      <c r="H457" s="15">
        <v>0</v>
      </c>
      <c r="I457" s="15">
        <v>0</v>
      </c>
      <c r="J457" s="15">
        <v>9239.5</v>
      </c>
      <c r="K457" s="15">
        <v>30428.9</v>
      </c>
      <c r="L457" s="15">
        <v>8130.8</v>
      </c>
      <c r="M457" s="15">
        <v>0</v>
      </c>
      <c r="N457" s="15">
        <v>6436.6</v>
      </c>
      <c r="O457" s="15">
        <v>19711</v>
      </c>
      <c r="P457" s="15">
        <v>2833.5</v>
      </c>
      <c r="Q457" s="15">
        <v>0</v>
      </c>
      <c r="AL457" s="14" t="s">
        <v>402</v>
      </c>
      <c r="AM457" s="15">
        <v>0</v>
      </c>
      <c r="AN457" s="15">
        <v>0</v>
      </c>
      <c r="AO457" s="15">
        <v>0</v>
      </c>
      <c r="AP457" s="15">
        <v>0</v>
      </c>
      <c r="AQ457" s="15">
        <v>0</v>
      </c>
      <c r="AR457" s="15">
        <v>0</v>
      </c>
      <c r="AS457" s="15">
        <v>0</v>
      </c>
      <c r="AT457" s="15">
        <v>0</v>
      </c>
      <c r="AU457" s="15">
        <v>0</v>
      </c>
      <c r="AV457" s="15">
        <v>0</v>
      </c>
      <c r="AW457" s="15">
        <v>0</v>
      </c>
      <c r="AX457" s="15">
        <v>0</v>
      </c>
      <c r="AY457" s="15">
        <v>0</v>
      </c>
      <c r="AZ457" s="15">
        <v>0</v>
      </c>
      <c r="BA457" s="15">
        <v>0</v>
      </c>
      <c r="BB457" s="15">
        <v>0</v>
      </c>
    </row>
    <row r="458" spans="1:54" ht="15" thickBot="1" x14ac:dyDescent="0.35">
      <c r="A458" s="14" t="s">
        <v>403</v>
      </c>
      <c r="B458" s="15">
        <v>0</v>
      </c>
      <c r="C458" s="15">
        <v>0</v>
      </c>
      <c r="D458" s="15">
        <v>0</v>
      </c>
      <c r="E458" s="15">
        <v>0</v>
      </c>
      <c r="F458" s="15">
        <v>0</v>
      </c>
      <c r="G458" s="15">
        <v>3881.1</v>
      </c>
      <c r="H458" s="15">
        <v>0</v>
      </c>
      <c r="I458" s="15">
        <v>0</v>
      </c>
      <c r="J458" s="15">
        <v>9239.5</v>
      </c>
      <c r="K458" s="15">
        <v>30428.9</v>
      </c>
      <c r="L458" s="15">
        <v>8130.8</v>
      </c>
      <c r="M458" s="15">
        <v>0</v>
      </c>
      <c r="N458" s="15">
        <v>6436.6</v>
      </c>
      <c r="O458" s="15">
        <v>19711</v>
      </c>
      <c r="P458" s="15">
        <v>2833.5</v>
      </c>
      <c r="Q458" s="15">
        <v>0</v>
      </c>
      <c r="AL458" s="14" t="s">
        <v>403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15">
        <v>0</v>
      </c>
      <c r="AU458" s="15">
        <v>0</v>
      </c>
      <c r="AV458" s="15">
        <v>0</v>
      </c>
      <c r="AW458" s="15">
        <v>0</v>
      </c>
      <c r="AX458" s="15">
        <v>0</v>
      </c>
      <c r="AY458" s="15">
        <v>0</v>
      </c>
      <c r="AZ458" s="15">
        <v>0</v>
      </c>
      <c r="BA458" s="15">
        <v>0</v>
      </c>
      <c r="BB458" s="15">
        <v>0</v>
      </c>
    </row>
    <row r="459" spans="1:54" ht="15" thickBot="1" x14ac:dyDescent="0.35">
      <c r="A459" s="14" t="s">
        <v>404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3881.1</v>
      </c>
      <c r="H459" s="15">
        <v>0</v>
      </c>
      <c r="I459" s="15">
        <v>0</v>
      </c>
      <c r="J459" s="15">
        <v>9239.5</v>
      </c>
      <c r="K459" s="15">
        <v>30428.9</v>
      </c>
      <c r="L459" s="15">
        <v>8130.8</v>
      </c>
      <c r="M459" s="15">
        <v>0</v>
      </c>
      <c r="N459" s="15">
        <v>6436.6</v>
      </c>
      <c r="O459" s="15">
        <v>19711</v>
      </c>
      <c r="P459" s="15">
        <v>2833.5</v>
      </c>
      <c r="Q459" s="15">
        <v>0</v>
      </c>
      <c r="AL459" s="14" t="s">
        <v>404</v>
      </c>
      <c r="AM459" s="15">
        <v>0</v>
      </c>
      <c r="AN459" s="15">
        <v>0</v>
      </c>
      <c r="AO459" s="15">
        <v>0</v>
      </c>
      <c r="AP459" s="15">
        <v>0</v>
      </c>
      <c r="AQ459" s="15">
        <v>0</v>
      </c>
      <c r="AR459" s="15">
        <v>0</v>
      </c>
      <c r="AS459" s="15">
        <v>0</v>
      </c>
      <c r="AT459" s="15">
        <v>0</v>
      </c>
      <c r="AU459" s="15">
        <v>0</v>
      </c>
      <c r="AV459" s="15">
        <v>0</v>
      </c>
      <c r="AW459" s="15">
        <v>0</v>
      </c>
      <c r="AX459" s="15">
        <v>0</v>
      </c>
      <c r="AY459" s="15">
        <v>0</v>
      </c>
      <c r="AZ459" s="15">
        <v>0</v>
      </c>
      <c r="BA459" s="15">
        <v>0</v>
      </c>
      <c r="BB459" s="15">
        <v>0</v>
      </c>
    </row>
    <row r="460" spans="1:54" ht="15" thickBot="1" x14ac:dyDescent="0.35">
      <c r="A460" s="14" t="s">
        <v>405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3881.1</v>
      </c>
      <c r="H460" s="15">
        <v>0</v>
      </c>
      <c r="I460" s="15">
        <v>0</v>
      </c>
      <c r="J460" s="15">
        <v>9239.5</v>
      </c>
      <c r="K460" s="15">
        <v>30428.9</v>
      </c>
      <c r="L460" s="15">
        <v>8130.8</v>
      </c>
      <c r="M460" s="15">
        <v>0</v>
      </c>
      <c r="N460" s="15">
        <v>6436.6</v>
      </c>
      <c r="O460" s="15">
        <v>19711</v>
      </c>
      <c r="P460" s="15">
        <v>2833.5</v>
      </c>
      <c r="Q460" s="15">
        <v>0</v>
      </c>
      <c r="AL460" s="14" t="s">
        <v>405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15">
        <v>0</v>
      </c>
      <c r="AU460" s="15">
        <v>0</v>
      </c>
      <c r="AV460" s="15">
        <v>0</v>
      </c>
      <c r="AW460" s="15">
        <v>0</v>
      </c>
      <c r="AX460" s="15">
        <v>0</v>
      </c>
      <c r="AY460" s="15">
        <v>0</v>
      </c>
      <c r="AZ460" s="15">
        <v>0</v>
      </c>
      <c r="BA460" s="15">
        <v>0</v>
      </c>
      <c r="BB460" s="15">
        <v>0</v>
      </c>
    </row>
    <row r="461" spans="1:54" ht="15" thickBot="1" x14ac:dyDescent="0.35">
      <c r="A461" s="14" t="s">
        <v>406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3881.1</v>
      </c>
      <c r="H461" s="15">
        <v>0</v>
      </c>
      <c r="I461" s="15">
        <v>0</v>
      </c>
      <c r="J461" s="15">
        <v>9239.5</v>
      </c>
      <c r="K461" s="15">
        <v>30428.9</v>
      </c>
      <c r="L461" s="15">
        <v>8130.8</v>
      </c>
      <c r="M461" s="15">
        <v>0</v>
      </c>
      <c r="N461" s="15">
        <v>0</v>
      </c>
      <c r="O461" s="15">
        <v>19711</v>
      </c>
      <c r="P461" s="15">
        <v>2833.5</v>
      </c>
      <c r="Q461" s="15">
        <v>0</v>
      </c>
      <c r="AL461" s="14" t="s">
        <v>406</v>
      </c>
      <c r="AM461" s="15">
        <v>0</v>
      </c>
      <c r="AN461" s="15">
        <v>0</v>
      </c>
      <c r="AO461" s="15">
        <v>0</v>
      </c>
      <c r="AP461" s="15">
        <v>0</v>
      </c>
      <c r="AQ461" s="15">
        <v>0</v>
      </c>
      <c r="AR461" s="15">
        <v>0</v>
      </c>
      <c r="AS461" s="15">
        <v>0</v>
      </c>
      <c r="AT461" s="15">
        <v>0</v>
      </c>
      <c r="AU461" s="15">
        <v>0</v>
      </c>
      <c r="AV461" s="15">
        <v>0</v>
      </c>
      <c r="AW461" s="15">
        <v>0</v>
      </c>
      <c r="AX461" s="15">
        <v>0</v>
      </c>
      <c r="AY461" s="15">
        <v>0</v>
      </c>
      <c r="AZ461" s="15">
        <v>0</v>
      </c>
      <c r="BA461" s="15">
        <v>0</v>
      </c>
      <c r="BB461" s="15">
        <v>0</v>
      </c>
    </row>
    <row r="462" spans="1:54" ht="15" thickBot="1" x14ac:dyDescent="0.35">
      <c r="A462" s="14" t="s">
        <v>407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3881.1</v>
      </c>
      <c r="H462" s="15">
        <v>0</v>
      </c>
      <c r="I462" s="15">
        <v>0</v>
      </c>
      <c r="J462" s="15">
        <v>9239.5</v>
      </c>
      <c r="K462" s="15">
        <v>30428.9</v>
      </c>
      <c r="L462" s="15">
        <v>8130.8</v>
      </c>
      <c r="M462" s="15">
        <v>0</v>
      </c>
      <c r="N462" s="15">
        <v>0</v>
      </c>
      <c r="O462" s="15">
        <v>19711</v>
      </c>
      <c r="P462" s="15">
        <v>2833.5</v>
      </c>
      <c r="Q462" s="15">
        <v>0</v>
      </c>
      <c r="AL462" s="14" t="s">
        <v>407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15">
        <v>0</v>
      </c>
      <c r="AU462" s="15">
        <v>0</v>
      </c>
      <c r="AV462" s="15">
        <v>0</v>
      </c>
      <c r="AW462" s="15">
        <v>0</v>
      </c>
      <c r="AX462" s="15">
        <v>0</v>
      </c>
      <c r="AY462" s="15">
        <v>0</v>
      </c>
      <c r="AZ462" s="15">
        <v>0</v>
      </c>
      <c r="BA462" s="15">
        <v>0</v>
      </c>
      <c r="BB462" s="15">
        <v>0</v>
      </c>
    </row>
    <row r="463" spans="1:54" ht="15" thickBot="1" x14ac:dyDescent="0.35">
      <c r="A463" s="14" t="s">
        <v>408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3881.1</v>
      </c>
      <c r="H463" s="15">
        <v>0</v>
      </c>
      <c r="I463" s="15">
        <v>0</v>
      </c>
      <c r="J463" s="15">
        <v>9239.5</v>
      </c>
      <c r="K463" s="15">
        <v>30428.9</v>
      </c>
      <c r="L463" s="15">
        <v>8130.8</v>
      </c>
      <c r="M463" s="15">
        <v>0</v>
      </c>
      <c r="N463" s="15">
        <v>0</v>
      </c>
      <c r="O463" s="15">
        <v>19711</v>
      </c>
      <c r="P463" s="15">
        <v>2833.5</v>
      </c>
      <c r="Q463" s="15">
        <v>0</v>
      </c>
      <c r="AL463" s="14" t="s">
        <v>408</v>
      </c>
      <c r="AM463" s="15">
        <v>0</v>
      </c>
      <c r="AN463" s="15">
        <v>0</v>
      </c>
      <c r="AO463" s="15">
        <v>0</v>
      </c>
      <c r="AP463" s="15">
        <v>0</v>
      </c>
      <c r="AQ463" s="15">
        <v>0</v>
      </c>
      <c r="AR463" s="15">
        <v>0</v>
      </c>
      <c r="AS463" s="15">
        <v>0</v>
      </c>
      <c r="AT463" s="15">
        <v>0</v>
      </c>
      <c r="AU463" s="15">
        <v>0</v>
      </c>
      <c r="AV463" s="15">
        <v>0</v>
      </c>
      <c r="AW463" s="15">
        <v>0</v>
      </c>
      <c r="AX463" s="15">
        <v>0</v>
      </c>
      <c r="AY463" s="15">
        <v>0</v>
      </c>
      <c r="AZ463" s="15">
        <v>0</v>
      </c>
      <c r="BA463" s="15">
        <v>0</v>
      </c>
      <c r="BB463" s="15">
        <v>0</v>
      </c>
    </row>
    <row r="464" spans="1:54" ht="15" thickBot="1" x14ac:dyDescent="0.35">
      <c r="A464" s="14" t="s">
        <v>409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3881.1</v>
      </c>
      <c r="H464" s="15">
        <v>0</v>
      </c>
      <c r="I464" s="15">
        <v>0</v>
      </c>
      <c r="J464" s="15">
        <v>9239.5</v>
      </c>
      <c r="K464" s="15">
        <v>30428.9</v>
      </c>
      <c r="L464" s="15">
        <v>8130.8</v>
      </c>
      <c r="M464" s="15">
        <v>0</v>
      </c>
      <c r="N464" s="15">
        <v>0</v>
      </c>
      <c r="O464" s="15">
        <v>19711</v>
      </c>
      <c r="P464" s="15">
        <v>2833.5</v>
      </c>
      <c r="Q464" s="15">
        <v>0</v>
      </c>
      <c r="AL464" s="14" t="s">
        <v>409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15">
        <v>0</v>
      </c>
      <c r="AV464" s="15">
        <v>0</v>
      </c>
      <c r="AW464" s="15">
        <v>0</v>
      </c>
      <c r="AX464" s="15">
        <v>0</v>
      </c>
      <c r="AY464" s="15">
        <v>0</v>
      </c>
      <c r="AZ464" s="15">
        <v>0</v>
      </c>
      <c r="BA464" s="15">
        <v>0</v>
      </c>
      <c r="BB464" s="15">
        <v>0</v>
      </c>
    </row>
    <row r="465" spans="1:54" ht="15" thickBot="1" x14ac:dyDescent="0.35">
      <c r="A465" s="14" t="s">
        <v>410</v>
      </c>
      <c r="B465" s="15">
        <v>0</v>
      </c>
      <c r="C465" s="15">
        <v>0</v>
      </c>
      <c r="D465" s="15">
        <v>0</v>
      </c>
      <c r="E465" s="15">
        <v>0</v>
      </c>
      <c r="F465" s="15">
        <v>0</v>
      </c>
      <c r="G465" s="15">
        <v>3881.1</v>
      </c>
      <c r="H465" s="15">
        <v>0</v>
      </c>
      <c r="I465" s="15">
        <v>0</v>
      </c>
      <c r="J465" s="15">
        <v>9239.5</v>
      </c>
      <c r="K465" s="15">
        <v>30428.9</v>
      </c>
      <c r="L465" s="15">
        <v>8130.8</v>
      </c>
      <c r="M465" s="15">
        <v>0</v>
      </c>
      <c r="N465" s="15">
        <v>0</v>
      </c>
      <c r="O465" s="15">
        <v>19711</v>
      </c>
      <c r="P465" s="15">
        <v>2833.5</v>
      </c>
      <c r="Q465" s="15">
        <v>0</v>
      </c>
      <c r="AL465" s="14" t="s">
        <v>410</v>
      </c>
      <c r="AM465" s="15">
        <v>0</v>
      </c>
      <c r="AN465" s="15">
        <v>0</v>
      </c>
      <c r="AO465" s="15">
        <v>0</v>
      </c>
      <c r="AP465" s="15">
        <v>0</v>
      </c>
      <c r="AQ465" s="15">
        <v>0</v>
      </c>
      <c r="AR465" s="15">
        <v>0</v>
      </c>
      <c r="AS465" s="15">
        <v>0</v>
      </c>
      <c r="AT465" s="15">
        <v>0</v>
      </c>
      <c r="AU465" s="15">
        <v>0</v>
      </c>
      <c r="AV465" s="15">
        <v>0</v>
      </c>
      <c r="AW465" s="15">
        <v>0</v>
      </c>
      <c r="AX465" s="15">
        <v>0</v>
      </c>
      <c r="AY465" s="15">
        <v>0</v>
      </c>
      <c r="AZ465" s="15">
        <v>0</v>
      </c>
      <c r="BA465" s="15">
        <v>0</v>
      </c>
      <c r="BB465" s="15">
        <v>0</v>
      </c>
    </row>
    <row r="466" spans="1:54" ht="15" thickBot="1" x14ac:dyDescent="0.35">
      <c r="A466" s="14" t="s">
        <v>411</v>
      </c>
      <c r="B466" s="15">
        <v>0</v>
      </c>
      <c r="C466" s="15">
        <v>0</v>
      </c>
      <c r="D466" s="15">
        <v>0</v>
      </c>
      <c r="E466" s="15">
        <v>0</v>
      </c>
      <c r="F466" s="15">
        <v>0</v>
      </c>
      <c r="G466" s="15">
        <v>3881.1</v>
      </c>
      <c r="H466" s="15">
        <v>0</v>
      </c>
      <c r="I466" s="15">
        <v>0</v>
      </c>
      <c r="J466" s="15">
        <v>9239.5</v>
      </c>
      <c r="K466" s="15">
        <v>30428.9</v>
      </c>
      <c r="L466" s="15">
        <v>8130.8</v>
      </c>
      <c r="M466" s="15">
        <v>0</v>
      </c>
      <c r="N466" s="15">
        <v>0</v>
      </c>
      <c r="O466" s="15">
        <v>19711</v>
      </c>
      <c r="P466" s="15">
        <v>2833.5</v>
      </c>
      <c r="Q466" s="15">
        <v>0</v>
      </c>
      <c r="AL466" s="14" t="s">
        <v>411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15">
        <v>0</v>
      </c>
      <c r="AV466" s="15">
        <v>0</v>
      </c>
      <c r="AW466" s="15">
        <v>0</v>
      </c>
      <c r="AX466" s="15">
        <v>0</v>
      </c>
      <c r="AY466" s="15">
        <v>0</v>
      </c>
      <c r="AZ466" s="15">
        <v>0</v>
      </c>
      <c r="BA466" s="15">
        <v>0</v>
      </c>
      <c r="BB466" s="15">
        <v>0</v>
      </c>
    </row>
    <row r="467" spans="1:54" ht="15" thickBot="1" x14ac:dyDescent="0.35">
      <c r="A467" s="14" t="s">
        <v>412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3881.1</v>
      </c>
      <c r="H467" s="15">
        <v>0</v>
      </c>
      <c r="I467" s="15">
        <v>0</v>
      </c>
      <c r="J467" s="15">
        <v>9239.5</v>
      </c>
      <c r="K467" s="15">
        <v>30428.9</v>
      </c>
      <c r="L467" s="15">
        <v>8130.8</v>
      </c>
      <c r="M467" s="15">
        <v>0</v>
      </c>
      <c r="N467" s="15">
        <v>0</v>
      </c>
      <c r="O467" s="15">
        <v>19711</v>
      </c>
      <c r="P467" s="15">
        <v>2833.5</v>
      </c>
      <c r="Q467" s="15">
        <v>0</v>
      </c>
      <c r="AL467" s="14" t="s">
        <v>412</v>
      </c>
      <c r="AM467" s="15">
        <v>0</v>
      </c>
      <c r="AN467" s="15">
        <v>0</v>
      </c>
      <c r="AO467" s="15">
        <v>0</v>
      </c>
      <c r="AP467" s="15">
        <v>0</v>
      </c>
      <c r="AQ467" s="15">
        <v>0</v>
      </c>
      <c r="AR467" s="15">
        <v>0</v>
      </c>
      <c r="AS467" s="15">
        <v>0</v>
      </c>
      <c r="AT467" s="15">
        <v>0</v>
      </c>
      <c r="AU467" s="15">
        <v>0</v>
      </c>
      <c r="AV467" s="15">
        <v>0</v>
      </c>
      <c r="AW467" s="15">
        <v>0</v>
      </c>
      <c r="AX467" s="15">
        <v>0</v>
      </c>
      <c r="AY467" s="15">
        <v>0</v>
      </c>
      <c r="AZ467" s="15">
        <v>0</v>
      </c>
      <c r="BA467" s="15">
        <v>0</v>
      </c>
      <c r="BB467" s="15">
        <v>0</v>
      </c>
    </row>
    <row r="468" spans="1:54" ht="15" thickBot="1" x14ac:dyDescent="0.35">
      <c r="A468" s="14" t="s">
        <v>413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3881.1</v>
      </c>
      <c r="H468" s="15">
        <v>0</v>
      </c>
      <c r="I468" s="15">
        <v>0</v>
      </c>
      <c r="J468" s="15">
        <v>9239.5</v>
      </c>
      <c r="K468" s="15">
        <v>30428.9</v>
      </c>
      <c r="L468" s="15">
        <v>8130.8</v>
      </c>
      <c r="M468" s="15">
        <v>0</v>
      </c>
      <c r="N468" s="15">
        <v>0</v>
      </c>
      <c r="O468" s="15">
        <v>19711</v>
      </c>
      <c r="P468" s="15">
        <v>2833.5</v>
      </c>
      <c r="Q468" s="15">
        <v>0</v>
      </c>
      <c r="AL468" s="14" t="s">
        <v>413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15">
        <v>0</v>
      </c>
      <c r="AV468" s="15">
        <v>0</v>
      </c>
      <c r="AW468" s="15">
        <v>0</v>
      </c>
      <c r="AX468" s="15">
        <v>0</v>
      </c>
      <c r="AY468" s="15">
        <v>0</v>
      </c>
      <c r="AZ468" s="15">
        <v>0</v>
      </c>
      <c r="BA468" s="15">
        <v>0</v>
      </c>
      <c r="BB468" s="15">
        <v>0</v>
      </c>
    </row>
    <row r="469" spans="1:54" ht="15" thickBot="1" x14ac:dyDescent="0.35">
      <c r="A469" s="14" t="s">
        <v>414</v>
      </c>
      <c r="B469" s="15">
        <v>0</v>
      </c>
      <c r="C469" s="15">
        <v>0</v>
      </c>
      <c r="D469" s="15">
        <v>0</v>
      </c>
      <c r="E469" s="15">
        <v>0</v>
      </c>
      <c r="F469" s="15">
        <v>0</v>
      </c>
      <c r="G469" s="15">
        <v>3881.1</v>
      </c>
      <c r="H469" s="15">
        <v>0</v>
      </c>
      <c r="I469" s="15">
        <v>0</v>
      </c>
      <c r="J469" s="15">
        <v>9239.5</v>
      </c>
      <c r="K469" s="15">
        <v>30428.9</v>
      </c>
      <c r="L469" s="15">
        <v>8130.8</v>
      </c>
      <c r="M469" s="15">
        <v>0</v>
      </c>
      <c r="N469" s="15">
        <v>0</v>
      </c>
      <c r="O469" s="15">
        <v>19711</v>
      </c>
      <c r="P469" s="15">
        <v>2833.5</v>
      </c>
      <c r="Q469" s="15">
        <v>0</v>
      </c>
      <c r="AL469" s="14" t="s">
        <v>414</v>
      </c>
      <c r="AM469" s="15">
        <v>0</v>
      </c>
      <c r="AN469" s="15">
        <v>0</v>
      </c>
      <c r="AO469" s="15">
        <v>0</v>
      </c>
      <c r="AP469" s="15">
        <v>0</v>
      </c>
      <c r="AQ469" s="15">
        <v>0</v>
      </c>
      <c r="AR469" s="15">
        <v>0</v>
      </c>
      <c r="AS469" s="15">
        <v>0</v>
      </c>
      <c r="AT469" s="15">
        <v>0</v>
      </c>
      <c r="AU469" s="15">
        <v>0</v>
      </c>
      <c r="AV469" s="15">
        <v>0</v>
      </c>
      <c r="AW469" s="15">
        <v>0</v>
      </c>
      <c r="AX469" s="15">
        <v>0</v>
      </c>
      <c r="AY469" s="15">
        <v>0</v>
      </c>
      <c r="AZ469" s="15">
        <v>0</v>
      </c>
      <c r="BA469" s="15">
        <v>0</v>
      </c>
      <c r="BB469" s="15">
        <v>0</v>
      </c>
    </row>
    <row r="470" spans="1:54" ht="15" thickBot="1" x14ac:dyDescent="0.35">
      <c r="A470" s="14" t="s">
        <v>415</v>
      </c>
      <c r="B470" s="15">
        <v>0</v>
      </c>
      <c r="C470" s="15">
        <v>0</v>
      </c>
      <c r="D470" s="15">
        <v>0</v>
      </c>
      <c r="E470" s="15">
        <v>0</v>
      </c>
      <c r="F470" s="15">
        <v>0</v>
      </c>
      <c r="G470" s="15">
        <v>3881.1</v>
      </c>
      <c r="H470" s="15">
        <v>0</v>
      </c>
      <c r="I470" s="15">
        <v>0</v>
      </c>
      <c r="J470" s="15">
        <v>9239.5</v>
      </c>
      <c r="K470" s="15">
        <v>30428.9</v>
      </c>
      <c r="L470" s="15">
        <v>8130.8</v>
      </c>
      <c r="M470" s="15">
        <v>0</v>
      </c>
      <c r="N470" s="15">
        <v>0</v>
      </c>
      <c r="O470" s="15">
        <v>19711</v>
      </c>
      <c r="P470" s="15">
        <v>2833.5</v>
      </c>
      <c r="Q470" s="15">
        <v>0</v>
      </c>
      <c r="AL470" s="14" t="s">
        <v>415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15">
        <v>0</v>
      </c>
      <c r="AV470" s="15">
        <v>0</v>
      </c>
      <c r="AW470" s="15">
        <v>0</v>
      </c>
      <c r="AX470" s="15">
        <v>0</v>
      </c>
      <c r="AY470" s="15">
        <v>0</v>
      </c>
      <c r="AZ470" s="15">
        <v>0</v>
      </c>
      <c r="BA470" s="15">
        <v>0</v>
      </c>
      <c r="BB470" s="15">
        <v>0</v>
      </c>
    </row>
    <row r="471" spans="1:54" ht="15" thickBot="1" x14ac:dyDescent="0.35">
      <c r="A471" s="14" t="s">
        <v>416</v>
      </c>
      <c r="B471" s="15">
        <v>0</v>
      </c>
      <c r="C471" s="15">
        <v>0</v>
      </c>
      <c r="D471" s="15">
        <v>0</v>
      </c>
      <c r="E471" s="15">
        <v>0</v>
      </c>
      <c r="F471" s="15">
        <v>0</v>
      </c>
      <c r="G471" s="15">
        <v>3881.1</v>
      </c>
      <c r="H471" s="15">
        <v>0</v>
      </c>
      <c r="I471" s="15">
        <v>0</v>
      </c>
      <c r="J471" s="15">
        <v>9239.5</v>
      </c>
      <c r="K471" s="15">
        <v>30428.9</v>
      </c>
      <c r="L471" s="15">
        <v>8130.8</v>
      </c>
      <c r="M471" s="15">
        <v>0</v>
      </c>
      <c r="N471" s="15">
        <v>0</v>
      </c>
      <c r="O471" s="15">
        <v>19711</v>
      </c>
      <c r="P471" s="15">
        <v>2833.5</v>
      </c>
      <c r="Q471" s="15">
        <v>0</v>
      </c>
      <c r="AL471" s="14" t="s">
        <v>416</v>
      </c>
      <c r="AM471" s="15">
        <v>0</v>
      </c>
      <c r="AN471" s="15">
        <v>0</v>
      </c>
      <c r="AO471" s="15">
        <v>0</v>
      </c>
      <c r="AP471" s="15">
        <v>0</v>
      </c>
      <c r="AQ471" s="15">
        <v>0</v>
      </c>
      <c r="AR471" s="15">
        <v>0</v>
      </c>
      <c r="AS471" s="15">
        <v>0</v>
      </c>
      <c r="AT471" s="15">
        <v>0</v>
      </c>
      <c r="AU471" s="15">
        <v>0</v>
      </c>
      <c r="AV471" s="15">
        <v>0</v>
      </c>
      <c r="AW471" s="15">
        <v>0</v>
      </c>
      <c r="AX471" s="15">
        <v>0</v>
      </c>
      <c r="AY471" s="15">
        <v>0</v>
      </c>
      <c r="AZ471" s="15">
        <v>0</v>
      </c>
      <c r="BA471" s="15">
        <v>0</v>
      </c>
      <c r="BB471" s="15">
        <v>0</v>
      </c>
    </row>
    <row r="472" spans="1:54" ht="15" thickBot="1" x14ac:dyDescent="0.35">
      <c r="A472" s="14" t="s">
        <v>417</v>
      </c>
      <c r="B472" s="15">
        <v>0</v>
      </c>
      <c r="C472" s="15">
        <v>0</v>
      </c>
      <c r="D472" s="15">
        <v>0</v>
      </c>
      <c r="E472" s="15">
        <v>0</v>
      </c>
      <c r="F472" s="15">
        <v>0</v>
      </c>
      <c r="G472" s="15">
        <v>3881.1</v>
      </c>
      <c r="H472" s="15">
        <v>0</v>
      </c>
      <c r="I472" s="15">
        <v>0</v>
      </c>
      <c r="J472" s="15">
        <v>9239.5</v>
      </c>
      <c r="K472" s="15">
        <v>30428.9</v>
      </c>
      <c r="L472" s="15">
        <v>8130.8</v>
      </c>
      <c r="M472" s="15">
        <v>0</v>
      </c>
      <c r="N472" s="15">
        <v>0</v>
      </c>
      <c r="O472" s="15">
        <v>19711</v>
      </c>
      <c r="P472" s="15">
        <v>2833.5</v>
      </c>
      <c r="Q472" s="15">
        <v>0</v>
      </c>
      <c r="AL472" s="14" t="s">
        <v>417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15">
        <v>0</v>
      </c>
      <c r="AV472" s="15">
        <v>0</v>
      </c>
      <c r="AW472" s="15">
        <v>0</v>
      </c>
      <c r="AX472" s="15">
        <v>0</v>
      </c>
      <c r="AY472" s="15">
        <v>0</v>
      </c>
      <c r="AZ472" s="15">
        <v>0</v>
      </c>
      <c r="BA472" s="15">
        <v>0</v>
      </c>
      <c r="BB472" s="15">
        <v>0</v>
      </c>
    </row>
    <row r="473" spans="1:54" ht="15" thickBot="1" x14ac:dyDescent="0.35">
      <c r="A473" s="14" t="s">
        <v>418</v>
      </c>
      <c r="B473" s="15">
        <v>0</v>
      </c>
      <c r="C473" s="15">
        <v>0</v>
      </c>
      <c r="D473" s="15">
        <v>0</v>
      </c>
      <c r="E473" s="15">
        <v>0</v>
      </c>
      <c r="F473" s="15">
        <v>0</v>
      </c>
      <c r="G473" s="15">
        <v>3881.1</v>
      </c>
      <c r="H473" s="15">
        <v>0</v>
      </c>
      <c r="I473" s="15">
        <v>0</v>
      </c>
      <c r="J473" s="15">
        <v>9239.5</v>
      </c>
      <c r="K473" s="15">
        <v>30428.9</v>
      </c>
      <c r="L473" s="15">
        <v>8130.8</v>
      </c>
      <c r="M473" s="15">
        <v>0</v>
      </c>
      <c r="N473" s="15">
        <v>0</v>
      </c>
      <c r="O473" s="15">
        <v>19711</v>
      </c>
      <c r="P473" s="15">
        <v>2833.5</v>
      </c>
      <c r="Q473" s="15">
        <v>0</v>
      </c>
      <c r="AL473" s="14" t="s">
        <v>418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0</v>
      </c>
      <c r="AU473" s="15">
        <v>0</v>
      </c>
      <c r="AV473" s="15">
        <v>0</v>
      </c>
      <c r="AW473" s="15">
        <v>0</v>
      </c>
      <c r="AX473" s="15">
        <v>0</v>
      </c>
      <c r="AY473" s="15">
        <v>0</v>
      </c>
      <c r="AZ473" s="15">
        <v>0</v>
      </c>
      <c r="BA473" s="15">
        <v>0</v>
      </c>
      <c r="BB473" s="15">
        <v>0</v>
      </c>
    </row>
    <row r="474" spans="1:54" ht="15" thickBot="1" x14ac:dyDescent="0.35">
      <c r="A474" s="14" t="s">
        <v>419</v>
      </c>
      <c r="B474" s="15">
        <v>0</v>
      </c>
      <c r="C474" s="15">
        <v>0</v>
      </c>
      <c r="D474" s="15">
        <v>0</v>
      </c>
      <c r="E474" s="15">
        <v>0</v>
      </c>
      <c r="F474" s="15">
        <v>0</v>
      </c>
      <c r="G474" s="15">
        <v>3881.1</v>
      </c>
      <c r="H474" s="15">
        <v>0</v>
      </c>
      <c r="I474" s="15">
        <v>0</v>
      </c>
      <c r="J474" s="15">
        <v>9239.5</v>
      </c>
      <c r="K474" s="15">
        <v>30428.9</v>
      </c>
      <c r="L474" s="15">
        <v>8130.8</v>
      </c>
      <c r="M474" s="15">
        <v>0</v>
      </c>
      <c r="N474" s="15">
        <v>0</v>
      </c>
      <c r="O474" s="15">
        <v>19711</v>
      </c>
      <c r="P474" s="15">
        <v>2833.5</v>
      </c>
      <c r="Q474" s="15">
        <v>0</v>
      </c>
      <c r="AL474" s="14" t="s">
        <v>419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15">
        <v>0</v>
      </c>
      <c r="AV474" s="15">
        <v>0</v>
      </c>
      <c r="AW474" s="15">
        <v>0</v>
      </c>
      <c r="AX474" s="15">
        <v>0</v>
      </c>
      <c r="AY474" s="15">
        <v>0</v>
      </c>
      <c r="AZ474" s="15">
        <v>0</v>
      </c>
      <c r="BA474" s="15">
        <v>0</v>
      </c>
      <c r="BB474" s="15">
        <v>0</v>
      </c>
    </row>
    <row r="475" spans="1:54" ht="15" thickBot="1" x14ac:dyDescent="0.35">
      <c r="A475" s="14" t="s">
        <v>420</v>
      </c>
      <c r="B475" s="15">
        <v>0</v>
      </c>
      <c r="C475" s="15">
        <v>0</v>
      </c>
      <c r="D475" s="15">
        <v>0</v>
      </c>
      <c r="E475" s="15">
        <v>0</v>
      </c>
      <c r="F475" s="15">
        <v>0</v>
      </c>
      <c r="G475" s="15">
        <v>3819</v>
      </c>
      <c r="H475" s="15">
        <v>0</v>
      </c>
      <c r="I475" s="15">
        <v>0</v>
      </c>
      <c r="J475" s="15">
        <v>9239.5</v>
      </c>
      <c r="K475" s="15">
        <v>30428.9</v>
      </c>
      <c r="L475" s="15">
        <v>8130.8</v>
      </c>
      <c r="M475" s="15">
        <v>0</v>
      </c>
      <c r="N475" s="15">
        <v>0</v>
      </c>
      <c r="O475" s="15">
        <v>19711</v>
      </c>
      <c r="P475" s="15">
        <v>2833.5</v>
      </c>
      <c r="Q475" s="15">
        <v>0</v>
      </c>
      <c r="AL475" s="14" t="s">
        <v>420</v>
      </c>
      <c r="AM475" s="15">
        <v>0</v>
      </c>
      <c r="AN475" s="15">
        <v>0</v>
      </c>
      <c r="AO475" s="15">
        <v>0</v>
      </c>
      <c r="AP475" s="15">
        <v>0</v>
      </c>
      <c r="AQ475" s="15">
        <v>0</v>
      </c>
      <c r="AR475" s="15">
        <v>0</v>
      </c>
      <c r="AS475" s="15">
        <v>0</v>
      </c>
      <c r="AT475" s="15">
        <v>0</v>
      </c>
      <c r="AU475" s="15">
        <v>0</v>
      </c>
      <c r="AV475" s="15">
        <v>0</v>
      </c>
      <c r="AW475" s="15">
        <v>0</v>
      </c>
      <c r="AX475" s="15">
        <v>0</v>
      </c>
      <c r="AY475" s="15">
        <v>0</v>
      </c>
      <c r="AZ475" s="15">
        <v>0</v>
      </c>
      <c r="BA475" s="15">
        <v>0</v>
      </c>
      <c r="BB475" s="15">
        <v>0</v>
      </c>
    </row>
    <row r="476" spans="1:54" ht="15" thickBot="1" x14ac:dyDescent="0.35">
      <c r="A476" s="14" t="s">
        <v>421</v>
      </c>
      <c r="B476" s="15">
        <v>0</v>
      </c>
      <c r="C476" s="15">
        <v>0</v>
      </c>
      <c r="D476" s="15">
        <v>0</v>
      </c>
      <c r="E476" s="15">
        <v>0</v>
      </c>
      <c r="F476" s="15">
        <v>0</v>
      </c>
      <c r="G476" s="15">
        <v>3819</v>
      </c>
      <c r="H476" s="15">
        <v>0</v>
      </c>
      <c r="I476" s="15">
        <v>0</v>
      </c>
      <c r="J476" s="15">
        <v>9239.5</v>
      </c>
      <c r="K476" s="15">
        <v>30428.9</v>
      </c>
      <c r="L476" s="15">
        <v>8130.8</v>
      </c>
      <c r="M476" s="15">
        <v>0</v>
      </c>
      <c r="N476" s="15">
        <v>0</v>
      </c>
      <c r="O476" s="15">
        <v>19711</v>
      </c>
      <c r="P476" s="15">
        <v>2833.5</v>
      </c>
      <c r="Q476" s="15">
        <v>0</v>
      </c>
      <c r="AL476" s="14" t="s">
        <v>421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15">
        <v>0</v>
      </c>
      <c r="AU476" s="15">
        <v>0</v>
      </c>
      <c r="AV476" s="15">
        <v>0</v>
      </c>
      <c r="AW476" s="15">
        <v>0</v>
      </c>
      <c r="AX476" s="15">
        <v>0</v>
      </c>
      <c r="AY476" s="15">
        <v>0</v>
      </c>
      <c r="AZ476" s="15">
        <v>0</v>
      </c>
      <c r="BA476" s="15">
        <v>0</v>
      </c>
      <c r="BB476" s="15">
        <v>0</v>
      </c>
    </row>
    <row r="477" spans="1:54" ht="15" thickBot="1" x14ac:dyDescent="0.35">
      <c r="A477" s="14" t="s">
        <v>422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3819</v>
      </c>
      <c r="H477" s="15">
        <v>0</v>
      </c>
      <c r="I477" s="15">
        <v>0</v>
      </c>
      <c r="J477" s="15">
        <v>9239.5</v>
      </c>
      <c r="K477" s="15">
        <v>30428.9</v>
      </c>
      <c r="L477" s="15">
        <v>8130.8</v>
      </c>
      <c r="M477" s="15">
        <v>0</v>
      </c>
      <c r="N477" s="15">
        <v>0</v>
      </c>
      <c r="O477" s="15">
        <v>19711</v>
      </c>
      <c r="P477" s="15">
        <v>2833.5</v>
      </c>
      <c r="Q477" s="15">
        <v>0</v>
      </c>
      <c r="AL477" s="14" t="s">
        <v>422</v>
      </c>
      <c r="AM477" s="15">
        <v>0</v>
      </c>
      <c r="AN477" s="15">
        <v>0</v>
      </c>
      <c r="AO477" s="15">
        <v>0</v>
      </c>
      <c r="AP477" s="15">
        <v>0</v>
      </c>
      <c r="AQ477" s="15">
        <v>0</v>
      </c>
      <c r="AR477" s="15">
        <v>0</v>
      </c>
      <c r="AS477" s="15">
        <v>0</v>
      </c>
      <c r="AT477" s="15">
        <v>0</v>
      </c>
      <c r="AU477" s="15">
        <v>0</v>
      </c>
      <c r="AV477" s="15">
        <v>0</v>
      </c>
      <c r="AW477" s="15">
        <v>0</v>
      </c>
      <c r="AX477" s="15">
        <v>0</v>
      </c>
      <c r="AY477" s="15">
        <v>0</v>
      </c>
      <c r="AZ477" s="15">
        <v>0</v>
      </c>
      <c r="BA477" s="15">
        <v>0</v>
      </c>
      <c r="BB477" s="15">
        <v>0</v>
      </c>
    </row>
    <row r="478" spans="1:54" ht="15" thickBot="1" x14ac:dyDescent="0.35">
      <c r="A478" s="14" t="s">
        <v>423</v>
      </c>
      <c r="B478" s="15">
        <v>0</v>
      </c>
      <c r="C478" s="15">
        <v>0</v>
      </c>
      <c r="D478" s="15">
        <v>0</v>
      </c>
      <c r="E478" s="15">
        <v>0</v>
      </c>
      <c r="F478" s="15">
        <v>0</v>
      </c>
      <c r="G478" s="15">
        <v>3819</v>
      </c>
      <c r="H478" s="15">
        <v>0</v>
      </c>
      <c r="I478" s="15">
        <v>0</v>
      </c>
      <c r="J478" s="15">
        <v>9239.5</v>
      </c>
      <c r="K478" s="15">
        <v>30428.9</v>
      </c>
      <c r="L478" s="15">
        <v>8130.8</v>
      </c>
      <c r="M478" s="15">
        <v>0</v>
      </c>
      <c r="N478" s="15">
        <v>0</v>
      </c>
      <c r="O478" s="15">
        <v>19711</v>
      </c>
      <c r="P478" s="15">
        <v>2833.5</v>
      </c>
      <c r="Q478" s="15">
        <v>0</v>
      </c>
      <c r="AL478" s="14" t="s">
        <v>423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15">
        <v>0</v>
      </c>
      <c r="AU478" s="15">
        <v>0</v>
      </c>
      <c r="AV478" s="15">
        <v>0</v>
      </c>
      <c r="AW478" s="15">
        <v>0</v>
      </c>
      <c r="AX478" s="15">
        <v>0</v>
      </c>
      <c r="AY478" s="15">
        <v>0</v>
      </c>
      <c r="AZ478" s="15">
        <v>0</v>
      </c>
      <c r="BA478" s="15">
        <v>0</v>
      </c>
      <c r="BB478" s="15">
        <v>0</v>
      </c>
    </row>
    <row r="479" spans="1:54" ht="15" thickBot="1" x14ac:dyDescent="0.35">
      <c r="A479" s="14" t="s">
        <v>424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3819</v>
      </c>
      <c r="H479" s="15">
        <v>0</v>
      </c>
      <c r="I479" s="15">
        <v>0</v>
      </c>
      <c r="J479" s="15">
        <v>9239.5</v>
      </c>
      <c r="K479" s="15">
        <v>30428.9</v>
      </c>
      <c r="L479" s="15">
        <v>8130.8</v>
      </c>
      <c r="M479" s="15">
        <v>0</v>
      </c>
      <c r="N479" s="15">
        <v>0</v>
      </c>
      <c r="O479" s="15">
        <v>19711</v>
      </c>
      <c r="P479" s="15">
        <v>0</v>
      </c>
      <c r="Q479" s="15">
        <v>0</v>
      </c>
      <c r="AL479" s="14" t="s">
        <v>424</v>
      </c>
      <c r="AM479" s="15">
        <v>0</v>
      </c>
      <c r="AN479" s="15">
        <v>0</v>
      </c>
      <c r="AO479" s="15">
        <v>0</v>
      </c>
      <c r="AP479" s="15">
        <v>0</v>
      </c>
      <c r="AQ479" s="15">
        <v>0</v>
      </c>
      <c r="AR479" s="15">
        <v>0</v>
      </c>
      <c r="AS479" s="15">
        <v>0</v>
      </c>
      <c r="AT479" s="15">
        <v>0</v>
      </c>
      <c r="AU479" s="15">
        <v>0</v>
      </c>
      <c r="AV479" s="15">
        <v>0</v>
      </c>
      <c r="AW479" s="15">
        <v>0</v>
      </c>
      <c r="AX479" s="15">
        <v>0</v>
      </c>
      <c r="AY479" s="15">
        <v>0</v>
      </c>
      <c r="AZ479" s="15">
        <v>0</v>
      </c>
      <c r="BA479" s="15">
        <v>0</v>
      </c>
      <c r="BB479" s="15">
        <v>0</v>
      </c>
    </row>
    <row r="480" spans="1:54" ht="15" thickBot="1" x14ac:dyDescent="0.35">
      <c r="A480" s="14" t="s">
        <v>425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3819</v>
      </c>
      <c r="H480" s="15">
        <v>0</v>
      </c>
      <c r="I480" s="15">
        <v>0</v>
      </c>
      <c r="J480" s="15">
        <v>9239.5</v>
      </c>
      <c r="K480" s="15">
        <v>30428.9</v>
      </c>
      <c r="L480" s="15">
        <v>8130.8</v>
      </c>
      <c r="M480" s="15">
        <v>0</v>
      </c>
      <c r="N480" s="15">
        <v>0</v>
      </c>
      <c r="O480" s="15">
        <v>19711</v>
      </c>
      <c r="P480" s="15">
        <v>0</v>
      </c>
      <c r="Q480" s="15">
        <v>0</v>
      </c>
      <c r="AL480" s="14" t="s">
        <v>425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0</v>
      </c>
      <c r="AU480" s="15">
        <v>0</v>
      </c>
      <c r="AV480" s="15">
        <v>0</v>
      </c>
      <c r="AW480" s="15">
        <v>0</v>
      </c>
      <c r="AX480" s="15">
        <v>0</v>
      </c>
      <c r="AY480" s="15">
        <v>0</v>
      </c>
      <c r="AZ480" s="15">
        <v>0</v>
      </c>
      <c r="BA480" s="15">
        <v>0</v>
      </c>
      <c r="BB480" s="15">
        <v>0</v>
      </c>
    </row>
    <row r="481" spans="1:54" ht="15" thickBot="1" x14ac:dyDescent="0.35">
      <c r="A481" s="14" t="s">
        <v>426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3819</v>
      </c>
      <c r="H481" s="15">
        <v>0</v>
      </c>
      <c r="I481" s="15">
        <v>0</v>
      </c>
      <c r="J481" s="15">
        <v>9239.5</v>
      </c>
      <c r="K481" s="15">
        <v>30428.9</v>
      </c>
      <c r="L481" s="15">
        <v>8130.8</v>
      </c>
      <c r="M481" s="15">
        <v>0</v>
      </c>
      <c r="N481" s="15">
        <v>0</v>
      </c>
      <c r="O481" s="15">
        <v>19711</v>
      </c>
      <c r="P481" s="15">
        <v>0</v>
      </c>
      <c r="Q481" s="15">
        <v>0</v>
      </c>
      <c r="AL481" s="14" t="s">
        <v>426</v>
      </c>
      <c r="AM481" s="15">
        <v>0</v>
      </c>
      <c r="AN481" s="15">
        <v>0</v>
      </c>
      <c r="AO481" s="15">
        <v>0</v>
      </c>
      <c r="AP481" s="15">
        <v>0</v>
      </c>
      <c r="AQ481" s="15">
        <v>0</v>
      </c>
      <c r="AR481" s="15">
        <v>0</v>
      </c>
      <c r="AS481" s="15">
        <v>0</v>
      </c>
      <c r="AT481" s="15">
        <v>0</v>
      </c>
      <c r="AU481" s="15">
        <v>0</v>
      </c>
      <c r="AV481" s="15">
        <v>0</v>
      </c>
      <c r="AW481" s="15">
        <v>0</v>
      </c>
      <c r="AX481" s="15">
        <v>0</v>
      </c>
      <c r="AY481" s="15">
        <v>0</v>
      </c>
      <c r="AZ481" s="15">
        <v>0</v>
      </c>
      <c r="BA481" s="15">
        <v>0</v>
      </c>
      <c r="BB481" s="15">
        <v>0</v>
      </c>
    </row>
    <row r="482" spans="1:54" ht="15" thickBot="1" x14ac:dyDescent="0.35">
      <c r="A482" s="14" t="s">
        <v>427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3819</v>
      </c>
      <c r="H482" s="15">
        <v>0</v>
      </c>
      <c r="I482" s="15">
        <v>0</v>
      </c>
      <c r="J482" s="15">
        <v>9239.5</v>
      </c>
      <c r="K482" s="15">
        <v>30428.9</v>
      </c>
      <c r="L482" s="15">
        <v>8130.8</v>
      </c>
      <c r="M482" s="15">
        <v>0</v>
      </c>
      <c r="N482" s="15">
        <v>0</v>
      </c>
      <c r="O482" s="15">
        <v>19711</v>
      </c>
      <c r="P482" s="15">
        <v>0</v>
      </c>
      <c r="Q482" s="15">
        <v>0</v>
      </c>
      <c r="AL482" s="14" t="s">
        <v>427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15">
        <v>0</v>
      </c>
      <c r="AU482" s="15">
        <v>0</v>
      </c>
      <c r="AV482" s="15">
        <v>0</v>
      </c>
      <c r="AW482" s="15">
        <v>0</v>
      </c>
      <c r="AX482" s="15">
        <v>0</v>
      </c>
      <c r="AY482" s="15">
        <v>0</v>
      </c>
      <c r="AZ482" s="15">
        <v>0</v>
      </c>
      <c r="BA482" s="15">
        <v>0</v>
      </c>
      <c r="BB482" s="15">
        <v>0</v>
      </c>
    </row>
    <row r="483" spans="1:54" ht="15" thickBot="1" x14ac:dyDescent="0.35">
      <c r="A483" s="14" t="s">
        <v>428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3819</v>
      </c>
      <c r="H483" s="15">
        <v>0</v>
      </c>
      <c r="I483" s="15">
        <v>0</v>
      </c>
      <c r="J483" s="15">
        <v>9239.5</v>
      </c>
      <c r="K483" s="15">
        <v>30428.9</v>
      </c>
      <c r="L483" s="15">
        <v>8130.8</v>
      </c>
      <c r="M483" s="15">
        <v>0</v>
      </c>
      <c r="N483" s="15">
        <v>0</v>
      </c>
      <c r="O483" s="15">
        <v>19711</v>
      </c>
      <c r="P483" s="15">
        <v>0</v>
      </c>
      <c r="Q483" s="15">
        <v>0</v>
      </c>
      <c r="AL483" s="14" t="s">
        <v>428</v>
      </c>
      <c r="AM483" s="15">
        <v>0</v>
      </c>
      <c r="AN483" s="15">
        <v>0</v>
      </c>
      <c r="AO483" s="15">
        <v>0</v>
      </c>
      <c r="AP483" s="15">
        <v>0</v>
      </c>
      <c r="AQ483" s="15">
        <v>0</v>
      </c>
      <c r="AR483" s="15">
        <v>0</v>
      </c>
      <c r="AS483" s="15">
        <v>0</v>
      </c>
      <c r="AT483" s="15">
        <v>0</v>
      </c>
      <c r="AU483" s="15">
        <v>0</v>
      </c>
      <c r="AV483" s="15">
        <v>0</v>
      </c>
      <c r="AW483" s="15">
        <v>0</v>
      </c>
      <c r="AX483" s="15">
        <v>0</v>
      </c>
      <c r="AY483" s="15">
        <v>0</v>
      </c>
      <c r="AZ483" s="15">
        <v>0</v>
      </c>
      <c r="BA483" s="15">
        <v>0</v>
      </c>
      <c r="BB483" s="15">
        <v>0</v>
      </c>
    </row>
    <row r="484" spans="1:54" ht="15" thickBot="1" x14ac:dyDescent="0.35">
      <c r="A484" s="14" t="s">
        <v>429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3819</v>
      </c>
      <c r="H484" s="15">
        <v>0</v>
      </c>
      <c r="I484" s="15">
        <v>0</v>
      </c>
      <c r="J484" s="15">
        <v>9239.5</v>
      </c>
      <c r="K484" s="15">
        <v>30428.9</v>
      </c>
      <c r="L484" s="15">
        <v>8130.8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AL484" s="14" t="s">
        <v>429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15">
        <v>0</v>
      </c>
      <c r="AU484" s="15">
        <v>0</v>
      </c>
      <c r="AV484" s="15">
        <v>0</v>
      </c>
      <c r="AW484" s="15">
        <v>0</v>
      </c>
      <c r="AX484" s="15">
        <v>0</v>
      </c>
      <c r="AY484" s="15">
        <v>0</v>
      </c>
      <c r="AZ484" s="15">
        <v>0</v>
      </c>
      <c r="BA484" s="15">
        <v>0</v>
      </c>
      <c r="BB484" s="15">
        <v>0</v>
      </c>
    </row>
    <row r="485" spans="1:54" ht="15" thickBot="1" x14ac:dyDescent="0.35">
      <c r="A485" s="14" t="s">
        <v>430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3819</v>
      </c>
      <c r="H485" s="15">
        <v>0</v>
      </c>
      <c r="I485" s="15">
        <v>0</v>
      </c>
      <c r="J485" s="15">
        <v>9239.5</v>
      </c>
      <c r="K485" s="15">
        <v>30428.9</v>
      </c>
      <c r="L485" s="15">
        <v>8130.8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AL485" s="14" t="s">
        <v>430</v>
      </c>
      <c r="AM485" s="15">
        <v>0</v>
      </c>
      <c r="AN485" s="15">
        <v>0</v>
      </c>
      <c r="AO485" s="15">
        <v>0</v>
      </c>
      <c r="AP485" s="15">
        <v>0</v>
      </c>
      <c r="AQ485" s="15">
        <v>0</v>
      </c>
      <c r="AR485" s="15">
        <v>0</v>
      </c>
      <c r="AS485" s="15">
        <v>0</v>
      </c>
      <c r="AT485" s="15">
        <v>0</v>
      </c>
      <c r="AU485" s="15">
        <v>0</v>
      </c>
      <c r="AV485" s="15">
        <v>0</v>
      </c>
      <c r="AW485" s="15">
        <v>0</v>
      </c>
      <c r="AX485" s="15">
        <v>0</v>
      </c>
      <c r="AY485" s="15">
        <v>0</v>
      </c>
      <c r="AZ485" s="15">
        <v>0</v>
      </c>
      <c r="BA485" s="15">
        <v>0</v>
      </c>
      <c r="BB485" s="15">
        <v>0</v>
      </c>
    </row>
    <row r="486" spans="1:54" ht="15" thickBot="1" x14ac:dyDescent="0.35">
      <c r="A486" s="14" t="s">
        <v>431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3819</v>
      </c>
      <c r="H486" s="15">
        <v>0</v>
      </c>
      <c r="I486" s="15">
        <v>0</v>
      </c>
      <c r="J486" s="15">
        <v>9239.5</v>
      </c>
      <c r="K486" s="15">
        <v>30428.9</v>
      </c>
      <c r="L486" s="15">
        <v>8130.8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AL486" s="14" t="s">
        <v>431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15">
        <v>0</v>
      </c>
      <c r="AU486" s="15">
        <v>0</v>
      </c>
      <c r="AV486" s="15">
        <v>0</v>
      </c>
      <c r="AW486" s="15">
        <v>0</v>
      </c>
      <c r="AX486" s="15">
        <v>0</v>
      </c>
      <c r="AY486" s="15">
        <v>0</v>
      </c>
      <c r="AZ486" s="15">
        <v>0</v>
      </c>
      <c r="BA486" s="15">
        <v>0</v>
      </c>
      <c r="BB486" s="15">
        <v>0</v>
      </c>
    </row>
    <row r="487" spans="1:54" ht="15" thickBot="1" x14ac:dyDescent="0.35">
      <c r="A487" s="14" t="s">
        <v>432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3819</v>
      </c>
      <c r="H487" s="15">
        <v>0</v>
      </c>
      <c r="I487" s="15">
        <v>0</v>
      </c>
      <c r="J487" s="15">
        <v>9239.5</v>
      </c>
      <c r="K487" s="15">
        <v>30428.9</v>
      </c>
      <c r="L487" s="15">
        <v>8130.8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AL487" s="14" t="s">
        <v>432</v>
      </c>
      <c r="AM487" s="15">
        <v>0</v>
      </c>
      <c r="AN487" s="15">
        <v>0</v>
      </c>
      <c r="AO487" s="15">
        <v>0</v>
      </c>
      <c r="AP487" s="15">
        <v>0</v>
      </c>
      <c r="AQ487" s="15">
        <v>0</v>
      </c>
      <c r="AR487" s="15">
        <v>0</v>
      </c>
      <c r="AS487" s="15">
        <v>0</v>
      </c>
      <c r="AT487" s="15">
        <v>0</v>
      </c>
      <c r="AU487" s="15">
        <v>0</v>
      </c>
      <c r="AV487" s="15">
        <v>0</v>
      </c>
      <c r="AW487" s="15">
        <v>0</v>
      </c>
      <c r="AX487" s="15">
        <v>0</v>
      </c>
      <c r="AY487" s="15">
        <v>0</v>
      </c>
      <c r="AZ487" s="15">
        <v>0</v>
      </c>
      <c r="BA487" s="15">
        <v>0</v>
      </c>
      <c r="BB487" s="15">
        <v>0</v>
      </c>
    </row>
    <row r="488" spans="1:54" ht="15" thickBot="1" x14ac:dyDescent="0.35">
      <c r="A488" s="14" t="s">
        <v>433</v>
      </c>
      <c r="B488" s="15">
        <v>0</v>
      </c>
      <c r="C488" s="15">
        <v>0</v>
      </c>
      <c r="D488" s="15">
        <v>0</v>
      </c>
      <c r="E488" s="15">
        <v>0</v>
      </c>
      <c r="F488" s="15">
        <v>0</v>
      </c>
      <c r="G488" s="15">
        <v>3819</v>
      </c>
      <c r="H488" s="15">
        <v>0</v>
      </c>
      <c r="I488" s="15">
        <v>0</v>
      </c>
      <c r="J488" s="15">
        <v>9239.5</v>
      </c>
      <c r="K488" s="15">
        <v>30428.9</v>
      </c>
      <c r="L488" s="15">
        <v>8130.8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AL488" s="14" t="s">
        <v>433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15">
        <v>0</v>
      </c>
      <c r="AU488" s="15">
        <v>0</v>
      </c>
      <c r="AV488" s="15">
        <v>0</v>
      </c>
      <c r="AW488" s="15">
        <v>0</v>
      </c>
      <c r="AX488" s="15">
        <v>0</v>
      </c>
      <c r="AY488" s="15">
        <v>0</v>
      </c>
      <c r="AZ488" s="15">
        <v>0</v>
      </c>
      <c r="BA488" s="15">
        <v>0</v>
      </c>
      <c r="BB488" s="15">
        <v>0</v>
      </c>
    </row>
    <row r="489" spans="1:54" ht="15" thickBot="1" x14ac:dyDescent="0.35">
      <c r="A489" s="14" t="s">
        <v>434</v>
      </c>
      <c r="B489" s="15">
        <v>0</v>
      </c>
      <c r="C489" s="15">
        <v>0</v>
      </c>
      <c r="D489" s="15">
        <v>0</v>
      </c>
      <c r="E489" s="15">
        <v>0</v>
      </c>
      <c r="F489" s="15">
        <v>0</v>
      </c>
      <c r="G489" s="15">
        <v>3819</v>
      </c>
      <c r="H489" s="15">
        <v>0</v>
      </c>
      <c r="I489" s="15">
        <v>0</v>
      </c>
      <c r="J489" s="15">
        <v>9239.5</v>
      </c>
      <c r="K489" s="15">
        <v>30428.9</v>
      </c>
      <c r="L489" s="15">
        <v>8130.8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AL489" s="14" t="s">
        <v>434</v>
      </c>
      <c r="AM489" s="15">
        <v>0</v>
      </c>
      <c r="AN489" s="15">
        <v>0</v>
      </c>
      <c r="AO489" s="15">
        <v>0</v>
      </c>
      <c r="AP489" s="15">
        <v>0</v>
      </c>
      <c r="AQ489" s="15">
        <v>0</v>
      </c>
      <c r="AR489" s="15">
        <v>0</v>
      </c>
      <c r="AS489" s="15">
        <v>0</v>
      </c>
      <c r="AT489" s="15">
        <v>0</v>
      </c>
      <c r="AU489" s="15">
        <v>0</v>
      </c>
      <c r="AV489" s="15">
        <v>0</v>
      </c>
      <c r="AW489" s="15">
        <v>0</v>
      </c>
      <c r="AX489" s="15">
        <v>0</v>
      </c>
      <c r="AY489" s="15">
        <v>0</v>
      </c>
      <c r="AZ489" s="15">
        <v>0</v>
      </c>
      <c r="BA489" s="15">
        <v>0</v>
      </c>
      <c r="BB489" s="15">
        <v>0</v>
      </c>
    </row>
    <row r="490" spans="1:54" ht="15" thickBot="1" x14ac:dyDescent="0.35">
      <c r="A490" s="14" t="s">
        <v>435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3819</v>
      </c>
      <c r="H490" s="15">
        <v>0</v>
      </c>
      <c r="I490" s="15">
        <v>0</v>
      </c>
      <c r="J490" s="15">
        <v>9239.5</v>
      </c>
      <c r="K490" s="15">
        <v>30428.9</v>
      </c>
      <c r="L490" s="15">
        <v>8130.8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AL490" s="14" t="s">
        <v>435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15">
        <v>0</v>
      </c>
      <c r="AU490" s="15">
        <v>0</v>
      </c>
      <c r="AV490" s="15">
        <v>0</v>
      </c>
      <c r="AW490" s="15">
        <v>0</v>
      </c>
      <c r="AX490" s="15">
        <v>0</v>
      </c>
      <c r="AY490" s="15">
        <v>0</v>
      </c>
      <c r="AZ490" s="15">
        <v>0</v>
      </c>
      <c r="BA490" s="15">
        <v>0</v>
      </c>
      <c r="BB490" s="15">
        <v>0</v>
      </c>
    </row>
    <row r="491" spans="1:54" ht="15" thickBot="1" x14ac:dyDescent="0.35">
      <c r="A491" s="14" t="s">
        <v>436</v>
      </c>
      <c r="B491" s="15">
        <v>0</v>
      </c>
      <c r="C491" s="15">
        <v>0</v>
      </c>
      <c r="D491" s="15">
        <v>0</v>
      </c>
      <c r="E491" s="15">
        <v>0</v>
      </c>
      <c r="F491" s="15">
        <v>0</v>
      </c>
      <c r="G491" s="15">
        <v>3819</v>
      </c>
      <c r="H491" s="15">
        <v>0</v>
      </c>
      <c r="I491" s="15">
        <v>0</v>
      </c>
      <c r="J491" s="15">
        <v>9239.5</v>
      </c>
      <c r="K491" s="15">
        <v>30028.7</v>
      </c>
      <c r="L491" s="15">
        <v>8130.8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AL491" s="14" t="s">
        <v>436</v>
      </c>
      <c r="AM491" s="15">
        <v>0</v>
      </c>
      <c r="AN491" s="15">
        <v>0</v>
      </c>
      <c r="AO491" s="15">
        <v>0</v>
      </c>
      <c r="AP491" s="15">
        <v>0</v>
      </c>
      <c r="AQ491" s="15">
        <v>0</v>
      </c>
      <c r="AR491" s="15">
        <v>0</v>
      </c>
      <c r="AS491" s="15">
        <v>0</v>
      </c>
      <c r="AT491" s="15">
        <v>0</v>
      </c>
      <c r="AU491" s="15">
        <v>0</v>
      </c>
      <c r="AV491" s="15">
        <v>0</v>
      </c>
      <c r="AW491" s="15">
        <v>0</v>
      </c>
      <c r="AX491" s="15">
        <v>0</v>
      </c>
      <c r="AY491" s="15">
        <v>0</v>
      </c>
      <c r="AZ491" s="15">
        <v>0</v>
      </c>
      <c r="BA491" s="15">
        <v>0</v>
      </c>
      <c r="BB491" s="15">
        <v>0</v>
      </c>
    </row>
    <row r="492" spans="1:54" ht="15" thickBot="1" x14ac:dyDescent="0.35">
      <c r="A492" s="14" t="s">
        <v>437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3819</v>
      </c>
      <c r="H492" s="15">
        <v>0</v>
      </c>
      <c r="I492" s="15">
        <v>0</v>
      </c>
      <c r="J492" s="15">
        <v>9239.5</v>
      </c>
      <c r="K492" s="15">
        <v>30028.7</v>
      </c>
      <c r="L492" s="15">
        <v>8130.8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AL492" s="14" t="s">
        <v>437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15">
        <v>0</v>
      </c>
      <c r="AU492" s="15">
        <v>0</v>
      </c>
      <c r="AV492" s="15">
        <v>0</v>
      </c>
      <c r="AW492" s="15">
        <v>0</v>
      </c>
      <c r="AX492" s="15">
        <v>0</v>
      </c>
      <c r="AY492" s="15">
        <v>0</v>
      </c>
      <c r="AZ492" s="15">
        <v>0</v>
      </c>
      <c r="BA492" s="15">
        <v>0</v>
      </c>
      <c r="BB492" s="15">
        <v>0</v>
      </c>
    </row>
    <row r="493" spans="1:54" ht="15" thickBot="1" x14ac:dyDescent="0.35">
      <c r="A493" s="14" t="s">
        <v>438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3326.2</v>
      </c>
      <c r="H493" s="15">
        <v>0</v>
      </c>
      <c r="I493" s="15">
        <v>0</v>
      </c>
      <c r="J493" s="15">
        <v>0</v>
      </c>
      <c r="K493" s="15">
        <v>30028.7</v>
      </c>
      <c r="L493" s="15">
        <v>8130.8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AL493" s="14" t="s">
        <v>438</v>
      </c>
      <c r="AM493" s="15">
        <v>0</v>
      </c>
      <c r="AN493" s="15">
        <v>0</v>
      </c>
      <c r="AO493" s="15">
        <v>0</v>
      </c>
      <c r="AP493" s="15">
        <v>0</v>
      </c>
      <c r="AQ493" s="15">
        <v>0</v>
      </c>
      <c r="AR493" s="15">
        <v>0</v>
      </c>
      <c r="AS493" s="15">
        <v>0</v>
      </c>
      <c r="AT493" s="15">
        <v>0</v>
      </c>
      <c r="AU493" s="15">
        <v>0</v>
      </c>
      <c r="AV493" s="15">
        <v>0</v>
      </c>
      <c r="AW493" s="15">
        <v>0</v>
      </c>
      <c r="AX493" s="15">
        <v>0</v>
      </c>
      <c r="AY493" s="15">
        <v>0</v>
      </c>
      <c r="AZ493" s="15">
        <v>0</v>
      </c>
      <c r="BA493" s="15">
        <v>0</v>
      </c>
      <c r="BB493" s="15">
        <v>0</v>
      </c>
    </row>
    <row r="494" spans="1:54" ht="15" thickBot="1" x14ac:dyDescent="0.35">
      <c r="A494" s="14" t="s">
        <v>439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3326.2</v>
      </c>
      <c r="H494" s="15">
        <v>0</v>
      </c>
      <c r="I494" s="15">
        <v>0</v>
      </c>
      <c r="J494" s="15">
        <v>0</v>
      </c>
      <c r="K494" s="15">
        <v>30028.7</v>
      </c>
      <c r="L494" s="15">
        <v>8130.8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AL494" s="14" t="s">
        <v>439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15">
        <v>0</v>
      </c>
      <c r="AU494" s="15">
        <v>0</v>
      </c>
      <c r="AV494" s="15">
        <v>0</v>
      </c>
      <c r="AW494" s="15">
        <v>0</v>
      </c>
      <c r="AX494" s="15">
        <v>0</v>
      </c>
      <c r="AY494" s="15">
        <v>0</v>
      </c>
      <c r="AZ494" s="15">
        <v>0</v>
      </c>
      <c r="BA494" s="15">
        <v>0</v>
      </c>
      <c r="BB494" s="15">
        <v>0</v>
      </c>
    </row>
    <row r="495" spans="1:54" ht="15" thickBot="1" x14ac:dyDescent="0.35">
      <c r="A495" s="14" t="s">
        <v>440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3326.2</v>
      </c>
      <c r="H495" s="15">
        <v>0</v>
      </c>
      <c r="I495" s="15">
        <v>0</v>
      </c>
      <c r="J495" s="15">
        <v>0</v>
      </c>
      <c r="K495" s="15">
        <v>30028.7</v>
      </c>
      <c r="L495" s="15">
        <v>8130.8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AL495" s="14" t="s">
        <v>440</v>
      </c>
      <c r="AM495" s="15">
        <v>0</v>
      </c>
      <c r="AN495" s="15">
        <v>0</v>
      </c>
      <c r="AO495" s="15">
        <v>0</v>
      </c>
      <c r="AP495" s="15">
        <v>0</v>
      </c>
      <c r="AQ495" s="15">
        <v>0</v>
      </c>
      <c r="AR495" s="15">
        <v>0</v>
      </c>
      <c r="AS495" s="15">
        <v>0</v>
      </c>
      <c r="AT495" s="15">
        <v>0</v>
      </c>
      <c r="AU495" s="15">
        <v>0</v>
      </c>
      <c r="AV495" s="15">
        <v>0</v>
      </c>
      <c r="AW495" s="15">
        <v>0</v>
      </c>
      <c r="AX495" s="15">
        <v>0</v>
      </c>
      <c r="AY495" s="15">
        <v>0</v>
      </c>
      <c r="AZ495" s="15">
        <v>0</v>
      </c>
      <c r="BA495" s="15">
        <v>0</v>
      </c>
      <c r="BB495" s="15">
        <v>0</v>
      </c>
    </row>
    <row r="496" spans="1:54" ht="15" thickBot="1" x14ac:dyDescent="0.35">
      <c r="A496" s="14" t="s">
        <v>441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3326.2</v>
      </c>
      <c r="H496" s="15">
        <v>0</v>
      </c>
      <c r="I496" s="15">
        <v>0</v>
      </c>
      <c r="J496" s="15">
        <v>0</v>
      </c>
      <c r="K496" s="15">
        <v>30028.7</v>
      </c>
      <c r="L496" s="15">
        <v>8130.8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AL496" s="14" t="s">
        <v>441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15">
        <v>0</v>
      </c>
      <c r="AU496" s="15">
        <v>0</v>
      </c>
      <c r="AV496" s="15">
        <v>0</v>
      </c>
      <c r="AW496" s="15">
        <v>0</v>
      </c>
      <c r="AX496" s="15">
        <v>0</v>
      </c>
      <c r="AY496" s="15">
        <v>0</v>
      </c>
      <c r="AZ496" s="15">
        <v>0</v>
      </c>
      <c r="BA496" s="15">
        <v>0</v>
      </c>
      <c r="BB496" s="15">
        <v>0</v>
      </c>
    </row>
    <row r="497" spans="1:54" ht="15" thickBot="1" x14ac:dyDescent="0.35">
      <c r="A497" s="14" t="s">
        <v>442</v>
      </c>
      <c r="B497" s="15">
        <v>0</v>
      </c>
      <c r="C497" s="15">
        <v>0</v>
      </c>
      <c r="D497" s="15">
        <v>0</v>
      </c>
      <c r="E497" s="15">
        <v>0</v>
      </c>
      <c r="F497" s="15">
        <v>0</v>
      </c>
      <c r="G497" s="15">
        <v>3326.2</v>
      </c>
      <c r="H497" s="15">
        <v>0</v>
      </c>
      <c r="I497" s="15">
        <v>0</v>
      </c>
      <c r="J497" s="15">
        <v>0</v>
      </c>
      <c r="K497" s="15">
        <v>30028.7</v>
      </c>
      <c r="L497" s="15">
        <v>8130.8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AL497" s="14" t="s">
        <v>442</v>
      </c>
      <c r="AM497" s="15">
        <v>0</v>
      </c>
      <c r="AN497" s="15">
        <v>0</v>
      </c>
      <c r="AO497" s="15">
        <v>0</v>
      </c>
      <c r="AP497" s="15">
        <v>0</v>
      </c>
      <c r="AQ497" s="15">
        <v>0</v>
      </c>
      <c r="AR497" s="15">
        <v>0</v>
      </c>
      <c r="AS497" s="15">
        <v>0</v>
      </c>
      <c r="AT497" s="15">
        <v>0</v>
      </c>
      <c r="AU497" s="15">
        <v>0</v>
      </c>
      <c r="AV497" s="15">
        <v>0</v>
      </c>
      <c r="AW497" s="15">
        <v>0</v>
      </c>
      <c r="AX497" s="15">
        <v>0</v>
      </c>
      <c r="AY497" s="15">
        <v>0</v>
      </c>
      <c r="AZ497" s="15">
        <v>0</v>
      </c>
      <c r="BA497" s="15">
        <v>0</v>
      </c>
      <c r="BB497" s="15">
        <v>0</v>
      </c>
    </row>
    <row r="498" spans="1:54" ht="15" thickBot="1" x14ac:dyDescent="0.35">
      <c r="A498" s="14" t="s">
        <v>443</v>
      </c>
      <c r="B498" s="15">
        <v>0</v>
      </c>
      <c r="C498" s="15">
        <v>0</v>
      </c>
      <c r="D498" s="15">
        <v>0</v>
      </c>
      <c r="E498" s="15">
        <v>0</v>
      </c>
      <c r="F498" s="15">
        <v>0</v>
      </c>
      <c r="G498" s="15">
        <v>3326.2</v>
      </c>
      <c r="H498" s="15">
        <v>0</v>
      </c>
      <c r="I498" s="15">
        <v>0</v>
      </c>
      <c r="J498" s="15">
        <v>0</v>
      </c>
      <c r="K498" s="15">
        <v>30028.7</v>
      </c>
      <c r="L498" s="15">
        <v>8130.8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AL498" s="14" t="s">
        <v>443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15">
        <v>0</v>
      </c>
      <c r="AU498" s="15">
        <v>0</v>
      </c>
      <c r="AV498" s="15">
        <v>0</v>
      </c>
      <c r="AW498" s="15">
        <v>0</v>
      </c>
      <c r="AX498" s="15">
        <v>0</v>
      </c>
      <c r="AY498" s="15">
        <v>0</v>
      </c>
      <c r="AZ498" s="15">
        <v>0</v>
      </c>
      <c r="BA498" s="15">
        <v>0</v>
      </c>
      <c r="BB498" s="15">
        <v>0</v>
      </c>
    </row>
    <row r="499" spans="1:54" ht="15" thickBot="1" x14ac:dyDescent="0.35">
      <c r="A499" s="14" t="s">
        <v>444</v>
      </c>
      <c r="B499" s="15">
        <v>0</v>
      </c>
      <c r="C499" s="15">
        <v>0</v>
      </c>
      <c r="D499" s="15">
        <v>0</v>
      </c>
      <c r="E499" s="15">
        <v>0</v>
      </c>
      <c r="F499" s="15">
        <v>0</v>
      </c>
      <c r="G499" s="15">
        <v>3326.2</v>
      </c>
      <c r="H499" s="15">
        <v>0</v>
      </c>
      <c r="I499" s="15">
        <v>0</v>
      </c>
      <c r="J499" s="15">
        <v>0</v>
      </c>
      <c r="K499" s="15">
        <v>30028.7</v>
      </c>
      <c r="L499" s="15">
        <v>8130.8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AL499" s="14" t="s">
        <v>444</v>
      </c>
      <c r="AM499" s="15">
        <v>0</v>
      </c>
      <c r="AN499" s="15">
        <v>0</v>
      </c>
      <c r="AO499" s="15">
        <v>0</v>
      </c>
      <c r="AP499" s="15">
        <v>0</v>
      </c>
      <c r="AQ499" s="15">
        <v>0</v>
      </c>
      <c r="AR499" s="15">
        <v>0</v>
      </c>
      <c r="AS499" s="15">
        <v>0</v>
      </c>
      <c r="AT499" s="15">
        <v>0</v>
      </c>
      <c r="AU499" s="15">
        <v>0</v>
      </c>
      <c r="AV499" s="15">
        <v>0</v>
      </c>
      <c r="AW499" s="15">
        <v>0</v>
      </c>
      <c r="AX499" s="15">
        <v>0</v>
      </c>
      <c r="AY499" s="15">
        <v>0</v>
      </c>
      <c r="AZ499" s="15">
        <v>0</v>
      </c>
      <c r="BA499" s="15">
        <v>0</v>
      </c>
      <c r="BB499" s="15">
        <v>0</v>
      </c>
    </row>
    <row r="500" spans="1:54" ht="15" thickBot="1" x14ac:dyDescent="0.35">
      <c r="A500" s="14" t="s">
        <v>445</v>
      </c>
      <c r="B500" s="15">
        <v>0</v>
      </c>
      <c r="C500" s="15">
        <v>0</v>
      </c>
      <c r="D500" s="15">
        <v>0</v>
      </c>
      <c r="E500" s="15">
        <v>0</v>
      </c>
      <c r="F500" s="15">
        <v>0</v>
      </c>
      <c r="G500" s="15">
        <v>3326.2</v>
      </c>
      <c r="H500" s="15">
        <v>0</v>
      </c>
      <c r="I500" s="15">
        <v>0</v>
      </c>
      <c r="J500" s="15">
        <v>0</v>
      </c>
      <c r="K500" s="15">
        <v>30028.7</v>
      </c>
      <c r="L500" s="15">
        <v>8130.8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AL500" s="14" t="s">
        <v>445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15">
        <v>0</v>
      </c>
      <c r="AU500" s="15">
        <v>0</v>
      </c>
      <c r="AV500" s="15">
        <v>0</v>
      </c>
      <c r="AW500" s="15">
        <v>0</v>
      </c>
      <c r="AX500" s="15">
        <v>0</v>
      </c>
      <c r="AY500" s="15">
        <v>0</v>
      </c>
      <c r="AZ500" s="15">
        <v>0</v>
      </c>
      <c r="BA500" s="15">
        <v>0</v>
      </c>
      <c r="BB500" s="15">
        <v>0</v>
      </c>
    </row>
    <row r="501" spans="1:54" ht="15" thickBot="1" x14ac:dyDescent="0.35">
      <c r="A501" s="14" t="s">
        <v>446</v>
      </c>
      <c r="B501" s="15">
        <v>0</v>
      </c>
      <c r="C501" s="15">
        <v>0</v>
      </c>
      <c r="D501" s="15">
        <v>0</v>
      </c>
      <c r="E501" s="15">
        <v>0</v>
      </c>
      <c r="F501" s="15">
        <v>0</v>
      </c>
      <c r="G501" s="15">
        <v>3326.2</v>
      </c>
      <c r="H501" s="15">
        <v>0</v>
      </c>
      <c r="I501" s="15">
        <v>0</v>
      </c>
      <c r="J501" s="15">
        <v>0</v>
      </c>
      <c r="K501" s="15">
        <v>30028.7</v>
      </c>
      <c r="L501" s="15">
        <v>8130.8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AL501" s="14" t="s">
        <v>446</v>
      </c>
      <c r="AM501" s="15">
        <v>0</v>
      </c>
      <c r="AN501" s="15">
        <v>0</v>
      </c>
      <c r="AO501" s="15">
        <v>0</v>
      </c>
      <c r="AP501" s="15">
        <v>0</v>
      </c>
      <c r="AQ501" s="15">
        <v>0</v>
      </c>
      <c r="AR501" s="15">
        <v>0</v>
      </c>
      <c r="AS501" s="15">
        <v>0</v>
      </c>
      <c r="AT501" s="15">
        <v>0</v>
      </c>
      <c r="AU501" s="15">
        <v>0</v>
      </c>
      <c r="AV501" s="15">
        <v>0</v>
      </c>
      <c r="AW501" s="15">
        <v>0</v>
      </c>
      <c r="AX501" s="15">
        <v>0</v>
      </c>
      <c r="AY501" s="15">
        <v>0</v>
      </c>
      <c r="AZ501" s="15">
        <v>0</v>
      </c>
      <c r="BA501" s="15">
        <v>0</v>
      </c>
      <c r="BB501" s="15">
        <v>0</v>
      </c>
    </row>
    <row r="502" spans="1:54" ht="15" thickBot="1" x14ac:dyDescent="0.35">
      <c r="A502" s="14" t="s">
        <v>447</v>
      </c>
      <c r="B502" s="15">
        <v>0</v>
      </c>
      <c r="C502" s="15">
        <v>0</v>
      </c>
      <c r="D502" s="15">
        <v>0</v>
      </c>
      <c r="E502" s="15">
        <v>0</v>
      </c>
      <c r="F502" s="15">
        <v>0</v>
      </c>
      <c r="G502" s="15">
        <v>3326.2</v>
      </c>
      <c r="H502" s="15">
        <v>0</v>
      </c>
      <c r="I502" s="15">
        <v>0</v>
      </c>
      <c r="J502" s="15">
        <v>0</v>
      </c>
      <c r="K502" s="15">
        <v>30028.7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AL502" s="14" t="s">
        <v>447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15">
        <v>0</v>
      </c>
      <c r="AU502" s="15">
        <v>0</v>
      </c>
      <c r="AV502" s="15">
        <v>0</v>
      </c>
      <c r="AW502" s="15">
        <v>0</v>
      </c>
      <c r="AX502" s="15">
        <v>0</v>
      </c>
      <c r="AY502" s="15">
        <v>0</v>
      </c>
      <c r="AZ502" s="15">
        <v>0</v>
      </c>
      <c r="BA502" s="15">
        <v>0</v>
      </c>
      <c r="BB502" s="15">
        <v>0</v>
      </c>
    </row>
    <row r="503" spans="1:54" ht="15" thickBot="1" x14ac:dyDescent="0.35">
      <c r="A503" s="14" t="s">
        <v>448</v>
      </c>
      <c r="B503" s="15">
        <v>0</v>
      </c>
      <c r="C503" s="15">
        <v>0</v>
      </c>
      <c r="D503" s="15">
        <v>0</v>
      </c>
      <c r="E503" s="15">
        <v>0</v>
      </c>
      <c r="F503" s="15">
        <v>0</v>
      </c>
      <c r="G503" s="15">
        <v>3326.2</v>
      </c>
      <c r="H503" s="15">
        <v>0</v>
      </c>
      <c r="I503" s="15">
        <v>0</v>
      </c>
      <c r="J503" s="15">
        <v>0</v>
      </c>
      <c r="K503" s="15">
        <v>30028.7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AL503" s="14" t="s">
        <v>448</v>
      </c>
      <c r="AM503" s="15">
        <v>0</v>
      </c>
      <c r="AN503" s="15">
        <v>0</v>
      </c>
      <c r="AO503" s="15">
        <v>0</v>
      </c>
      <c r="AP503" s="15">
        <v>0</v>
      </c>
      <c r="AQ503" s="15">
        <v>0</v>
      </c>
      <c r="AR503" s="15">
        <v>0</v>
      </c>
      <c r="AS503" s="15">
        <v>0</v>
      </c>
      <c r="AT503" s="15">
        <v>0</v>
      </c>
      <c r="AU503" s="15">
        <v>0</v>
      </c>
      <c r="AV503" s="15">
        <v>0</v>
      </c>
      <c r="AW503" s="15">
        <v>0</v>
      </c>
      <c r="AX503" s="15">
        <v>0</v>
      </c>
      <c r="AY503" s="15">
        <v>0</v>
      </c>
      <c r="AZ503" s="15">
        <v>0</v>
      </c>
      <c r="BA503" s="15">
        <v>0</v>
      </c>
      <c r="BB503" s="15">
        <v>0</v>
      </c>
    </row>
    <row r="504" spans="1:54" ht="15" thickBot="1" x14ac:dyDescent="0.35">
      <c r="A504" s="14" t="s">
        <v>449</v>
      </c>
      <c r="B504" s="15">
        <v>0</v>
      </c>
      <c r="C504" s="15">
        <v>0</v>
      </c>
      <c r="D504" s="15">
        <v>0</v>
      </c>
      <c r="E504" s="15">
        <v>0</v>
      </c>
      <c r="F504" s="15">
        <v>0</v>
      </c>
      <c r="G504" s="15">
        <v>3326.2</v>
      </c>
      <c r="H504" s="15">
        <v>0</v>
      </c>
      <c r="I504" s="15">
        <v>0</v>
      </c>
      <c r="J504" s="15">
        <v>0</v>
      </c>
      <c r="K504" s="15">
        <v>30028.7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AL504" s="14" t="s">
        <v>449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15">
        <v>0</v>
      </c>
      <c r="AU504" s="15">
        <v>0</v>
      </c>
      <c r="AV504" s="15">
        <v>0</v>
      </c>
      <c r="AW504" s="15">
        <v>0</v>
      </c>
      <c r="AX504" s="15">
        <v>0</v>
      </c>
      <c r="AY504" s="15">
        <v>0</v>
      </c>
      <c r="AZ504" s="15">
        <v>0</v>
      </c>
      <c r="BA504" s="15">
        <v>0</v>
      </c>
      <c r="BB504" s="15">
        <v>0</v>
      </c>
    </row>
    <row r="505" spans="1:54" ht="15" thickBot="1" x14ac:dyDescent="0.35">
      <c r="A505" s="14" t="s">
        <v>450</v>
      </c>
      <c r="B505" s="15">
        <v>0</v>
      </c>
      <c r="C505" s="15">
        <v>0</v>
      </c>
      <c r="D505" s="15">
        <v>0</v>
      </c>
      <c r="E505" s="15">
        <v>0</v>
      </c>
      <c r="F505" s="15">
        <v>0</v>
      </c>
      <c r="G505" s="15">
        <v>3326.2</v>
      </c>
      <c r="H505" s="15">
        <v>0</v>
      </c>
      <c r="I505" s="15">
        <v>0</v>
      </c>
      <c r="J505" s="15">
        <v>0</v>
      </c>
      <c r="K505" s="15">
        <v>30028.7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AL505" s="14" t="s">
        <v>450</v>
      </c>
      <c r="AM505" s="15">
        <v>0</v>
      </c>
      <c r="AN505" s="15">
        <v>0</v>
      </c>
      <c r="AO505" s="15">
        <v>0</v>
      </c>
      <c r="AP505" s="15">
        <v>0</v>
      </c>
      <c r="AQ505" s="15">
        <v>0</v>
      </c>
      <c r="AR505" s="15">
        <v>0</v>
      </c>
      <c r="AS505" s="15">
        <v>0</v>
      </c>
      <c r="AT505" s="15">
        <v>0</v>
      </c>
      <c r="AU505" s="15">
        <v>0</v>
      </c>
      <c r="AV505" s="15">
        <v>0</v>
      </c>
      <c r="AW505" s="15">
        <v>0</v>
      </c>
      <c r="AX505" s="15">
        <v>0</v>
      </c>
      <c r="AY505" s="15">
        <v>0</v>
      </c>
      <c r="AZ505" s="15">
        <v>0</v>
      </c>
      <c r="BA505" s="15">
        <v>0</v>
      </c>
      <c r="BB505" s="15">
        <v>0</v>
      </c>
    </row>
    <row r="506" spans="1:54" ht="15" thickBot="1" x14ac:dyDescent="0.35">
      <c r="A506" s="14" t="s">
        <v>451</v>
      </c>
      <c r="B506" s="15">
        <v>0</v>
      </c>
      <c r="C506" s="15">
        <v>0</v>
      </c>
      <c r="D506" s="15">
        <v>0</v>
      </c>
      <c r="E506" s="15">
        <v>0</v>
      </c>
      <c r="F506" s="15">
        <v>0</v>
      </c>
      <c r="G506" s="15">
        <v>3326.2</v>
      </c>
      <c r="H506" s="15">
        <v>0</v>
      </c>
      <c r="I506" s="15">
        <v>0</v>
      </c>
      <c r="J506" s="15">
        <v>0</v>
      </c>
      <c r="K506" s="15">
        <v>30028.7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AL506" s="14" t="s">
        <v>451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15">
        <v>0</v>
      </c>
      <c r="AU506" s="15">
        <v>0</v>
      </c>
      <c r="AV506" s="15">
        <v>0</v>
      </c>
      <c r="AW506" s="15">
        <v>0</v>
      </c>
      <c r="AX506" s="15">
        <v>0</v>
      </c>
      <c r="AY506" s="15">
        <v>0</v>
      </c>
      <c r="AZ506" s="15">
        <v>0</v>
      </c>
      <c r="BA506" s="15">
        <v>0</v>
      </c>
      <c r="BB506" s="15">
        <v>0</v>
      </c>
    </row>
    <row r="507" spans="1:54" ht="15" thickBot="1" x14ac:dyDescent="0.35">
      <c r="A507" s="14" t="s">
        <v>452</v>
      </c>
      <c r="B507" s="15">
        <v>0</v>
      </c>
      <c r="C507" s="15">
        <v>0</v>
      </c>
      <c r="D507" s="15">
        <v>0</v>
      </c>
      <c r="E507" s="15">
        <v>0</v>
      </c>
      <c r="F507" s="15">
        <v>0</v>
      </c>
      <c r="G507" s="15">
        <v>3326.2</v>
      </c>
      <c r="H507" s="15">
        <v>0</v>
      </c>
      <c r="I507" s="15">
        <v>0</v>
      </c>
      <c r="J507" s="15">
        <v>0</v>
      </c>
      <c r="K507" s="15">
        <v>30028.7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AL507" s="14" t="s">
        <v>452</v>
      </c>
      <c r="AM507" s="15">
        <v>0</v>
      </c>
      <c r="AN507" s="15">
        <v>0</v>
      </c>
      <c r="AO507" s="15">
        <v>0</v>
      </c>
      <c r="AP507" s="15">
        <v>0</v>
      </c>
      <c r="AQ507" s="15">
        <v>0</v>
      </c>
      <c r="AR507" s="15">
        <v>0</v>
      </c>
      <c r="AS507" s="15">
        <v>0</v>
      </c>
      <c r="AT507" s="15">
        <v>0</v>
      </c>
      <c r="AU507" s="15">
        <v>0</v>
      </c>
      <c r="AV507" s="15">
        <v>0</v>
      </c>
      <c r="AW507" s="15">
        <v>0</v>
      </c>
      <c r="AX507" s="15">
        <v>0</v>
      </c>
      <c r="AY507" s="15">
        <v>0</v>
      </c>
      <c r="AZ507" s="15">
        <v>0</v>
      </c>
      <c r="BA507" s="15">
        <v>0</v>
      </c>
      <c r="BB507" s="15">
        <v>0</v>
      </c>
    </row>
    <row r="508" spans="1:54" ht="15" thickBot="1" x14ac:dyDescent="0.35">
      <c r="A508" s="14" t="s">
        <v>453</v>
      </c>
      <c r="B508" s="15">
        <v>0</v>
      </c>
      <c r="C508" s="15">
        <v>0</v>
      </c>
      <c r="D508" s="15">
        <v>0</v>
      </c>
      <c r="E508" s="15">
        <v>0</v>
      </c>
      <c r="F508" s="15">
        <v>0</v>
      </c>
      <c r="G508" s="15">
        <v>3326.2</v>
      </c>
      <c r="H508" s="15">
        <v>0</v>
      </c>
      <c r="I508" s="15">
        <v>0</v>
      </c>
      <c r="J508" s="15">
        <v>0</v>
      </c>
      <c r="K508" s="15">
        <v>30028.7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AL508" s="14" t="s">
        <v>453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15">
        <v>0</v>
      </c>
      <c r="AU508" s="15">
        <v>0</v>
      </c>
      <c r="AV508" s="15">
        <v>0</v>
      </c>
      <c r="AW508" s="15">
        <v>0</v>
      </c>
      <c r="AX508" s="15">
        <v>0</v>
      </c>
      <c r="AY508" s="15">
        <v>0</v>
      </c>
      <c r="AZ508" s="15">
        <v>0</v>
      </c>
      <c r="BA508" s="15">
        <v>0</v>
      </c>
      <c r="BB508" s="15">
        <v>0</v>
      </c>
    </row>
    <row r="509" spans="1:54" ht="15" thickBot="1" x14ac:dyDescent="0.35">
      <c r="A509" s="14" t="s">
        <v>454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3326.2</v>
      </c>
      <c r="H509" s="15">
        <v>0</v>
      </c>
      <c r="I509" s="15">
        <v>0</v>
      </c>
      <c r="J509" s="15">
        <v>0</v>
      </c>
      <c r="K509" s="15">
        <v>30028.7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AL509" s="14" t="s">
        <v>454</v>
      </c>
      <c r="AM509" s="15">
        <v>0</v>
      </c>
      <c r="AN509" s="15">
        <v>0</v>
      </c>
      <c r="AO509" s="15">
        <v>0</v>
      </c>
      <c r="AP509" s="15">
        <v>0</v>
      </c>
      <c r="AQ509" s="15">
        <v>0</v>
      </c>
      <c r="AR509" s="15">
        <v>0</v>
      </c>
      <c r="AS509" s="15">
        <v>0</v>
      </c>
      <c r="AT509" s="15">
        <v>0</v>
      </c>
      <c r="AU509" s="15">
        <v>0</v>
      </c>
      <c r="AV509" s="15">
        <v>0</v>
      </c>
      <c r="AW509" s="15">
        <v>0</v>
      </c>
      <c r="AX509" s="15">
        <v>0</v>
      </c>
      <c r="AY509" s="15">
        <v>0</v>
      </c>
      <c r="AZ509" s="15">
        <v>0</v>
      </c>
      <c r="BA509" s="15">
        <v>0</v>
      </c>
      <c r="BB509" s="15">
        <v>0</v>
      </c>
    </row>
    <row r="510" spans="1:54" ht="15" thickBot="1" x14ac:dyDescent="0.35">
      <c r="A510" s="14" t="s">
        <v>455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3326.2</v>
      </c>
      <c r="H510" s="15">
        <v>0</v>
      </c>
      <c r="I510" s="15">
        <v>0</v>
      </c>
      <c r="J510" s="15">
        <v>0</v>
      </c>
      <c r="K510" s="15">
        <v>30028.7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AL510" s="14" t="s">
        <v>455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15">
        <v>0</v>
      </c>
      <c r="AU510" s="15">
        <v>0</v>
      </c>
      <c r="AV510" s="15">
        <v>0</v>
      </c>
      <c r="AW510" s="15">
        <v>0</v>
      </c>
      <c r="AX510" s="15">
        <v>0</v>
      </c>
      <c r="AY510" s="15">
        <v>0</v>
      </c>
      <c r="AZ510" s="15">
        <v>0</v>
      </c>
      <c r="BA510" s="15">
        <v>0</v>
      </c>
      <c r="BB510" s="15">
        <v>0</v>
      </c>
    </row>
    <row r="511" spans="1:54" ht="15" thickBot="1" x14ac:dyDescent="0.35">
      <c r="A511" s="14" t="s">
        <v>456</v>
      </c>
      <c r="B511" s="15">
        <v>0</v>
      </c>
      <c r="C511" s="15">
        <v>0</v>
      </c>
      <c r="D511" s="15">
        <v>0</v>
      </c>
      <c r="E511" s="15">
        <v>0</v>
      </c>
      <c r="F511" s="15">
        <v>0</v>
      </c>
      <c r="G511" s="15">
        <v>3326.2</v>
      </c>
      <c r="H511" s="15">
        <v>0</v>
      </c>
      <c r="I511" s="15">
        <v>0</v>
      </c>
      <c r="J511" s="15">
        <v>0</v>
      </c>
      <c r="K511" s="15">
        <v>30028.7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AL511" s="14" t="s">
        <v>456</v>
      </c>
      <c r="AM511" s="15">
        <v>0</v>
      </c>
      <c r="AN511" s="15">
        <v>0</v>
      </c>
      <c r="AO511" s="15">
        <v>0</v>
      </c>
      <c r="AP511" s="15">
        <v>0</v>
      </c>
      <c r="AQ511" s="15">
        <v>0</v>
      </c>
      <c r="AR511" s="15">
        <v>0</v>
      </c>
      <c r="AS511" s="15">
        <v>0</v>
      </c>
      <c r="AT511" s="15">
        <v>0</v>
      </c>
      <c r="AU511" s="15">
        <v>0</v>
      </c>
      <c r="AV511" s="15">
        <v>0</v>
      </c>
      <c r="AW511" s="15">
        <v>0</v>
      </c>
      <c r="AX511" s="15">
        <v>0</v>
      </c>
      <c r="AY511" s="15">
        <v>0</v>
      </c>
      <c r="AZ511" s="15">
        <v>0</v>
      </c>
      <c r="BA511" s="15">
        <v>0</v>
      </c>
      <c r="BB511" s="15">
        <v>0</v>
      </c>
    </row>
    <row r="512" spans="1:54" ht="15" thickBot="1" x14ac:dyDescent="0.35">
      <c r="A512" s="14" t="s">
        <v>457</v>
      </c>
      <c r="B512" s="15">
        <v>0</v>
      </c>
      <c r="C512" s="15">
        <v>0</v>
      </c>
      <c r="D512" s="15">
        <v>0</v>
      </c>
      <c r="E512" s="15">
        <v>0</v>
      </c>
      <c r="F512" s="15">
        <v>0</v>
      </c>
      <c r="G512" s="15">
        <v>3326.2</v>
      </c>
      <c r="H512" s="15">
        <v>0</v>
      </c>
      <c r="I512" s="15">
        <v>0</v>
      </c>
      <c r="J512" s="15">
        <v>0</v>
      </c>
      <c r="K512" s="15">
        <v>30028.7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AL512" s="14" t="s">
        <v>457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15">
        <v>0</v>
      </c>
      <c r="AU512" s="15">
        <v>0</v>
      </c>
      <c r="AV512" s="15">
        <v>0</v>
      </c>
      <c r="AW512" s="15">
        <v>0</v>
      </c>
      <c r="AX512" s="15">
        <v>0</v>
      </c>
      <c r="AY512" s="15">
        <v>0</v>
      </c>
      <c r="AZ512" s="15">
        <v>0</v>
      </c>
      <c r="BA512" s="15">
        <v>0</v>
      </c>
      <c r="BB512" s="15">
        <v>0</v>
      </c>
    </row>
    <row r="513" spans="1:54" ht="15" thickBot="1" x14ac:dyDescent="0.35">
      <c r="A513" s="14" t="s">
        <v>458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3326.2</v>
      </c>
      <c r="H513" s="15">
        <v>0</v>
      </c>
      <c r="I513" s="15">
        <v>0</v>
      </c>
      <c r="J513" s="15">
        <v>0</v>
      </c>
      <c r="K513" s="15">
        <v>30028.7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AL513" s="14" t="s">
        <v>458</v>
      </c>
      <c r="AM513" s="15">
        <v>0</v>
      </c>
      <c r="AN513" s="15">
        <v>0</v>
      </c>
      <c r="AO513" s="15">
        <v>0</v>
      </c>
      <c r="AP513" s="15">
        <v>0</v>
      </c>
      <c r="AQ513" s="15">
        <v>0</v>
      </c>
      <c r="AR513" s="15">
        <v>0</v>
      </c>
      <c r="AS513" s="15">
        <v>0</v>
      </c>
      <c r="AT513" s="15">
        <v>0</v>
      </c>
      <c r="AU513" s="15">
        <v>0</v>
      </c>
      <c r="AV513" s="15">
        <v>0</v>
      </c>
      <c r="AW513" s="15">
        <v>0</v>
      </c>
      <c r="AX513" s="15">
        <v>0</v>
      </c>
      <c r="AY513" s="15">
        <v>0</v>
      </c>
      <c r="AZ513" s="15">
        <v>0</v>
      </c>
      <c r="BA513" s="15">
        <v>0</v>
      </c>
      <c r="BB513" s="15">
        <v>0</v>
      </c>
    </row>
    <row r="514" spans="1:54" ht="15" thickBot="1" x14ac:dyDescent="0.35">
      <c r="A514" s="14" t="s">
        <v>459</v>
      </c>
      <c r="B514" s="15">
        <v>0</v>
      </c>
      <c r="C514" s="15">
        <v>0</v>
      </c>
      <c r="D514" s="15">
        <v>0</v>
      </c>
      <c r="E514" s="15">
        <v>0</v>
      </c>
      <c r="F514" s="15">
        <v>0</v>
      </c>
      <c r="G514" s="15">
        <v>3326.2</v>
      </c>
      <c r="H514" s="15">
        <v>0</v>
      </c>
      <c r="I514" s="15">
        <v>0</v>
      </c>
      <c r="J514" s="15">
        <v>0</v>
      </c>
      <c r="K514" s="15">
        <v>30028.7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AL514" s="14" t="s">
        <v>459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15">
        <v>0</v>
      </c>
      <c r="AU514" s="15">
        <v>0</v>
      </c>
      <c r="AV514" s="15">
        <v>0</v>
      </c>
      <c r="AW514" s="15">
        <v>0</v>
      </c>
      <c r="AX514" s="15">
        <v>0</v>
      </c>
      <c r="AY514" s="15">
        <v>0</v>
      </c>
      <c r="AZ514" s="15">
        <v>0</v>
      </c>
      <c r="BA514" s="15">
        <v>0</v>
      </c>
      <c r="BB514" s="15">
        <v>0</v>
      </c>
    </row>
    <row r="515" spans="1:54" ht="15" thickBot="1" x14ac:dyDescent="0.35">
      <c r="A515" s="14" t="s">
        <v>460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3326.2</v>
      </c>
      <c r="H515" s="15">
        <v>0</v>
      </c>
      <c r="I515" s="15">
        <v>0</v>
      </c>
      <c r="J515" s="15">
        <v>0</v>
      </c>
      <c r="K515" s="15">
        <v>30028.7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AL515" s="14" t="s">
        <v>460</v>
      </c>
      <c r="AM515" s="15">
        <v>0</v>
      </c>
      <c r="AN515" s="15">
        <v>0</v>
      </c>
      <c r="AO515" s="15">
        <v>0</v>
      </c>
      <c r="AP515" s="15">
        <v>0</v>
      </c>
      <c r="AQ515" s="15">
        <v>0</v>
      </c>
      <c r="AR515" s="15">
        <v>0</v>
      </c>
      <c r="AS515" s="15">
        <v>0</v>
      </c>
      <c r="AT515" s="15">
        <v>0</v>
      </c>
      <c r="AU515" s="15">
        <v>0</v>
      </c>
      <c r="AV515" s="15">
        <v>0</v>
      </c>
      <c r="AW515" s="15">
        <v>0</v>
      </c>
      <c r="AX515" s="15">
        <v>0</v>
      </c>
      <c r="AY515" s="15">
        <v>0</v>
      </c>
      <c r="AZ515" s="15">
        <v>0</v>
      </c>
      <c r="BA515" s="15">
        <v>0</v>
      </c>
      <c r="BB515" s="15">
        <v>0</v>
      </c>
    </row>
    <row r="516" spans="1:54" ht="15" thickBot="1" x14ac:dyDescent="0.35">
      <c r="A516" s="14" t="s">
        <v>461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3326.2</v>
      </c>
      <c r="H516" s="15">
        <v>0</v>
      </c>
      <c r="I516" s="15">
        <v>0</v>
      </c>
      <c r="J516" s="15">
        <v>0</v>
      </c>
      <c r="K516" s="15">
        <v>30028.7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AL516" s="14" t="s">
        <v>461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15">
        <v>0</v>
      </c>
      <c r="AU516" s="15">
        <v>0</v>
      </c>
      <c r="AV516" s="15">
        <v>0</v>
      </c>
      <c r="AW516" s="15">
        <v>0</v>
      </c>
      <c r="AX516" s="15">
        <v>0</v>
      </c>
      <c r="AY516" s="15">
        <v>0</v>
      </c>
      <c r="AZ516" s="15">
        <v>0</v>
      </c>
      <c r="BA516" s="15">
        <v>0</v>
      </c>
      <c r="BB516" s="15">
        <v>0</v>
      </c>
    </row>
    <row r="517" spans="1:54" ht="15" thickBot="1" x14ac:dyDescent="0.35">
      <c r="A517" s="14" t="s">
        <v>462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3326.2</v>
      </c>
      <c r="H517" s="15">
        <v>0</v>
      </c>
      <c r="I517" s="15">
        <v>0</v>
      </c>
      <c r="J517" s="15">
        <v>0</v>
      </c>
      <c r="K517" s="15">
        <v>30028.7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AL517" s="14" t="s">
        <v>462</v>
      </c>
      <c r="AM517" s="15">
        <v>0</v>
      </c>
      <c r="AN517" s="15">
        <v>0</v>
      </c>
      <c r="AO517" s="15">
        <v>0</v>
      </c>
      <c r="AP517" s="15">
        <v>0</v>
      </c>
      <c r="AQ517" s="15">
        <v>0</v>
      </c>
      <c r="AR517" s="15">
        <v>0</v>
      </c>
      <c r="AS517" s="15">
        <v>0</v>
      </c>
      <c r="AT517" s="15">
        <v>0</v>
      </c>
      <c r="AU517" s="15">
        <v>0</v>
      </c>
      <c r="AV517" s="15">
        <v>0</v>
      </c>
      <c r="AW517" s="15">
        <v>0</v>
      </c>
      <c r="AX517" s="15">
        <v>0</v>
      </c>
      <c r="AY517" s="15">
        <v>0</v>
      </c>
      <c r="AZ517" s="15">
        <v>0</v>
      </c>
      <c r="BA517" s="15">
        <v>0</v>
      </c>
      <c r="BB517" s="15">
        <v>0</v>
      </c>
    </row>
    <row r="518" spans="1:54" ht="15" thickBot="1" x14ac:dyDescent="0.35">
      <c r="A518" s="14" t="s">
        <v>463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3326.2</v>
      </c>
      <c r="H518" s="15">
        <v>0</v>
      </c>
      <c r="I518" s="15">
        <v>0</v>
      </c>
      <c r="J518" s="15">
        <v>0</v>
      </c>
      <c r="K518" s="15">
        <v>30028.7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AL518" s="14" t="s">
        <v>463</v>
      </c>
      <c r="AM518" s="15">
        <v>0</v>
      </c>
      <c r="AN518" s="15">
        <v>0</v>
      </c>
      <c r="AO518" s="15">
        <v>0</v>
      </c>
      <c r="AP518" s="15">
        <v>0</v>
      </c>
      <c r="AQ518" s="15">
        <v>0</v>
      </c>
      <c r="AR518" s="15">
        <v>0</v>
      </c>
      <c r="AS518" s="15">
        <v>0</v>
      </c>
      <c r="AT518" s="15">
        <v>0</v>
      </c>
      <c r="AU518" s="15">
        <v>0</v>
      </c>
      <c r="AV518" s="15">
        <v>0</v>
      </c>
      <c r="AW518" s="15">
        <v>0</v>
      </c>
      <c r="AX518" s="15">
        <v>0</v>
      </c>
      <c r="AY518" s="15">
        <v>0</v>
      </c>
      <c r="AZ518" s="15">
        <v>0</v>
      </c>
      <c r="BA518" s="15">
        <v>0</v>
      </c>
      <c r="BB518" s="15">
        <v>0</v>
      </c>
    </row>
    <row r="519" spans="1:54" ht="15" thickBot="1" x14ac:dyDescent="0.35">
      <c r="A519" s="14" t="s">
        <v>464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3326.2</v>
      </c>
      <c r="H519" s="15">
        <v>0</v>
      </c>
      <c r="I519" s="15">
        <v>0</v>
      </c>
      <c r="J519" s="15">
        <v>0</v>
      </c>
      <c r="K519" s="15">
        <v>30028.7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AL519" s="14" t="s">
        <v>464</v>
      </c>
      <c r="AM519" s="15">
        <v>0</v>
      </c>
      <c r="AN519" s="15">
        <v>0</v>
      </c>
      <c r="AO519" s="15">
        <v>0</v>
      </c>
      <c r="AP519" s="15">
        <v>0</v>
      </c>
      <c r="AQ519" s="15">
        <v>0</v>
      </c>
      <c r="AR519" s="15">
        <v>0</v>
      </c>
      <c r="AS519" s="15">
        <v>0</v>
      </c>
      <c r="AT519" s="15">
        <v>0</v>
      </c>
      <c r="AU519" s="15">
        <v>0</v>
      </c>
      <c r="AV519" s="15">
        <v>0</v>
      </c>
      <c r="AW519" s="15">
        <v>0</v>
      </c>
      <c r="AX519" s="15">
        <v>0</v>
      </c>
      <c r="AY519" s="15">
        <v>0</v>
      </c>
      <c r="AZ519" s="15">
        <v>0</v>
      </c>
      <c r="BA519" s="15">
        <v>0</v>
      </c>
      <c r="BB519" s="15">
        <v>0</v>
      </c>
    </row>
    <row r="520" spans="1:54" ht="15" thickBot="1" x14ac:dyDescent="0.35">
      <c r="A520" s="14" t="s">
        <v>465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3326.2</v>
      </c>
      <c r="H520" s="15">
        <v>0</v>
      </c>
      <c r="I520" s="15">
        <v>0</v>
      </c>
      <c r="J520" s="15">
        <v>0</v>
      </c>
      <c r="K520" s="15">
        <v>30028.7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AL520" s="14" t="s">
        <v>465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15">
        <v>0</v>
      </c>
      <c r="AU520" s="15">
        <v>0</v>
      </c>
      <c r="AV520" s="15">
        <v>0</v>
      </c>
      <c r="AW520" s="15">
        <v>0</v>
      </c>
      <c r="AX520" s="15">
        <v>0</v>
      </c>
      <c r="AY520" s="15">
        <v>0</v>
      </c>
      <c r="AZ520" s="15">
        <v>0</v>
      </c>
      <c r="BA520" s="15">
        <v>0</v>
      </c>
      <c r="BB520" s="15">
        <v>0</v>
      </c>
    </row>
    <row r="521" spans="1:54" ht="15" thickBot="1" x14ac:dyDescent="0.35">
      <c r="A521" s="14" t="s">
        <v>466</v>
      </c>
      <c r="B521" s="15">
        <v>0</v>
      </c>
      <c r="C521" s="15">
        <v>0</v>
      </c>
      <c r="D521" s="15">
        <v>0</v>
      </c>
      <c r="E521" s="15">
        <v>0</v>
      </c>
      <c r="F521" s="15">
        <v>0</v>
      </c>
      <c r="G521" s="15">
        <v>3326.2</v>
      </c>
      <c r="H521" s="15">
        <v>0</v>
      </c>
      <c r="I521" s="15">
        <v>0</v>
      </c>
      <c r="J521" s="15">
        <v>0</v>
      </c>
      <c r="K521" s="15">
        <v>30028.7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AL521" s="14" t="s">
        <v>466</v>
      </c>
      <c r="AM521" s="15">
        <v>0</v>
      </c>
      <c r="AN521" s="15">
        <v>0</v>
      </c>
      <c r="AO521" s="15">
        <v>0</v>
      </c>
      <c r="AP521" s="15">
        <v>0</v>
      </c>
      <c r="AQ521" s="15">
        <v>0</v>
      </c>
      <c r="AR521" s="15">
        <v>0</v>
      </c>
      <c r="AS521" s="15">
        <v>0</v>
      </c>
      <c r="AT521" s="15">
        <v>0</v>
      </c>
      <c r="AU521" s="15">
        <v>0</v>
      </c>
      <c r="AV521" s="15">
        <v>0</v>
      </c>
      <c r="AW521" s="15">
        <v>0</v>
      </c>
      <c r="AX521" s="15">
        <v>0</v>
      </c>
      <c r="AY521" s="15">
        <v>0</v>
      </c>
      <c r="AZ521" s="15">
        <v>0</v>
      </c>
      <c r="BA521" s="15">
        <v>0</v>
      </c>
      <c r="BB521" s="15">
        <v>0</v>
      </c>
    </row>
    <row r="522" spans="1:54" ht="15" thickBot="1" x14ac:dyDescent="0.35">
      <c r="A522" s="14" t="s">
        <v>467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3326.2</v>
      </c>
      <c r="H522" s="15">
        <v>0</v>
      </c>
      <c r="I522" s="15">
        <v>0</v>
      </c>
      <c r="J522" s="15">
        <v>0</v>
      </c>
      <c r="K522" s="15">
        <v>30028.7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AL522" s="14" t="s">
        <v>467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15">
        <v>0</v>
      </c>
      <c r="AU522" s="15">
        <v>0</v>
      </c>
      <c r="AV522" s="15">
        <v>0</v>
      </c>
      <c r="AW522" s="15">
        <v>0</v>
      </c>
      <c r="AX522" s="15">
        <v>0</v>
      </c>
      <c r="AY522" s="15">
        <v>0</v>
      </c>
      <c r="AZ522" s="15">
        <v>0</v>
      </c>
      <c r="BA522" s="15">
        <v>0</v>
      </c>
      <c r="BB522" s="15">
        <v>0</v>
      </c>
    </row>
    <row r="523" spans="1:54" ht="15" thickBot="1" x14ac:dyDescent="0.35">
      <c r="A523" s="14" t="s">
        <v>468</v>
      </c>
      <c r="B523" s="15">
        <v>0</v>
      </c>
      <c r="C523" s="15">
        <v>0</v>
      </c>
      <c r="D523" s="15">
        <v>0</v>
      </c>
      <c r="E523" s="15">
        <v>0</v>
      </c>
      <c r="F523" s="15">
        <v>0</v>
      </c>
      <c r="G523" s="15">
        <v>3326.2</v>
      </c>
      <c r="H523" s="15">
        <v>0</v>
      </c>
      <c r="I523" s="15">
        <v>0</v>
      </c>
      <c r="J523" s="15">
        <v>0</v>
      </c>
      <c r="K523" s="15">
        <v>30028.7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AL523" s="14" t="s">
        <v>468</v>
      </c>
      <c r="AM523" s="15">
        <v>0</v>
      </c>
      <c r="AN523" s="15">
        <v>0</v>
      </c>
      <c r="AO523" s="15">
        <v>0</v>
      </c>
      <c r="AP523" s="15">
        <v>0</v>
      </c>
      <c r="AQ523" s="15">
        <v>0</v>
      </c>
      <c r="AR523" s="15">
        <v>0</v>
      </c>
      <c r="AS523" s="15">
        <v>0</v>
      </c>
      <c r="AT523" s="15">
        <v>0</v>
      </c>
      <c r="AU523" s="15">
        <v>0</v>
      </c>
      <c r="AV523" s="15">
        <v>0</v>
      </c>
      <c r="AW523" s="15">
        <v>0</v>
      </c>
      <c r="AX523" s="15">
        <v>0</v>
      </c>
      <c r="AY523" s="15">
        <v>0</v>
      </c>
      <c r="AZ523" s="15">
        <v>0</v>
      </c>
      <c r="BA523" s="15">
        <v>0</v>
      </c>
      <c r="BB523" s="15">
        <v>0</v>
      </c>
    </row>
    <row r="524" spans="1:54" ht="15" thickBot="1" x14ac:dyDescent="0.35">
      <c r="A524" s="14" t="s">
        <v>469</v>
      </c>
      <c r="B524" s="15">
        <v>0</v>
      </c>
      <c r="C524" s="15">
        <v>0</v>
      </c>
      <c r="D524" s="15">
        <v>0</v>
      </c>
      <c r="E524" s="15">
        <v>0</v>
      </c>
      <c r="F524" s="15">
        <v>0</v>
      </c>
      <c r="G524" s="15">
        <v>3326.2</v>
      </c>
      <c r="H524" s="15">
        <v>0</v>
      </c>
      <c r="I524" s="15">
        <v>0</v>
      </c>
      <c r="J524" s="15">
        <v>0</v>
      </c>
      <c r="K524" s="15">
        <v>30028.7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AL524" s="14" t="s">
        <v>469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15">
        <v>0</v>
      </c>
      <c r="AU524" s="15">
        <v>0</v>
      </c>
      <c r="AV524" s="15">
        <v>0</v>
      </c>
      <c r="AW524" s="15">
        <v>0</v>
      </c>
      <c r="AX524" s="15">
        <v>0</v>
      </c>
      <c r="AY524" s="15">
        <v>0</v>
      </c>
      <c r="AZ524" s="15">
        <v>0</v>
      </c>
      <c r="BA524" s="15">
        <v>0</v>
      </c>
      <c r="BB524" s="15">
        <v>0</v>
      </c>
    </row>
    <row r="525" spans="1:54" ht="15" thickBot="1" x14ac:dyDescent="0.35">
      <c r="A525" s="14" t="s">
        <v>470</v>
      </c>
      <c r="B525" s="15">
        <v>0</v>
      </c>
      <c r="C525" s="15">
        <v>0</v>
      </c>
      <c r="D525" s="15">
        <v>0</v>
      </c>
      <c r="E525" s="15">
        <v>0</v>
      </c>
      <c r="F525" s="15">
        <v>0</v>
      </c>
      <c r="G525" s="15">
        <v>3326.2</v>
      </c>
      <c r="H525" s="15">
        <v>0</v>
      </c>
      <c r="I525" s="15">
        <v>0</v>
      </c>
      <c r="J525" s="15">
        <v>0</v>
      </c>
      <c r="K525" s="15">
        <v>30028.7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AL525" s="14" t="s">
        <v>470</v>
      </c>
      <c r="AM525" s="15">
        <v>0</v>
      </c>
      <c r="AN525" s="15">
        <v>0</v>
      </c>
      <c r="AO525" s="15">
        <v>0</v>
      </c>
      <c r="AP525" s="15">
        <v>0</v>
      </c>
      <c r="AQ525" s="15">
        <v>0</v>
      </c>
      <c r="AR525" s="15">
        <v>0</v>
      </c>
      <c r="AS525" s="15">
        <v>0</v>
      </c>
      <c r="AT525" s="15">
        <v>0</v>
      </c>
      <c r="AU525" s="15">
        <v>0</v>
      </c>
      <c r="AV525" s="15">
        <v>0</v>
      </c>
      <c r="AW525" s="15">
        <v>0</v>
      </c>
      <c r="AX525" s="15">
        <v>0</v>
      </c>
      <c r="AY525" s="15">
        <v>0</v>
      </c>
      <c r="AZ525" s="15">
        <v>0</v>
      </c>
      <c r="BA525" s="15">
        <v>0</v>
      </c>
      <c r="BB525" s="15">
        <v>0</v>
      </c>
    </row>
    <row r="526" spans="1:54" ht="15" thickBot="1" x14ac:dyDescent="0.35">
      <c r="A526" s="14" t="s">
        <v>471</v>
      </c>
      <c r="B526" s="15">
        <v>0</v>
      </c>
      <c r="C526" s="15">
        <v>0</v>
      </c>
      <c r="D526" s="15">
        <v>0</v>
      </c>
      <c r="E526" s="15">
        <v>0</v>
      </c>
      <c r="F526" s="15">
        <v>0</v>
      </c>
      <c r="G526" s="15">
        <v>3326.2</v>
      </c>
      <c r="H526" s="15">
        <v>0</v>
      </c>
      <c r="I526" s="15">
        <v>0</v>
      </c>
      <c r="J526" s="15">
        <v>0</v>
      </c>
      <c r="K526" s="15">
        <v>30028.7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AL526" s="14" t="s">
        <v>471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15">
        <v>0</v>
      </c>
      <c r="AU526" s="15">
        <v>0</v>
      </c>
      <c r="AV526" s="15">
        <v>0</v>
      </c>
      <c r="AW526" s="15">
        <v>0</v>
      </c>
      <c r="AX526" s="15">
        <v>0</v>
      </c>
      <c r="AY526" s="15">
        <v>0</v>
      </c>
      <c r="AZ526" s="15">
        <v>0</v>
      </c>
      <c r="BA526" s="15">
        <v>0</v>
      </c>
      <c r="BB526" s="15">
        <v>0</v>
      </c>
    </row>
    <row r="527" spans="1:54" ht="15" thickBot="1" x14ac:dyDescent="0.35">
      <c r="A527" s="14" t="s">
        <v>472</v>
      </c>
      <c r="B527" s="15">
        <v>0</v>
      </c>
      <c r="C527" s="15">
        <v>0</v>
      </c>
      <c r="D527" s="15">
        <v>0</v>
      </c>
      <c r="E527" s="15">
        <v>0</v>
      </c>
      <c r="F527" s="15">
        <v>0</v>
      </c>
      <c r="G527" s="15">
        <v>3326.2</v>
      </c>
      <c r="H527" s="15">
        <v>0</v>
      </c>
      <c r="I527" s="15">
        <v>0</v>
      </c>
      <c r="J527" s="15">
        <v>0</v>
      </c>
      <c r="K527" s="15">
        <v>30028.7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AL527" s="14" t="s">
        <v>472</v>
      </c>
      <c r="AM527" s="15">
        <v>0</v>
      </c>
      <c r="AN527" s="15">
        <v>0</v>
      </c>
      <c r="AO527" s="15">
        <v>0</v>
      </c>
      <c r="AP527" s="15">
        <v>0</v>
      </c>
      <c r="AQ527" s="15">
        <v>0</v>
      </c>
      <c r="AR527" s="15">
        <v>0</v>
      </c>
      <c r="AS527" s="15">
        <v>0</v>
      </c>
      <c r="AT527" s="15">
        <v>0</v>
      </c>
      <c r="AU527" s="15">
        <v>0</v>
      </c>
      <c r="AV527" s="15">
        <v>0</v>
      </c>
      <c r="AW527" s="15">
        <v>0</v>
      </c>
      <c r="AX527" s="15">
        <v>0</v>
      </c>
      <c r="AY527" s="15">
        <v>0</v>
      </c>
      <c r="AZ527" s="15">
        <v>0</v>
      </c>
      <c r="BA527" s="15">
        <v>0</v>
      </c>
      <c r="BB527" s="15">
        <v>0</v>
      </c>
    </row>
    <row r="528" spans="1:54" ht="15" thickBot="1" x14ac:dyDescent="0.35">
      <c r="A528" s="14" t="s">
        <v>473</v>
      </c>
      <c r="B528" s="15">
        <v>0</v>
      </c>
      <c r="C528" s="15">
        <v>0</v>
      </c>
      <c r="D528" s="15">
        <v>0</v>
      </c>
      <c r="E528" s="15">
        <v>0</v>
      </c>
      <c r="F528" s="15">
        <v>0</v>
      </c>
      <c r="G528" s="15">
        <v>3326.2</v>
      </c>
      <c r="H528" s="15">
        <v>0</v>
      </c>
      <c r="I528" s="15">
        <v>0</v>
      </c>
      <c r="J528" s="15">
        <v>0</v>
      </c>
      <c r="K528" s="15">
        <v>30028.7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AL528" s="14" t="s">
        <v>473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15">
        <v>0</v>
      </c>
      <c r="AU528" s="15">
        <v>0</v>
      </c>
      <c r="AV528" s="15">
        <v>0</v>
      </c>
      <c r="AW528" s="15">
        <v>0</v>
      </c>
      <c r="AX528" s="15">
        <v>0</v>
      </c>
      <c r="AY528" s="15">
        <v>0</v>
      </c>
      <c r="AZ528" s="15">
        <v>0</v>
      </c>
      <c r="BA528" s="15">
        <v>0</v>
      </c>
      <c r="BB528" s="15">
        <v>0</v>
      </c>
    </row>
    <row r="529" spans="1:59" ht="15" thickBot="1" x14ac:dyDescent="0.35">
      <c r="A529" s="14" t="s">
        <v>474</v>
      </c>
      <c r="B529" s="15">
        <v>0</v>
      </c>
      <c r="C529" s="15">
        <v>0</v>
      </c>
      <c r="D529" s="15">
        <v>0</v>
      </c>
      <c r="E529" s="15">
        <v>0</v>
      </c>
      <c r="F529" s="15">
        <v>0</v>
      </c>
      <c r="G529" s="15">
        <v>3326.2</v>
      </c>
      <c r="H529" s="15">
        <v>0</v>
      </c>
      <c r="I529" s="15">
        <v>0</v>
      </c>
      <c r="J529" s="15">
        <v>0</v>
      </c>
      <c r="K529" s="15">
        <v>30028.7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AL529" s="14" t="s">
        <v>474</v>
      </c>
      <c r="AM529" s="15">
        <v>0</v>
      </c>
      <c r="AN529" s="15">
        <v>0</v>
      </c>
      <c r="AO529" s="15">
        <v>0</v>
      </c>
      <c r="AP529" s="15">
        <v>0</v>
      </c>
      <c r="AQ529" s="15">
        <v>0</v>
      </c>
      <c r="AR529" s="15">
        <v>0</v>
      </c>
      <c r="AS529" s="15">
        <v>0</v>
      </c>
      <c r="AT529" s="15">
        <v>0</v>
      </c>
      <c r="AU529" s="15">
        <v>0</v>
      </c>
      <c r="AV529" s="15">
        <v>0</v>
      </c>
      <c r="AW529" s="15">
        <v>0</v>
      </c>
      <c r="AX529" s="15">
        <v>0</v>
      </c>
      <c r="AY529" s="15">
        <v>0</v>
      </c>
      <c r="AZ529" s="15">
        <v>0</v>
      </c>
      <c r="BA529" s="15">
        <v>0</v>
      </c>
      <c r="BB529" s="15">
        <v>0</v>
      </c>
    </row>
    <row r="530" spans="1:59" ht="15" thickBot="1" x14ac:dyDescent="0.35">
      <c r="A530" s="14" t="s">
        <v>475</v>
      </c>
      <c r="B530" s="15">
        <v>0</v>
      </c>
      <c r="C530" s="15">
        <v>0</v>
      </c>
      <c r="D530" s="15">
        <v>0</v>
      </c>
      <c r="E530" s="15">
        <v>0</v>
      </c>
      <c r="F530" s="15">
        <v>0</v>
      </c>
      <c r="G530" s="15">
        <v>3326.2</v>
      </c>
      <c r="H530" s="15">
        <v>0</v>
      </c>
      <c r="I530" s="15">
        <v>0</v>
      </c>
      <c r="J530" s="15">
        <v>0</v>
      </c>
      <c r="K530" s="15">
        <v>30028.7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AL530" s="14" t="s">
        <v>475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15">
        <v>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v>0</v>
      </c>
      <c r="BA530" s="15">
        <v>0</v>
      </c>
      <c r="BB530" s="15">
        <v>0</v>
      </c>
    </row>
    <row r="531" spans="1:59" ht="15" thickBot="1" x14ac:dyDescent="0.35">
      <c r="A531" s="14" t="s">
        <v>476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3326.2</v>
      </c>
      <c r="H531" s="15">
        <v>0</v>
      </c>
      <c r="I531" s="15">
        <v>0</v>
      </c>
      <c r="J531" s="15">
        <v>0</v>
      </c>
      <c r="K531" s="15">
        <v>30028.7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AL531" s="14" t="s">
        <v>476</v>
      </c>
      <c r="AM531" s="15">
        <v>0</v>
      </c>
      <c r="AN531" s="15">
        <v>0</v>
      </c>
      <c r="AO531" s="15">
        <v>0</v>
      </c>
      <c r="AP531" s="15">
        <v>0</v>
      </c>
      <c r="AQ531" s="15">
        <v>0</v>
      </c>
      <c r="AR531" s="15">
        <v>0</v>
      </c>
      <c r="AS531" s="15">
        <v>0</v>
      </c>
      <c r="AT531" s="15">
        <v>0</v>
      </c>
      <c r="AU531" s="15">
        <v>0</v>
      </c>
      <c r="AV531" s="15">
        <v>0</v>
      </c>
      <c r="AW531" s="15">
        <v>0</v>
      </c>
      <c r="AX531" s="15">
        <v>0</v>
      </c>
      <c r="AY531" s="15">
        <v>0</v>
      </c>
      <c r="AZ531" s="15">
        <v>0</v>
      </c>
      <c r="BA531" s="15">
        <v>0</v>
      </c>
      <c r="BB531" s="15">
        <v>0</v>
      </c>
    </row>
    <row r="532" spans="1:59" ht="15" thickBot="1" x14ac:dyDescent="0.35">
      <c r="A532" s="14" t="s">
        <v>477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26456.1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AL532" s="14" t="s">
        <v>477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15">
        <v>0</v>
      </c>
      <c r="AU532" s="15">
        <v>0</v>
      </c>
      <c r="AV532" s="15">
        <v>0</v>
      </c>
      <c r="AW532" s="15">
        <v>0</v>
      </c>
      <c r="AX532" s="15">
        <v>0</v>
      </c>
      <c r="AY532" s="15">
        <v>0</v>
      </c>
      <c r="AZ532" s="15">
        <v>0</v>
      </c>
      <c r="BA532" s="15">
        <v>0</v>
      </c>
      <c r="BB532" s="15">
        <v>0</v>
      </c>
    </row>
    <row r="533" spans="1:59" ht="15" thickBot="1" x14ac:dyDescent="0.35">
      <c r="A533" s="14" t="s">
        <v>478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26456.1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AL533" s="14" t="s">
        <v>478</v>
      </c>
      <c r="AM533" s="15">
        <v>0</v>
      </c>
      <c r="AN533" s="15">
        <v>0</v>
      </c>
      <c r="AO533" s="15">
        <v>0</v>
      </c>
      <c r="AP533" s="15">
        <v>0</v>
      </c>
      <c r="AQ533" s="15">
        <v>0</v>
      </c>
      <c r="AR533" s="15">
        <v>0</v>
      </c>
      <c r="AS533" s="15">
        <v>0</v>
      </c>
      <c r="AT533" s="15">
        <v>0</v>
      </c>
      <c r="AU533" s="15">
        <v>0</v>
      </c>
      <c r="AV533" s="15">
        <v>0</v>
      </c>
      <c r="AW533" s="15">
        <v>0</v>
      </c>
      <c r="AX533" s="15">
        <v>0</v>
      </c>
      <c r="AY533" s="15">
        <v>0</v>
      </c>
      <c r="AZ533" s="15">
        <v>0</v>
      </c>
      <c r="BA533" s="15">
        <v>0</v>
      </c>
      <c r="BB533" s="15">
        <v>0</v>
      </c>
    </row>
    <row r="534" spans="1:59" ht="15" thickBot="1" x14ac:dyDescent="0.35">
      <c r="A534" s="14" t="s">
        <v>479</v>
      </c>
      <c r="B534" s="15">
        <v>0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AL534" s="14" t="s">
        <v>479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</v>
      </c>
      <c r="AT534" s="15">
        <v>0</v>
      </c>
      <c r="AU534" s="15">
        <v>0</v>
      </c>
      <c r="AV534" s="15">
        <v>0</v>
      </c>
      <c r="AW534" s="15">
        <v>0</v>
      </c>
      <c r="AX534" s="15">
        <v>0</v>
      </c>
      <c r="AY534" s="15">
        <v>0</v>
      </c>
      <c r="AZ534" s="15">
        <v>0</v>
      </c>
      <c r="BA534" s="15">
        <v>0</v>
      </c>
      <c r="BB534" s="15">
        <v>0</v>
      </c>
    </row>
    <row r="535" spans="1:59" ht="15" thickBot="1" x14ac:dyDescent="0.35">
      <c r="A535" s="14" t="s">
        <v>480</v>
      </c>
      <c r="B535" s="15">
        <v>0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AL535" s="14" t="s">
        <v>480</v>
      </c>
      <c r="AM535" s="15">
        <v>0</v>
      </c>
      <c r="AN535" s="15">
        <v>0</v>
      </c>
      <c r="AO535" s="15">
        <v>0</v>
      </c>
      <c r="AP535" s="15">
        <v>0</v>
      </c>
      <c r="AQ535" s="15">
        <v>0</v>
      </c>
      <c r="AR535" s="15">
        <v>0</v>
      </c>
      <c r="AS535" s="15">
        <v>0</v>
      </c>
      <c r="AT535" s="15">
        <v>0</v>
      </c>
      <c r="AU535" s="15">
        <v>0</v>
      </c>
      <c r="AV535" s="15">
        <v>0</v>
      </c>
      <c r="AW535" s="15">
        <v>0</v>
      </c>
      <c r="AX535" s="15">
        <v>0</v>
      </c>
      <c r="AY535" s="15">
        <v>0</v>
      </c>
      <c r="AZ535" s="15">
        <v>0</v>
      </c>
      <c r="BA535" s="15">
        <v>0</v>
      </c>
      <c r="BB535" s="15">
        <v>0</v>
      </c>
    </row>
    <row r="536" spans="1:59" ht="15" thickBot="1" x14ac:dyDescent="0.35">
      <c r="A536" s="14" t="s">
        <v>481</v>
      </c>
      <c r="B536" s="15">
        <v>0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AL536" s="14" t="s">
        <v>481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15">
        <v>0</v>
      </c>
      <c r="AU536" s="15">
        <v>0</v>
      </c>
      <c r="AV536" s="15">
        <v>0</v>
      </c>
      <c r="AW536" s="15">
        <v>0</v>
      </c>
      <c r="AX536" s="15">
        <v>0</v>
      </c>
      <c r="AY536" s="15">
        <v>0</v>
      </c>
      <c r="AZ536" s="15">
        <v>0</v>
      </c>
      <c r="BA536" s="15">
        <v>0</v>
      </c>
      <c r="BB536" s="15">
        <v>0</v>
      </c>
    </row>
    <row r="537" spans="1:59" ht="18.600000000000001" thickBot="1" x14ac:dyDescent="0.35">
      <c r="A537" s="10"/>
      <c r="AL537" s="10"/>
    </row>
    <row r="538" spans="1:59" ht="15" thickBot="1" x14ac:dyDescent="0.35">
      <c r="A538" s="14" t="s">
        <v>483</v>
      </c>
      <c r="B538" s="14" t="s">
        <v>31</v>
      </c>
      <c r="C538" s="14" t="s">
        <v>32</v>
      </c>
      <c r="D538" s="14" t="s">
        <v>33</v>
      </c>
      <c r="E538" s="14" t="s">
        <v>34</v>
      </c>
      <c r="F538" s="14" t="s">
        <v>35</v>
      </c>
      <c r="G538" s="14" t="s">
        <v>36</v>
      </c>
      <c r="H538" s="14" t="s">
        <v>37</v>
      </c>
      <c r="I538" s="14" t="s">
        <v>38</v>
      </c>
      <c r="J538" s="14" t="s">
        <v>39</v>
      </c>
      <c r="K538" s="14" t="s">
        <v>40</v>
      </c>
      <c r="L538" s="14" t="s">
        <v>41</v>
      </c>
      <c r="M538" s="14" t="s">
        <v>42</v>
      </c>
      <c r="N538" s="14" t="s">
        <v>43</v>
      </c>
      <c r="O538" s="14" t="s">
        <v>44</v>
      </c>
      <c r="P538" s="14" t="s">
        <v>45</v>
      </c>
      <c r="Q538" s="14" t="s">
        <v>46</v>
      </c>
      <c r="R538" s="14" t="s">
        <v>484</v>
      </c>
      <c r="S538" s="14" t="s">
        <v>485</v>
      </c>
      <c r="T538" s="14" t="s">
        <v>486</v>
      </c>
      <c r="U538" s="14" t="s">
        <v>487</v>
      </c>
      <c r="V538" s="20" t="s">
        <v>513</v>
      </c>
      <c r="X538" t="str">
        <f>U538</f>
        <v>Delta/T�ny</v>
      </c>
      <c r="Y538" s="21" t="s">
        <v>514</v>
      </c>
      <c r="Z538" s="21" t="s">
        <v>499</v>
      </c>
      <c r="AL538" s="14" t="s">
        <v>483</v>
      </c>
      <c r="AM538" s="14" t="s">
        <v>31</v>
      </c>
      <c r="AN538" s="14" t="s">
        <v>32</v>
      </c>
      <c r="AO538" s="14" t="s">
        <v>33</v>
      </c>
      <c r="AP538" s="14" t="s">
        <v>34</v>
      </c>
      <c r="AQ538" s="14" t="s">
        <v>35</v>
      </c>
      <c r="AR538" s="14" t="s">
        <v>36</v>
      </c>
      <c r="AS538" s="14" t="s">
        <v>37</v>
      </c>
      <c r="AT538" s="14" t="s">
        <v>38</v>
      </c>
      <c r="AU538" s="14" t="s">
        <v>39</v>
      </c>
      <c r="AV538" s="14" t="s">
        <v>40</v>
      </c>
      <c r="AW538" s="14" t="s">
        <v>41</v>
      </c>
      <c r="AX538" s="14" t="s">
        <v>42</v>
      </c>
      <c r="AY538" s="14" t="s">
        <v>43</v>
      </c>
      <c r="AZ538" s="14" t="s">
        <v>44</v>
      </c>
      <c r="BA538" s="14" t="s">
        <v>45</v>
      </c>
      <c r="BB538" s="14" t="s">
        <v>46</v>
      </c>
      <c r="BC538" s="14" t="s">
        <v>484</v>
      </c>
      <c r="BD538" s="14" t="s">
        <v>485</v>
      </c>
      <c r="BE538" s="14" t="s">
        <v>486</v>
      </c>
      <c r="BF538" s="14" t="s">
        <v>487</v>
      </c>
      <c r="BG538" s="20" t="s">
        <v>513</v>
      </c>
    </row>
    <row r="539" spans="1:59" ht="15" thickBot="1" x14ac:dyDescent="0.35">
      <c r="A539" s="14" t="s">
        <v>48</v>
      </c>
      <c r="B539" s="15">
        <v>1508.9</v>
      </c>
      <c r="C539" s="15">
        <v>0</v>
      </c>
      <c r="D539" s="15">
        <v>0</v>
      </c>
      <c r="E539" s="15">
        <v>0</v>
      </c>
      <c r="F539" s="15">
        <v>0</v>
      </c>
      <c r="G539" s="15">
        <v>13028</v>
      </c>
      <c r="H539" s="15">
        <v>0</v>
      </c>
      <c r="I539" s="15">
        <v>0</v>
      </c>
      <c r="J539" s="15">
        <v>9239.5</v>
      </c>
      <c r="K539" s="15">
        <v>39637.800000000003</v>
      </c>
      <c r="L539" s="15">
        <v>8130.8</v>
      </c>
      <c r="M539" s="15">
        <v>0</v>
      </c>
      <c r="N539" s="15">
        <v>6436.6</v>
      </c>
      <c r="O539" s="15">
        <v>19711</v>
      </c>
      <c r="P539" s="15">
        <v>2833.5</v>
      </c>
      <c r="Q539" s="15">
        <v>0</v>
      </c>
      <c r="R539" s="15">
        <v>100526.1</v>
      </c>
      <c r="S539" s="15">
        <v>102000</v>
      </c>
      <c r="T539" s="15">
        <v>1473.9</v>
      </c>
      <c r="U539" s="15">
        <v>1.45</v>
      </c>
      <c r="V539" t="str">
        <f>IF(U539*BF539&lt;=0,"valid","invalid")</f>
        <v>valid</v>
      </c>
      <c r="W539" s="6">
        <f>OAM!A99</f>
        <v>40909</v>
      </c>
      <c r="X539">
        <f t="shared" ref="X539:X602" si="36">U539</f>
        <v>1.45</v>
      </c>
      <c r="Y539">
        <f>IF(V539="valid",X539,"")</f>
        <v>1.45</v>
      </c>
      <c r="Z539">
        <f>BF539</f>
        <v>-0.35</v>
      </c>
      <c r="AL539" s="14" t="s">
        <v>48</v>
      </c>
      <c r="AM539" s="15">
        <v>0</v>
      </c>
      <c r="AN539" s="15">
        <v>0</v>
      </c>
      <c r="AO539" s="15">
        <v>20568.8</v>
      </c>
      <c r="AP539" s="15">
        <v>489.7</v>
      </c>
      <c r="AQ539" s="15">
        <v>13467.7</v>
      </c>
      <c r="AR539" s="15">
        <v>0</v>
      </c>
      <c r="AS539" s="15">
        <v>0</v>
      </c>
      <c r="AT539" s="15">
        <v>23017.5</v>
      </c>
      <c r="AU539" s="15">
        <v>3428.1</v>
      </c>
      <c r="AV539" s="15">
        <v>4407.6000000000004</v>
      </c>
      <c r="AW539" s="15">
        <v>16651</v>
      </c>
      <c r="AX539" s="15">
        <v>0</v>
      </c>
      <c r="AY539" s="15">
        <v>734.6</v>
      </c>
      <c r="AZ539" s="15">
        <v>8080.6</v>
      </c>
      <c r="BA539" s="15">
        <v>10284.4</v>
      </c>
      <c r="BB539" s="15">
        <v>1224.3</v>
      </c>
      <c r="BC539" s="15">
        <v>102354.4</v>
      </c>
      <c r="BD539" s="15">
        <v>102000</v>
      </c>
      <c r="BE539" s="15">
        <v>-354.4</v>
      </c>
      <c r="BF539" s="15">
        <v>-0.35</v>
      </c>
    </row>
    <row r="540" spans="1:59" ht="15" thickBot="1" x14ac:dyDescent="0.35">
      <c r="A540" s="14" t="s">
        <v>49</v>
      </c>
      <c r="B540" s="15">
        <v>1508.9</v>
      </c>
      <c r="C540" s="15">
        <v>0</v>
      </c>
      <c r="D540" s="15">
        <v>0</v>
      </c>
      <c r="E540" s="15">
        <v>678.1</v>
      </c>
      <c r="F540" s="15">
        <v>0</v>
      </c>
      <c r="G540" s="15">
        <v>13028</v>
      </c>
      <c r="H540" s="15">
        <v>0</v>
      </c>
      <c r="I540" s="15">
        <v>0</v>
      </c>
      <c r="J540" s="15">
        <v>9239.5</v>
      </c>
      <c r="K540" s="15">
        <v>38375.4</v>
      </c>
      <c r="L540" s="15">
        <v>8130.8</v>
      </c>
      <c r="M540" s="15">
        <v>585.4</v>
      </c>
      <c r="N540" s="15">
        <v>6436.6</v>
      </c>
      <c r="O540" s="15">
        <v>19711</v>
      </c>
      <c r="P540" s="15">
        <v>2833.5</v>
      </c>
      <c r="Q540" s="15">
        <v>0</v>
      </c>
      <c r="R540" s="15">
        <v>100527.1</v>
      </c>
      <c r="S540" s="15">
        <v>102000</v>
      </c>
      <c r="T540" s="15">
        <v>1472.9</v>
      </c>
      <c r="U540" s="15">
        <v>1.44</v>
      </c>
      <c r="V540" t="str">
        <f t="shared" ref="V540:V603" si="37">IF(U540*BF540&lt;=0,"valid","invalid")</f>
        <v>valid</v>
      </c>
      <c r="W540" s="6">
        <f>OAM!A100</f>
        <v>40940</v>
      </c>
      <c r="X540">
        <f t="shared" si="36"/>
        <v>1.44</v>
      </c>
      <c r="Y540">
        <f t="shared" ref="Y540:Y603" si="38">IF(V540="valid",X540,"")</f>
        <v>1.44</v>
      </c>
      <c r="Z540">
        <f t="shared" ref="Z540:Z603" si="39">BF540</f>
        <v>-14.51</v>
      </c>
      <c r="AL540" s="14" t="s">
        <v>49</v>
      </c>
      <c r="AM540" s="15">
        <v>0</v>
      </c>
      <c r="AN540" s="15">
        <v>0</v>
      </c>
      <c r="AO540" s="15">
        <v>19099.599999999999</v>
      </c>
      <c r="AP540" s="15">
        <v>489.7</v>
      </c>
      <c r="AQ540" s="15">
        <v>13467.7</v>
      </c>
      <c r="AR540" s="15">
        <v>0</v>
      </c>
      <c r="AS540" s="15">
        <v>0</v>
      </c>
      <c r="AT540" s="15">
        <v>23017.5</v>
      </c>
      <c r="AU540" s="15">
        <v>3428.1</v>
      </c>
      <c r="AV540" s="15">
        <v>19834.2</v>
      </c>
      <c r="AW540" s="15">
        <v>16651</v>
      </c>
      <c r="AX540" s="15">
        <v>0</v>
      </c>
      <c r="AY540" s="15">
        <v>734.6</v>
      </c>
      <c r="AZ540" s="15">
        <v>8080.6</v>
      </c>
      <c r="BA540" s="15">
        <v>10774.1</v>
      </c>
      <c r="BB540" s="15">
        <v>1224.3</v>
      </c>
      <c r="BC540" s="15">
        <v>116801.5</v>
      </c>
      <c r="BD540" s="15">
        <v>102000</v>
      </c>
      <c r="BE540" s="15">
        <v>-14801.5</v>
      </c>
      <c r="BF540" s="15">
        <v>-14.51</v>
      </c>
    </row>
    <row r="541" spans="1:59" ht="15" thickBot="1" x14ac:dyDescent="0.35">
      <c r="A541" s="14" t="s">
        <v>50</v>
      </c>
      <c r="B541" s="15">
        <v>0</v>
      </c>
      <c r="C541" s="15">
        <v>0</v>
      </c>
      <c r="D541" s="15">
        <v>0</v>
      </c>
      <c r="E541" s="15">
        <v>678.1</v>
      </c>
      <c r="F541" s="15">
        <v>11087.4</v>
      </c>
      <c r="G541" s="15">
        <v>13028</v>
      </c>
      <c r="H541" s="15">
        <v>0</v>
      </c>
      <c r="I541" s="15">
        <v>0</v>
      </c>
      <c r="J541" s="15">
        <v>9239.5</v>
      </c>
      <c r="K541" s="15">
        <v>38375.4</v>
      </c>
      <c r="L541" s="15">
        <v>0</v>
      </c>
      <c r="M541" s="15">
        <v>0</v>
      </c>
      <c r="N541" s="15">
        <v>6436.6</v>
      </c>
      <c r="O541" s="15">
        <v>19711</v>
      </c>
      <c r="P541" s="15">
        <v>2833.5</v>
      </c>
      <c r="Q541" s="15">
        <v>123.2</v>
      </c>
      <c r="R541" s="15">
        <v>101512.7</v>
      </c>
      <c r="S541" s="15">
        <v>103000</v>
      </c>
      <c r="T541" s="15">
        <v>1487.3</v>
      </c>
      <c r="U541" s="15">
        <v>1.44</v>
      </c>
      <c r="V541" t="str">
        <f t="shared" si="37"/>
        <v>valid</v>
      </c>
      <c r="W541" s="6">
        <f>OAM!A101</f>
        <v>40969</v>
      </c>
      <c r="X541">
        <f t="shared" si="36"/>
        <v>1.44</v>
      </c>
      <c r="Y541">
        <f t="shared" si="38"/>
        <v>1.44</v>
      </c>
      <c r="Z541">
        <f t="shared" si="39"/>
        <v>-17.2</v>
      </c>
      <c r="AL541" s="14" t="s">
        <v>50</v>
      </c>
      <c r="AM541" s="15">
        <v>979.5</v>
      </c>
      <c r="AN541" s="15">
        <v>0</v>
      </c>
      <c r="AO541" s="15">
        <v>19099.599999999999</v>
      </c>
      <c r="AP541" s="15">
        <v>489.7</v>
      </c>
      <c r="AQ541" s="15">
        <v>13467.7</v>
      </c>
      <c r="AR541" s="15">
        <v>0</v>
      </c>
      <c r="AS541" s="15">
        <v>0</v>
      </c>
      <c r="AT541" s="15">
        <v>23017.5</v>
      </c>
      <c r="AU541" s="15">
        <v>3428.1</v>
      </c>
      <c r="AV541" s="15">
        <v>19834.2</v>
      </c>
      <c r="AW541" s="15">
        <v>20079.099999999999</v>
      </c>
      <c r="AX541" s="15">
        <v>0</v>
      </c>
      <c r="AY541" s="15">
        <v>734.6</v>
      </c>
      <c r="AZ541" s="15">
        <v>8080.6</v>
      </c>
      <c r="BA541" s="15">
        <v>10284.4</v>
      </c>
      <c r="BB541" s="15">
        <v>1224.3</v>
      </c>
      <c r="BC541" s="15">
        <v>120719.4</v>
      </c>
      <c r="BD541" s="15">
        <v>103000</v>
      </c>
      <c r="BE541" s="15">
        <v>-17719.400000000001</v>
      </c>
      <c r="BF541" s="15">
        <v>-17.2</v>
      </c>
    </row>
    <row r="542" spans="1:59" ht="15" thickBot="1" x14ac:dyDescent="0.35">
      <c r="A542" s="14" t="s">
        <v>51</v>
      </c>
      <c r="B542" s="15">
        <v>0</v>
      </c>
      <c r="C542" s="15">
        <v>0</v>
      </c>
      <c r="D542" s="15">
        <v>4558.2</v>
      </c>
      <c r="E542" s="15">
        <v>678.1</v>
      </c>
      <c r="F542" s="15">
        <v>0</v>
      </c>
      <c r="G542" s="15">
        <v>13028</v>
      </c>
      <c r="H542" s="15">
        <v>0</v>
      </c>
      <c r="I542" s="15">
        <v>0</v>
      </c>
      <c r="J542" s="15">
        <v>9239.5</v>
      </c>
      <c r="K542" s="15">
        <v>39637.800000000003</v>
      </c>
      <c r="L542" s="15">
        <v>9209</v>
      </c>
      <c r="M542" s="15">
        <v>0</v>
      </c>
      <c r="N542" s="15">
        <v>6436.6</v>
      </c>
      <c r="O542" s="15">
        <v>19711</v>
      </c>
      <c r="P542" s="15">
        <v>2833.5</v>
      </c>
      <c r="Q542" s="15">
        <v>123.2</v>
      </c>
      <c r="R542" s="15">
        <v>105454.9</v>
      </c>
      <c r="S542" s="15">
        <v>107000</v>
      </c>
      <c r="T542" s="15">
        <v>1545.1</v>
      </c>
      <c r="U542" s="15">
        <v>1.44</v>
      </c>
      <c r="V542" t="str">
        <f t="shared" si="37"/>
        <v>invalid</v>
      </c>
      <c r="W542" s="6">
        <f>OAM!A102</f>
        <v>41000</v>
      </c>
      <c r="X542">
        <f t="shared" si="36"/>
        <v>1.44</v>
      </c>
      <c r="Y542" t="str">
        <f t="shared" si="38"/>
        <v/>
      </c>
      <c r="Z542">
        <f t="shared" si="39"/>
        <v>14.18</v>
      </c>
      <c r="AL542" s="14" t="s">
        <v>51</v>
      </c>
      <c r="AM542" s="15">
        <v>979.5</v>
      </c>
      <c r="AN542" s="15">
        <v>0</v>
      </c>
      <c r="AO542" s="15">
        <v>13957.4</v>
      </c>
      <c r="AP542" s="15">
        <v>489.7</v>
      </c>
      <c r="AQ542" s="15">
        <v>13467.7</v>
      </c>
      <c r="AR542" s="15">
        <v>0</v>
      </c>
      <c r="AS542" s="15">
        <v>0</v>
      </c>
      <c r="AT542" s="15">
        <v>23017.5</v>
      </c>
      <c r="AU542" s="15">
        <v>3428.1</v>
      </c>
      <c r="AV542" s="15">
        <v>4407.6000000000004</v>
      </c>
      <c r="AW542" s="15">
        <v>11753.6</v>
      </c>
      <c r="AX542" s="15">
        <v>0</v>
      </c>
      <c r="AY542" s="15">
        <v>734.6</v>
      </c>
      <c r="AZ542" s="15">
        <v>8080.6</v>
      </c>
      <c r="BA542" s="15">
        <v>10284.4</v>
      </c>
      <c r="BB542" s="15">
        <v>1224.3</v>
      </c>
      <c r="BC542" s="15">
        <v>91825.1</v>
      </c>
      <c r="BD542" s="15">
        <v>107000</v>
      </c>
      <c r="BE542" s="15">
        <v>15174.9</v>
      </c>
      <c r="BF542" s="15">
        <v>14.18</v>
      </c>
    </row>
    <row r="543" spans="1:59" ht="15" thickBot="1" x14ac:dyDescent="0.35">
      <c r="A543" s="14" t="s">
        <v>52</v>
      </c>
      <c r="B543" s="15">
        <v>21712.7</v>
      </c>
      <c r="C543" s="15">
        <v>0</v>
      </c>
      <c r="D543" s="15">
        <v>4558.2</v>
      </c>
      <c r="E543" s="15">
        <v>678.1</v>
      </c>
      <c r="F543" s="15">
        <v>0</v>
      </c>
      <c r="G543" s="15">
        <v>12135.1</v>
      </c>
      <c r="H543" s="15">
        <v>0</v>
      </c>
      <c r="I543" s="15">
        <v>0</v>
      </c>
      <c r="J543" s="15">
        <v>9239.5</v>
      </c>
      <c r="K543" s="15">
        <v>39637.800000000003</v>
      </c>
      <c r="L543" s="15">
        <v>9209</v>
      </c>
      <c r="M543" s="15">
        <v>0</v>
      </c>
      <c r="N543" s="15">
        <v>6436.6</v>
      </c>
      <c r="O543" s="15">
        <v>0</v>
      </c>
      <c r="P543" s="15">
        <v>2833.5</v>
      </c>
      <c r="Q543" s="15">
        <v>0</v>
      </c>
      <c r="R543" s="15">
        <v>106440.4</v>
      </c>
      <c r="S543" s="15">
        <v>108000</v>
      </c>
      <c r="T543" s="15">
        <v>1559.6</v>
      </c>
      <c r="U543" s="15">
        <v>1.44</v>
      </c>
      <c r="V543" t="str">
        <f t="shared" si="37"/>
        <v>valid</v>
      </c>
      <c r="W543" s="6">
        <f>OAM!A103</f>
        <v>41030</v>
      </c>
      <c r="X543">
        <f t="shared" si="36"/>
        <v>1.44</v>
      </c>
      <c r="Y543">
        <f t="shared" si="38"/>
        <v>1.44</v>
      </c>
      <c r="Z543">
        <f t="shared" si="39"/>
        <v>-13.36</v>
      </c>
      <c r="AL543" s="14" t="s">
        <v>52</v>
      </c>
      <c r="AM543" s="15">
        <v>0</v>
      </c>
      <c r="AN543" s="15">
        <v>0</v>
      </c>
      <c r="AO543" s="15">
        <v>13957.4</v>
      </c>
      <c r="AP543" s="15">
        <v>489.7</v>
      </c>
      <c r="AQ543" s="15">
        <v>13467.7</v>
      </c>
      <c r="AR543" s="15">
        <v>31587.8</v>
      </c>
      <c r="AS543" s="15">
        <v>0</v>
      </c>
      <c r="AT543" s="15">
        <v>23017.5</v>
      </c>
      <c r="AU543" s="15">
        <v>3428.1</v>
      </c>
      <c r="AV543" s="15">
        <v>4407.6000000000004</v>
      </c>
      <c r="AW543" s="15">
        <v>11753.6</v>
      </c>
      <c r="AX543" s="15">
        <v>0</v>
      </c>
      <c r="AY543" s="15">
        <v>734.6</v>
      </c>
      <c r="AZ543" s="15">
        <v>8080.6</v>
      </c>
      <c r="BA543" s="15">
        <v>10284.4</v>
      </c>
      <c r="BB543" s="15">
        <v>1224.3</v>
      </c>
      <c r="BC543" s="15">
        <v>122433.5</v>
      </c>
      <c r="BD543" s="15">
        <v>108000</v>
      </c>
      <c r="BE543" s="15">
        <v>-14433.5</v>
      </c>
      <c r="BF543" s="15">
        <v>-13.36</v>
      </c>
    </row>
    <row r="544" spans="1:59" ht="15" thickBot="1" x14ac:dyDescent="0.35">
      <c r="A544" s="14" t="s">
        <v>53</v>
      </c>
      <c r="B544" s="15">
        <v>20142.7</v>
      </c>
      <c r="C544" s="15">
        <v>0</v>
      </c>
      <c r="D544" s="15">
        <v>4558.2</v>
      </c>
      <c r="E544" s="15">
        <v>678.1</v>
      </c>
      <c r="F544" s="15">
        <v>0</v>
      </c>
      <c r="G544" s="15">
        <v>13028</v>
      </c>
      <c r="H544" s="15">
        <v>0</v>
      </c>
      <c r="I544" s="15">
        <v>0</v>
      </c>
      <c r="J544" s="15">
        <v>0</v>
      </c>
      <c r="K544" s="15">
        <v>39637.800000000003</v>
      </c>
      <c r="L544" s="15">
        <v>8130.8</v>
      </c>
      <c r="M544" s="15">
        <v>0</v>
      </c>
      <c r="N544" s="15">
        <v>6436.6</v>
      </c>
      <c r="O544" s="15">
        <v>19711</v>
      </c>
      <c r="P544" s="15">
        <v>2833.5</v>
      </c>
      <c r="Q544" s="15">
        <v>0</v>
      </c>
      <c r="R544" s="15">
        <v>115156.6</v>
      </c>
      <c r="S544" s="15">
        <v>107000</v>
      </c>
      <c r="T544" s="15">
        <v>-8156.6</v>
      </c>
      <c r="U544" s="15">
        <v>-7.62</v>
      </c>
      <c r="V544" t="str">
        <f t="shared" si="37"/>
        <v>valid</v>
      </c>
      <c r="W544" s="6">
        <f>OAM!A104</f>
        <v>41061</v>
      </c>
      <c r="X544">
        <f t="shared" si="36"/>
        <v>-7.62</v>
      </c>
      <c r="Y544">
        <f t="shared" si="38"/>
        <v>-7.62</v>
      </c>
      <c r="Z544">
        <f t="shared" si="39"/>
        <v>10.29</v>
      </c>
      <c r="AL544" s="14" t="s">
        <v>53</v>
      </c>
      <c r="AM544" s="15">
        <v>0</v>
      </c>
      <c r="AN544" s="15">
        <v>0</v>
      </c>
      <c r="AO544" s="15">
        <v>13957.4</v>
      </c>
      <c r="AP544" s="15">
        <v>489.7</v>
      </c>
      <c r="AQ544" s="15">
        <v>13467.7</v>
      </c>
      <c r="AR544" s="15">
        <v>0</v>
      </c>
      <c r="AS544" s="15">
        <v>0</v>
      </c>
      <c r="AT544" s="15">
        <v>23017.5</v>
      </c>
      <c r="AU544" s="15">
        <v>3673</v>
      </c>
      <c r="AV544" s="15">
        <v>4407.6000000000004</v>
      </c>
      <c r="AW544" s="15">
        <v>16651</v>
      </c>
      <c r="AX544" s="15">
        <v>0</v>
      </c>
      <c r="AY544" s="15">
        <v>734.6</v>
      </c>
      <c r="AZ544" s="15">
        <v>8080.6</v>
      </c>
      <c r="BA544" s="15">
        <v>10284.4</v>
      </c>
      <c r="BB544" s="15">
        <v>1224.3</v>
      </c>
      <c r="BC544" s="15">
        <v>95987.9</v>
      </c>
      <c r="BD544" s="15">
        <v>107000</v>
      </c>
      <c r="BE544" s="15">
        <v>11012.1</v>
      </c>
      <c r="BF544" s="15">
        <v>10.29</v>
      </c>
    </row>
    <row r="545" spans="1:58" ht="15" thickBot="1" x14ac:dyDescent="0.35">
      <c r="A545" s="14" t="s">
        <v>54</v>
      </c>
      <c r="B545" s="15">
        <v>9762.9</v>
      </c>
      <c r="C545" s="15">
        <v>0</v>
      </c>
      <c r="D545" s="15">
        <v>4558.2</v>
      </c>
      <c r="E545" s="15">
        <v>678.1</v>
      </c>
      <c r="F545" s="15">
        <v>11087.4</v>
      </c>
      <c r="G545" s="15">
        <v>13028</v>
      </c>
      <c r="H545" s="15">
        <v>0</v>
      </c>
      <c r="I545" s="15">
        <v>0</v>
      </c>
      <c r="J545" s="15">
        <v>9239.5</v>
      </c>
      <c r="K545" s="15">
        <v>32676.9</v>
      </c>
      <c r="L545" s="15">
        <v>8130.8</v>
      </c>
      <c r="M545" s="15">
        <v>0</v>
      </c>
      <c r="N545" s="15">
        <v>6436.6</v>
      </c>
      <c r="O545" s="15">
        <v>19711</v>
      </c>
      <c r="P545" s="15">
        <v>0</v>
      </c>
      <c r="Q545" s="15">
        <v>0</v>
      </c>
      <c r="R545" s="15">
        <v>115309.4</v>
      </c>
      <c r="S545" s="15">
        <v>117000</v>
      </c>
      <c r="T545" s="15">
        <v>1690.6</v>
      </c>
      <c r="U545" s="15">
        <v>1.44</v>
      </c>
      <c r="V545" t="str">
        <f t="shared" si="37"/>
        <v>valid</v>
      </c>
      <c r="W545" s="6">
        <f>OAM!A105</f>
        <v>41091</v>
      </c>
      <c r="X545">
        <f t="shared" si="36"/>
        <v>1.44</v>
      </c>
      <c r="Y545">
        <f t="shared" si="38"/>
        <v>1.44</v>
      </c>
      <c r="Z545">
        <f t="shared" si="39"/>
        <v>-21.6</v>
      </c>
      <c r="AL545" s="14" t="s">
        <v>54</v>
      </c>
      <c r="AM545" s="15">
        <v>0</v>
      </c>
      <c r="AN545" s="15">
        <v>0</v>
      </c>
      <c r="AO545" s="15">
        <v>13957.4</v>
      </c>
      <c r="AP545" s="15">
        <v>489.7</v>
      </c>
      <c r="AQ545" s="15">
        <v>13467.7</v>
      </c>
      <c r="AR545" s="15">
        <v>29628.9</v>
      </c>
      <c r="AS545" s="15">
        <v>0</v>
      </c>
      <c r="AT545" s="15">
        <v>23017.5</v>
      </c>
      <c r="AU545" s="15">
        <v>3428.1</v>
      </c>
      <c r="AV545" s="15">
        <v>20813.7</v>
      </c>
      <c r="AW545" s="15">
        <v>16651</v>
      </c>
      <c r="AX545" s="15">
        <v>0</v>
      </c>
      <c r="AY545" s="15">
        <v>734.6</v>
      </c>
      <c r="AZ545" s="15">
        <v>8080.6</v>
      </c>
      <c r="BA545" s="15">
        <v>10774.1</v>
      </c>
      <c r="BB545" s="15">
        <v>1224.3</v>
      </c>
      <c r="BC545" s="15">
        <v>142267.70000000001</v>
      </c>
      <c r="BD545" s="15">
        <v>117000</v>
      </c>
      <c r="BE545" s="15">
        <v>-25267.7</v>
      </c>
      <c r="BF545" s="15">
        <v>-21.6</v>
      </c>
    </row>
    <row r="546" spans="1:58" ht="15" thickBot="1" x14ac:dyDescent="0.35">
      <c r="A546" s="14" t="s">
        <v>55</v>
      </c>
      <c r="B546" s="15">
        <v>20142.7</v>
      </c>
      <c r="C546" s="15">
        <v>0</v>
      </c>
      <c r="D546" s="15">
        <v>4558.2</v>
      </c>
      <c r="E546" s="15">
        <v>678.1</v>
      </c>
      <c r="F546" s="15">
        <v>0</v>
      </c>
      <c r="G546" s="15">
        <v>12135.1</v>
      </c>
      <c r="H546" s="15">
        <v>0</v>
      </c>
      <c r="I546" s="15">
        <v>0</v>
      </c>
      <c r="J546" s="15">
        <v>9239.5</v>
      </c>
      <c r="K546" s="15">
        <v>38375.4</v>
      </c>
      <c r="L546" s="15">
        <v>9209</v>
      </c>
      <c r="M546" s="15">
        <v>585.4</v>
      </c>
      <c r="N546" s="15">
        <v>0</v>
      </c>
      <c r="O546" s="15">
        <v>19711</v>
      </c>
      <c r="P546" s="15">
        <v>2833.5</v>
      </c>
      <c r="Q546" s="15">
        <v>801.3</v>
      </c>
      <c r="R546" s="15">
        <v>118269</v>
      </c>
      <c r="S546" s="15">
        <v>120000</v>
      </c>
      <c r="T546" s="15">
        <v>1731</v>
      </c>
      <c r="U546" s="15">
        <v>1.44</v>
      </c>
      <c r="V546" t="str">
        <f t="shared" si="37"/>
        <v>valid</v>
      </c>
      <c r="W546" s="6">
        <f>OAM!A106</f>
        <v>41122</v>
      </c>
      <c r="X546">
        <f t="shared" si="36"/>
        <v>1.44</v>
      </c>
      <c r="Y546">
        <f t="shared" si="38"/>
        <v>1.44</v>
      </c>
      <c r="Z546">
        <f t="shared" si="39"/>
        <v>-18.96</v>
      </c>
      <c r="AL546" s="14" t="s">
        <v>55</v>
      </c>
      <c r="AM546" s="15">
        <v>0</v>
      </c>
      <c r="AN546" s="15">
        <v>0</v>
      </c>
      <c r="AO546" s="15">
        <v>19099.599999999999</v>
      </c>
      <c r="AP546" s="15">
        <v>489.7</v>
      </c>
      <c r="AQ546" s="15">
        <v>13467.7</v>
      </c>
      <c r="AR546" s="15">
        <v>31587.8</v>
      </c>
      <c r="AS546" s="15">
        <v>0</v>
      </c>
      <c r="AT546" s="15">
        <v>23017.5</v>
      </c>
      <c r="AU546" s="15">
        <v>3428.1</v>
      </c>
      <c r="AV546" s="15">
        <v>19834.2</v>
      </c>
      <c r="AW546" s="15">
        <v>11753.6</v>
      </c>
      <c r="AX546" s="15">
        <v>0</v>
      </c>
      <c r="AY546" s="15">
        <v>1224.3</v>
      </c>
      <c r="AZ546" s="15">
        <v>8080.6</v>
      </c>
      <c r="BA546" s="15">
        <v>10774.1</v>
      </c>
      <c r="BB546" s="15">
        <v>0</v>
      </c>
      <c r="BC546" s="15">
        <v>142757.4</v>
      </c>
      <c r="BD546" s="15">
        <v>120000</v>
      </c>
      <c r="BE546" s="15">
        <v>-22757.4</v>
      </c>
      <c r="BF546" s="15">
        <v>-18.96</v>
      </c>
    </row>
    <row r="547" spans="1:58" ht="15" thickBot="1" x14ac:dyDescent="0.35">
      <c r="A547" s="14" t="s">
        <v>56</v>
      </c>
      <c r="B547" s="15">
        <v>21712.7</v>
      </c>
      <c r="C547" s="15">
        <v>0</v>
      </c>
      <c r="D547" s="15">
        <v>4558.2</v>
      </c>
      <c r="E547" s="15">
        <v>678.1</v>
      </c>
      <c r="F547" s="15">
        <v>11087.4</v>
      </c>
      <c r="G547" s="15">
        <v>13028</v>
      </c>
      <c r="H547" s="15">
        <v>0</v>
      </c>
      <c r="I547" s="15">
        <v>0</v>
      </c>
      <c r="J547" s="15">
        <v>9239.5</v>
      </c>
      <c r="K547" s="15">
        <v>32676.9</v>
      </c>
      <c r="L547" s="15">
        <v>8130.8</v>
      </c>
      <c r="M547" s="15">
        <v>0</v>
      </c>
      <c r="N547" s="15">
        <v>6436.6</v>
      </c>
      <c r="O547" s="15">
        <v>19711</v>
      </c>
      <c r="P547" s="15">
        <v>2833.5</v>
      </c>
      <c r="Q547" s="15">
        <v>0</v>
      </c>
      <c r="R547" s="15">
        <v>130092.6</v>
      </c>
      <c r="S547" s="15">
        <v>132000</v>
      </c>
      <c r="T547" s="15">
        <v>1907.4</v>
      </c>
      <c r="U547" s="15">
        <v>1.45</v>
      </c>
      <c r="V547" t="str">
        <f t="shared" si="37"/>
        <v>valid</v>
      </c>
      <c r="W547" s="6">
        <f>OAM!A107</f>
        <v>41153</v>
      </c>
      <c r="X547">
        <f t="shared" si="36"/>
        <v>1.45</v>
      </c>
      <c r="Y547">
        <f t="shared" si="38"/>
        <v>1.45</v>
      </c>
      <c r="Z547">
        <f t="shared" si="39"/>
        <v>-11.67</v>
      </c>
      <c r="AL547" s="14" t="s">
        <v>56</v>
      </c>
      <c r="AM547" s="15">
        <v>0</v>
      </c>
      <c r="AN547" s="15">
        <v>0</v>
      </c>
      <c r="AO547" s="15">
        <v>19099.599999999999</v>
      </c>
      <c r="AP547" s="15">
        <v>489.7</v>
      </c>
      <c r="AQ547" s="15">
        <v>13467.7</v>
      </c>
      <c r="AR547" s="15">
        <v>29628.9</v>
      </c>
      <c r="AS547" s="15">
        <v>0</v>
      </c>
      <c r="AT547" s="15">
        <v>23017.5</v>
      </c>
      <c r="AU547" s="15">
        <v>3428.1</v>
      </c>
      <c r="AV547" s="15">
        <v>20813.7</v>
      </c>
      <c r="AW547" s="15">
        <v>16651</v>
      </c>
      <c r="AX547" s="15">
        <v>0</v>
      </c>
      <c r="AY547" s="15">
        <v>734.6</v>
      </c>
      <c r="AZ547" s="15">
        <v>8080.6</v>
      </c>
      <c r="BA547" s="15">
        <v>10774.1</v>
      </c>
      <c r="BB547" s="15">
        <v>1224.3</v>
      </c>
      <c r="BC547" s="15">
        <v>147409.9</v>
      </c>
      <c r="BD547" s="15">
        <v>132000</v>
      </c>
      <c r="BE547" s="15">
        <v>-15409.9</v>
      </c>
      <c r="BF547" s="15">
        <v>-11.67</v>
      </c>
    </row>
    <row r="548" spans="1:58" ht="15" thickBot="1" x14ac:dyDescent="0.35">
      <c r="A548" s="14" t="s">
        <v>57</v>
      </c>
      <c r="B548" s="15">
        <v>21712.7</v>
      </c>
      <c r="C548" s="15">
        <v>0</v>
      </c>
      <c r="D548" s="15">
        <v>4558.2</v>
      </c>
      <c r="E548" s="15">
        <v>678.1</v>
      </c>
      <c r="F548" s="15">
        <v>11087.4</v>
      </c>
      <c r="G548" s="15">
        <v>13028</v>
      </c>
      <c r="H548" s="15">
        <v>0</v>
      </c>
      <c r="I548" s="15">
        <v>0</v>
      </c>
      <c r="J548" s="15">
        <v>9239.5</v>
      </c>
      <c r="K548" s="15">
        <v>39637.800000000003</v>
      </c>
      <c r="L548" s="15">
        <v>8130.8</v>
      </c>
      <c r="M548" s="15">
        <v>0</v>
      </c>
      <c r="N548" s="15">
        <v>0</v>
      </c>
      <c r="O548" s="15">
        <v>19711</v>
      </c>
      <c r="P548" s="15">
        <v>2833.5</v>
      </c>
      <c r="Q548" s="15">
        <v>0</v>
      </c>
      <c r="R548" s="15">
        <v>130616.9</v>
      </c>
      <c r="S548" s="15">
        <v>131000</v>
      </c>
      <c r="T548" s="15">
        <v>383.1</v>
      </c>
      <c r="U548" s="23">
        <v>0.28999999999999998</v>
      </c>
      <c r="V548" s="22" t="str">
        <f t="shared" si="37"/>
        <v>invalid</v>
      </c>
      <c r="W548" s="6">
        <f>OAM!A108</f>
        <v>41183</v>
      </c>
      <c r="X548">
        <f t="shared" si="36"/>
        <v>0.28999999999999998</v>
      </c>
      <c r="Y548" t="str">
        <f t="shared" si="38"/>
        <v/>
      </c>
      <c r="Z548">
        <f t="shared" si="39"/>
        <v>3.92</v>
      </c>
      <c r="AL548" s="14" t="s">
        <v>57</v>
      </c>
      <c r="AM548" s="15">
        <v>0</v>
      </c>
      <c r="AN548" s="15">
        <v>0</v>
      </c>
      <c r="AO548" s="15">
        <v>13957.4</v>
      </c>
      <c r="AP548" s="15">
        <v>489.7</v>
      </c>
      <c r="AQ548" s="15">
        <v>13467.7</v>
      </c>
      <c r="AR548" s="15">
        <v>29628.9</v>
      </c>
      <c r="AS548" s="15">
        <v>0</v>
      </c>
      <c r="AT548" s="15">
        <v>23017.5</v>
      </c>
      <c r="AU548" s="15">
        <v>3428.1</v>
      </c>
      <c r="AV548" s="15">
        <v>4407.6000000000004</v>
      </c>
      <c r="AW548" s="15">
        <v>16651</v>
      </c>
      <c r="AX548" s="15">
        <v>0</v>
      </c>
      <c r="AY548" s="15">
        <v>1224.3</v>
      </c>
      <c r="AZ548" s="15">
        <v>8080.6</v>
      </c>
      <c r="BA548" s="15">
        <v>10284.4</v>
      </c>
      <c r="BB548" s="15">
        <v>1224.3</v>
      </c>
      <c r="BC548" s="15">
        <v>125861.6</v>
      </c>
      <c r="BD548" s="15">
        <v>131000</v>
      </c>
      <c r="BE548" s="15">
        <v>5138.3999999999996</v>
      </c>
      <c r="BF548" s="15">
        <v>3.92</v>
      </c>
    </row>
    <row r="549" spans="1:58" ht="15" thickBot="1" x14ac:dyDescent="0.35">
      <c r="A549" s="14" t="s">
        <v>58</v>
      </c>
      <c r="B549" s="15">
        <v>21712.7</v>
      </c>
      <c r="C549" s="15">
        <v>0</v>
      </c>
      <c r="D549" s="15">
        <v>4558.2</v>
      </c>
      <c r="E549" s="15">
        <v>678.1</v>
      </c>
      <c r="F549" s="15">
        <v>11087.4</v>
      </c>
      <c r="G549" s="15">
        <v>12135.1</v>
      </c>
      <c r="H549" s="15">
        <v>0</v>
      </c>
      <c r="I549" s="15">
        <v>0</v>
      </c>
      <c r="J549" s="15">
        <v>10071.299999999999</v>
      </c>
      <c r="K549" s="15">
        <v>39884.199999999997</v>
      </c>
      <c r="L549" s="15">
        <v>8130.8</v>
      </c>
      <c r="M549" s="15">
        <v>0</v>
      </c>
      <c r="N549" s="15">
        <v>0</v>
      </c>
      <c r="O549" s="15">
        <v>19711</v>
      </c>
      <c r="P549" s="15">
        <v>2833.5</v>
      </c>
      <c r="Q549" s="15">
        <v>801.3</v>
      </c>
      <c r="R549" s="15">
        <v>131603.5</v>
      </c>
      <c r="S549" s="15">
        <v>124000</v>
      </c>
      <c r="T549" s="15">
        <v>-7603.5</v>
      </c>
      <c r="U549" s="15">
        <v>-6.13</v>
      </c>
      <c r="V549" t="str">
        <f t="shared" si="37"/>
        <v>valid</v>
      </c>
      <c r="W549" s="6">
        <f>OAM!A109</f>
        <v>41214</v>
      </c>
      <c r="X549">
        <f t="shared" si="36"/>
        <v>-6.13</v>
      </c>
      <c r="Y549">
        <f t="shared" si="38"/>
        <v>-6.13</v>
      </c>
      <c r="Z549">
        <f t="shared" si="39"/>
        <v>0.67</v>
      </c>
      <c r="AL549" s="14" t="s">
        <v>58</v>
      </c>
      <c r="AM549" s="15">
        <v>0</v>
      </c>
      <c r="AN549" s="15">
        <v>0</v>
      </c>
      <c r="AO549" s="15">
        <v>13957.4</v>
      </c>
      <c r="AP549" s="15">
        <v>489.7</v>
      </c>
      <c r="AQ549" s="15">
        <v>13467.7</v>
      </c>
      <c r="AR549" s="15">
        <v>31587.8</v>
      </c>
      <c r="AS549" s="15">
        <v>0</v>
      </c>
      <c r="AT549" s="15">
        <v>23017.5</v>
      </c>
      <c r="AU549" s="15">
        <v>0</v>
      </c>
      <c r="AV549" s="15">
        <v>4407.6000000000004</v>
      </c>
      <c r="AW549" s="15">
        <v>16651</v>
      </c>
      <c r="AX549" s="15">
        <v>0</v>
      </c>
      <c r="AY549" s="15">
        <v>1224.3</v>
      </c>
      <c r="AZ549" s="15">
        <v>8080.6</v>
      </c>
      <c r="BA549" s="15">
        <v>10284.4</v>
      </c>
      <c r="BB549" s="15">
        <v>0</v>
      </c>
      <c r="BC549" s="15">
        <v>123168.1</v>
      </c>
      <c r="BD549" s="15">
        <v>124000</v>
      </c>
      <c r="BE549" s="15">
        <v>831.9</v>
      </c>
      <c r="BF549" s="15">
        <v>0.67</v>
      </c>
    </row>
    <row r="550" spans="1:58" ht="15" thickBot="1" x14ac:dyDescent="0.35">
      <c r="A550" s="14" t="s">
        <v>59</v>
      </c>
      <c r="B550" s="15">
        <v>20142.7</v>
      </c>
      <c r="C550" s="15">
        <v>0</v>
      </c>
      <c r="D550" s="15">
        <v>4558.2</v>
      </c>
      <c r="E550" s="15">
        <v>678.1</v>
      </c>
      <c r="F550" s="15">
        <v>0</v>
      </c>
      <c r="G550" s="15">
        <v>7946.5</v>
      </c>
      <c r="H550" s="15">
        <v>0</v>
      </c>
      <c r="I550" s="15">
        <v>0</v>
      </c>
      <c r="J550" s="15">
        <v>10071.299999999999</v>
      </c>
      <c r="K550" s="15">
        <v>39637.800000000003</v>
      </c>
      <c r="L550" s="15">
        <v>9209</v>
      </c>
      <c r="M550" s="15">
        <v>0</v>
      </c>
      <c r="N550" s="15">
        <v>6436.6</v>
      </c>
      <c r="O550" s="15">
        <v>19711</v>
      </c>
      <c r="P550" s="15">
        <v>2833.5</v>
      </c>
      <c r="Q550" s="15">
        <v>0</v>
      </c>
      <c r="R550" s="15">
        <v>121224.6</v>
      </c>
      <c r="S550" s="15">
        <v>123000</v>
      </c>
      <c r="T550" s="15">
        <v>1775.4</v>
      </c>
      <c r="U550" s="15">
        <v>1.44</v>
      </c>
      <c r="V550" t="str">
        <f t="shared" si="37"/>
        <v>valid</v>
      </c>
      <c r="W550" s="6">
        <f>OAM!A110</f>
        <v>41244</v>
      </c>
      <c r="X550">
        <f t="shared" si="36"/>
        <v>1.44</v>
      </c>
      <c r="Y550">
        <f t="shared" si="38"/>
        <v>1.44</v>
      </c>
      <c r="Z550">
        <f t="shared" si="39"/>
        <v>-4.72</v>
      </c>
      <c r="AL550" s="14" t="s">
        <v>59</v>
      </c>
      <c r="AM550" s="15">
        <v>0</v>
      </c>
      <c r="AN550" s="15">
        <v>0</v>
      </c>
      <c r="AO550" s="15">
        <v>13957.4</v>
      </c>
      <c r="AP550" s="15">
        <v>489.7</v>
      </c>
      <c r="AQ550" s="15">
        <v>13467.7</v>
      </c>
      <c r="AR550" s="15">
        <v>38933.800000000003</v>
      </c>
      <c r="AS550" s="15">
        <v>0</v>
      </c>
      <c r="AT550" s="15">
        <v>23017.5</v>
      </c>
      <c r="AU550" s="15">
        <v>3428.1</v>
      </c>
      <c r="AV550" s="15">
        <v>4407.6000000000004</v>
      </c>
      <c r="AW550" s="15">
        <v>10774.1</v>
      </c>
      <c r="AX550" s="15">
        <v>0</v>
      </c>
      <c r="AY550" s="15">
        <v>734.6</v>
      </c>
      <c r="AZ550" s="15">
        <v>8080.6</v>
      </c>
      <c r="BA550" s="15">
        <v>10284.4</v>
      </c>
      <c r="BB550" s="15">
        <v>1224.3</v>
      </c>
      <c r="BC550" s="15">
        <v>128800</v>
      </c>
      <c r="BD550" s="15">
        <v>123000</v>
      </c>
      <c r="BE550" s="15">
        <v>-5800</v>
      </c>
      <c r="BF550" s="15">
        <v>-4.72</v>
      </c>
    </row>
    <row r="551" spans="1:58" ht="15" thickBot="1" x14ac:dyDescent="0.35">
      <c r="A551" s="14" t="s">
        <v>60</v>
      </c>
      <c r="B551" s="15">
        <v>21712.7</v>
      </c>
      <c r="C551" s="15">
        <v>0</v>
      </c>
      <c r="D551" s="15">
        <v>4558.2</v>
      </c>
      <c r="E551" s="15">
        <v>678.1</v>
      </c>
      <c r="F551" s="15">
        <v>11087.4</v>
      </c>
      <c r="G551" s="15">
        <v>7946.5</v>
      </c>
      <c r="H551" s="15">
        <v>0</v>
      </c>
      <c r="I551" s="15">
        <v>0</v>
      </c>
      <c r="J551" s="15">
        <v>9239.5</v>
      </c>
      <c r="K551" s="15">
        <v>39637.800000000003</v>
      </c>
      <c r="L551" s="15">
        <v>9209</v>
      </c>
      <c r="M551" s="15">
        <v>0</v>
      </c>
      <c r="N551" s="15">
        <v>6436.6</v>
      </c>
      <c r="O551" s="15">
        <v>19711</v>
      </c>
      <c r="P551" s="15">
        <v>2833.5</v>
      </c>
      <c r="Q551" s="15">
        <v>0</v>
      </c>
      <c r="R551" s="15">
        <v>133050.29999999999</v>
      </c>
      <c r="S551" s="15">
        <v>135000</v>
      </c>
      <c r="T551" s="15">
        <v>1949.7</v>
      </c>
      <c r="U551" s="15">
        <v>1.44</v>
      </c>
      <c r="V551" t="str">
        <f t="shared" si="37"/>
        <v>invalid</v>
      </c>
      <c r="W551" s="6">
        <f>OAM!A111</f>
        <v>41275</v>
      </c>
      <c r="X551">
        <f t="shared" si="36"/>
        <v>1.44</v>
      </c>
      <c r="Y551" t="str">
        <f t="shared" si="38"/>
        <v/>
      </c>
      <c r="Z551">
        <f t="shared" si="39"/>
        <v>2.78</v>
      </c>
      <c r="AL551" s="14" t="s">
        <v>60</v>
      </c>
      <c r="AM551" s="15">
        <v>0</v>
      </c>
      <c r="AN551" s="15">
        <v>0</v>
      </c>
      <c r="AO551" s="15">
        <v>13957.4</v>
      </c>
      <c r="AP551" s="15">
        <v>489.7</v>
      </c>
      <c r="AQ551" s="15">
        <v>13467.7</v>
      </c>
      <c r="AR551" s="15">
        <v>38933.800000000003</v>
      </c>
      <c r="AS551" s="15">
        <v>0</v>
      </c>
      <c r="AT551" s="15">
        <v>23017.5</v>
      </c>
      <c r="AU551" s="15">
        <v>3428.1</v>
      </c>
      <c r="AV551" s="15">
        <v>5387.1</v>
      </c>
      <c r="AW551" s="15">
        <v>11753.6</v>
      </c>
      <c r="AX551" s="15">
        <v>0</v>
      </c>
      <c r="AY551" s="15">
        <v>734.6</v>
      </c>
      <c r="AZ551" s="15">
        <v>8080.6</v>
      </c>
      <c r="BA551" s="15">
        <v>10774.1</v>
      </c>
      <c r="BB551" s="15">
        <v>1224.3</v>
      </c>
      <c r="BC551" s="15">
        <v>131248.70000000001</v>
      </c>
      <c r="BD551" s="15">
        <v>135000</v>
      </c>
      <c r="BE551" s="15">
        <v>3751.3</v>
      </c>
      <c r="BF551" s="15">
        <v>2.78</v>
      </c>
    </row>
    <row r="552" spans="1:58" ht="15" thickBot="1" x14ac:dyDescent="0.35">
      <c r="A552" s="14" t="s">
        <v>61</v>
      </c>
      <c r="B552" s="15">
        <v>21712.7</v>
      </c>
      <c r="C552" s="15">
        <v>0</v>
      </c>
      <c r="D552" s="15">
        <v>4558.2</v>
      </c>
      <c r="E552" s="15">
        <v>678.1</v>
      </c>
      <c r="F552" s="15">
        <v>11087.4</v>
      </c>
      <c r="G552" s="15">
        <v>13028</v>
      </c>
      <c r="H552" s="15">
        <v>0</v>
      </c>
      <c r="I552" s="15">
        <v>0</v>
      </c>
      <c r="J552" s="15">
        <v>10071.299999999999</v>
      </c>
      <c r="K552" s="15">
        <v>39637.800000000003</v>
      </c>
      <c r="L552" s="15">
        <v>9209</v>
      </c>
      <c r="M552" s="15">
        <v>0</v>
      </c>
      <c r="N552" s="15">
        <v>6436.6</v>
      </c>
      <c r="O552" s="15">
        <v>19711</v>
      </c>
      <c r="P552" s="15">
        <v>2833.5</v>
      </c>
      <c r="Q552" s="15">
        <v>0</v>
      </c>
      <c r="R552" s="15">
        <v>138963.6</v>
      </c>
      <c r="S552" s="15">
        <v>141000</v>
      </c>
      <c r="T552" s="15">
        <v>2036.4</v>
      </c>
      <c r="U552" s="15">
        <v>1.44</v>
      </c>
      <c r="V552" t="str">
        <f t="shared" si="37"/>
        <v>invalid</v>
      </c>
      <c r="W552" s="6">
        <f>OAM!A112</f>
        <v>41306</v>
      </c>
      <c r="X552">
        <f t="shared" si="36"/>
        <v>1.44</v>
      </c>
      <c r="Y552" t="str">
        <f t="shared" si="38"/>
        <v/>
      </c>
      <c r="Z552">
        <f t="shared" si="39"/>
        <v>13.52</v>
      </c>
      <c r="AL552" s="14" t="s">
        <v>61</v>
      </c>
      <c r="AM552" s="15">
        <v>0</v>
      </c>
      <c r="AN552" s="15">
        <v>0</v>
      </c>
      <c r="AO552" s="15">
        <v>13957.4</v>
      </c>
      <c r="AP552" s="15">
        <v>489.7</v>
      </c>
      <c r="AQ552" s="15">
        <v>13467.7</v>
      </c>
      <c r="AR552" s="15">
        <v>29628.9</v>
      </c>
      <c r="AS552" s="15">
        <v>0</v>
      </c>
      <c r="AT552" s="15">
        <v>23017.5</v>
      </c>
      <c r="AU552" s="15">
        <v>3428.1</v>
      </c>
      <c r="AV552" s="15">
        <v>5387.1</v>
      </c>
      <c r="AW552" s="15">
        <v>11753.6</v>
      </c>
      <c r="AX552" s="15">
        <v>0</v>
      </c>
      <c r="AY552" s="15">
        <v>734.6</v>
      </c>
      <c r="AZ552" s="15">
        <v>8080.6</v>
      </c>
      <c r="BA552" s="15">
        <v>10774.1</v>
      </c>
      <c r="BB552" s="15">
        <v>1224.3</v>
      </c>
      <c r="BC552" s="15">
        <v>121943.8</v>
      </c>
      <c r="BD552" s="15">
        <v>141000</v>
      </c>
      <c r="BE552" s="15">
        <v>19056.2</v>
      </c>
      <c r="BF552" s="15">
        <v>13.52</v>
      </c>
    </row>
    <row r="553" spans="1:58" ht="15" thickBot="1" x14ac:dyDescent="0.35">
      <c r="A553" s="14" t="s">
        <v>62</v>
      </c>
      <c r="B553" s="15">
        <v>21712.7</v>
      </c>
      <c r="C553" s="15">
        <v>0</v>
      </c>
      <c r="D553" s="15">
        <v>4558.2</v>
      </c>
      <c r="E553" s="15">
        <v>678.1</v>
      </c>
      <c r="F553" s="15">
        <v>11087.4</v>
      </c>
      <c r="G553" s="15">
        <v>12135.1</v>
      </c>
      <c r="H553" s="15">
        <v>0</v>
      </c>
      <c r="I553" s="15">
        <v>0</v>
      </c>
      <c r="J553" s="15">
        <v>10071.299999999999</v>
      </c>
      <c r="K553" s="15">
        <v>39637.800000000003</v>
      </c>
      <c r="L553" s="15">
        <v>8130.8</v>
      </c>
      <c r="M553" s="15">
        <v>0</v>
      </c>
      <c r="N553" s="15">
        <v>6436.6</v>
      </c>
      <c r="O553" s="15">
        <v>19711</v>
      </c>
      <c r="P553" s="15">
        <v>2833.5</v>
      </c>
      <c r="Q553" s="15">
        <v>0</v>
      </c>
      <c r="R553" s="15">
        <v>136992.5</v>
      </c>
      <c r="S553" s="15">
        <v>139000</v>
      </c>
      <c r="T553" s="15">
        <v>2007.5</v>
      </c>
      <c r="U553" s="15">
        <v>1.44</v>
      </c>
      <c r="V553" t="str">
        <f t="shared" si="37"/>
        <v>invalid</v>
      </c>
      <c r="W553" s="6">
        <f>OAM!A113</f>
        <v>41334</v>
      </c>
      <c r="X553">
        <f t="shared" si="36"/>
        <v>1.44</v>
      </c>
      <c r="Y553" t="str">
        <f t="shared" si="38"/>
        <v/>
      </c>
      <c r="Z553">
        <f t="shared" si="39"/>
        <v>3.64</v>
      </c>
      <c r="AL553" s="14" t="s">
        <v>62</v>
      </c>
      <c r="AM553" s="15">
        <v>0</v>
      </c>
      <c r="AN553" s="15">
        <v>0</v>
      </c>
      <c r="AO553" s="15">
        <v>19099.599999999999</v>
      </c>
      <c r="AP553" s="15">
        <v>489.7</v>
      </c>
      <c r="AQ553" s="15">
        <v>13467.7</v>
      </c>
      <c r="AR553" s="15">
        <v>31587.8</v>
      </c>
      <c r="AS553" s="15">
        <v>0</v>
      </c>
      <c r="AT553" s="15">
        <v>23017.5</v>
      </c>
      <c r="AU553" s="15">
        <v>3428.1</v>
      </c>
      <c r="AV553" s="15">
        <v>5387.1</v>
      </c>
      <c r="AW553" s="15">
        <v>16651</v>
      </c>
      <c r="AX553" s="15">
        <v>0</v>
      </c>
      <c r="AY553" s="15">
        <v>734.6</v>
      </c>
      <c r="AZ553" s="15">
        <v>8080.6</v>
      </c>
      <c r="BA553" s="15">
        <v>10774.1</v>
      </c>
      <c r="BB553" s="15">
        <v>1224.3</v>
      </c>
      <c r="BC553" s="15">
        <v>133942.20000000001</v>
      </c>
      <c r="BD553" s="15">
        <v>139000</v>
      </c>
      <c r="BE553" s="15">
        <v>5057.8</v>
      </c>
      <c r="BF553" s="15">
        <v>3.64</v>
      </c>
    </row>
    <row r="554" spans="1:58" ht="15" thickBot="1" x14ac:dyDescent="0.35">
      <c r="A554" s="14" t="s">
        <v>63</v>
      </c>
      <c r="B554" s="15">
        <v>21712.7</v>
      </c>
      <c r="C554" s="15">
        <v>0</v>
      </c>
      <c r="D554" s="15">
        <v>4558.2</v>
      </c>
      <c r="E554" s="15">
        <v>678.1</v>
      </c>
      <c r="F554" s="15">
        <v>11087.4</v>
      </c>
      <c r="G554" s="15">
        <v>12135.1</v>
      </c>
      <c r="H554" s="15">
        <v>0</v>
      </c>
      <c r="I554" s="15">
        <v>0</v>
      </c>
      <c r="J554" s="15">
        <v>10071.299999999999</v>
      </c>
      <c r="K554" s="15">
        <v>39637.800000000003</v>
      </c>
      <c r="L554" s="15">
        <v>9209</v>
      </c>
      <c r="M554" s="15">
        <v>0</v>
      </c>
      <c r="N554" s="15">
        <v>6436.6</v>
      </c>
      <c r="O554" s="15">
        <v>19711</v>
      </c>
      <c r="P554" s="15">
        <v>2833.5</v>
      </c>
      <c r="Q554" s="15">
        <v>0</v>
      </c>
      <c r="R554" s="15">
        <v>138070.70000000001</v>
      </c>
      <c r="S554" s="15">
        <v>137000</v>
      </c>
      <c r="T554" s="15">
        <v>-1070.7</v>
      </c>
      <c r="U554" s="15">
        <v>-0.78</v>
      </c>
      <c r="V554" t="str">
        <f t="shared" si="37"/>
        <v>valid</v>
      </c>
      <c r="W554" s="6">
        <f>OAM!A114</f>
        <v>41365</v>
      </c>
      <c r="X554">
        <f t="shared" si="36"/>
        <v>-0.78</v>
      </c>
      <c r="Y554">
        <f t="shared" si="38"/>
        <v>-0.78</v>
      </c>
      <c r="Z554">
        <f t="shared" si="39"/>
        <v>7.06</v>
      </c>
      <c r="AL554" s="14" t="s">
        <v>63</v>
      </c>
      <c r="AM554" s="15">
        <v>0</v>
      </c>
      <c r="AN554" s="15">
        <v>0</v>
      </c>
      <c r="AO554" s="15">
        <v>19099.599999999999</v>
      </c>
      <c r="AP554" s="15">
        <v>489.7</v>
      </c>
      <c r="AQ554" s="15">
        <v>13467.7</v>
      </c>
      <c r="AR554" s="15">
        <v>31587.8</v>
      </c>
      <c r="AS554" s="15">
        <v>0</v>
      </c>
      <c r="AT554" s="15">
        <v>23017.5</v>
      </c>
      <c r="AU554" s="15">
        <v>3428.1</v>
      </c>
      <c r="AV554" s="15">
        <v>5387.1</v>
      </c>
      <c r="AW554" s="15">
        <v>10774.1</v>
      </c>
      <c r="AX554" s="15">
        <v>0</v>
      </c>
      <c r="AY554" s="15">
        <v>489.7</v>
      </c>
      <c r="AZ554" s="15">
        <v>8080.6</v>
      </c>
      <c r="BA554" s="15">
        <v>10284.4</v>
      </c>
      <c r="BB554" s="15">
        <v>1224.3</v>
      </c>
      <c r="BC554" s="15">
        <v>127330.8</v>
      </c>
      <c r="BD554" s="15">
        <v>137000</v>
      </c>
      <c r="BE554" s="15">
        <v>9669.2000000000007</v>
      </c>
      <c r="BF554" s="15">
        <v>7.06</v>
      </c>
    </row>
    <row r="555" spans="1:58" ht="15" thickBot="1" x14ac:dyDescent="0.35">
      <c r="A555" s="14" t="s">
        <v>64</v>
      </c>
      <c r="B555" s="15">
        <v>21712.7</v>
      </c>
      <c r="C555" s="15">
        <v>0</v>
      </c>
      <c r="D555" s="15">
        <v>4558.2</v>
      </c>
      <c r="E555" s="15">
        <v>678.1</v>
      </c>
      <c r="F555" s="15">
        <v>11087.4</v>
      </c>
      <c r="G555" s="15">
        <v>12135.1</v>
      </c>
      <c r="H555" s="15">
        <v>0</v>
      </c>
      <c r="I555" s="15">
        <v>0</v>
      </c>
      <c r="J555" s="15">
        <v>10071.299999999999</v>
      </c>
      <c r="K555" s="15">
        <v>39637.800000000003</v>
      </c>
      <c r="L555" s="15">
        <v>8130.8</v>
      </c>
      <c r="M555" s="15">
        <v>0</v>
      </c>
      <c r="N555" s="15">
        <v>6436.6</v>
      </c>
      <c r="O555" s="15">
        <v>19711</v>
      </c>
      <c r="P555" s="15">
        <v>2833.5</v>
      </c>
      <c r="Q555" s="15">
        <v>0</v>
      </c>
      <c r="R555" s="15">
        <v>136992.5</v>
      </c>
      <c r="S555" s="15">
        <v>139000</v>
      </c>
      <c r="T555" s="15">
        <v>2007.5</v>
      </c>
      <c r="U555" s="15">
        <v>1.44</v>
      </c>
      <c r="V555" t="str">
        <f t="shared" si="37"/>
        <v>invalid</v>
      </c>
      <c r="W555" s="6">
        <f>OAM!A115</f>
        <v>41395</v>
      </c>
      <c r="X555">
        <f t="shared" si="36"/>
        <v>1.44</v>
      </c>
      <c r="Y555" t="str">
        <f t="shared" si="38"/>
        <v/>
      </c>
      <c r="Z555">
        <f t="shared" si="39"/>
        <v>7.87</v>
      </c>
      <c r="AL555" s="14" t="s">
        <v>64</v>
      </c>
      <c r="AM555" s="15">
        <v>0</v>
      </c>
      <c r="AN555" s="15">
        <v>0</v>
      </c>
      <c r="AO555" s="15">
        <v>13957.4</v>
      </c>
      <c r="AP555" s="15">
        <v>489.7</v>
      </c>
      <c r="AQ555" s="15">
        <v>13467.7</v>
      </c>
      <c r="AR555" s="15">
        <v>31587.8</v>
      </c>
      <c r="AS555" s="15">
        <v>0</v>
      </c>
      <c r="AT555" s="15">
        <v>23017.5</v>
      </c>
      <c r="AU555" s="15">
        <v>3428.1</v>
      </c>
      <c r="AV555" s="15">
        <v>5387.1</v>
      </c>
      <c r="AW555" s="15">
        <v>16651</v>
      </c>
      <c r="AX555" s="15">
        <v>0</v>
      </c>
      <c r="AY555" s="15">
        <v>489.7</v>
      </c>
      <c r="AZ555" s="15">
        <v>8080.6</v>
      </c>
      <c r="BA555" s="15">
        <v>10284.4</v>
      </c>
      <c r="BB555" s="15">
        <v>1224.3</v>
      </c>
      <c r="BC555" s="15">
        <v>128065.4</v>
      </c>
      <c r="BD555" s="15">
        <v>139000</v>
      </c>
      <c r="BE555" s="15">
        <v>10934.6</v>
      </c>
      <c r="BF555" s="15">
        <v>7.87</v>
      </c>
    </row>
    <row r="556" spans="1:58" ht="15" thickBot="1" x14ac:dyDescent="0.35">
      <c r="A556" s="14" t="s">
        <v>65</v>
      </c>
      <c r="B556" s="15">
        <v>20142.7</v>
      </c>
      <c r="C556" s="15">
        <v>0</v>
      </c>
      <c r="D556" s="15">
        <v>4558.2</v>
      </c>
      <c r="E556" s="15">
        <v>678.1</v>
      </c>
      <c r="F556" s="15">
        <v>11087.4</v>
      </c>
      <c r="G556" s="15">
        <v>7946.5</v>
      </c>
      <c r="H556" s="15">
        <v>0</v>
      </c>
      <c r="I556" s="15">
        <v>0</v>
      </c>
      <c r="J556" s="15">
        <v>10071.299999999999</v>
      </c>
      <c r="K556" s="15">
        <v>40869.800000000003</v>
      </c>
      <c r="L556" s="15">
        <v>8130.8</v>
      </c>
      <c r="M556" s="15">
        <v>585.4</v>
      </c>
      <c r="N556" s="15">
        <v>6436.6</v>
      </c>
      <c r="O556" s="15">
        <v>19711</v>
      </c>
      <c r="P556" s="15">
        <v>2833.5</v>
      </c>
      <c r="Q556" s="15">
        <v>0</v>
      </c>
      <c r="R556" s="15">
        <v>133051.20000000001</v>
      </c>
      <c r="S556" s="15">
        <v>135000</v>
      </c>
      <c r="T556" s="15">
        <v>1948.8</v>
      </c>
      <c r="U556" s="15">
        <v>1.44</v>
      </c>
      <c r="V556" s="22" t="str">
        <f t="shared" si="37"/>
        <v>invalid</v>
      </c>
      <c r="W556" s="6">
        <f>OAM!A116</f>
        <v>41426</v>
      </c>
      <c r="X556">
        <f t="shared" si="36"/>
        <v>1.44</v>
      </c>
      <c r="Y556" t="str">
        <f t="shared" si="38"/>
        <v/>
      </c>
      <c r="Z556" s="22">
        <f t="shared" si="39"/>
        <v>0.06</v>
      </c>
      <c r="AL556" s="14" t="s">
        <v>65</v>
      </c>
      <c r="AM556" s="15">
        <v>0</v>
      </c>
      <c r="AN556" s="15">
        <v>0</v>
      </c>
      <c r="AO556" s="15">
        <v>13957.4</v>
      </c>
      <c r="AP556" s="15">
        <v>489.7</v>
      </c>
      <c r="AQ556" s="15">
        <v>13467.7</v>
      </c>
      <c r="AR556" s="15">
        <v>38933.800000000003</v>
      </c>
      <c r="AS556" s="15">
        <v>0</v>
      </c>
      <c r="AT556" s="15">
        <v>23017.5</v>
      </c>
      <c r="AU556" s="15">
        <v>3428.1</v>
      </c>
      <c r="AV556" s="15">
        <v>4407.6000000000004</v>
      </c>
      <c r="AW556" s="15">
        <v>16651</v>
      </c>
      <c r="AX556" s="15">
        <v>0</v>
      </c>
      <c r="AY556" s="15">
        <v>489.7</v>
      </c>
      <c r="AZ556" s="15">
        <v>8080.6</v>
      </c>
      <c r="BA556" s="15">
        <v>10774.1</v>
      </c>
      <c r="BB556" s="15">
        <v>1224.3</v>
      </c>
      <c r="BC556" s="15">
        <v>134921.70000000001</v>
      </c>
      <c r="BD556" s="15">
        <v>135000</v>
      </c>
      <c r="BE556" s="15">
        <v>78.3</v>
      </c>
      <c r="BF556" s="15">
        <v>0.06</v>
      </c>
    </row>
    <row r="557" spans="1:58" ht="15" thickBot="1" x14ac:dyDescent="0.35">
      <c r="A557" s="14" t="s">
        <v>66</v>
      </c>
      <c r="B557" s="15">
        <v>21712.7</v>
      </c>
      <c r="C557" s="15">
        <v>0</v>
      </c>
      <c r="D557" s="15">
        <v>4558.2</v>
      </c>
      <c r="E557" s="15">
        <v>678.1</v>
      </c>
      <c r="F557" s="15">
        <v>11087.4</v>
      </c>
      <c r="G557" s="15">
        <v>12135.1</v>
      </c>
      <c r="H557" s="15">
        <v>0</v>
      </c>
      <c r="I557" s="15">
        <v>0</v>
      </c>
      <c r="J557" s="15">
        <v>10071.299999999999</v>
      </c>
      <c r="K557" s="15">
        <v>39637.800000000003</v>
      </c>
      <c r="L557" s="15">
        <v>9209</v>
      </c>
      <c r="M557" s="15">
        <v>0</v>
      </c>
      <c r="N557" s="15">
        <v>6436.6</v>
      </c>
      <c r="O557" s="15">
        <v>19711</v>
      </c>
      <c r="P557" s="15">
        <v>2833.5</v>
      </c>
      <c r="Q557" s="15">
        <v>0</v>
      </c>
      <c r="R557" s="15">
        <v>138070.70000000001</v>
      </c>
      <c r="S557" s="15">
        <v>133000</v>
      </c>
      <c r="T557" s="15">
        <v>-5070.7</v>
      </c>
      <c r="U557" s="15">
        <v>-3.81</v>
      </c>
      <c r="V557" t="str">
        <f t="shared" si="37"/>
        <v>valid</v>
      </c>
      <c r="W557" s="6">
        <f>OAM!A117</f>
        <v>41456</v>
      </c>
      <c r="X557">
        <f t="shared" si="36"/>
        <v>-3.81</v>
      </c>
      <c r="Y557">
        <f t="shared" si="38"/>
        <v>-3.81</v>
      </c>
      <c r="Z557">
        <f t="shared" si="39"/>
        <v>7.76</v>
      </c>
      <c r="AL557" s="14" t="s">
        <v>66</v>
      </c>
      <c r="AM557" s="15">
        <v>0</v>
      </c>
      <c r="AN557" s="15">
        <v>0</v>
      </c>
      <c r="AO557" s="15">
        <v>13957.4</v>
      </c>
      <c r="AP557" s="15">
        <v>489.7</v>
      </c>
      <c r="AQ557" s="15">
        <v>13467.7</v>
      </c>
      <c r="AR557" s="15">
        <v>31587.8</v>
      </c>
      <c r="AS557" s="15">
        <v>0</v>
      </c>
      <c r="AT557" s="15">
        <v>23017.5</v>
      </c>
      <c r="AU557" s="15">
        <v>3428.1</v>
      </c>
      <c r="AV557" s="15">
        <v>5387.1</v>
      </c>
      <c r="AW557" s="15">
        <v>10774.1</v>
      </c>
      <c r="AX557" s="15">
        <v>0</v>
      </c>
      <c r="AY557" s="15">
        <v>489.7</v>
      </c>
      <c r="AZ557" s="15">
        <v>8080.6</v>
      </c>
      <c r="BA557" s="15">
        <v>10774.1</v>
      </c>
      <c r="BB557" s="15">
        <v>1224.3</v>
      </c>
      <c r="BC557" s="15">
        <v>122678.39999999999</v>
      </c>
      <c r="BD557" s="15">
        <v>133000</v>
      </c>
      <c r="BE557" s="15">
        <v>10321.6</v>
      </c>
      <c r="BF557" s="15">
        <v>7.76</v>
      </c>
    </row>
    <row r="558" spans="1:58" ht="15" thickBot="1" x14ac:dyDescent="0.35">
      <c r="A558" s="14" t="s">
        <v>67</v>
      </c>
      <c r="B558" s="15">
        <v>21712.7</v>
      </c>
      <c r="C558" s="15">
        <v>0</v>
      </c>
      <c r="D558" s="15">
        <v>4558.2</v>
      </c>
      <c r="E558" s="15">
        <v>678.1</v>
      </c>
      <c r="F558" s="15">
        <v>11087.4</v>
      </c>
      <c r="G558" s="15">
        <v>7946.5</v>
      </c>
      <c r="H558" s="15">
        <v>0</v>
      </c>
      <c r="I558" s="15">
        <v>0</v>
      </c>
      <c r="J558" s="15">
        <v>9239.5</v>
      </c>
      <c r="K558" s="15">
        <v>38375.4</v>
      </c>
      <c r="L558" s="15">
        <v>9209</v>
      </c>
      <c r="M558" s="15">
        <v>585.4</v>
      </c>
      <c r="N558" s="15">
        <v>9948.1</v>
      </c>
      <c r="O558" s="15">
        <v>19711</v>
      </c>
      <c r="P558" s="15">
        <v>0</v>
      </c>
      <c r="Q558" s="15">
        <v>0</v>
      </c>
      <c r="R558" s="15">
        <v>133051.20000000001</v>
      </c>
      <c r="S558" s="15">
        <v>135000</v>
      </c>
      <c r="T558" s="15">
        <v>1948.8</v>
      </c>
      <c r="U558" s="15">
        <v>1.44</v>
      </c>
      <c r="V558" t="str">
        <f t="shared" si="37"/>
        <v>valid</v>
      </c>
      <c r="W558" s="6">
        <f>OAM!A118</f>
        <v>41487</v>
      </c>
      <c r="X558">
        <f t="shared" si="36"/>
        <v>1.44</v>
      </c>
      <c r="Y558">
        <f t="shared" si="38"/>
        <v>1.44</v>
      </c>
      <c r="Z558">
        <f t="shared" si="39"/>
        <v>-11.19</v>
      </c>
      <c r="AL558" s="14" t="s">
        <v>67</v>
      </c>
      <c r="AM558" s="15">
        <v>0</v>
      </c>
      <c r="AN558" s="15">
        <v>0</v>
      </c>
      <c r="AO558" s="15">
        <v>19099.599999999999</v>
      </c>
      <c r="AP558" s="15">
        <v>489.7</v>
      </c>
      <c r="AQ558" s="15">
        <v>13467.7</v>
      </c>
      <c r="AR558" s="15">
        <v>38933.800000000003</v>
      </c>
      <c r="AS558" s="15">
        <v>0</v>
      </c>
      <c r="AT558" s="15">
        <v>23017.5</v>
      </c>
      <c r="AU558" s="15">
        <v>3428.1</v>
      </c>
      <c r="AV558" s="15">
        <v>19834.2</v>
      </c>
      <c r="AW558" s="15">
        <v>11753.6</v>
      </c>
      <c r="AX558" s="15">
        <v>0</v>
      </c>
      <c r="AY558" s="15">
        <v>0</v>
      </c>
      <c r="AZ558" s="15">
        <v>8080.6</v>
      </c>
      <c r="BA558" s="15">
        <v>10774.1</v>
      </c>
      <c r="BB558" s="15">
        <v>1224.3</v>
      </c>
      <c r="BC558" s="15">
        <v>150103.5</v>
      </c>
      <c r="BD558" s="15">
        <v>135000</v>
      </c>
      <c r="BE558" s="15">
        <v>-15103.5</v>
      </c>
      <c r="BF558" s="15">
        <v>-11.19</v>
      </c>
    </row>
    <row r="559" spans="1:58" ht="15" thickBot="1" x14ac:dyDescent="0.35">
      <c r="A559" s="14" t="s">
        <v>68</v>
      </c>
      <c r="B559" s="15">
        <v>21712.7</v>
      </c>
      <c r="C559" s="15">
        <v>2248</v>
      </c>
      <c r="D559" s="15">
        <v>4558.2</v>
      </c>
      <c r="E559" s="15">
        <v>678.1</v>
      </c>
      <c r="F559" s="15">
        <v>11087.4</v>
      </c>
      <c r="G559" s="15">
        <v>7946.5</v>
      </c>
      <c r="H559" s="15">
        <v>0</v>
      </c>
      <c r="I559" s="15">
        <v>0</v>
      </c>
      <c r="J559" s="15">
        <v>10071.299999999999</v>
      </c>
      <c r="K559" s="15">
        <v>38375.4</v>
      </c>
      <c r="L559" s="15">
        <v>9209</v>
      </c>
      <c r="M559" s="15">
        <v>585.4</v>
      </c>
      <c r="N559" s="15">
        <v>9948.1</v>
      </c>
      <c r="O559" s="15">
        <v>19711</v>
      </c>
      <c r="P559" s="15">
        <v>2833.5</v>
      </c>
      <c r="Q559" s="15">
        <v>0</v>
      </c>
      <c r="R559" s="15">
        <v>138964.5</v>
      </c>
      <c r="S559" s="15">
        <v>141000</v>
      </c>
      <c r="T559" s="15">
        <v>2035.5</v>
      </c>
      <c r="U559" s="15">
        <v>1.44</v>
      </c>
      <c r="V559" t="str">
        <f t="shared" si="37"/>
        <v>valid</v>
      </c>
      <c r="W559" s="6">
        <f>OAM!A119</f>
        <v>41518</v>
      </c>
      <c r="X559">
        <f t="shared" si="36"/>
        <v>1.44</v>
      </c>
      <c r="Y559">
        <f t="shared" si="38"/>
        <v>1.44</v>
      </c>
      <c r="Z559">
        <f t="shared" si="39"/>
        <v>-5.41</v>
      </c>
      <c r="AL559" s="14" t="s">
        <v>68</v>
      </c>
      <c r="AM559" s="15">
        <v>0</v>
      </c>
      <c r="AN559" s="15">
        <v>0</v>
      </c>
      <c r="AO559" s="15">
        <v>19099.599999999999</v>
      </c>
      <c r="AP559" s="15">
        <v>489.7</v>
      </c>
      <c r="AQ559" s="15">
        <v>13467.7</v>
      </c>
      <c r="AR559" s="15">
        <v>38933.800000000003</v>
      </c>
      <c r="AS559" s="15">
        <v>0</v>
      </c>
      <c r="AT559" s="15">
        <v>23017.5</v>
      </c>
      <c r="AU559" s="15">
        <v>3428.1</v>
      </c>
      <c r="AV559" s="15">
        <v>19834.2</v>
      </c>
      <c r="AW559" s="15">
        <v>10774.1</v>
      </c>
      <c r="AX559" s="15">
        <v>0</v>
      </c>
      <c r="AY559" s="15">
        <v>0</v>
      </c>
      <c r="AZ559" s="15">
        <v>8080.6</v>
      </c>
      <c r="BA559" s="15">
        <v>10284.4</v>
      </c>
      <c r="BB559" s="15">
        <v>1224.3</v>
      </c>
      <c r="BC559" s="15">
        <v>148634.29999999999</v>
      </c>
      <c r="BD559" s="15">
        <v>141000</v>
      </c>
      <c r="BE559" s="15">
        <v>-7634.3</v>
      </c>
      <c r="BF559" s="15">
        <v>-5.41</v>
      </c>
    </row>
    <row r="560" spans="1:58" ht="15" thickBot="1" x14ac:dyDescent="0.35">
      <c r="A560" s="14" t="s">
        <v>69</v>
      </c>
      <c r="B560" s="15">
        <v>21712.7</v>
      </c>
      <c r="C560" s="15">
        <v>0</v>
      </c>
      <c r="D560" s="15">
        <v>4558.2</v>
      </c>
      <c r="E560" s="15">
        <v>678.1</v>
      </c>
      <c r="F560" s="15">
        <v>11087.4</v>
      </c>
      <c r="G560" s="15">
        <v>13028</v>
      </c>
      <c r="H560" s="15">
        <v>0</v>
      </c>
      <c r="I560" s="15">
        <v>0</v>
      </c>
      <c r="J560" s="15">
        <v>10071.299999999999</v>
      </c>
      <c r="K560" s="15">
        <v>41332</v>
      </c>
      <c r="L560" s="15">
        <v>9209</v>
      </c>
      <c r="M560" s="15">
        <v>585.4</v>
      </c>
      <c r="N560" s="15">
        <v>9948.1</v>
      </c>
      <c r="O560" s="15">
        <v>19711</v>
      </c>
      <c r="P560" s="15">
        <v>2833.5</v>
      </c>
      <c r="Q560" s="15">
        <v>0</v>
      </c>
      <c r="R560" s="15">
        <v>144754.70000000001</v>
      </c>
      <c r="S560" s="15">
        <v>142000</v>
      </c>
      <c r="T560" s="15">
        <v>-2754.7</v>
      </c>
      <c r="U560" s="15">
        <v>-1.94</v>
      </c>
      <c r="V560" t="str">
        <f t="shared" si="37"/>
        <v>valid</v>
      </c>
      <c r="W560" s="6">
        <f>OAM!A120</f>
        <v>41548</v>
      </c>
      <c r="X560">
        <f t="shared" si="36"/>
        <v>-1.94</v>
      </c>
      <c r="Y560">
        <f t="shared" si="38"/>
        <v>-1.94</v>
      </c>
      <c r="Z560">
        <f t="shared" si="39"/>
        <v>14.81</v>
      </c>
      <c r="AL560" s="14" t="s">
        <v>69</v>
      </c>
      <c r="AM560" s="15">
        <v>0</v>
      </c>
      <c r="AN560" s="15">
        <v>0</v>
      </c>
      <c r="AO560" s="15">
        <v>19099.599999999999</v>
      </c>
      <c r="AP560" s="15">
        <v>489.7</v>
      </c>
      <c r="AQ560" s="15">
        <v>13467.7</v>
      </c>
      <c r="AR560" s="15">
        <v>29628.9</v>
      </c>
      <c r="AS560" s="15">
        <v>0</v>
      </c>
      <c r="AT560" s="15">
        <v>23017.5</v>
      </c>
      <c r="AU560" s="15">
        <v>3428.1</v>
      </c>
      <c r="AV560" s="15">
        <v>0</v>
      </c>
      <c r="AW560" s="15">
        <v>11753.6</v>
      </c>
      <c r="AX560" s="15">
        <v>0</v>
      </c>
      <c r="AY560" s="15">
        <v>0</v>
      </c>
      <c r="AZ560" s="15">
        <v>8080.6</v>
      </c>
      <c r="BA560" s="15">
        <v>10774.1</v>
      </c>
      <c r="BB560" s="15">
        <v>1224.3</v>
      </c>
      <c r="BC560" s="15">
        <v>120964.3</v>
      </c>
      <c r="BD560" s="15">
        <v>142000</v>
      </c>
      <c r="BE560" s="15">
        <v>21035.7</v>
      </c>
      <c r="BF560" s="15">
        <v>14.81</v>
      </c>
    </row>
    <row r="561" spans="1:58" ht="15" thickBot="1" x14ac:dyDescent="0.35">
      <c r="A561" s="14" t="s">
        <v>70</v>
      </c>
      <c r="B561" s="15">
        <v>21712.7</v>
      </c>
      <c r="C561" s="15">
        <v>0</v>
      </c>
      <c r="D561" s="15">
        <v>4558.2</v>
      </c>
      <c r="E561" s="15">
        <v>678.1</v>
      </c>
      <c r="F561" s="15">
        <v>11087.4</v>
      </c>
      <c r="G561" s="15">
        <v>12135.1</v>
      </c>
      <c r="H561" s="15">
        <v>0</v>
      </c>
      <c r="I561" s="15">
        <v>0</v>
      </c>
      <c r="J561" s="15">
        <v>10071.299999999999</v>
      </c>
      <c r="K561" s="15">
        <v>41332</v>
      </c>
      <c r="L561" s="15">
        <v>8130.8</v>
      </c>
      <c r="M561" s="15">
        <v>0</v>
      </c>
      <c r="N561" s="15">
        <v>7453.7</v>
      </c>
      <c r="O561" s="15">
        <v>19711</v>
      </c>
      <c r="P561" s="15">
        <v>2833.5</v>
      </c>
      <c r="Q561" s="15">
        <v>123.2</v>
      </c>
      <c r="R561" s="15">
        <v>139826.9</v>
      </c>
      <c r="S561" s="15">
        <v>134000</v>
      </c>
      <c r="T561" s="15">
        <v>-5826.9</v>
      </c>
      <c r="U561" s="15">
        <v>-4.3499999999999996</v>
      </c>
      <c r="V561" t="str">
        <f t="shared" si="37"/>
        <v>valid</v>
      </c>
      <c r="W561" s="6">
        <f>OAM!A121</f>
        <v>41579</v>
      </c>
      <c r="X561">
        <f t="shared" si="36"/>
        <v>-4.3499999999999996</v>
      </c>
      <c r="Y561">
        <f t="shared" si="38"/>
        <v>-4.3499999999999996</v>
      </c>
      <c r="Z561">
        <f t="shared" si="39"/>
        <v>4.6100000000000003</v>
      </c>
      <c r="AL561" s="14" t="s">
        <v>70</v>
      </c>
      <c r="AM561" s="15">
        <v>0</v>
      </c>
      <c r="AN561" s="15">
        <v>0</v>
      </c>
      <c r="AO561" s="15">
        <v>19099.599999999999</v>
      </c>
      <c r="AP561" s="15">
        <v>489.7</v>
      </c>
      <c r="AQ561" s="15">
        <v>13467.7</v>
      </c>
      <c r="AR561" s="15">
        <v>31587.8</v>
      </c>
      <c r="AS561" s="15">
        <v>0</v>
      </c>
      <c r="AT561" s="15">
        <v>23017.5</v>
      </c>
      <c r="AU561" s="15">
        <v>3428.1</v>
      </c>
      <c r="AV561" s="15">
        <v>0</v>
      </c>
      <c r="AW561" s="15">
        <v>16651</v>
      </c>
      <c r="AX561" s="15">
        <v>0</v>
      </c>
      <c r="AY561" s="15">
        <v>0</v>
      </c>
      <c r="AZ561" s="15">
        <v>8080.6</v>
      </c>
      <c r="BA561" s="15">
        <v>10774.1</v>
      </c>
      <c r="BB561" s="15">
        <v>1224.3</v>
      </c>
      <c r="BC561" s="15">
        <v>127820.6</v>
      </c>
      <c r="BD561" s="15">
        <v>134000</v>
      </c>
      <c r="BE561" s="15">
        <v>6179.4</v>
      </c>
      <c r="BF561" s="15">
        <v>4.6100000000000003</v>
      </c>
    </row>
    <row r="562" spans="1:58" ht="15" thickBot="1" x14ac:dyDescent="0.35">
      <c r="A562" s="14" t="s">
        <v>71</v>
      </c>
      <c r="B562" s="15">
        <v>21712.7</v>
      </c>
      <c r="C562" s="15">
        <v>0</v>
      </c>
      <c r="D562" s="15">
        <v>4558.2</v>
      </c>
      <c r="E562" s="15">
        <v>678.1</v>
      </c>
      <c r="F562" s="15">
        <v>11087.4</v>
      </c>
      <c r="G562" s="15">
        <v>3881.1</v>
      </c>
      <c r="H562" s="15">
        <v>0</v>
      </c>
      <c r="I562" s="15">
        <v>0</v>
      </c>
      <c r="J562" s="15">
        <v>10071.299999999999</v>
      </c>
      <c r="K562" s="15">
        <v>40869.800000000003</v>
      </c>
      <c r="L562" s="15">
        <v>9209</v>
      </c>
      <c r="M562" s="15">
        <v>585.4</v>
      </c>
      <c r="N562" s="15">
        <v>7453.7</v>
      </c>
      <c r="O562" s="15">
        <v>19711</v>
      </c>
      <c r="P562" s="15">
        <v>2833.5</v>
      </c>
      <c r="Q562" s="15">
        <v>0</v>
      </c>
      <c r="R562" s="15">
        <v>132651.1</v>
      </c>
      <c r="S562" s="15">
        <v>128000</v>
      </c>
      <c r="T562" s="15">
        <v>-4651.1000000000004</v>
      </c>
      <c r="U562" s="15">
        <v>-3.63</v>
      </c>
      <c r="V562" t="str">
        <f t="shared" si="37"/>
        <v>invalid</v>
      </c>
      <c r="W562" s="6">
        <f>OAM!A122</f>
        <v>41609</v>
      </c>
      <c r="X562">
        <f t="shared" si="36"/>
        <v>-3.63</v>
      </c>
      <c r="Y562" t="str">
        <f t="shared" si="38"/>
        <v/>
      </c>
      <c r="Z562">
        <f t="shared" si="39"/>
        <v>-2.92</v>
      </c>
      <c r="AL562" s="14" t="s">
        <v>71</v>
      </c>
      <c r="AM562" s="15">
        <v>0</v>
      </c>
      <c r="AN562" s="15">
        <v>0</v>
      </c>
      <c r="AO562" s="15">
        <v>19099.599999999999</v>
      </c>
      <c r="AP562" s="15">
        <v>489.7</v>
      </c>
      <c r="AQ562" s="15">
        <v>13467.7</v>
      </c>
      <c r="AR562" s="15">
        <v>41382.5</v>
      </c>
      <c r="AS562" s="15">
        <v>0</v>
      </c>
      <c r="AT562" s="15">
        <v>23017.5</v>
      </c>
      <c r="AU562" s="15">
        <v>3428.1</v>
      </c>
      <c r="AV562" s="15">
        <v>0</v>
      </c>
      <c r="AW562" s="15">
        <v>10774.1</v>
      </c>
      <c r="AX562" s="15">
        <v>0</v>
      </c>
      <c r="AY562" s="15">
        <v>489.7</v>
      </c>
      <c r="AZ562" s="15">
        <v>8080.6</v>
      </c>
      <c r="BA562" s="15">
        <v>10284.4</v>
      </c>
      <c r="BB562" s="15">
        <v>1224.3</v>
      </c>
      <c r="BC562" s="15">
        <v>131738.4</v>
      </c>
      <c r="BD562" s="15">
        <v>128000</v>
      </c>
      <c r="BE562" s="15">
        <v>-3738.4</v>
      </c>
      <c r="BF562" s="15">
        <v>-2.92</v>
      </c>
    </row>
    <row r="563" spans="1:58" ht="15" thickBot="1" x14ac:dyDescent="0.35">
      <c r="A563" s="14" t="s">
        <v>72</v>
      </c>
      <c r="B563" s="15">
        <v>21712.7</v>
      </c>
      <c r="C563" s="15">
        <v>0</v>
      </c>
      <c r="D563" s="15">
        <v>4558.2</v>
      </c>
      <c r="E563" s="15">
        <v>678.1</v>
      </c>
      <c r="F563" s="15">
        <v>11087.4</v>
      </c>
      <c r="G563" s="15">
        <v>7946.5</v>
      </c>
      <c r="H563" s="15">
        <v>0</v>
      </c>
      <c r="I563" s="15">
        <v>0</v>
      </c>
      <c r="J563" s="15">
        <v>9239.5</v>
      </c>
      <c r="K563" s="15">
        <v>41332</v>
      </c>
      <c r="L563" s="15">
        <v>9209</v>
      </c>
      <c r="M563" s="15">
        <v>585.4</v>
      </c>
      <c r="N563" s="15">
        <v>9948.1</v>
      </c>
      <c r="O563" s="15">
        <v>19711</v>
      </c>
      <c r="P563" s="15">
        <v>2833.5</v>
      </c>
      <c r="Q563" s="15">
        <v>123.2</v>
      </c>
      <c r="R563" s="15">
        <v>138964.5</v>
      </c>
      <c r="S563" s="15">
        <v>141000</v>
      </c>
      <c r="T563" s="15">
        <v>2035.5</v>
      </c>
      <c r="U563" s="15">
        <v>1.44</v>
      </c>
      <c r="V563" t="str">
        <f t="shared" si="37"/>
        <v>invalid</v>
      </c>
      <c r="W563" s="6">
        <f>OAM!A123</f>
        <v>41640</v>
      </c>
      <c r="X563">
        <f t="shared" si="36"/>
        <v>1.44</v>
      </c>
      <c r="Y563" t="str">
        <f t="shared" si="38"/>
        <v/>
      </c>
      <c r="Z563">
        <f t="shared" si="39"/>
        <v>11.26</v>
      </c>
      <c r="AL563" s="14" t="s">
        <v>72</v>
      </c>
      <c r="AM563" s="15">
        <v>0</v>
      </c>
      <c r="AN563" s="15">
        <v>0</v>
      </c>
      <c r="AO563" s="15">
        <v>13957.4</v>
      </c>
      <c r="AP563" s="15">
        <v>489.7</v>
      </c>
      <c r="AQ563" s="15">
        <v>13467.7</v>
      </c>
      <c r="AR563" s="15">
        <v>38933.800000000003</v>
      </c>
      <c r="AS563" s="15">
        <v>0</v>
      </c>
      <c r="AT563" s="15">
        <v>23017.5</v>
      </c>
      <c r="AU563" s="15">
        <v>3428.1</v>
      </c>
      <c r="AV563" s="15">
        <v>0</v>
      </c>
      <c r="AW563" s="15">
        <v>11753.6</v>
      </c>
      <c r="AX563" s="15">
        <v>0</v>
      </c>
      <c r="AY563" s="15">
        <v>0</v>
      </c>
      <c r="AZ563" s="15">
        <v>8080.6</v>
      </c>
      <c r="BA563" s="15">
        <v>10774.1</v>
      </c>
      <c r="BB563" s="15">
        <v>1224.3</v>
      </c>
      <c r="BC563" s="15">
        <v>125127</v>
      </c>
      <c r="BD563" s="15">
        <v>141000</v>
      </c>
      <c r="BE563" s="15">
        <v>15873</v>
      </c>
      <c r="BF563" s="15">
        <v>11.26</v>
      </c>
    </row>
    <row r="564" spans="1:58" ht="15" thickBot="1" x14ac:dyDescent="0.35">
      <c r="A564" s="14" t="s">
        <v>73</v>
      </c>
      <c r="B564" s="15">
        <v>21712.7</v>
      </c>
      <c r="C564" s="15">
        <v>0</v>
      </c>
      <c r="D564" s="15">
        <v>4558.2</v>
      </c>
      <c r="E564" s="15">
        <v>678.1</v>
      </c>
      <c r="F564" s="15">
        <v>11087.4</v>
      </c>
      <c r="G564" s="15">
        <v>12135.1</v>
      </c>
      <c r="H564" s="15">
        <v>0</v>
      </c>
      <c r="I564" s="15">
        <v>0</v>
      </c>
      <c r="J564" s="15">
        <v>10071.299999999999</v>
      </c>
      <c r="K564" s="15">
        <v>40869.800000000003</v>
      </c>
      <c r="L564" s="15">
        <v>8130.8</v>
      </c>
      <c r="M564" s="15">
        <v>0</v>
      </c>
      <c r="N564" s="15">
        <v>7453.7</v>
      </c>
      <c r="O564" s="15">
        <v>19711</v>
      </c>
      <c r="P564" s="15">
        <v>2833.5</v>
      </c>
      <c r="Q564" s="15">
        <v>123.2</v>
      </c>
      <c r="R564" s="15">
        <v>139364.70000000001</v>
      </c>
      <c r="S564" s="15">
        <v>139000</v>
      </c>
      <c r="T564" s="15">
        <v>-364.7</v>
      </c>
      <c r="U564" s="15">
        <v>-0.26</v>
      </c>
      <c r="V564" t="str">
        <f t="shared" si="37"/>
        <v>valid</v>
      </c>
      <c r="W564" s="6">
        <f>OAM!A124</f>
        <v>41671</v>
      </c>
      <c r="X564">
        <f t="shared" si="36"/>
        <v>-0.26</v>
      </c>
      <c r="Y564">
        <f t="shared" si="38"/>
        <v>-0.26</v>
      </c>
      <c r="Z564">
        <f t="shared" si="39"/>
        <v>4.87</v>
      </c>
      <c r="AL564" s="14" t="s">
        <v>73</v>
      </c>
      <c r="AM564" s="15">
        <v>0</v>
      </c>
      <c r="AN564" s="15">
        <v>0</v>
      </c>
      <c r="AO564" s="15">
        <v>19099.599999999999</v>
      </c>
      <c r="AP564" s="15">
        <v>489.7</v>
      </c>
      <c r="AQ564" s="15">
        <v>13467.7</v>
      </c>
      <c r="AR564" s="15">
        <v>31587.8</v>
      </c>
      <c r="AS564" s="15">
        <v>0</v>
      </c>
      <c r="AT564" s="15">
        <v>23017.5</v>
      </c>
      <c r="AU564" s="15">
        <v>3428.1</v>
      </c>
      <c r="AV564" s="15">
        <v>4407.6000000000004</v>
      </c>
      <c r="AW564" s="15">
        <v>16651</v>
      </c>
      <c r="AX564" s="15">
        <v>0</v>
      </c>
      <c r="AY564" s="15">
        <v>0</v>
      </c>
      <c r="AZ564" s="15">
        <v>8080.6</v>
      </c>
      <c r="BA564" s="15">
        <v>10774.1</v>
      </c>
      <c r="BB564" s="15">
        <v>1224.3</v>
      </c>
      <c r="BC564" s="15">
        <v>132228.20000000001</v>
      </c>
      <c r="BD564" s="15">
        <v>139000</v>
      </c>
      <c r="BE564" s="15">
        <v>6771.8</v>
      </c>
      <c r="BF564" s="15">
        <v>4.87</v>
      </c>
    </row>
    <row r="565" spans="1:58" ht="15" thickBot="1" x14ac:dyDescent="0.35">
      <c r="A565" s="14" t="s">
        <v>74</v>
      </c>
      <c r="B565" s="15">
        <v>21712.7</v>
      </c>
      <c r="C565" s="15">
        <v>0</v>
      </c>
      <c r="D565" s="15">
        <v>4558.2</v>
      </c>
      <c r="E565" s="15">
        <v>678.1</v>
      </c>
      <c r="F565" s="15">
        <v>11087.4</v>
      </c>
      <c r="G565" s="15">
        <v>12135.1</v>
      </c>
      <c r="H565" s="15">
        <v>0</v>
      </c>
      <c r="I565" s="15">
        <v>0</v>
      </c>
      <c r="J565" s="15">
        <v>10071.299999999999</v>
      </c>
      <c r="K565" s="15">
        <v>40869.800000000003</v>
      </c>
      <c r="L565" s="15">
        <v>8130.8</v>
      </c>
      <c r="M565" s="15">
        <v>0</v>
      </c>
      <c r="N565" s="15">
        <v>7453.7</v>
      </c>
      <c r="O565" s="15">
        <v>19711</v>
      </c>
      <c r="P565" s="15">
        <v>2833.5</v>
      </c>
      <c r="Q565" s="15">
        <v>0</v>
      </c>
      <c r="R565" s="15">
        <v>139241.5</v>
      </c>
      <c r="S565" s="15">
        <v>138000</v>
      </c>
      <c r="T565" s="15">
        <v>-1241.5</v>
      </c>
      <c r="U565" s="15">
        <v>-0.9</v>
      </c>
      <c r="V565" t="str">
        <f t="shared" si="37"/>
        <v>valid</v>
      </c>
      <c r="W565" s="6">
        <f>OAM!A125</f>
        <v>41699</v>
      </c>
      <c r="X565">
        <f t="shared" si="36"/>
        <v>-0.9</v>
      </c>
      <c r="Y565">
        <f t="shared" si="38"/>
        <v>-0.9</v>
      </c>
      <c r="Z565">
        <f t="shared" si="39"/>
        <v>4.18</v>
      </c>
      <c r="AL565" s="14" t="s">
        <v>74</v>
      </c>
      <c r="AM565" s="15">
        <v>0</v>
      </c>
      <c r="AN565" s="15">
        <v>0</v>
      </c>
      <c r="AO565" s="15">
        <v>19099.599999999999</v>
      </c>
      <c r="AP565" s="15">
        <v>489.7</v>
      </c>
      <c r="AQ565" s="15">
        <v>13467.7</v>
      </c>
      <c r="AR565" s="15">
        <v>31587.8</v>
      </c>
      <c r="AS565" s="15">
        <v>0</v>
      </c>
      <c r="AT565" s="15">
        <v>23017.5</v>
      </c>
      <c r="AU565" s="15">
        <v>3428.1</v>
      </c>
      <c r="AV565" s="15">
        <v>4407.6000000000004</v>
      </c>
      <c r="AW565" s="15">
        <v>16651</v>
      </c>
      <c r="AX565" s="15">
        <v>0</v>
      </c>
      <c r="AY565" s="15">
        <v>489.7</v>
      </c>
      <c r="AZ565" s="15">
        <v>8080.6</v>
      </c>
      <c r="BA565" s="15">
        <v>10284.4</v>
      </c>
      <c r="BB565" s="15">
        <v>1224.3</v>
      </c>
      <c r="BC565" s="15">
        <v>132228.20000000001</v>
      </c>
      <c r="BD565" s="15">
        <v>138000</v>
      </c>
      <c r="BE565" s="15">
        <v>5771.8</v>
      </c>
      <c r="BF565" s="15">
        <v>4.18</v>
      </c>
    </row>
    <row r="566" spans="1:58" ht="15" thickBot="1" x14ac:dyDescent="0.35">
      <c r="A566" s="14" t="s">
        <v>75</v>
      </c>
      <c r="B566" s="15">
        <v>21712.7</v>
      </c>
      <c r="C566" s="15">
        <v>0</v>
      </c>
      <c r="D566" s="15">
        <v>4558.2</v>
      </c>
      <c r="E566" s="15">
        <v>678.1</v>
      </c>
      <c r="F566" s="15">
        <v>11087.4</v>
      </c>
      <c r="G566" s="15">
        <v>12135.1</v>
      </c>
      <c r="H566" s="15">
        <v>0</v>
      </c>
      <c r="I566" s="15">
        <v>0</v>
      </c>
      <c r="J566" s="15">
        <v>10071.299999999999</v>
      </c>
      <c r="K566" s="15">
        <v>40869.800000000003</v>
      </c>
      <c r="L566" s="15">
        <v>8130.8</v>
      </c>
      <c r="M566" s="15">
        <v>0</v>
      </c>
      <c r="N566" s="15">
        <v>9948.1</v>
      </c>
      <c r="O566" s="15">
        <v>19711</v>
      </c>
      <c r="P566" s="15">
        <v>2833.5</v>
      </c>
      <c r="Q566" s="15">
        <v>123.2</v>
      </c>
      <c r="R566" s="15">
        <v>141859.1</v>
      </c>
      <c r="S566" s="15">
        <v>137000</v>
      </c>
      <c r="T566" s="15">
        <v>-4859.1000000000004</v>
      </c>
      <c r="U566" s="15">
        <v>-3.55</v>
      </c>
      <c r="V566" t="str">
        <f t="shared" si="37"/>
        <v>valid</v>
      </c>
      <c r="W566" s="6">
        <f>OAM!A126</f>
        <v>41730</v>
      </c>
      <c r="X566">
        <f t="shared" si="36"/>
        <v>-3.55</v>
      </c>
      <c r="Y566">
        <f t="shared" si="38"/>
        <v>-3.55</v>
      </c>
      <c r="Z566">
        <f t="shared" si="39"/>
        <v>7.06</v>
      </c>
      <c r="AL566" s="14" t="s">
        <v>75</v>
      </c>
      <c r="AM566" s="15">
        <v>0</v>
      </c>
      <c r="AN566" s="15">
        <v>0</v>
      </c>
      <c r="AO566" s="15">
        <v>19099.599999999999</v>
      </c>
      <c r="AP566" s="15">
        <v>489.7</v>
      </c>
      <c r="AQ566" s="15">
        <v>13467.7</v>
      </c>
      <c r="AR566" s="15">
        <v>31587.8</v>
      </c>
      <c r="AS566" s="15">
        <v>0</v>
      </c>
      <c r="AT566" s="15">
        <v>23017.5</v>
      </c>
      <c r="AU566" s="15">
        <v>3428.1</v>
      </c>
      <c r="AV566" s="15">
        <v>0</v>
      </c>
      <c r="AW566" s="15">
        <v>16651</v>
      </c>
      <c r="AX566" s="15">
        <v>0</v>
      </c>
      <c r="AY566" s="15">
        <v>0</v>
      </c>
      <c r="AZ566" s="15">
        <v>8080.6</v>
      </c>
      <c r="BA566" s="15">
        <v>10284.4</v>
      </c>
      <c r="BB566" s="15">
        <v>1224.3</v>
      </c>
      <c r="BC566" s="15">
        <v>127330.8</v>
      </c>
      <c r="BD566" s="15">
        <v>137000</v>
      </c>
      <c r="BE566" s="15">
        <v>9669.2000000000007</v>
      </c>
      <c r="BF566" s="15">
        <v>7.06</v>
      </c>
    </row>
    <row r="567" spans="1:58" ht="15" thickBot="1" x14ac:dyDescent="0.35">
      <c r="A567" s="14" t="s">
        <v>76</v>
      </c>
      <c r="B567" s="15">
        <v>21712.7</v>
      </c>
      <c r="C567" s="15">
        <v>0</v>
      </c>
      <c r="D567" s="15">
        <v>0</v>
      </c>
      <c r="E567" s="15">
        <v>678.1</v>
      </c>
      <c r="F567" s="15">
        <v>11087.4</v>
      </c>
      <c r="G567" s="15">
        <v>7946.5</v>
      </c>
      <c r="H567" s="15">
        <v>0</v>
      </c>
      <c r="I567" s="15">
        <v>0</v>
      </c>
      <c r="J567" s="15">
        <v>10071.299999999999</v>
      </c>
      <c r="K567" s="15">
        <v>41332</v>
      </c>
      <c r="L567" s="15">
        <v>8130.8</v>
      </c>
      <c r="M567" s="15">
        <v>585.4</v>
      </c>
      <c r="N567" s="15">
        <v>9948.1</v>
      </c>
      <c r="O567" s="15">
        <v>19711</v>
      </c>
      <c r="P567" s="15">
        <v>2833.5</v>
      </c>
      <c r="Q567" s="15">
        <v>0</v>
      </c>
      <c r="R567" s="15">
        <v>134036.79999999999</v>
      </c>
      <c r="S567" s="15">
        <v>136000</v>
      </c>
      <c r="T567" s="15">
        <v>1963.2</v>
      </c>
      <c r="U567" s="15">
        <v>1.44</v>
      </c>
      <c r="V567" s="22" t="str">
        <f t="shared" si="37"/>
        <v>invalid</v>
      </c>
      <c r="W567" s="6">
        <f>OAM!A127</f>
        <v>41760</v>
      </c>
      <c r="X567">
        <f t="shared" si="36"/>
        <v>1.44</v>
      </c>
      <c r="Y567" t="str">
        <f t="shared" si="38"/>
        <v/>
      </c>
      <c r="Z567" s="22">
        <f t="shared" si="39"/>
        <v>0.61</v>
      </c>
      <c r="AL567" s="14" t="s">
        <v>76</v>
      </c>
      <c r="AM567" s="15">
        <v>0</v>
      </c>
      <c r="AN567" s="15">
        <v>0</v>
      </c>
      <c r="AO567" s="15">
        <v>19099.599999999999</v>
      </c>
      <c r="AP567" s="15">
        <v>489.7</v>
      </c>
      <c r="AQ567" s="15">
        <v>13467.7</v>
      </c>
      <c r="AR567" s="15">
        <v>38933.800000000003</v>
      </c>
      <c r="AS567" s="15">
        <v>0</v>
      </c>
      <c r="AT567" s="15">
        <v>23017.5</v>
      </c>
      <c r="AU567" s="15">
        <v>3428.1</v>
      </c>
      <c r="AV567" s="15">
        <v>0</v>
      </c>
      <c r="AW567" s="15">
        <v>16651</v>
      </c>
      <c r="AX567" s="15">
        <v>0</v>
      </c>
      <c r="AY567" s="15">
        <v>0</v>
      </c>
      <c r="AZ567" s="15">
        <v>8080.6</v>
      </c>
      <c r="BA567" s="15">
        <v>10774.1</v>
      </c>
      <c r="BB567" s="15">
        <v>1224.3</v>
      </c>
      <c r="BC567" s="15">
        <v>135166.6</v>
      </c>
      <c r="BD567" s="15">
        <v>136000</v>
      </c>
      <c r="BE567" s="15">
        <v>833.4</v>
      </c>
      <c r="BF567" s="15">
        <v>0.61</v>
      </c>
    </row>
    <row r="568" spans="1:58" ht="15" thickBot="1" x14ac:dyDescent="0.35">
      <c r="A568" s="14" t="s">
        <v>77</v>
      </c>
      <c r="B568" s="15">
        <v>21712.7</v>
      </c>
      <c r="C568" s="15">
        <v>0</v>
      </c>
      <c r="D568" s="15">
        <v>4558.2</v>
      </c>
      <c r="E568" s="15">
        <v>678.1</v>
      </c>
      <c r="F568" s="15">
        <v>11087.4</v>
      </c>
      <c r="G568" s="15">
        <v>7946.5</v>
      </c>
      <c r="H568" s="15">
        <v>0</v>
      </c>
      <c r="I568" s="15">
        <v>0</v>
      </c>
      <c r="J568" s="15">
        <v>10071.299999999999</v>
      </c>
      <c r="K568" s="15">
        <v>40869.800000000003</v>
      </c>
      <c r="L568" s="15">
        <v>8130.8</v>
      </c>
      <c r="M568" s="15">
        <v>0</v>
      </c>
      <c r="N568" s="15">
        <v>6436.6</v>
      </c>
      <c r="O568" s="15">
        <v>19711</v>
      </c>
      <c r="P568" s="15">
        <v>2833.5</v>
      </c>
      <c r="Q568" s="15">
        <v>0</v>
      </c>
      <c r="R568" s="15">
        <v>134035.79999999999</v>
      </c>
      <c r="S568" s="15">
        <v>136000</v>
      </c>
      <c r="T568" s="15">
        <v>1964.2</v>
      </c>
      <c r="U568" s="15">
        <v>1.44</v>
      </c>
      <c r="V568" s="22" t="str">
        <f t="shared" si="37"/>
        <v>invalid</v>
      </c>
      <c r="W568" s="6">
        <f>OAM!A128</f>
        <v>41791</v>
      </c>
      <c r="X568">
        <f t="shared" si="36"/>
        <v>1.44</v>
      </c>
      <c r="Y568" t="str">
        <f t="shared" si="38"/>
        <v/>
      </c>
      <c r="Z568" s="22">
        <f t="shared" si="39"/>
        <v>7.0000000000000007E-2</v>
      </c>
      <c r="AL568" s="14" t="s">
        <v>77</v>
      </c>
      <c r="AM568" s="15">
        <v>0</v>
      </c>
      <c r="AN568" s="15">
        <v>0</v>
      </c>
      <c r="AO568" s="15">
        <v>19099.599999999999</v>
      </c>
      <c r="AP568" s="15">
        <v>489.7</v>
      </c>
      <c r="AQ568" s="15">
        <v>13467.7</v>
      </c>
      <c r="AR568" s="15">
        <v>38933.800000000003</v>
      </c>
      <c r="AS568" s="15">
        <v>0</v>
      </c>
      <c r="AT568" s="15">
        <v>23017.5</v>
      </c>
      <c r="AU568" s="15">
        <v>3428.1</v>
      </c>
      <c r="AV568" s="15">
        <v>734.6</v>
      </c>
      <c r="AW568" s="15">
        <v>16651</v>
      </c>
      <c r="AX568" s="15">
        <v>0</v>
      </c>
      <c r="AY568" s="15">
        <v>489.7</v>
      </c>
      <c r="AZ568" s="15">
        <v>8080.6</v>
      </c>
      <c r="BA568" s="15">
        <v>10284.4</v>
      </c>
      <c r="BB568" s="15">
        <v>1224.3</v>
      </c>
      <c r="BC568" s="15">
        <v>135901.20000000001</v>
      </c>
      <c r="BD568" s="15">
        <v>136000</v>
      </c>
      <c r="BE568" s="15">
        <v>98.8</v>
      </c>
      <c r="BF568" s="15">
        <v>7.0000000000000007E-2</v>
      </c>
    </row>
    <row r="569" spans="1:58" ht="15" thickBot="1" x14ac:dyDescent="0.35">
      <c r="A569" s="14" t="s">
        <v>78</v>
      </c>
      <c r="B569" s="15">
        <v>21712.7</v>
      </c>
      <c r="C569" s="15">
        <v>0</v>
      </c>
      <c r="D569" s="15">
        <v>4558.2</v>
      </c>
      <c r="E569" s="15">
        <v>678.1</v>
      </c>
      <c r="F569" s="15">
        <v>11087.4</v>
      </c>
      <c r="G569" s="15">
        <v>12135.1</v>
      </c>
      <c r="H569" s="15">
        <v>0</v>
      </c>
      <c r="I569" s="15">
        <v>0</v>
      </c>
      <c r="J569" s="15">
        <v>0</v>
      </c>
      <c r="K569" s="15">
        <v>40869.800000000003</v>
      </c>
      <c r="L569" s="15">
        <v>8130.8</v>
      </c>
      <c r="M569" s="15">
        <v>585.4</v>
      </c>
      <c r="N569" s="15">
        <v>9948.1</v>
      </c>
      <c r="O569" s="15">
        <v>19711</v>
      </c>
      <c r="P569" s="15">
        <v>2833.5</v>
      </c>
      <c r="Q569" s="15">
        <v>801.3</v>
      </c>
      <c r="R569" s="15">
        <v>133051.20000000001</v>
      </c>
      <c r="S569" s="15">
        <v>135000</v>
      </c>
      <c r="T569" s="15">
        <v>1948.8</v>
      </c>
      <c r="U569" s="15">
        <v>1.44</v>
      </c>
      <c r="V569" t="str">
        <f t="shared" si="37"/>
        <v>invalid</v>
      </c>
      <c r="W569" s="6">
        <f>OAM!A129</f>
        <v>41821</v>
      </c>
      <c r="X569">
        <f t="shared" si="36"/>
        <v>1.44</v>
      </c>
      <c r="Y569" t="str">
        <f t="shared" si="38"/>
        <v/>
      </c>
      <c r="Z569">
        <f t="shared" si="39"/>
        <v>6.95</v>
      </c>
      <c r="AL569" s="14" t="s">
        <v>78</v>
      </c>
      <c r="AM569" s="15">
        <v>0</v>
      </c>
      <c r="AN569" s="15">
        <v>0</v>
      </c>
      <c r="AO569" s="15">
        <v>13957.4</v>
      </c>
      <c r="AP569" s="15">
        <v>489.7</v>
      </c>
      <c r="AQ569" s="15">
        <v>13467.7</v>
      </c>
      <c r="AR569" s="15">
        <v>31587.8</v>
      </c>
      <c r="AS569" s="15">
        <v>0</v>
      </c>
      <c r="AT569" s="15">
        <v>23017.5</v>
      </c>
      <c r="AU569" s="15">
        <v>3673</v>
      </c>
      <c r="AV569" s="15">
        <v>4407.6000000000004</v>
      </c>
      <c r="AW569" s="15">
        <v>16651</v>
      </c>
      <c r="AX569" s="15">
        <v>0</v>
      </c>
      <c r="AY569" s="15">
        <v>0</v>
      </c>
      <c r="AZ569" s="15">
        <v>8080.6</v>
      </c>
      <c r="BA569" s="15">
        <v>10284.4</v>
      </c>
      <c r="BB569" s="15">
        <v>0</v>
      </c>
      <c r="BC569" s="15">
        <v>125616.8</v>
      </c>
      <c r="BD569" s="15">
        <v>135000</v>
      </c>
      <c r="BE569" s="15">
        <v>9383.2000000000007</v>
      </c>
      <c r="BF569" s="15">
        <v>6.95</v>
      </c>
    </row>
    <row r="570" spans="1:58" ht="15" thickBot="1" x14ac:dyDescent="0.35">
      <c r="A570" s="14" t="s">
        <v>79</v>
      </c>
      <c r="B570" s="15">
        <v>21712.7</v>
      </c>
      <c r="C570" s="15">
        <v>0</v>
      </c>
      <c r="D570" s="15">
        <v>4558.2</v>
      </c>
      <c r="E570" s="15">
        <v>678.1</v>
      </c>
      <c r="F570" s="15">
        <v>11087.4</v>
      </c>
      <c r="G570" s="15">
        <v>3881.1</v>
      </c>
      <c r="H570" s="15">
        <v>0</v>
      </c>
      <c r="I570" s="15">
        <v>0</v>
      </c>
      <c r="J570" s="15">
        <v>9239.5</v>
      </c>
      <c r="K570" s="15">
        <v>39637.800000000003</v>
      </c>
      <c r="L570" s="15">
        <v>8130.8</v>
      </c>
      <c r="M570" s="15">
        <v>0</v>
      </c>
      <c r="N570" s="15">
        <v>9948.1</v>
      </c>
      <c r="O570" s="15">
        <v>19711</v>
      </c>
      <c r="P570" s="15">
        <v>3480</v>
      </c>
      <c r="Q570" s="15">
        <v>0</v>
      </c>
      <c r="R570" s="15">
        <v>132064.70000000001</v>
      </c>
      <c r="S570" s="15">
        <v>134000</v>
      </c>
      <c r="T570" s="15">
        <v>1935.3</v>
      </c>
      <c r="U570" s="15">
        <v>1.44</v>
      </c>
      <c r="V570" t="str">
        <f t="shared" si="37"/>
        <v>invalid</v>
      </c>
      <c r="W570" s="6">
        <f>OAM!A130</f>
        <v>41852</v>
      </c>
      <c r="X570">
        <f t="shared" si="36"/>
        <v>1.44</v>
      </c>
      <c r="Y570" t="str">
        <f t="shared" si="38"/>
        <v/>
      </c>
      <c r="Z570">
        <f t="shared" si="39"/>
        <v>2.0499999999999998</v>
      </c>
      <c r="AL570" s="14" t="s">
        <v>79</v>
      </c>
      <c r="AM570" s="15">
        <v>0</v>
      </c>
      <c r="AN570" s="15">
        <v>0</v>
      </c>
      <c r="AO570" s="15">
        <v>19099.599999999999</v>
      </c>
      <c r="AP570" s="15">
        <v>489.7</v>
      </c>
      <c r="AQ570" s="15">
        <v>13467.7</v>
      </c>
      <c r="AR570" s="15">
        <v>41382.5</v>
      </c>
      <c r="AS570" s="15">
        <v>0</v>
      </c>
      <c r="AT570" s="15">
        <v>23017.5</v>
      </c>
      <c r="AU570" s="15">
        <v>3428.1</v>
      </c>
      <c r="AV570" s="15">
        <v>4407.6000000000004</v>
      </c>
      <c r="AW570" s="15">
        <v>16651</v>
      </c>
      <c r="AX570" s="15">
        <v>0</v>
      </c>
      <c r="AY570" s="15">
        <v>0</v>
      </c>
      <c r="AZ570" s="15">
        <v>8080.6</v>
      </c>
      <c r="BA570" s="15">
        <v>0</v>
      </c>
      <c r="BB570" s="15">
        <v>1224.3</v>
      </c>
      <c r="BC570" s="15">
        <v>131248.70000000001</v>
      </c>
      <c r="BD570" s="15">
        <v>134000</v>
      </c>
      <c r="BE570" s="15">
        <v>2751.3</v>
      </c>
      <c r="BF570" s="15">
        <v>2.0499999999999998</v>
      </c>
    </row>
    <row r="571" spans="1:58" ht="15" thickBot="1" x14ac:dyDescent="0.35">
      <c r="A571" s="14" t="s">
        <v>80</v>
      </c>
      <c r="B571" s="15">
        <v>21712.7</v>
      </c>
      <c r="C571" s="15">
        <v>2248</v>
      </c>
      <c r="D571" s="15">
        <v>4558.2</v>
      </c>
      <c r="E571" s="15">
        <v>678.1</v>
      </c>
      <c r="F571" s="15">
        <v>11087.4</v>
      </c>
      <c r="G571" s="15">
        <v>7946.5</v>
      </c>
      <c r="H571" s="15">
        <v>0</v>
      </c>
      <c r="I571" s="15">
        <v>0</v>
      </c>
      <c r="J571" s="15">
        <v>10071.299999999999</v>
      </c>
      <c r="K571" s="15">
        <v>40869.800000000003</v>
      </c>
      <c r="L571" s="15">
        <v>8130.8</v>
      </c>
      <c r="M571" s="15">
        <v>0</v>
      </c>
      <c r="N571" s="15">
        <v>9978.7000000000007</v>
      </c>
      <c r="O571" s="15">
        <v>19711</v>
      </c>
      <c r="P571" s="15">
        <v>2833.5</v>
      </c>
      <c r="Q571" s="15">
        <v>123.2</v>
      </c>
      <c r="R571" s="15">
        <v>139949.1</v>
      </c>
      <c r="S571" s="15">
        <v>142000</v>
      </c>
      <c r="T571" s="15">
        <v>2050.9</v>
      </c>
      <c r="U571" s="15">
        <v>1.44</v>
      </c>
      <c r="V571" t="str">
        <f t="shared" si="37"/>
        <v>invalid</v>
      </c>
      <c r="W571" s="6">
        <f>OAM!A131</f>
        <v>41883</v>
      </c>
      <c r="X571">
        <f t="shared" si="36"/>
        <v>1.44</v>
      </c>
      <c r="Y571" t="str">
        <f t="shared" si="38"/>
        <v/>
      </c>
      <c r="Z571">
        <f t="shared" si="39"/>
        <v>2.0499999999999998</v>
      </c>
      <c r="AL571" s="14" t="s">
        <v>80</v>
      </c>
      <c r="AM571" s="15">
        <v>0</v>
      </c>
      <c r="AN571" s="15">
        <v>0</v>
      </c>
      <c r="AO571" s="15">
        <v>19099.599999999999</v>
      </c>
      <c r="AP571" s="15">
        <v>489.7</v>
      </c>
      <c r="AQ571" s="15">
        <v>13467.7</v>
      </c>
      <c r="AR571" s="15">
        <v>38933.800000000003</v>
      </c>
      <c r="AS571" s="15">
        <v>0</v>
      </c>
      <c r="AT571" s="15">
        <v>23017.5</v>
      </c>
      <c r="AU571" s="15">
        <v>3428.1</v>
      </c>
      <c r="AV571" s="15">
        <v>4407.6000000000004</v>
      </c>
      <c r="AW571" s="15">
        <v>16651</v>
      </c>
      <c r="AX571" s="15">
        <v>0</v>
      </c>
      <c r="AY571" s="15">
        <v>0</v>
      </c>
      <c r="AZ571" s="15">
        <v>8080.6</v>
      </c>
      <c r="BA571" s="15">
        <v>10284.4</v>
      </c>
      <c r="BB571" s="15">
        <v>1224.3</v>
      </c>
      <c r="BC571" s="15">
        <v>139084.4</v>
      </c>
      <c r="BD571" s="15">
        <v>142000</v>
      </c>
      <c r="BE571" s="15">
        <v>2915.6</v>
      </c>
      <c r="BF571" s="15">
        <v>2.0499999999999998</v>
      </c>
    </row>
    <row r="572" spans="1:58" ht="15" thickBot="1" x14ac:dyDescent="0.35">
      <c r="A572" s="14" t="s">
        <v>81</v>
      </c>
      <c r="B572" s="15">
        <v>21712.7</v>
      </c>
      <c r="C572" s="15">
        <v>2248</v>
      </c>
      <c r="D572" s="15">
        <v>4558.2</v>
      </c>
      <c r="E572" s="15">
        <v>678.1</v>
      </c>
      <c r="F572" s="15">
        <v>11087.4</v>
      </c>
      <c r="G572" s="15">
        <v>12135.1</v>
      </c>
      <c r="H572" s="15">
        <v>0</v>
      </c>
      <c r="I572" s="15">
        <v>0</v>
      </c>
      <c r="J572" s="15">
        <v>10071.299999999999</v>
      </c>
      <c r="K572" s="15">
        <v>41332</v>
      </c>
      <c r="L572" s="15">
        <v>0</v>
      </c>
      <c r="M572" s="15">
        <v>585.4</v>
      </c>
      <c r="N572" s="15">
        <v>12874.2</v>
      </c>
      <c r="O572" s="15">
        <v>19711</v>
      </c>
      <c r="P572" s="15">
        <v>2833.5</v>
      </c>
      <c r="Q572" s="15">
        <v>123.2</v>
      </c>
      <c r="R572" s="15">
        <v>139950.1</v>
      </c>
      <c r="S572" s="15">
        <v>142000</v>
      </c>
      <c r="T572" s="15">
        <v>2049.9</v>
      </c>
      <c r="U572" s="15">
        <v>1.44</v>
      </c>
      <c r="V572" t="str">
        <f t="shared" si="37"/>
        <v>invalid</v>
      </c>
      <c r="W572" s="6">
        <f>OAM!A132</f>
        <v>41913</v>
      </c>
      <c r="X572">
        <f t="shared" si="36"/>
        <v>1.44</v>
      </c>
      <c r="Y572" t="str">
        <f t="shared" si="38"/>
        <v/>
      </c>
      <c r="Z572">
        <f t="shared" si="39"/>
        <v>10.33</v>
      </c>
      <c r="AL572" s="14" t="s">
        <v>81</v>
      </c>
      <c r="AM572" s="15">
        <v>0</v>
      </c>
      <c r="AN572" s="15">
        <v>0</v>
      </c>
      <c r="AO572" s="15">
        <v>19099.599999999999</v>
      </c>
      <c r="AP572" s="15">
        <v>489.7</v>
      </c>
      <c r="AQ572" s="15">
        <v>13467.7</v>
      </c>
      <c r="AR572" s="15">
        <v>31587.8</v>
      </c>
      <c r="AS572" s="15">
        <v>0</v>
      </c>
      <c r="AT572" s="15">
        <v>23017.5</v>
      </c>
      <c r="AU572" s="15">
        <v>0</v>
      </c>
      <c r="AV572" s="15">
        <v>0</v>
      </c>
      <c r="AW572" s="15">
        <v>20079.099999999999</v>
      </c>
      <c r="AX572" s="15">
        <v>0</v>
      </c>
      <c r="AY572" s="15">
        <v>0</v>
      </c>
      <c r="AZ572" s="15">
        <v>8080.6</v>
      </c>
      <c r="BA572" s="15">
        <v>10284.4</v>
      </c>
      <c r="BB572" s="15">
        <v>1224.3</v>
      </c>
      <c r="BC572" s="15">
        <v>127330.8</v>
      </c>
      <c r="BD572" s="15">
        <v>142000</v>
      </c>
      <c r="BE572" s="15">
        <v>14669.2</v>
      </c>
      <c r="BF572" s="15">
        <v>10.33</v>
      </c>
    </row>
    <row r="573" spans="1:58" ht="15" thickBot="1" x14ac:dyDescent="0.35">
      <c r="A573" s="14" t="s">
        <v>82</v>
      </c>
      <c r="B573" s="15">
        <v>21712.7</v>
      </c>
      <c r="C573" s="15">
        <v>0</v>
      </c>
      <c r="D573" s="15">
        <v>4558.2</v>
      </c>
      <c r="E573" s="15">
        <v>678.1</v>
      </c>
      <c r="F573" s="15">
        <v>11087.4</v>
      </c>
      <c r="G573" s="15">
        <v>7946.5</v>
      </c>
      <c r="H573" s="15">
        <v>0</v>
      </c>
      <c r="I573" s="15">
        <v>0</v>
      </c>
      <c r="J573" s="15">
        <v>10071.299999999999</v>
      </c>
      <c r="K573" s="15">
        <v>40869.800000000003</v>
      </c>
      <c r="L573" s="15">
        <v>8130.8</v>
      </c>
      <c r="M573" s="15">
        <v>585.4</v>
      </c>
      <c r="N573" s="15">
        <v>7453.7</v>
      </c>
      <c r="O573" s="15">
        <v>19711</v>
      </c>
      <c r="P573" s="15">
        <v>2833.5</v>
      </c>
      <c r="Q573" s="15">
        <v>123.2</v>
      </c>
      <c r="R573" s="15">
        <v>135761.5</v>
      </c>
      <c r="S573" s="15">
        <v>133000</v>
      </c>
      <c r="T573" s="15">
        <v>-2761.5</v>
      </c>
      <c r="U573" s="15">
        <v>-2.08</v>
      </c>
      <c r="V573" t="str">
        <f t="shared" si="37"/>
        <v>invalid</v>
      </c>
      <c r="W573" s="6">
        <f>OAM!A133</f>
        <v>41944</v>
      </c>
      <c r="X573">
        <f t="shared" si="36"/>
        <v>-2.08</v>
      </c>
      <c r="Y573" t="str">
        <f t="shared" si="38"/>
        <v/>
      </c>
      <c r="Z573">
        <f t="shared" si="39"/>
        <v>-1.26</v>
      </c>
      <c r="AL573" s="14" t="s">
        <v>82</v>
      </c>
      <c r="AM573" s="15">
        <v>0</v>
      </c>
      <c r="AN573" s="15">
        <v>0</v>
      </c>
      <c r="AO573" s="15">
        <v>19099.599999999999</v>
      </c>
      <c r="AP573" s="15">
        <v>489.7</v>
      </c>
      <c r="AQ573" s="15">
        <v>13467.7</v>
      </c>
      <c r="AR573" s="15">
        <v>38933.800000000003</v>
      </c>
      <c r="AS573" s="15">
        <v>0</v>
      </c>
      <c r="AT573" s="15">
        <v>23017.5</v>
      </c>
      <c r="AU573" s="15">
        <v>3428.1</v>
      </c>
      <c r="AV573" s="15">
        <v>0</v>
      </c>
      <c r="AW573" s="15">
        <v>16651</v>
      </c>
      <c r="AX573" s="15">
        <v>0</v>
      </c>
      <c r="AY573" s="15">
        <v>0</v>
      </c>
      <c r="AZ573" s="15">
        <v>8080.6</v>
      </c>
      <c r="BA573" s="15">
        <v>10284.4</v>
      </c>
      <c r="BB573" s="15">
        <v>1224.3</v>
      </c>
      <c r="BC573" s="15">
        <v>134676.79999999999</v>
      </c>
      <c r="BD573" s="15">
        <v>133000</v>
      </c>
      <c r="BE573" s="15">
        <v>-1676.8</v>
      </c>
      <c r="BF573" s="15">
        <v>-1.26</v>
      </c>
    </row>
    <row r="574" spans="1:58" ht="15" thickBot="1" x14ac:dyDescent="0.35">
      <c r="A574" s="14" t="s">
        <v>83</v>
      </c>
      <c r="B574" s="15">
        <v>21712.7</v>
      </c>
      <c r="C574" s="15">
        <v>0</v>
      </c>
      <c r="D574" s="15">
        <v>4558.2</v>
      </c>
      <c r="E574" s="15">
        <v>678.1</v>
      </c>
      <c r="F574" s="15">
        <v>11087.4</v>
      </c>
      <c r="G574" s="15">
        <v>3819</v>
      </c>
      <c r="H574" s="15">
        <v>0</v>
      </c>
      <c r="I574" s="15">
        <v>0</v>
      </c>
      <c r="J574" s="15">
        <v>10071.299999999999</v>
      </c>
      <c r="K574" s="15">
        <v>40869.800000000003</v>
      </c>
      <c r="L574" s="15">
        <v>9209</v>
      </c>
      <c r="M574" s="15">
        <v>585.4</v>
      </c>
      <c r="N574" s="15">
        <v>6436.6</v>
      </c>
      <c r="O574" s="15">
        <v>19711</v>
      </c>
      <c r="P574" s="15">
        <v>2833.5</v>
      </c>
      <c r="Q574" s="15">
        <v>0</v>
      </c>
      <c r="R574" s="15">
        <v>131571.9</v>
      </c>
      <c r="S574" s="15">
        <v>128000</v>
      </c>
      <c r="T574" s="15">
        <v>-3571.9</v>
      </c>
      <c r="U574" s="15">
        <v>-2.79</v>
      </c>
      <c r="V574" t="str">
        <f t="shared" si="37"/>
        <v>invalid</v>
      </c>
      <c r="W574" s="6">
        <f>OAM!A134</f>
        <v>41974</v>
      </c>
      <c r="X574">
        <f t="shared" si="36"/>
        <v>-2.79</v>
      </c>
      <c r="Y574" t="str">
        <f t="shared" si="38"/>
        <v/>
      </c>
      <c r="Z574">
        <f t="shared" si="39"/>
        <v>-3.49</v>
      </c>
      <c r="AL574" s="14" t="s">
        <v>83</v>
      </c>
      <c r="AM574" s="15">
        <v>0</v>
      </c>
      <c r="AN574" s="15">
        <v>0</v>
      </c>
      <c r="AO574" s="15">
        <v>19099.599999999999</v>
      </c>
      <c r="AP574" s="15">
        <v>489.7</v>
      </c>
      <c r="AQ574" s="15">
        <v>13467.7</v>
      </c>
      <c r="AR574" s="15">
        <v>41382.5</v>
      </c>
      <c r="AS574" s="15">
        <v>0</v>
      </c>
      <c r="AT574" s="15">
        <v>23017.5</v>
      </c>
      <c r="AU574" s="15">
        <v>3428.1</v>
      </c>
      <c r="AV574" s="15">
        <v>734.6</v>
      </c>
      <c r="AW574" s="15">
        <v>10774.1</v>
      </c>
      <c r="AX574" s="15">
        <v>0</v>
      </c>
      <c r="AY574" s="15">
        <v>489.7</v>
      </c>
      <c r="AZ574" s="15">
        <v>8080.6</v>
      </c>
      <c r="BA574" s="15">
        <v>10284.4</v>
      </c>
      <c r="BB574" s="15">
        <v>1224.3</v>
      </c>
      <c r="BC574" s="15">
        <v>132473</v>
      </c>
      <c r="BD574" s="15">
        <v>128000</v>
      </c>
      <c r="BE574" s="15">
        <v>-4473</v>
      </c>
      <c r="BF574" s="15">
        <v>-3.49</v>
      </c>
    </row>
    <row r="575" spans="1:58" ht="15" thickBot="1" x14ac:dyDescent="0.35">
      <c r="A575" s="14" t="s">
        <v>84</v>
      </c>
      <c r="B575" s="15">
        <v>21712.7</v>
      </c>
      <c r="C575" s="15">
        <v>0</v>
      </c>
      <c r="D575" s="15">
        <v>4558.2</v>
      </c>
      <c r="E575" s="15">
        <v>678.1</v>
      </c>
      <c r="F575" s="15">
        <v>11087.4</v>
      </c>
      <c r="G575" s="15">
        <v>7946.5</v>
      </c>
      <c r="H575" s="15">
        <v>0</v>
      </c>
      <c r="I575" s="15">
        <v>0</v>
      </c>
      <c r="J575" s="15">
        <v>9239.5</v>
      </c>
      <c r="K575" s="15">
        <v>40869.800000000003</v>
      </c>
      <c r="L575" s="15">
        <v>9209</v>
      </c>
      <c r="M575" s="15">
        <v>585.4</v>
      </c>
      <c r="N575" s="15">
        <v>7453.7</v>
      </c>
      <c r="O575" s="15">
        <v>19711</v>
      </c>
      <c r="P575" s="15">
        <v>2833.5</v>
      </c>
      <c r="Q575" s="15">
        <v>123.2</v>
      </c>
      <c r="R575" s="15">
        <v>136007.9</v>
      </c>
      <c r="S575" s="15">
        <v>138000</v>
      </c>
      <c r="T575" s="15">
        <v>1992.1</v>
      </c>
      <c r="U575" s="15">
        <v>1.44</v>
      </c>
      <c r="V575" t="str">
        <f t="shared" si="37"/>
        <v>invalid</v>
      </c>
      <c r="W575" s="6">
        <f>OAM!A135</f>
        <v>42005</v>
      </c>
      <c r="X575">
        <f t="shared" si="36"/>
        <v>1.44</v>
      </c>
      <c r="Y575" t="str">
        <f t="shared" si="38"/>
        <v/>
      </c>
      <c r="Z575">
        <f t="shared" si="39"/>
        <v>5.78</v>
      </c>
      <c r="AL575" s="14" t="s">
        <v>84</v>
      </c>
      <c r="AM575" s="15">
        <v>0</v>
      </c>
      <c r="AN575" s="15">
        <v>0</v>
      </c>
      <c r="AO575" s="15">
        <v>19099.599999999999</v>
      </c>
      <c r="AP575" s="15">
        <v>489.7</v>
      </c>
      <c r="AQ575" s="15">
        <v>13467.7</v>
      </c>
      <c r="AR575" s="15">
        <v>38933.800000000003</v>
      </c>
      <c r="AS575" s="15">
        <v>0</v>
      </c>
      <c r="AT575" s="15">
        <v>23017.5</v>
      </c>
      <c r="AU575" s="15">
        <v>3428.1</v>
      </c>
      <c r="AV575" s="15">
        <v>734.6</v>
      </c>
      <c r="AW575" s="15">
        <v>10774.1</v>
      </c>
      <c r="AX575" s="15">
        <v>0</v>
      </c>
      <c r="AY575" s="15">
        <v>489.7</v>
      </c>
      <c r="AZ575" s="15">
        <v>8080.6</v>
      </c>
      <c r="BA575" s="15">
        <v>10284.4</v>
      </c>
      <c r="BB575" s="15">
        <v>1224.3</v>
      </c>
      <c r="BC575" s="15">
        <v>130024.4</v>
      </c>
      <c r="BD575" s="15">
        <v>138000</v>
      </c>
      <c r="BE575" s="15">
        <v>7975.6</v>
      </c>
      <c r="BF575" s="15">
        <v>5.78</v>
      </c>
    </row>
    <row r="576" spans="1:58" ht="15" thickBot="1" x14ac:dyDescent="0.35">
      <c r="A576" s="14" t="s">
        <v>85</v>
      </c>
      <c r="B576" s="15">
        <v>21712.7</v>
      </c>
      <c r="C576" s="15">
        <v>2248</v>
      </c>
      <c r="D576" s="15">
        <v>4558.2</v>
      </c>
      <c r="E576" s="15">
        <v>678.1</v>
      </c>
      <c r="F576" s="15">
        <v>11087.4</v>
      </c>
      <c r="G576" s="15">
        <v>12135.1</v>
      </c>
      <c r="H576" s="15">
        <v>0</v>
      </c>
      <c r="I576" s="15">
        <v>0</v>
      </c>
      <c r="J576" s="15">
        <v>9239.5</v>
      </c>
      <c r="K576" s="15">
        <v>40869.800000000003</v>
      </c>
      <c r="L576" s="15">
        <v>9209</v>
      </c>
      <c r="M576" s="15">
        <v>0</v>
      </c>
      <c r="N576" s="15">
        <v>7453.7</v>
      </c>
      <c r="O576" s="15">
        <v>19711</v>
      </c>
      <c r="P576" s="15">
        <v>2833.5</v>
      </c>
      <c r="Q576" s="15">
        <v>0</v>
      </c>
      <c r="R576" s="15">
        <v>141735.9</v>
      </c>
      <c r="S576" s="15">
        <v>140000</v>
      </c>
      <c r="T576" s="15">
        <v>-1735.9</v>
      </c>
      <c r="U576" s="15">
        <v>-1.24</v>
      </c>
      <c r="V576" t="str">
        <f t="shared" si="37"/>
        <v>valid</v>
      </c>
      <c r="W576" s="6">
        <f>OAM!A136</f>
        <v>42036</v>
      </c>
      <c r="X576">
        <f t="shared" si="36"/>
        <v>-1.24</v>
      </c>
      <c r="Y576">
        <f t="shared" si="38"/>
        <v>-1.24</v>
      </c>
      <c r="Z576">
        <f t="shared" si="39"/>
        <v>9.75</v>
      </c>
      <c r="AL576" s="14" t="s">
        <v>85</v>
      </c>
      <c r="AM576" s="15">
        <v>0</v>
      </c>
      <c r="AN576" s="15">
        <v>0</v>
      </c>
      <c r="AO576" s="15">
        <v>19099.599999999999</v>
      </c>
      <c r="AP576" s="15">
        <v>489.7</v>
      </c>
      <c r="AQ576" s="15">
        <v>13467.7</v>
      </c>
      <c r="AR576" s="15">
        <v>31587.8</v>
      </c>
      <c r="AS576" s="15">
        <v>0</v>
      </c>
      <c r="AT576" s="15">
        <v>23017.5</v>
      </c>
      <c r="AU576" s="15">
        <v>3428.1</v>
      </c>
      <c r="AV576" s="15">
        <v>4407.6000000000004</v>
      </c>
      <c r="AW576" s="15">
        <v>10774.1</v>
      </c>
      <c r="AX576" s="15">
        <v>0</v>
      </c>
      <c r="AY576" s="15">
        <v>489.7</v>
      </c>
      <c r="AZ576" s="15">
        <v>8080.6</v>
      </c>
      <c r="BA576" s="15">
        <v>10284.4</v>
      </c>
      <c r="BB576" s="15">
        <v>1224.3</v>
      </c>
      <c r="BC576" s="15">
        <v>126351.4</v>
      </c>
      <c r="BD576" s="15">
        <v>140000</v>
      </c>
      <c r="BE576" s="15">
        <v>13648.6</v>
      </c>
      <c r="BF576" s="15">
        <v>9.75</v>
      </c>
    </row>
    <row r="577" spans="1:58" ht="15" thickBot="1" x14ac:dyDescent="0.35">
      <c r="A577" s="14" t="s">
        <v>86</v>
      </c>
      <c r="B577" s="15">
        <v>21712.7</v>
      </c>
      <c r="C577" s="15">
        <v>2248</v>
      </c>
      <c r="D577" s="15">
        <v>4558.2</v>
      </c>
      <c r="E577" s="15">
        <v>678.1</v>
      </c>
      <c r="F577" s="15">
        <v>11087.4</v>
      </c>
      <c r="G577" s="15">
        <v>12135.1</v>
      </c>
      <c r="H577" s="15">
        <v>0</v>
      </c>
      <c r="I577" s="15">
        <v>0</v>
      </c>
      <c r="J577" s="15">
        <v>10071.299999999999</v>
      </c>
      <c r="K577" s="15">
        <v>39884.199999999997</v>
      </c>
      <c r="L577" s="15">
        <v>9209</v>
      </c>
      <c r="M577" s="15">
        <v>585.4</v>
      </c>
      <c r="N577" s="15">
        <v>9948.1</v>
      </c>
      <c r="O577" s="15">
        <v>19711</v>
      </c>
      <c r="P577" s="15">
        <v>2833.5</v>
      </c>
      <c r="Q577" s="15">
        <v>0</v>
      </c>
      <c r="R577" s="15">
        <v>144662</v>
      </c>
      <c r="S577" s="15">
        <v>136000</v>
      </c>
      <c r="T577" s="15">
        <v>-8662</v>
      </c>
      <c r="U577" s="15">
        <v>-6.37</v>
      </c>
      <c r="V577" t="str">
        <f t="shared" si="37"/>
        <v>valid</v>
      </c>
      <c r="W577" s="6">
        <f>OAM!A137</f>
        <v>42064</v>
      </c>
      <c r="X577">
        <f t="shared" si="36"/>
        <v>-6.37</v>
      </c>
      <c r="Y577">
        <f t="shared" si="38"/>
        <v>-6.37</v>
      </c>
      <c r="Z577">
        <f t="shared" si="39"/>
        <v>7.09</v>
      </c>
      <c r="AL577" s="14" t="s">
        <v>86</v>
      </c>
      <c r="AM577" s="15">
        <v>0</v>
      </c>
      <c r="AN577" s="15">
        <v>0</v>
      </c>
      <c r="AO577" s="15">
        <v>19099.599999999999</v>
      </c>
      <c r="AP577" s="15">
        <v>489.7</v>
      </c>
      <c r="AQ577" s="15">
        <v>13467.7</v>
      </c>
      <c r="AR577" s="15">
        <v>31587.8</v>
      </c>
      <c r="AS577" s="15">
        <v>0</v>
      </c>
      <c r="AT577" s="15">
        <v>23017.5</v>
      </c>
      <c r="AU577" s="15">
        <v>3428.1</v>
      </c>
      <c r="AV577" s="15">
        <v>4407.6000000000004</v>
      </c>
      <c r="AW577" s="15">
        <v>10774.1</v>
      </c>
      <c r="AX577" s="15">
        <v>0</v>
      </c>
      <c r="AY577" s="15">
        <v>0</v>
      </c>
      <c r="AZ577" s="15">
        <v>8080.6</v>
      </c>
      <c r="BA577" s="15">
        <v>10774.1</v>
      </c>
      <c r="BB577" s="15">
        <v>1224.3</v>
      </c>
      <c r="BC577" s="15">
        <v>126351.4</v>
      </c>
      <c r="BD577" s="15">
        <v>136000</v>
      </c>
      <c r="BE577" s="15">
        <v>9648.6</v>
      </c>
      <c r="BF577" s="15">
        <v>7.09</v>
      </c>
    </row>
    <row r="578" spans="1:58" ht="15" thickBot="1" x14ac:dyDescent="0.35">
      <c r="A578" s="14" t="s">
        <v>87</v>
      </c>
      <c r="B578" s="15">
        <v>21712.7</v>
      </c>
      <c r="C578" s="15">
        <v>0</v>
      </c>
      <c r="D578" s="15">
        <v>4558.2</v>
      </c>
      <c r="E578" s="15">
        <v>678.1</v>
      </c>
      <c r="F578" s="15">
        <v>11087.4</v>
      </c>
      <c r="G578" s="15">
        <v>7946.5</v>
      </c>
      <c r="H578" s="15">
        <v>0</v>
      </c>
      <c r="I578" s="15">
        <v>0</v>
      </c>
      <c r="J578" s="15">
        <v>10071.299999999999</v>
      </c>
      <c r="K578" s="15">
        <v>40869.800000000003</v>
      </c>
      <c r="L578" s="15">
        <v>9209</v>
      </c>
      <c r="M578" s="15">
        <v>585.4</v>
      </c>
      <c r="N578" s="15">
        <v>7453.7</v>
      </c>
      <c r="O578" s="15">
        <v>19711</v>
      </c>
      <c r="P578" s="15">
        <v>2833.5</v>
      </c>
      <c r="Q578" s="15">
        <v>123.2</v>
      </c>
      <c r="R578" s="15">
        <v>136839.70000000001</v>
      </c>
      <c r="S578" s="15">
        <v>133000</v>
      </c>
      <c r="T578" s="15">
        <v>-3839.7</v>
      </c>
      <c r="U578" s="15">
        <v>-2.89</v>
      </c>
      <c r="V578" t="str">
        <f t="shared" si="37"/>
        <v>valid</v>
      </c>
      <c r="W578" s="6">
        <f>OAM!A138</f>
        <v>42095</v>
      </c>
      <c r="X578">
        <f t="shared" si="36"/>
        <v>-2.89</v>
      </c>
      <c r="Y578">
        <f t="shared" si="38"/>
        <v>-2.89</v>
      </c>
      <c r="Z578">
        <f t="shared" si="39"/>
        <v>2.0499999999999998</v>
      </c>
      <c r="AL578" s="14" t="s">
        <v>87</v>
      </c>
      <c r="AM578" s="15">
        <v>0</v>
      </c>
      <c r="AN578" s="15">
        <v>0</v>
      </c>
      <c r="AO578" s="15">
        <v>19099.599999999999</v>
      </c>
      <c r="AP578" s="15">
        <v>489.7</v>
      </c>
      <c r="AQ578" s="15">
        <v>13467.7</v>
      </c>
      <c r="AR578" s="15">
        <v>38933.800000000003</v>
      </c>
      <c r="AS578" s="15">
        <v>0</v>
      </c>
      <c r="AT578" s="15">
        <v>23017.5</v>
      </c>
      <c r="AU578" s="15">
        <v>0</v>
      </c>
      <c r="AV578" s="15">
        <v>4407.6000000000004</v>
      </c>
      <c r="AW578" s="15">
        <v>10774.1</v>
      </c>
      <c r="AX578" s="15">
        <v>0</v>
      </c>
      <c r="AY578" s="15">
        <v>489.7</v>
      </c>
      <c r="AZ578" s="15">
        <v>8080.6</v>
      </c>
      <c r="BA578" s="15">
        <v>10284.4</v>
      </c>
      <c r="BB578" s="15">
        <v>1224.3</v>
      </c>
      <c r="BC578" s="15">
        <v>130269.2</v>
      </c>
      <c r="BD578" s="15">
        <v>133000</v>
      </c>
      <c r="BE578" s="15">
        <v>2730.8</v>
      </c>
      <c r="BF578" s="15">
        <v>2.0499999999999998</v>
      </c>
    </row>
    <row r="579" spans="1:58" ht="15" thickBot="1" x14ac:dyDescent="0.35">
      <c r="A579" s="14" t="s">
        <v>88</v>
      </c>
      <c r="B579" s="15">
        <v>21712.7</v>
      </c>
      <c r="C579" s="15">
        <v>2248</v>
      </c>
      <c r="D579" s="15">
        <v>4558.2</v>
      </c>
      <c r="E579" s="15">
        <v>678.1</v>
      </c>
      <c r="F579" s="15">
        <v>11087.4</v>
      </c>
      <c r="G579" s="15">
        <v>3881.1</v>
      </c>
      <c r="H579" s="15">
        <v>0</v>
      </c>
      <c r="I579" s="15">
        <v>0</v>
      </c>
      <c r="J579" s="15">
        <v>10071.299999999999</v>
      </c>
      <c r="K579" s="15">
        <v>40869.800000000003</v>
      </c>
      <c r="L579" s="15">
        <v>9209</v>
      </c>
      <c r="M579" s="15">
        <v>585.4</v>
      </c>
      <c r="N579" s="15">
        <v>7453.7</v>
      </c>
      <c r="O579" s="15">
        <v>19711</v>
      </c>
      <c r="P579" s="15">
        <v>2833.5</v>
      </c>
      <c r="Q579" s="15">
        <v>123.2</v>
      </c>
      <c r="R579" s="15">
        <v>135022.29999999999</v>
      </c>
      <c r="S579" s="15">
        <v>137000</v>
      </c>
      <c r="T579" s="15">
        <v>1977.7</v>
      </c>
      <c r="U579" s="15">
        <v>1.44</v>
      </c>
      <c r="V579" t="str">
        <f t="shared" si="37"/>
        <v>invalid</v>
      </c>
      <c r="W579" s="6">
        <f>OAM!A139</f>
        <v>42125</v>
      </c>
      <c r="X579">
        <f t="shared" si="36"/>
        <v>1.44</v>
      </c>
      <c r="Y579" t="str">
        <f t="shared" si="38"/>
        <v/>
      </c>
      <c r="Z579">
        <f t="shared" si="39"/>
        <v>4.38</v>
      </c>
      <c r="AL579" s="14" t="s">
        <v>88</v>
      </c>
      <c r="AM579" s="15">
        <v>0</v>
      </c>
      <c r="AN579" s="15">
        <v>0</v>
      </c>
      <c r="AO579" s="15">
        <v>13957.4</v>
      </c>
      <c r="AP579" s="15">
        <v>489.7</v>
      </c>
      <c r="AQ579" s="15">
        <v>13467.7</v>
      </c>
      <c r="AR579" s="15">
        <v>41382.5</v>
      </c>
      <c r="AS579" s="15">
        <v>0</v>
      </c>
      <c r="AT579" s="15">
        <v>23017.5</v>
      </c>
      <c r="AU579" s="15">
        <v>3428.1</v>
      </c>
      <c r="AV579" s="15">
        <v>4407.6000000000004</v>
      </c>
      <c r="AW579" s="15">
        <v>10774.1</v>
      </c>
      <c r="AX579" s="15">
        <v>0</v>
      </c>
      <c r="AY579" s="15">
        <v>489.7</v>
      </c>
      <c r="AZ579" s="15">
        <v>8080.6</v>
      </c>
      <c r="BA579" s="15">
        <v>10284.4</v>
      </c>
      <c r="BB579" s="15">
        <v>1224.3</v>
      </c>
      <c r="BC579" s="15">
        <v>131003.8</v>
      </c>
      <c r="BD579" s="15">
        <v>137000</v>
      </c>
      <c r="BE579" s="15">
        <v>5996.2</v>
      </c>
      <c r="BF579" s="15">
        <v>4.38</v>
      </c>
    </row>
    <row r="580" spans="1:58" ht="15" thickBot="1" x14ac:dyDescent="0.35">
      <c r="A580" s="14" t="s">
        <v>89</v>
      </c>
      <c r="B580" s="15">
        <v>21712.7</v>
      </c>
      <c r="C580" s="15">
        <v>2248</v>
      </c>
      <c r="D580" s="15">
        <v>4558.2</v>
      </c>
      <c r="E580" s="15">
        <v>678.1</v>
      </c>
      <c r="F580" s="15">
        <v>11087.4</v>
      </c>
      <c r="G580" s="15">
        <v>7946.5</v>
      </c>
      <c r="H580" s="15">
        <v>0</v>
      </c>
      <c r="I580" s="15">
        <v>0</v>
      </c>
      <c r="J580" s="15">
        <v>10071.299999999999</v>
      </c>
      <c r="K580" s="15">
        <v>39884.199999999997</v>
      </c>
      <c r="L580" s="15">
        <v>9209</v>
      </c>
      <c r="M580" s="15">
        <v>585.4</v>
      </c>
      <c r="N580" s="15">
        <v>7453.7</v>
      </c>
      <c r="O580" s="15">
        <v>19711</v>
      </c>
      <c r="P580" s="15">
        <v>2833.5</v>
      </c>
      <c r="Q580" s="15">
        <v>0</v>
      </c>
      <c r="R580" s="15">
        <v>137979</v>
      </c>
      <c r="S580" s="15">
        <v>140000</v>
      </c>
      <c r="T580" s="15">
        <v>2021</v>
      </c>
      <c r="U580" s="15">
        <v>1.44</v>
      </c>
      <c r="V580" t="str">
        <f t="shared" si="37"/>
        <v>invalid</v>
      </c>
      <c r="W580" s="6">
        <f>OAM!A140</f>
        <v>42156</v>
      </c>
      <c r="X580">
        <f t="shared" si="36"/>
        <v>1.44</v>
      </c>
      <c r="Y580" t="str">
        <f t="shared" si="38"/>
        <v/>
      </c>
      <c r="Z580">
        <f t="shared" si="39"/>
        <v>8.17</v>
      </c>
      <c r="AL580" s="14" t="s">
        <v>89</v>
      </c>
      <c r="AM580" s="15">
        <v>0</v>
      </c>
      <c r="AN580" s="15">
        <v>0</v>
      </c>
      <c r="AO580" s="15">
        <v>13957.4</v>
      </c>
      <c r="AP580" s="15">
        <v>489.7</v>
      </c>
      <c r="AQ580" s="15">
        <v>13467.7</v>
      </c>
      <c r="AR580" s="15">
        <v>38933.800000000003</v>
      </c>
      <c r="AS580" s="15">
        <v>0</v>
      </c>
      <c r="AT580" s="15">
        <v>23017.5</v>
      </c>
      <c r="AU580" s="15">
        <v>3428.1</v>
      </c>
      <c r="AV580" s="15">
        <v>4407.6000000000004</v>
      </c>
      <c r="AW580" s="15">
        <v>10774.1</v>
      </c>
      <c r="AX580" s="15">
        <v>0</v>
      </c>
      <c r="AY580" s="15">
        <v>489.7</v>
      </c>
      <c r="AZ580" s="15">
        <v>8080.6</v>
      </c>
      <c r="BA580" s="15">
        <v>10284.4</v>
      </c>
      <c r="BB580" s="15">
        <v>1224.3</v>
      </c>
      <c r="BC580" s="15">
        <v>128555.2</v>
      </c>
      <c r="BD580" s="15">
        <v>140000</v>
      </c>
      <c r="BE580" s="15">
        <v>11444.8</v>
      </c>
      <c r="BF580" s="15">
        <v>8.17</v>
      </c>
    </row>
    <row r="581" spans="1:58" ht="15" thickBot="1" x14ac:dyDescent="0.35">
      <c r="A581" s="14" t="s">
        <v>90</v>
      </c>
      <c r="B581" s="15">
        <v>21712.7</v>
      </c>
      <c r="C581" s="15">
        <v>0</v>
      </c>
      <c r="D581" s="15">
        <v>4558.2</v>
      </c>
      <c r="E581" s="15">
        <v>678.1</v>
      </c>
      <c r="F581" s="15">
        <v>11087.4</v>
      </c>
      <c r="G581" s="15">
        <v>7946.5</v>
      </c>
      <c r="H581" s="15">
        <v>0</v>
      </c>
      <c r="I581" s="15">
        <v>0</v>
      </c>
      <c r="J581" s="15">
        <v>9239.5</v>
      </c>
      <c r="K581" s="15">
        <v>39637.800000000003</v>
      </c>
      <c r="L581" s="15">
        <v>9209</v>
      </c>
      <c r="M581" s="15">
        <v>585.4</v>
      </c>
      <c r="N581" s="15">
        <v>6436.6</v>
      </c>
      <c r="O581" s="15">
        <v>19711</v>
      </c>
      <c r="P581" s="15">
        <v>2833.5</v>
      </c>
      <c r="Q581" s="15">
        <v>123.2</v>
      </c>
      <c r="R581" s="15">
        <v>133758.9</v>
      </c>
      <c r="S581" s="15">
        <v>134000</v>
      </c>
      <c r="T581" s="15">
        <v>241.1</v>
      </c>
      <c r="U581" s="23">
        <v>0.18</v>
      </c>
      <c r="V581" s="22" t="str">
        <f t="shared" si="37"/>
        <v>invalid</v>
      </c>
      <c r="W581" s="6">
        <f>OAM!A141</f>
        <v>42186</v>
      </c>
      <c r="X581">
        <f t="shared" si="36"/>
        <v>0.18</v>
      </c>
      <c r="Y581" t="str">
        <f t="shared" si="38"/>
        <v/>
      </c>
      <c r="Z581">
        <f t="shared" si="39"/>
        <v>4.0599999999999996</v>
      </c>
      <c r="AL581" s="14" t="s">
        <v>90</v>
      </c>
      <c r="AM581" s="15">
        <v>0</v>
      </c>
      <c r="AN581" s="15">
        <v>0</v>
      </c>
      <c r="AO581" s="15">
        <v>13957.4</v>
      </c>
      <c r="AP581" s="15">
        <v>489.7</v>
      </c>
      <c r="AQ581" s="15">
        <v>13467.7</v>
      </c>
      <c r="AR581" s="15">
        <v>38933.800000000003</v>
      </c>
      <c r="AS581" s="15">
        <v>0</v>
      </c>
      <c r="AT581" s="15">
        <v>23017.5</v>
      </c>
      <c r="AU581" s="15">
        <v>3428.1</v>
      </c>
      <c r="AV581" s="15">
        <v>4407.6000000000004</v>
      </c>
      <c r="AW581" s="15">
        <v>10774.1</v>
      </c>
      <c r="AX581" s="15">
        <v>0</v>
      </c>
      <c r="AY581" s="15">
        <v>489.7</v>
      </c>
      <c r="AZ581" s="15">
        <v>8080.6</v>
      </c>
      <c r="BA581" s="15">
        <v>10284.4</v>
      </c>
      <c r="BB581" s="15">
        <v>1224.3</v>
      </c>
      <c r="BC581" s="15">
        <v>128555.2</v>
      </c>
      <c r="BD581" s="15">
        <v>134000</v>
      </c>
      <c r="BE581" s="15">
        <v>5444.8</v>
      </c>
      <c r="BF581" s="15">
        <v>4.0599999999999996</v>
      </c>
    </row>
    <row r="582" spans="1:58" ht="15" thickBot="1" x14ac:dyDescent="0.35">
      <c r="A582" s="14" t="s">
        <v>91</v>
      </c>
      <c r="B582" s="15">
        <v>21712.7</v>
      </c>
      <c r="C582" s="15">
        <v>2248</v>
      </c>
      <c r="D582" s="15">
        <v>4558.2</v>
      </c>
      <c r="E582" s="15">
        <v>678.1</v>
      </c>
      <c r="F582" s="15">
        <v>11087.4</v>
      </c>
      <c r="G582" s="15">
        <v>3881.1</v>
      </c>
      <c r="H582" s="15">
        <v>0</v>
      </c>
      <c r="I582" s="15">
        <v>0</v>
      </c>
      <c r="J582" s="15">
        <v>9239.5</v>
      </c>
      <c r="K582" s="15">
        <v>39637.800000000003</v>
      </c>
      <c r="L582" s="15">
        <v>9209</v>
      </c>
      <c r="M582" s="15">
        <v>0</v>
      </c>
      <c r="N582" s="15">
        <v>7453.7</v>
      </c>
      <c r="O582" s="15">
        <v>19711</v>
      </c>
      <c r="P582" s="15">
        <v>2833.5</v>
      </c>
      <c r="Q582" s="15">
        <v>801.3</v>
      </c>
      <c r="R582" s="15">
        <v>133051.20000000001</v>
      </c>
      <c r="S582" s="15">
        <v>135000</v>
      </c>
      <c r="T582" s="15">
        <v>1948.8</v>
      </c>
      <c r="U582" s="15">
        <v>1.44</v>
      </c>
      <c r="V582" t="str">
        <f t="shared" si="37"/>
        <v>invalid</v>
      </c>
      <c r="W582" s="6">
        <f>OAM!A142</f>
        <v>42217</v>
      </c>
      <c r="X582">
        <f t="shared" si="36"/>
        <v>1.44</v>
      </c>
      <c r="Y582" t="str">
        <f t="shared" si="38"/>
        <v/>
      </c>
      <c r="Z582">
        <f t="shared" si="39"/>
        <v>3.87</v>
      </c>
      <c r="AL582" s="14" t="s">
        <v>91</v>
      </c>
      <c r="AM582" s="15">
        <v>0</v>
      </c>
      <c r="AN582" s="15">
        <v>0</v>
      </c>
      <c r="AO582" s="15">
        <v>13957.4</v>
      </c>
      <c r="AP582" s="15">
        <v>489.7</v>
      </c>
      <c r="AQ582" s="15">
        <v>13467.7</v>
      </c>
      <c r="AR582" s="15">
        <v>41382.5</v>
      </c>
      <c r="AS582" s="15">
        <v>0</v>
      </c>
      <c r="AT582" s="15">
        <v>23017.5</v>
      </c>
      <c r="AU582" s="15">
        <v>3428.1</v>
      </c>
      <c r="AV582" s="15">
        <v>4407.6000000000004</v>
      </c>
      <c r="AW582" s="15">
        <v>10774.1</v>
      </c>
      <c r="AX582" s="15">
        <v>0</v>
      </c>
      <c r="AY582" s="15">
        <v>489.7</v>
      </c>
      <c r="AZ582" s="15">
        <v>8080.6</v>
      </c>
      <c r="BA582" s="15">
        <v>10284.4</v>
      </c>
      <c r="BB582" s="15">
        <v>0</v>
      </c>
      <c r="BC582" s="15">
        <v>129779.5</v>
      </c>
      <c r="BD582" s="15">
        <v>135000</v>
      </c>
      <c r="BE582" s="15">
        <v>5220.5</v>
      </c>
      <c r="BF582" s="15">
        <v>3.87</v>
      </c>
    </row>
    <row r="583" spans="1:58" ht="15" thickBot="1" x14ac:dyDescent="0.35">
      <c r="A583" s="14" t="s">
        <v>92</v>
      </c>
      <c r="B583" s="15">
        <v>21712.7</v>
      </c>
      <c r="C583" s="15">
        <v>2248</v>
      </c>
      <c r="D583" s="15">
        <v>4558.2</v>
      </c>
      <c r="E583" s="15">
        <v>678.1</v>
      </c>
      <c r="F583" s="15">
        <v>11087.4</v>
      </c>
      <c r="G583" s="15">
        <v>7946.5</v>
      </c>
      <c r="H583" s="15">
        <v>0</v>
      </c>
      <c r="I583" s="15">
        <v>0</v>
      </c>
      <c r="J583" s="15">
        <v>10071.299999999999</v>
      </c>
      <c r="K583" s="15">
        <v>40869.800000000003</v>
      </c>
      <c r="L583" s="15">
        <v>9209</v>
      </c>
      <c r="M583" s="15">
        <v>0</v>
      </c>
      <c r="N583" s="15">
        <v>7453.7</v>
      </c>
      <c r="O583" s="15">
        <v>19711</v>
      </c>
      <c r="P583" s="15">
        <v>2833.5</v>
      </c>
      <c r="Q583" s="15">
        <v>0</v>
      </c>
      <c r="R583" s="15">
        <v>138379.1</v>
      </c>
      <c r="S583" s="15">
        <v>140000</v>
      </c>
      <c r="T583" s="15">
        <v>1620.9</v>
      </c>
      <c r="U583" s="15">
        <v>1.1599999999999999</v>
      </c>
      <c r="V583" t="str">
        <f t="shared" si="37"/>
        <v>invalid</v>
      </c>
      <c r="W583" s="6">
        <f>OAM!A143</f>
        <v>42248</v>
      </c>
      <c r="X583">
        <f t="shared" si="36"/>
        <v>1.1599999999999999</v>
      </c>
      <c r="Y583" t="str">
        <f t="shared" si="38"/>
        <v/>
      </c>
      <c r="Z583">
        <f t="shared" si="39"/>
        <v>8.17</v>
      </c>
      <c r="AL583" s="14" t="s">
        <v>92</v>
      </c>
      <c r="AM583" s="15">
        <v>0</v>
      </c>
      <c r="AN583" s="15">
        <v>0</v>
      </c>
      <c r="AO583" s="15">
        <v>13957.4</v>
      </c>
      <c r="AP583" s="15">
        <v>489.7</v>
      </c>
      <c r="AQ583" s="15">
        <v>13467.7</v>
      </c>
      <c r="AR583" s="15">
        <v>38933.800000000003</v>
      </c>
      <c r="AS583" s="15">
        <v>0</v>
      </c>
      <c r="AT583" s="15">
        <v>23017.5</v>
      </c>
      <c r="AU583" s="15">
        <v>3428.1</v>
      </c>
      <c r="AV583" s="15">
        <v>4407.6000000000004</v>
      </c>
      <c r="AW583" s="15">
        <v>10774.1</v>
      </c>
      <c r="AX583" s="15">
        <v>0</v>
      </c>
      <c r="AY583" s="15">
        <v>489.7</v>
      </c>
      <c r="AZ583" s="15">
        <v>8080.6</v>
      </c>
      <c r="BA583" s="15">
        <v>10284.4</v>
      </c>
      <c r="BB583" s="15">
        <v>1224.3</v>
      </c>
      <c r="BC583" s="15">
        <v>128555.2</v>
      </c>
      <c r="BD583" s="15">
        <v>140000</v>
      </c>
      <c r="BE583" s="15">
        <v>11444.8</v>
      </c>
      <c r="BF583" s="15">
        <v>8.17</v>
      </c>
    </row>
    <row r="584" spans="1:58" ht="15" thickBot="1" x14ac:dyDescent="0.35">
      <c r="A584" s="14" t="s">
        <v>93</v>
      </c>
      <c r="B584" s="15">
        <v>21712.7</v>
      </c>
      <c r="C584" s="15">
        <v>2248</v>
      </c>
      <c r="D584" s="15">
        <v>4558.2</v>
      </c>
      <c r="E584" s="15">
        <v>678.1</v>
      </c>
      <c r="F584" s="15">
        <v>11087.4</v>
      </c>
      <c r="G584" s="15">
        <v>7946.5</v>
      </c>
      <c r="H584" s="15">
        <v>0</v>
      </c>
      <c r="I584" s="15">
        <v>0</v>
      </c>
      <c r="J584" s="15">
        <v>10071.299999999999</v>
      </c>
      <c r="K584" s="15">
        <v>39884.199999999997</v>
      </c>
      <c r="L584" s="15">
        <v>9209</v>
      </c>
      <c r="M584" s="15">
        <v>585.4</v>
      </c>
      <c r="N584" s="15">
        <v>9948.1</v>
      </c>
      <c r="O584" s="15">
        <v>19711</v>
      </c>
      <c r="P584" s="15">
        <v>2833.5</v>
      </c>
      <c r="Q584" s="15">
        <v>123.2</v>
      </c>
      <c r="R584" s="15">
        <v>140596.6</v>
      </c>
      <c r="S584" s="15">
        <v>138000</v>
      </c>
      <c r="T584" s="15">
        <v>-2596.6</v>
      </c>
      <c r="U584" s="15">
        <v>-1.88</v>
      </c>
      <c r="V584" t="str">
        <f t="shared" si="37"/>
        <v>valid</v>
      </c>
      <c r="W584" s="6">
        <f>OAM!A144</f>
        <v>42278</v>
      </c>
      <c r="X584">
        <f t="shared" si="36"/>
        <v>-1.88</v>
      </c>
      <c r="Y584">
        <f t="shared" si="38"/>
        <v>-1.88</v>
      </c>
      <c r="Z584">
        <f t="shared" si="39"/>
        <v>7.2</v>
      </c>
      <c r="AL584" s="14" t="s">
        <v>93</v>
      </c>
      <c r="AM584" s="15">
        <v>0</v>
      </c>
      <c r="AN584" s="15">
        <v>0</v>
      </c>
      <c r="AO584" s="15">
        <v>13957.4</v>
      </c>
      <c r="AP584" s="15">
        <v>489.7</v>
      </c>
      <c r="AQ584" s="15">
        <v>13467.7</v>
      </c>
      <c r="AR584" s="15">
        <v>38933.800000000003</v>
      </c>
      <c r="AS584" s="15">
        <v>0</v>
      </c>
      <c r="AT584" s="15">
        <v>23017.5</v>
      </c>
      <c r="AU584" s="15">
        <v>3428.1</v>
      </c>
      <c r="AV584" s="15">
        <v>4407.6000000000004</v>
      </c>
      <c r="AW584" s="15">
        <v>10774.1</v>
      </c>
      <c r="AX584" s="15">
        <v>0</v>
      </c>
      <c r="AY584" s="15">
        <v>0</v>
      </c>
      <c r="AZ584" s="15">
        <v>8080.6</v>
      </c>
      <c r="BA584" s="15">
        <v>10284.4</v>
      </c>
      <c r="BB584" s="15">
        <v>1224.3</v>
      </c>
      <c r="BC584" s="15">
        <v>128065.4</v>
      </c>
      <c r="BD584" s="15">
        <v>138000</v>
      </c>
      <c r="BE584" s="15">
        <v>9934.6</v>
      </c>
      <c r="BF584" s="15">
        <v>7.2</v>
      </c>
    </row>
    <row r="585" spans="1:58" ht="15" thickBot="1" x14ac:dyDescent="0.35">
      <c r="A585" s="14" t="s">
        <v>94</v>
      </c>
      <c r="B585" s="15">
        <v>21712.7</v>
      </c>
      <c r="C585" s="15">
        <v>2248</v>
      </c>
      <c r="D585" s="15">
        <v>4558.2</v>
      </c>
      <c r="E585" s="15">
        <v>678.1</v>
      </c>
      <c r="F585" s="15">
        <v>11087.4</v>
      </c>
      <c r="G585" s="15">
        <v>3881.1</v>
      </c>
      <c r="H585" s="15">
        <v>0</v>
      </c>
      <c r="I585" s="15">
        <v>0</v>
      </c>
      <c r="J585" s="15">
        <v>10071.299999999999</v>
      </c>
      <c r="K585" s="15">
        <v>40869.800000000003</v>
      </c>
      <c r="L585" s="15">
        <v>9209</v>
      </c>
      <c r="M585" s="15">
        <v>0</v>
      </c>
      <c r="N585" s="15">
        <v>7453.7</v>
      </c>
      <c r="O585" s="15">
        <v>19711</v>
      </c>
      <c r="P585" s="15">
        <v>2833.5</v>
      </c>
      <c r="Q585" s="15">
        <v>123.2</v>
      </c>
      <c r="R585" s="15">
        <v>134436.9</v>
      </c>
      <c r="S585" s="15">
        <v>134000</v>
      </c>
      <c r="T585" s="15">
        <v>-436.9</v>
      </c>
      <c r="U585" s="15">
        <v>-0.33</v>
      </c>
      <c r="V585" t="str">
        <f t="shared" si="37"/>
        <v>valid</v>
      </c>
      <c r="W585" s="6">
        <f>OAM!A145</f>
        <v>42309</v>
      </c>
      <c r="X585">
        <f t="shared" si="36"/>
        <v>-0.33</v>
      </c>
      <c r="Y585">
        <f t="shared" si="38"/>
        <v>-0.33</v>
      </c>
      <c r="Z585">
        <f t="shared" si="39"/>
        <v>4.43</v>
      </c>
      <c r="AL585" s="14" t="s">
        <v>94</v>
      </c>
      <c r="AM585" s="15">
        <v>0</v>
      </c>
      <c r="AN585" s="15">
        <v>0</v>
      </c>
      <c r="AO585" s="15">
        <v>13957.4</v>
      </c>
      <c r="AP585" s="15">
        <v>489.7</v>
      </c>
      <c r="AQ585" s="15">
        <v>13467.7</v>
      </c>
      <c r="AR585" s="15">
        <v>41382.5</v>
      </c>
      <c r="AS585" s="15">
        <v>0</v>
      </c>
      <c r="AT585" s="15">
        <v>23017.5</v>
      </c>
      <c r="AU585" s="15">
        <v>0</v>
      </c>
      <c r="AV585" s="15">
        <v>4407.6000000000004</v>
      </c>
      <c r="AW585" s="15">
        <v>10774.1</v>
      </c>
      <c r="AX585" s="15">
        <v>0</v>
      </c>
      <c r="AY585" s="15">
        <v>489.7</v>
      </c>
      <c r="AZ585" s="15">
        <v>8080.6</v>
      </c>
      <c r="BA585" s="15">
        <v>10774.1</v>
      </c>
      <c r="BB585" s="15">
        <v>1224.3</v>
      </c>
      <c r="BC585" s="15">
        <v>128065.4</v>
      </c>
      <c r="BD585" s="15">
        <v>134000</v>
      </c>
      <c r="BE585" s="15">
        <v>5934.6</v>
      </c>
      <c r="BF585" s="15">
        <v>4.43</v>
      </c>
    </row>
    <row r="586" spans="1:58" ht="15" thickBot="1" x14ac:dyDescent="0.35">
      <c r="A586" s="14" t="s">
        <v>95</v>
      </c>
      <c r="B586" s="15">
        <v>21712.7</v>
      </c>
      <c r="C586" s="15">
        <v>0</v>
      </c>
      <c r="D586" s="15">
        <v>4558.2</v>
      </c>
      <c r="E586" s="15">
        <v>678.1</v>
      </c>
      <c r="F586" s="15">
        <v>11087.4</v>
      </c>
      <c r="G586" s="15">
        <v>3819</v>
      </c>
      <c r="H586" s="15">
        <v>0</v>
      </c>
      <c r="I586" s="15">
        <v>0</v>
      </c>
      <c r="J586" s="15">
        <v>10071.299999999999</v>
      </c>
      <c r="K586" s="15">
        <v>39637.800000000003</v>
      </c>
      <c r="L586" s="15">
        <v>9209</v>
      </c>
      <c r="M586" s="15">
        <v>585.4</v>
      </c>
      <c r="N586" s="15">
        <v>7453.7</v>
      </c>
      <c r="O586" s="15">
        <v>19711</v>
      </c>
      <c r="P586" s="15">
        <v>2833.5</v>
      </c>
      <c r="Q586" s="15">
        <v>801.3</v>
      </c>
      <c r="R586" s="15">
        <v>132158.29999999999</v>
      </c>
      <c r="S586" s="15">
        <v>132000</v>
      </c>
      <c r="T586" s="15">
        <v>-158.30000000000001</v>
      </c>
      <c r="U586" s="15">
        <v>-0.12</v>
      </c>
      <c r="V586" t="str">
        <f t="shared" si="37"/>
        <v>valid</v>
      </c>
      <c r="W586" s="6">
        <f>OAM!A146</f>
        <v>42339</v>
      </c>
      <c r="X586">
        <f t="shared" si="36"/>
        <v>-0.12</v>
      </c>
      <c r="Y586">
        <f t="shared" si="38"/>
        <v>-0.12</v>
      </c>
      <c r="Z586">
        <f t="shared" si="39"/>
        <v>1.68</v>
      </c>
      <c r="AL586" s="14" t="s">
        <v>95</v>
      </c>
      <c r="AM586" s="15">
        <v>0</v>
      </c>
      <c r="AN586" s="15">
        <v>0</v>
      </c>
      <c r="AO586" s="15">
        <v>13957.4</v>
      </c>
      <c r="AP586" s="15">
        <v>489.7</v>
      </c>
      <c r="AQ586" s="15">
        <v>13467.7</v>
      </c>
      <c r="AR586" s="15">
        <v>41382.5</v>
      </c>
      <c r="AS586" s="15">
        <v>0</v>
      </c>
      <c r="AT586" s="15">
        <v>23017.5</v>
      </c>
      <c r="AU586" s="15">
        <v>3428.1</v>
      </c>
      <c r="AV586" s="15">
        <v>4407.6000000000004</v>
      </c>
      <c r="AW586" s="15">
        <v>10774.1</v>
      </c>
      <c r="AX586" s="15">
        <v>0</v>
      </c>
      <c r="AY586" s="15">
        <v>489.7</v>
      </c>
      <c r="AZ586" s="15">
        <v>8080.6</v>
      </c>
      <c r="BA586" s="15">
        <v>10284.4</v>
      </c>
      <c r="BB586" s="15">
        <v>0</v>
      </c>
      <c r="BC586" s="15">
        <v>129779.5</v>
      </c>
      <c r="BD586" s="15">
        <v>132000</v>
      </c>
      <c r="BE586" s="15">
        <v>2220.5</v>
      </c>
      <c r="BF586" s="15">
        <v>1.68</v>
      </c>
    </row>
    <row r="587" spans="1:58" ht="15" thickBot="1" x14ac:dyDescent="0.35">
      <c r="A587" s="14" t="s">
        <v>96</v>
      </c>
      <c r="B587" s="15">
        <v>21712.7</v>
      </c>
      <c r="C587" s="15">
        <v>0</v>
      </c>
      <c r="D587" s="15">
        <v>4558.2</v>
      </c>
      <c r="E587" s="15">
        <v>678.1</v>
      </c>
      <c r="F587" s="15">
        <v>11087.4</v>
      </c>
      <c r="G587" s="15">
        <v>3819</v>
      </c>
      <c r="H587" s="15">
        <v>0</v>
      </c>
      <c r="I587" s="15">
        <v>0</v>
      </c>
      <c r="J587" s="15">
        <v>9239.5</v>
      </c>
      <c r="K587" s="15">
        <v>39637.800000000003</v>
      </c>
      <c r="L587" s="15">
        <v>9209</v>
      </c>
      <c r="M587" s="15">
        <v>585.4</v>
      </c>
      <c r="N587" s="15">
        <v>6436.6</v>
      </c>
      <c r="O587" s="15">
        <v>19711</v>
      </c>
      <c r="P587" s="15">
        <v>2833.5</v>
      </c>
      <c r="Q587" s="15">
        <v>123.2</v>
      </c>
      <c r="R587" s="15">
        <v>129631.4</v>
      </c>
      <c r="S587" s="15">
        <v>130000</v>
      </c>
      <c r="T587" s="15">
        <v>368.6</v>
      </c>
      <c r="U587" s="15">
        <v>0.28000000000000003</v>
      </c>
      <c r="V587" t="str">
        <f t="shared" si="37"/>
        <v>valid</v>
      </c>
      <c r="W587" s="6">
        <f>OAM!A147</f>
        <v>42370</v>
      </c>
      <c r="X587">
        <f t="shared" si="36"/>
        <v>0.28000000000000003</v>
      </c>
      <c r="Y587">
        <f t="shared" si="38"/>
        <v>0.28000000000000003</v>
      </c>
      <c r="Z587">
        <f t="shared" si="39"/>
        <v>-0.77</v>
      </c>
      <c r="AL587" s="14" t="s">
        <v>96</v>
      </c>
      <c r="AM587" s="15">
        <v>0</v>
      </c>
      <c r="AN587" s="15">
        <v>0</v>
      </c>
      <c r="AO587" s="15">
        <v>13957.4</v>
      </c>
      <c r="AP587" s="15">
        <v>489.7</v>
      </c>
      <c r="AQ587" s="15">
        <v>13467.7</v>
      </c>
      <c r="AR587" s="15">
        <v>41382.5</v>
      </c>
      <c r="AS587" s="15">
        <v>0</v>
      </c>
      <c r="AT587" s="15">
        <v>23017.5</v>
      </c>
      <c r="AU587" s="15">
        <v>3428.1</v>
      </c>
      <c r="AV587" s="15">
        <v>4407.6000000000004</v>
      </c>
      <c r="AW587" s="15">
        <v>10774.1</v>
      </c>
      <c r="AX587" s="15">
        <v>0</v>
      </c>
      <c r="AY587" s="15">
        <v>489.7</v>
      </c>
      <c r="AZ587" s="15">
        <v>8080.6</v>
      </c>
      <c r="BA587" s="15">
        <v>10284.4</v>
      </c>
      <c r="BB587" s="15">
        <v>1224.3</v>
      </c>
      <c r="BC587" s="15">
        <v>131003.8</v>
      </c>
      <c r="BD587" s="15">
        <v>130000</v>
      </c>
      <c r="BE587" s="15">
        <v>-1003.8</v>
      </c>
      <c r="BF587" s="15">
        <v>-0.77</v>
      </c>
    </row>
    <row r="588" spans="1:58" ht="15" thickBot="1" x14ac:dyDescent="0.35">
      <c r="A588" s="14" t="s">
        <v>97</v>
      </c>
      <c r="B588" s="15">
        <v>21712.7</v>
      </c>
      <c r="C588" s="15">
        <v>2248</v>
      </c>
      <c r="D588" s="15">
        <v>4558.2</v>
      </c>
      <c r="E588" s="15">
        <v>678.1</v>
      </c>
      <c r="F588" s="15">
        <v>11087.4</v>
      </c>
      <c r="G588" s="15">
        <v>7946.5</v>
      </c>
      <c r="H588" s="15">
        <v>0</v>
      </c>
      <c r="I588" s="15">
        <v>0</v>
      </c>
      <c r="J588" s="15">
        <v>10071.299999999999</v>
      </c>
      <c r="K588" s="15">
        <v>39637.800000000003</v>
      </c>
      <c r="L588" s="15">
        <v>9209</v>
      </c>
      <c r="M588" s="15">
        <v>585.4</v>
      </c>
      <c r="N588" s="15">
        <v>6436.6</v>
      </c>
      <c r="O588" s="15">
        <v>19711</v>
      </c>
      <c r="P588" s="15">
        <v>2833.5</v>
      </c>
      <c r="Q588" s="15">
        <v>123.2</v>
      </c>
      <c r="R588" s="15">
        <v>136838.70000000001</v>
      </c>
      <c r="S588" s="15">
        <v>130000</v>
      </c>
      <c r="T588" s="15">
        <v>-6838.7</v>
      </c>
      <c r="U588" s="15">
        <v>-5.26</v>
      </c>
      <c r="V588" s="22" t="str">
        <f t="shared" si="37"/>
        <v>invalid</v>
      </c>
      <c r="W588" s="6">
        <f>OAM!A148</f>
        <v>42401</v>
      </c>
      <c r="X588">
        <f t="shared" si="36"/>
        <v>-5.26</v>
      </c>
      <c r="Y588" t="str">
        <f t="shared" si="38"/>
        <v/>
      </c>
      <c r="Z588" s="22">
        <f t="shared" si="39"/>
        <v>-0.02</v>
      </c>
      <c r="AL588" s="14" t="s">
        <v>97</v>
      </c>
      <c r="AM588" s="15">
        <v>0</v>
      </c>
      <c r="AN588" s="15">
        <v>0</v>
      </c>
      <c r="AO588" s="15">
        <v>13957.4</v>
      </c>
      <c r="AP588" s="15">
        <v>489.7</v>
      </c>
      <c r="AQ588" s="15">
        <v>13467.7</v>
      </c>
      <c r="AR588" s="15">
        <v>38933.800000000003</v>
      </c>
      <c r="AS588" s="15">
        <v>0</v>
      </c>
      <c r="AT588" s="15">
        <v>23017.5</v>
      </c>
      <c r="AU588" s="15">
        <v>3428.1</v>
      </c>
      <c r="AV588" s="15">
        <v>5387.1</v>
      </c>
      <c r="AW588" s="15">
        <v>10774.1</v>
      </c>
      <c r="AX588" s="15">
        <v>0</v>
      </c>
      <c r="AY588" s="15">
        <v>489.7</v>
      </c>
      <c r="AZ588" s="15">
        <v>8080.6</v>
      </c>
      <c r="BA588" s="15">
        <v>10774.1</v>
      </c>
      <c r="BB588" s="15">
        <v>1224.3</v>
      </c>
      <c r="BC588" s="15">
        <v>130024.4</v>
      </c>
      <c r="BD588" s="15">
        <v>130000</v>
      </c>
      <c r="BE588" s="15">
        <v>-24.4</v>
      </c>
      <c r="BF588" s="15">
        <v>-0.02</v>
      </c>
    </row>
    <row r="589" spans="1:58" ht="15" thickBot="1" x14ac:dyDescent="0.35">
      <c r="A589" s="14" t="s">
        <v>98</v>
      </c>
      <c r="B589" s="15">
        <v>21712.7</v>
      </c>
      <c r="C589" s="15">
        <v>2248</v>
      </c>
      <c r="D589" s="15">
        <v>4558.2</v>
      </c>
      <c r="E589" s="15">
        <v>678.1</v>
      </c>
      <c r="F589" s="15">
        <v>11087.4</v>
      </c>
      <c r="G589" s="15">
        <v>7946.5</v>
      </c>
      <c r="H589" s="15">
        <v>0</v>
      </c>
      <c r="I589" s="15">
        <v>0</v>
      </c>
      <c r="J589" s="15">
        <v>10071.299999999999</v>
      </c>
      <c r="K589" s="15">
        <v>32676.9</v>
      </c>
      <c r="L589" s="15">
        <v>9209</v>
      </c>
      <c r="M589" s="15">
        <v>0</v>
      </c>
      <c r="N589" s="15">
        <v>6436.6</v>
      </c>
      <c r="O589" s="15">
        <v>19711</v>
      </c>
      <c r="P589" s="15">
        <v>2833.5</v>
      </c>
      <c r="Q589" s="15">
        <v>123.2</v>
      </c>
      <c r="R589" s="15">
        <v>129292.4</v>
      </c>
      <c r="S589" s="15">
        <v>129000</v>
      </c>
      <c r="T589" s="15">
        <v>-292.39999999999998</v>
      </c>
      <c r="U589" s="23">
        <v>-0.23</v>
      </c>
      <c r="V589" s="22" t="str">
        <f t="shared" si="37"/>
        <v>invalid</v>
      </c>
      <c r="W589" s="6">
        <f>OAM!A149</f>
        <v>42430</v>
      </c>
      <c r="X589">
        <f t="shared" si="36"/>
        <v>-0.23</v>
      </c>
      <c r="Y589" t="str">
        <f t="shared" si="38"/>
        <v/>
      </c>
      <c r="Z589">
        <f t="shared" si="39"/>
        <v>-12.75</v>
      </c>
      <c r="AL589" s="14" t="s">
        <v>98</v>
      </c>
      <c r="AM589" s="15">
        <v>0</v>
      </c>
      <c r="AN589" s="15">
        <v>0</v>
      </c>
      <c r="AO589" s="15">
        <v>13957.4</v>
      </c>
      <c r="AP589" s="15">
        <v>489.7</v>
      </c>
      <c r="AQ589" s="15">
        <v>13467.7</v>
      </c>
      <c r="AR589" s="15">
        <v>38933.800000000003</v>
      </c>
      <c r="AS589" s="15">
        <v>0</v>
      </c>
      <c r="AT589" s="15">
        <v>23017.5</v>
      </c>
      <c r="AU589" s="15">
        <v>3428.1</v>
      </c>
      <c r="AV589" s="15">
        <v>20813.7</v>
      </c>
      <c r="AW589" s="15">
        <v>10774.1</v>
      </c>
      <c r="AX589" s="15">
        <v>0</v>
      </c>
      <c r="AY589" s="15">
        <v>489.7</v>
      </c>
      <c r="AZ589" s="15">
        <v>8080.6</v>
      </c>
      <c r="BA589" s="15">
        <v>10774.1</v>
      </c>
      <c r="BB589" s="15">
        <v>1224.3</v>
      </c>
      <c r="BC589" s="15">
        <v>145451</v>
      </c>
      <c r="BD589" s="15">
        <v>129000</v>
      </c>
      <c r="BE589" s="15">
        <v>-16451</v>
      </c>
      <c r="BF589" s="15">
        <v>-12.75</v>
      </c>
    </row>
    <row r="590" spans="1:58" ht="15" thickBot="1" x14ac:dyDescent="0.35">
      <c r="A590" s="14" t="s">
        <v>99</v>
      </c>
      <c r="B590" s="15">
        <v>21712.7</v>
      </c>
      <c r="C590" s="15">
        <v>2248</v>
      </c>
      <c r="D590" s="15">
        <v>4558.2</v>
      </c>
      <c r="E590" s="15">
        <v>678.1</v>
      </c>
      <c r="F590" s="15">
        <v>11087.4</v>
      </c>
      <c r="G590" s="15">
        <v>3881.1</v>
      </c>
      <c r="H590" s="15">
        <v>0</v>
      </c>
      <c r="I590" s="15">
        <v>0</v>
      </c>
      <c r="J590" s="15">
        <v>10071.299999999999</v>
      </c>
      <c r="K590" s="15">
        <v>39637.800000000003</v>
      </c>
      <c r="L590" s="15">
        <v>9209</v>
      </c>
      <c r="M590" s="15">
        <v>585.4</v>
      </c>
      <c r="N590" s="15">
        <v>6436.6</v>
      </c>
      <c r="O590" s="15">
        <v>19711</v>
      </c>
      <c r="P590" s="15">
        <v>2833.5</v>
      </c>
      <c r="Q590" s="15">
        <v>123.2</v>
      </c>
      <c r="R590" s="15">
        <v>132773.29999999999</v>
      </c>
      <c r="S590" s="15">
        <v>126000</v>
      </c>
      <c r="T590" s="15">
        <v>-6773.3</v>
      </c>
      <c r="U590" s="15">
        <v>-5.38</v>
      </c>
      <c r="V590" t="str">
        <f t="shared" si="37"/>
        <v>invalid</v>
      </c>
      <c r="W590" s="6">
        <f>OAM!A150</f>
        <v>42461</v>
      </c>
      <c r="X590">
        <f t="shared" si="36"/>
        <v>-5.38</v>
      </c>
      <c r="Y590" t="str">
        <f t="shared" si="38"/>
        <v/>
      </c>
      <c r="Z590">
        <f t="shared" si="39"/>
        <v>-4.3600000000000003</v>
      </c>
      <c r="AL590" s="14" t="s">
        <v>99</v>
      </c>
      <c r="AM590" s="15">
        <v>0</v>
      </c>
      <c r="AN590" s="15">
        <v>0</v>
      </c>
      <c r="AO590" s="15">
        <v>13957.4</v>
      </c>
      <c r="AP590" s="15">
        <v>489.7</v>
      </c>
      <c r="AQ590" s="15">
        <v>13467.7</v>
      </c>
      <c r="AR590" s="15">
        <v>41382.5</v>
      </c>
      <c r="AS590" s="15">
        <v>0</v>
      </c>
      <c r="AT590" s="15">
        <v>23017.5</v>
      </c>
      <c r="AU590" s="15">
        <v>3428.1</v>
      </c>
      <c r="AV590" s="15">
        <v>4407.6000000000004</v>
      </c>
      <c r="AW590" s="15">
        <v>10774.1</v>
      </c>
      <c r="AX590" s="15">
        <v>0</v>
      </c>
      <c r="AY590" s="15">
        <v>489.7</v>
      </c>
      <c r="AZ590" s="15">
        <v>8080.6</v>
      </c>
      <c r="BA590" s="15">
        <v>10774.1</v>
      </c>
      <c r="BB590" s="15">
        <v>1224.3</v>
      </c>
      <c r="BC590" s="15">
        <v>131493.6</v>
      </c>
      <c r="BD590" s="15">
        <v>126000</v>
      </c>
      <c r="BE590" s="15">
        <v>-5493.6</v>
      </c>
      <c r="BF590" s="15">
        <v>-4.3600000000000003</v>
      </c>
    </row>
    <row r="591" spans="1:58" ht="15" thickBot="1" x14ac:dyDescent="0.35">
      <c r="A591" s="14" t="s">
        <v>100</v>
      </c>
      <c r="B591" s="15">
        <v>21712.7</v>
      </c>
      <c r="C591" s="15">
        <v>2248</v>
      </c>
      <c r="D591" s="15">
        <v>4558.2</v>
      </c>
      <c r="E591" s="15">
        <v>678.1</v>
      </c>
      <c r="F591" s="15">
        <v>11087.4</v>
      </c>
      <c r="G591" s="15">
        <v>3819</v>
      </c>
      <c r="H591" s="15">
        <v>0</v>
      </c>
      <c r="I591" s="15">
        <v>0</v>
      </c>
      <c r="J591" s="15">
        <v>10071.299999999999</v>
      </c>
      <c r="K591" s="15">
        <v>32676.9</v>
      </c>
      <c r="L591" s="15">
        <v>9209</v>
      </c>
      <c r="M591" s="15">
        <v>0</v>
      </c>
      <c r="N591" s="15">
        <v>6436.6</v>
      </c>
      <c r="O591" s="15">
        <v>19711</v>
      </c>
      <c r="P591" s="15">
        <v>2833.5</v>
      </c>
      <c r="Q591" s="15">
        <v>123.2</v>
      </c>
      <c r="R591" s="15">
        <v>125164.9</v>
      </c>
      <c r="S591" s="15">
        <v>127000</v>
      </c>
      <c r="T591" s="15">
        <v>1835.1</v>
      </c>
      <c r="U591" s="15">
        <v>1.44</v>
      </c>
      <c r="V591" t="str">
        <f t="shared" si="37"/>
        <v>valid</v>
      </c>
      <c r="W591" s="6">
        <f>OAM!A151</f>
        <v>42491</v>
      </c>
      <c r="X591">
        <f t="shared" si="36"/>
        <v>1.44</v>
      </c>
      <c r="Y591">
        <f t="shared" si="38"/>
        <v>1.44</v>
      </c>
      <c r="Z591">
        <f t="shared" si="39"/>
        <v>-16.07</v>
      </c>
      <c r="AL591" s="14" t="s">
        <v>100</v>
      </c>
      <c r="AM591" s="15">
        <v>0</v>
      </c>
      <c r="AN591" s="15">
        <v>0</v>
      </c>
      <c r="AO591" s="15">
        <v>13957.4</v>
      </c>
      <c r="AP591" s="15">
        <v>489.7</v>
      </c>
      <c r="AQ591" s="15">
        <v>13467.7</v>
      </c>
      <c r="AR591" s="15">
        <v>41382.5</v>
      </c>
      <c r="AS591" s="15">
        <v>0</v>
      </c>
      <c r="AT591" s="15">
        <v>23017.5</v>
      </c>
      <c r="AU591" s="15">
        <v>3428.1</v>
      </c>
      <c r="AV591" s="15">
        <v>20813.7</v>
      </c>
      <c r="AW591" s="15">
        <v>10774.1</v>
      </c>
      <c r="AX591" s="15">
        <v>0</v>
      </c>
      <c r="AY591" s="15">
        <v>489.7</v>
      </c>
      <c r="AZ591" s="15">
        <v>8080.6</v>
      </c>
      <c r="BA591" s="15">
        <v>10284.4</v>
      </c>
      <c r="BB591" s="15">
        <v>1224.3</v>
      </c>
      <c r="BC591" s="15">
        <v>147409.9</v>
      </c>
      <c r="BD591" s="15">
        <v>127000</v>
      </c>
      <c r="BE591" s="15">
        <v>-20409.900000000001</v>
      </c>
      <c r="BF591" s="15">
        <v>-16.07</v>
      </c>
    </row>
    <row r="592" spans="1:58" ht="15" thickBot="1" x14ac:dyDescent="0.35">
      <c r="A592" s="14" t="s">
        <v>101</v>
      </c>
      <c r="B592" s="15">
        <v>21712.7</v>
      </c>
      <c r="C592" s="15">
        <v>2248</v>
      </c>
      <c r="D592" s="15">
        <v>4558.2</v>
      </c>
      <c r="E592" s="15">
        <v>678.1</v>
      </c>
      <c r="F592" s="15">
        <v>11087.4</v>
      </c>
      <c r="G592" s="15">
        <v>3881.1</v>
      </c>
      <c r="H592" s="15">
        <v>0</v>
      </c>
      <c r="I592" s="15">
        <v>0</v>
      </c>
      <c r="J592" s="15">
        <v>9239.5</v>
      </c>
      <c r="K592" s="15">
        <v>39637.800000000003</v>
      </c>
      <c r="L592" s="15">
        <v>9209</v>
      </c>
      <c r="M592" s="15">
        <v>585.4</v>
      </c>
      <c r="N592" s="15">
        <v>6436.6</v>
      </c>
      <c r="O592" s="15">
        <v>19711</v>
      </c>
      <c r="P592" s="15">
        <v>2833.5</v>
      </c>
      <c r="Q592" s="15">
        <v>123.2</v>
      </c>
      <c r="R592" s="15">
        <v>131941.5</v>
      </c>
      <c r="S592" s="15">
        <v>130000</v>
      </c>
      <c r="T592" s="15">
        <v>-1941.5</v>
      </c>
      <c r="U592" s="15">
        <v>-1.49</v>
      </c>
      <c r="V592" s="22" t="str">
        <f t="shared" si="37"/>
        <v>invalid</v>
      </c>
      <c r="W592" s="6">
        <f>OAM!A152</f>
        <v>42522</v>
      </c>
      <c r="X592">
        <f t="shared" si="36"/>
        <v>-1.49</v>
      </c>
      <c r="Y592" t="str">
        <f t="shared" si="38"/>
        <v/>
      </c>
      <c r="Z592" s="22">
        <f t="shared" si="39"/>
        <v>-0.77</v>
      </c>
      <c r="AL592" s="14" t="s">
        <v>101</v>
      </c>
      <c r="AM592" s="15">
        <v>0</v>
      </c>
      <c r="AN592" s="15">
        <v>0</v>
      </c>
      <c r="AO592" s="15">
        <v>13957.4</v>
      </c>
      <c r="AP592" s="15">
        <v>489.7</v>
      </c>
      <c r="AQ592" s="15">
        <v>13467.7</v>
      </c>
      <c r="AR592" s="15">
        <v>41382.5</v>
      </c>
      <c r="AS592" s="15">
        <v>0</v>
      </c>
      <c r="AT592" s="15">
        <v>23017.5</v>
      </c>
      <c r="AU592" s="15">
        <v>3428.1</v>
      </c>
      <c r="AV592" s="15">
        <v>5387.1</v>
      </c>
      <c r="AW592" s="15">
        <v>9794.7000000000007</v>
      </c>
      <c r="AX592" s="15">
        <v>0</v>
      </c>
      <c r="AY592" s="15">
        <v>489.7</v>
      </c>
      <c r="AZ592" s="15">
        <v>8080.6</v>
      </c>
      <c r="BA592" s="15">
        <v>10284.4</v>
      </c>
      <c r="BB592" s="15">
        <v>1224.3</v>
      </c>
      <c r="BC592" s="15">
        <v>131003.8</v>
      </c>
      <c r="BD592" s="15">
        <v>130000</v>
      </c>
      <c r="BE592" s="15">
        <v>-1003.8</v>
      </c>
      <c r="BF592" s="15">
        <v>-0.77</v>
      </c>
    </row>
    <row r="593" spans="1:58" ht="15" thickBot="1" x14ac:dyDescent="0.35">
      <c r="A593" s="14" t="s">
        <v>102</v>
      </c>
      <c r="B593" s="15">
        <v>21712.7</v>
      </c>
      <c r="C593" s="15">
        <v>2248</v>
      </c>
      <c r="D593" s="15">
        <v>4558.2</v>
      </c>
      <c r="E593" s="15">
        <v>678.1</v>
      </c>
      <c r="F593" s="15">
        <v>11087.4</v>
      </c>
      <c r="G593" s="15">
        <v>3819</v>
      </c>
      <c r="H593" s="15">
        <v>0</v>
      </c>
      <c r="I593" s="15">
        <v>0</v>
      </c>
      <c r="J593" s="15">
        <v>9239.5</v>
      </c>
      <c r="K593" s="15">
        <v>38375.4</v>
      </c>
      <c r="L593" s="15">
        <v>9209</v>
      </c>
      <c r="M593" s="15">
        <v>585.4</v>
      </c>
      <c r="N593" s="15">
        <v>6436.6</v>
      </c>
      <c r="O593" s="15">
        <v>19711</v>
      </c>
      <c r="P593" s="15">
        <v>2833.5</v>
      </c>
      <c r="Q593" s="15">
        <v>123.2</v>
      </c>
      <c r="R593" s="15">
        <v>130616.9</v>
      </c>
      <c r="S593" s="15">
        <v>126000</v>
      </c>
      <c r="T593" s="15">
        <v>-4616.8999999999996</v>
      </c>
      <c r="U593" s="15">
        <v>-3.66</v>
      </c>
      <c r="V593" t="str">
        <f t="shared" si="37"/>
        <v>invalid</v>
      </c>
      <c r="W593" s="6">
        <f>OAM!A153</f>
        <v>42552</v>
      </c>
      <c r="X593">
        <f t="shared" si="36"/>
        <v>-3.66</v>
      </c>
      <c r="Y593" t="str">
        <f t="shared" si="38"/>
        <v/>
      </c>
      <c r="Z593">
        <f t="shared" si="39"/>
        <v>-15.83</v>
      </c>
      <c r="AL593" s="14" t="s">
        <v>102</v>
      </c>
      <c r="AM593" s="15">
        <v>0</v>
      </c>
      <c r="AN593" s="15">
        <v>0</v>
      </c>
      <c r="AO593" s="15">
        <v>13957.4</v>
      </c>
      <c r="AP593" s="15">
        <v>489.7</v>
      </c>
      <c r="AQ593" s="15">
        <v>13467.7</v>
      </c>
      <c r="AR593" s="15">
        <v>41382.5</v>
      </c>
      <c r="AS593" s="15">
        <v>0</v>
      </c>
      <c r="AT593" s="15">
        <v>23017.5</v>
      </c>
      <c r="AU593" s="15">
        <v>3428.1</v>
      </c>
      <c r="AV593" s="15">
        <v>19834.2</v>
      </c>
      <c r="AW593" s="15">
        <v>9794.7000000000007</v>
      </c>
      <c r="AX593" s="15">
        <v>0</v>
      </c>
      <c r="AY593" s="15">
        <v>489.7</v>
      </c>
      <c r="AZ593" s="15">
        <v>8080.6</v>
      </c>
      <c r="BA593" s="15">
        <v>10774.1</v>
      </c>
      <c r="BB593" s="15">
        <v>1224.3</v>
      </c>
      <c r="BC593" s="15">
        <v>145940.70000000001</v>
      </c>
      <c r="BD593" s="15">
        <v>126000</v>
      </c>
      <c r="BE593" s="15">
        <v>-19940.7</v>
      </c>
      <c r="BF593" s="15">
        <v>-15.83</v>
      </c>
    </row>
    <row r="594" spans="1:58" ht="15" thickBot="1" x14ac:dyDescent="0.35">
      <c r="A594" s="14" t="s">
        <v>103</v>
      </c>
      <c r="B594" s="15">
        <v>21712.7</v>
      </c>
      <c r="C594" s="15">
        <v>2248</v>
      </c>
      <c r="D594" s="15">
        <v>4558.2</v>
      </c>
      <c r="E594" s="15">
        <v>678.1</v>
      </c>
      <c r="F594" s="15">
        <v>11087.4</v>
      </c>
      <c r="G594" s="15">
        <v>3819</v>
      </c>
      <c r="H594" s="15">
        <v>0</v>
      </c>
      <c r="I594" s="15">
        <v>0</v>
      </c>
      <c r="J594" s="15">
        <v>9239.5</v>
      </c>
      <c r="K594" s="15">
        <v>38375.4</v>
      </c>
      <c r="L594" s="15">
        <v>9209</v>
      </c>
      <c r="M594" s="15">
        <v>585.4</v>
      </c>
      <c r="N594" s="15">
        <v>6436.6</v>
      </c>
      <c r="O594" s="15">
        <v>19711</v>
      </c>
      <c r="P594" s="15">
        <v>2833.5</v>
      </c>
      <c r="Q594" s="15">
        <v>801.3</v>
      </c>
      <c r="R594" s="15">
        <v>131295</v>
      </c>
      <c r="S594" s="15">
        <v>126000</v>
      </c>
      <c r="T594" s="15">
        <v>-5295</v>
      </c>
      <c r="U594" s="15">
        <v>-4.2</v>
      </c>
      <c r="V594" t="str">
        <f t="shared" si="37"/>
        <v>invalid</v>
      </c>
      <c r="W594" s="6">
        <f>OAM!A154</f>
        <v>42583</v>
      </c>
      <c r="X594">
        <f t="shared" si="36"/>
        <v>-4.2</v>
      </c>
      <c r="Y594" t="str">
        <f t="shared" si="38"/>
        <v/>
      </c>
      <c r="Z594">
        <f t="shared" si="39"/>
        <v>-14.47</v>
      </c>
      <c r="AL594" s="14" t="s">
        <v>103</v>
      </c>
      <c r="AM594" s="15">
        <v>0</v>
      </c>
      <c r="AN594" s="15">
        <v>0</v>
      </c>
      <c r="AO594" s="15">
        <v>13957.4</v>
      </c>
      <c r="AP594" s="15">
        <v>489.7</v>
      </c>
      <c r="AQ594" s="15">
        <v>13467.7</v>
      </c>
      <c r="AR594" s="15">
        <v>41382.5</v>
      </c>
      <c r="AS594" s="15">
        <v>0</v>
      </c>
      <c r="AT594" s="15">
        <v>23017.5</v>
      </c>
      <c r="AU594" s="15">
        <v>3428.1</v>
      </c>
      <c r="AV594" s="15">
        <v>19834.2</v>
      </c>
      <c r="AW594" s="15">
        <v>9794.7000000000007</v>
      </c>
      <c r="AX594" s="15">
        <v>0</v>
      </c>
      <c r="AY594" s="15">
        <v>489.7</v>
      </c>
      <c r="AZ594" s="15">
        <v>8080.6</v>
      </c>
      <c r="BA594" s="15">
        <v>10284.4</v>
      </c>
      <c r="BB594" s="15">
        <v>0</v>
      </c>
      <c r="BC594" s="15">
        <v>144226.70000000001</v>
      </c>
      <c r="BD594" s="15">
        <v>126000</v>
      </c>
      <c r="BE594" s="15">
        <v>-18226.7</v>
      </c>
      <c r="BF594" s="15">
        <v>-14.47</v>
      </c>
    </row>
    <row r="595" spans="1:58" ht="15" thickBot="1" x14ac:dyDescent="0.35">
      <c r="A595" s="14" t="s">
        <v>104</v>
      </c>
      <c r="B595" s="15">
        <v>21712.7</v>
      </c>
      <c r="C595" s="15">
        <v>2248</v>
      </c>
      <c r="D595" s="15">
        <v>4558.2</v>
      </c>
      <c r="E595" s="15">
        <v>678.1</v>
      </c>
      <c r="F595" s="15">
        <v>11087.4</v>
      </c>
      <c r="G595" s="15">
        <v>3819</v>
      </c>
      <c r="H595" s="15">
        <v>0</v>
      </c>
      <c r="I595" s="15">
        <v>0</v>
      </c>
      <c r="J595" s="15">
        <v>10071.299999999999</v>
      </c>
      <c r="K595" s="15">
        <v>32676.9</v>
      </c>
      <c r="L595" s="15">
        <v>9209</v>
      </c>
      <c r="M595" s="15">
        <v>585.4</v>
      </c>
      <c r="N595" s="15">
        <v>6436.6</v>
      </c>
      <c r="O595" s="15">
        <v>19711</v>
      </c>
      <c r="P595" s="15">
        <v>2833.5</v>
      </c>
      <c r="Q595" s="15">
        <v>123.2</v>
      </c>
      <c r="R595" s="15">
        <v>125750.3</v>
      </c>
      <c r="S595" s="15">
        <v>126000</v>
      </c>
      <c r="T595" s="15">
        <v>249.7</v>
      </c>
      <c r="U595" s="15">
        <v>0.2</v>
      </c>
      <c r="V595" t="str">
        <f t="shared" si="37"/>
        <v>valid</v>
      </c>
      <c r="W595" s="6">
        <f>OAM!A155</f>
        <v>42614</v>
      </c>
      <c r="X595">
        <f t="shared" si="36"/>
        <v>0.2</v>
      </c>
      <c r="Y595">
        <f t="shared" si="38"/>
        <v>0.2</v>
      </c>
      <c r="Z595">
        <f t="shared" si="39"/>
        <v>-9.2200000000000006</v>
      </c>
      <c r="AL595" s="14" t="s">
        <v>104</v>
      </c>
      <c r="AM595" s="15">
        <v>0</v>
      </c>
      <c r="AN595" s="15">
        <v>0</v>
      </c>
      <c r="AO595" s="15">
        <v>13957.4</v>
      </c>
      <c r="AP595" s="15">
        <v>489.7</v>
      </c>
      <c r="AQ595" s="15">
        <v>13467.7</v>
      </c>
      <c r="AR595" s="15">
        <v>41382.5</v>
      </c>
      <c r="AS595" s="15">
        <v>0</v>
      </c>
      <c r="AT595" s="15">
        <v>23017.5</v>
      </c>
      <c r="AU595" s="15">
        <v>3428.1</v>
      </c>
      <c r="AV595" s="15">
        <v>20813.7</v>
      </c>
      <c r="AW595" s="15">
        <v>734.6</v>
      </c>
      <c r="AX595" s="15">
        <v>0</v>
      </c>
      <c r="AY595" s="15">
        <v>734.6</v>
      </c>
      <c r="AZ595" s="15">
        <v>8080.6</v>
      </c>
      <c r="BA595" s="15">
        <v>10284.4</v>
      </c>
      <c r="BB595" s="15">
        <v>1224.3</v>
      </c>
      <c r="BC595" s="15">
        <v>137615.20000000001</v>
      </c>
      <c r="BD595" s="15">
        <v>126000</v>
      </c>
      <c r="BE595" s="15">
        <v>-11615.2</v>
      </c>
      <c r="BF595" s="15">
        <v>-9.2200000000000006</v>
      </c>
    </row>
    <row r="596" spans="1:58" ht="15" thickBot="1" x14ac:dyDescent="0.35">
      <c r="A596" s="14" t="s">
        <v>105</v>
      </c>
      <c r="B596" s="15">
        <v>21712.7</v>
      </c>
      <c r="C596" s="15">
        <v>2248</v>
      </c>
      <c r="D596" s="15">
        <v>4558.2</v>
      </c>
      <c r="E596" s="15">
        <v>678.1</v>
      </c>
      <c r="F596" s="15">
        <v>11087.4</v>
      </c>
      <c r="G596" s="15">
        <v>3881.1</v>
      </c>
      <c r="H596" s="15">
        <v>0</v>
      </c>
      <c r="I596" s="15">
        <v>0</v>
      </c>
      <c r="J596" s="15">
        <v>10071.299999999999</v>
      </c>
      <c r="K596" s="15">
        <v>30428.9</v>
      </c>
      <c r="L596" s="15">
        <v>9209</v>
      </c>
      <c r="M596" s="15">
        <v>585.4</v>
      </c>
      <c r="N596" s="15">
        <v>7453.7</v>
      </c>
      <c r="O596" s="15">
        <v>19711</v>
      </c>
      <c r="P596" s="15">
        <v>2833.5</v>
      </c>
      <c r="Q596" s="15">
        <v>123.2</v>
      </c>
      <c r="R596" s="15">
        <v>124581.4</v>
      </c>
      <c r="S596" s="15">
        <v>126000</v>
      </c>
      <c r="T596" s="15">
        <v>1418.6</v>
      </c>
      <c r="U596" s="15">
        <v>1.1299999999999999</v>
      </c>
      <c r="V596" t="str">
        <f t="shared" si="37"/>
        <v>valid</v>
      </c>
      <c r="W596" s="6">
        <f>OAM!A156</f>
        <v>42644</v>
      </c>
      <c r="X596">
        <f t="shared" si="36"/>
        <v>1.1299999999999999</v>
      </c>
      <c r="Y596">
        <f t="shared" si="38"/>
        <v>1.1299999999999999</v>
      </c>
      <c r="Z596">
        <f t="shared" si="39"/>
        <v>-15.63</v>
      </c>
      <c r="AL596" s="14" t="s">
        <v>105</v>
      </c>
      <c r="AM596" s="15">
        <v>0</v>
      </c>
      <c r="AN596" s="15">
        <v>0</v>
      </c>
      <c r="AO596" s="15">
        <v>13957.4</v>
      </c>
      <c r="AP596" s="15">
        <v>489.7</v>
      </c>
      <c r="AQ596" s="15">
        <v>13467.7</v>
      </c>
      <c r="AR596" s="15">
        <v>41382.5</v>
      </c>
      <c r="AS596" s="15">
        <v>0</v>
      </c>
      <c r="AT596" s="15">
        <v>23017.5</v>
      </c>
      <c r="AU596" s="15">
        <v>3428.1</v>
      </c>
      <c r="AV596" s="15">
        <v>20813.7</v>
      </c>
      <c r="AW596" s="15">
        <v>10774.1</v>
      </c>
      <c r="AX596" s="15">
        <v>0</v>
      </c>
      <c r="AY596" s="15">
        <v>489.7</v>
      </c>
      <c r="AZ596" s="15">
        <v>6366.5</v>
      </c>
      <c r="BA596" s="15">
        <v>10284.4</v>
      </c>
      <c r="BB596" s="15">
        <v>1224.3</v>
      </c>
      <c r="BC596" s="15">
        <v>145695.9</v>
      </c>
      <c r="BD596" s="15">
        <v>126000</v>
      </c>
      <c r="BE596" s="15">
        <v>-19695.900000000001</v>
      </c>
      <c r="BF596" s="15">
        <v>-15.63</v>
      </c>
    </row>
    <row r="597" spans="1:58" ht="15" thickBot="1" x14ac:dyDescent="0.35">
      <c r="A597" s="14" t="s">
        <v>106</v>
      </c>
      <c r="B597" s="15">
        <v>21712.7</v>
      </c>
      <c r="C597" s="15">
        <v>2248</v>
      </c>
      <c r="D597" s="15">
        <v>4558.2</v>
      </c>
      <c r="E597" s="15">
        <v>678.1</v>
      </c>
      <c r="F597" s="15">
        <v>11087.4</v>
      </c>
      <c r="G597" s="15">
        <v>3819</v>
      </c>
      <c r="H597" s="15">
        <v>0</v>
      </c>
      <c r="I597" s="15">
        <v>0</v>
      </c>
      <c r="J597" s="15">
        <v>9239.5</v>
      </c>
      <c r="K597" s="15">
        <v>30428.9</v>
      </c>
      <c r="L597" s="15">
        <v>9209</v>
      </c>
      <c r="M597" s="15">
        <v>585.4</v>
      </c>
      <c r="N597" s="15">
        <v>6436.6</v>
      </c>
      <c r="O597" s="15">
        <v>19711</v>
      </c>
      <c r="P597" s="15">
        <v>3480</v>
      </c>
      <c r="Q597" s="15">
        <v>0</v>
      </c>
      <c r="R597" s="15">
        <v>123193.8</v>
      </c>
      <c r="S597" s="15">
        <v>125000</v>
      </c>
      <c r="T597" s="15">
        <v>1806.2</v>
      </c>
      <c r="U597" s="15">
        <v>1.44</v>
      </c>
      <c r="V597" t="str">
        <f t="shared" si="37"/>
        <v>valid</v>
      </c>
      <c r="W597" s="6">
        <f>OAM!A157</f>
        <v>42675</v>
      </c>
      <c r="X597">
        <f t="shared" si="36"/>
        <v>1.44</v>
      </c>
      <c r="Y597">
        <f t="shared" si="38"/>
        <v>1.44</v>
      </c>
      <c r="Z597">
        <f t="shared" si="39"/>
        <v>-1.67</v>
      </c>
      <c r="AL597" s="14" t="s">
        <v>106</v>
      </c>
      <c r="AM597" s="15">
        <v>0</v>
      </c>
      <c r="AN597" s="15">
        <v>0</v>
      </c>
      <c r="AO597" s="15">
        <v>13957.4</v>
      </c>
      <c r="AP597" s="15">
        <v>489.7</v>
      </c>
      <c r="AQ597" s="15">
        <v>13467.7</v>
      </c>
      <c r="AR597" s="15">
        <v>41382.5</v>
      </c>
      <c r="AS597" s="15">
        <v>0</v>
      </c>
      <c r="AT597" s="15">
        <v>23017.5</v>
      </c>
      <c r="AU597" s="15">
        <v>3428.1</v>
      </c>
      <c r="AV597" s="15">
        <v>20813.7</v>
      </c>
      <c r="AW597" s="15">
        <v>734.6</v>
      </c>
      <c r="AX597" s="15">
        <v>0</v>
      </c>
      <c r="AY597" s="15">
        <v>489.7</v>
      </c>
      <c r="AZ597" s="15">
        <v>8080.6</v>
      </c>
      <c r="BA597" s="15">
        <v>0</v>
      </c>
      <c r="BB597" s="15">
        <v>1224.3</v>
      </c>
      <c r="BC597" s="15">
        <v>127086</v>
      </c>
      <c r="BD597" s="15">
        <v>125000</v>
      </c>
      <c r="BE597" s="15">
        <v>-2086</v>
      </c>
      <c r="BF597" s="15">
        <v>-1.67</v>
      </c>
    </row>
    <row r="598" spans="1:58" ht="15" thickBot="1" x14ac:dyDescent="0.35">
      <c r="A598" s="14" t="s">
        <v>107</v>
      </c>
      <c r="B598" s="15">
        <v>21712.7</v>
      </c>
      <c r="C598" s="15">
        <v>0</v>
      </c>
      <c r="D598" s="15">
        <v>5174.1000000000004</v>
      </c>
      <c r="E598" s="15">
        <v>678.1</v>
      </c>
      <c r="F598" s="15">
        <v>11087.4</v>
      </c>
      <c r="G598" s="15">
        <v>3326.2</v>
      </c>
      <c r="H598" s="15">
        <v>0</v>
      </c>
      <c r="I598" s="15">
        <v>0</v>
      </c>
      <c r="J598" s="15">
        <v>9239.5</v>
      </c>
      <c r="K598" s="15">
        <v>30428.9</v>
      </c>
      <c r="L598" s="15">
        <v>9209</v>
      </c>
      <c r="M598" s="15">
        <v>585.4</v>
      </c>
      <c r="N598" s="15">
        <v>6436.6</v>
      </c>
      <c r="O598" s="15">
        <v>19711</v>
      </c>
      <c r="P598" s="15">
        <v>2833.5</v>
      </c>
      <c r="Q598" s="15">
        <v>801.3</v>
      </c>
      <c r="R598" s="15">
        <v>121223.7</v>
      </c>
      <c r="S598" s="15">
        <v>123000</v>
      </c>
      <c r="T598" s="15">
        <v>1776.3</v>
      </c>
      <c r="U598" s="15">
        <v>1.44</v>
      </c>
      <c r="V598" t="str">
        <f t="shared" si="37"/>
        <v>valid</v>
      </c>
      <c r="W598" s="6">
        <f>OAM!A158</f>
        <v>42705</v>
      </c>
      <c r="X598">
        <f t="shared" si="36"/>
        <v>1.44</v>
      </c>
      <c r="Y598">
        <f t="shared" si="38"/>
        <v>1.44</v>
      </c>
      <c r="Z598">
        <f t="shared" si="39"/>
        <v>-5.71</v>
      </c>
      <c r="AL598" s="14" t="s">
        <v>107</v>
      </c>
      <c r="AM598" s="15">
        <v>0</v>
      </c>
      <c r="AN598" s="15">
        <v>0</v>
      </c>
      <c r="AO598" s="15">
        <v>0</v>
      </c>
      <c r="AP598" s="15">
        <v>489.7</v>
      </c>
      <c r="AQ598" s="15">
        <v>13467.7</v>
      </c>
      <c r="AR598" s="15">
        <v>48973.4</v>
      </c>
      <c r="AS598" s="15">
        <v>0</v>
      </c>
      <c r="AT598" s="15">
        <v>23017.5</v>
      </c>
      <c r="AU598" s="15">
        <v>3428.1</v>
      </c>
      <c r="AV598" s="15">
        <v>20813.7</v>
      </c>
      <c r="AW598" s="15">
        <v>734.6</v>
      </c>
      <c r="AX598" s="15">
        <v>0</v>
      </c>
      <c r="AY598" s="15">
        <v>734.6</v>
      </c>
      <c r="AZ598" s="15">
        <v>8080.6</v>
      </c>
      <c r="BA598" s="15">
        <v>10284.4</v>
      </c>
      <c r="BB598" s="15">
        <v>0</v>
      </c>
      <c r="BC598" s="15">
        <v>130024.4</v>
      </c>
      <c r="BD598" s="15">
        <v>123000</v>
      </c>
      <c r="BE598" s="15">
        <v>-7024.4</v>
      </c>
      <c r="BF598" s="15">
        <v>-5.71</v>
      </c>
    </row>
    <row r="599" spans="1:58" ht="15" thickBot="1" x14ac:dyDescent="0.35">
      <c r="A599" s="14" t="s">
        <v>108</v>
      </c>
      <c r="B599" s="15">
        <v>21712.7</v>
      </c>
      <c r="C599" s="15">
        <v>2248</v>
      </c>
      <c r="D599" s="15">
        <v>5174.1000000000004</v>
      </c>
      <c r="E599" s="15">
        <v>678.1</v>
      </c>
      <c r="F599" s="15">
        <v>11087.4</v>
      </c>
      <c r="G599" s="15">
        <v>3819</v>
      </c>
      <c r="H599" s="15">
        <v>0</v>
      </c>
      <c r="I599" s="15">
        <v>0</v>
      </c>
      <c r="J599" s="15">
        <v>9239.5</v>
      </c>
      <c r="K599" s="15">
        <v>32676.9</v>
      </c>
      <c r="L599" s="15">
        <v>9516.5</v>
      </c>
      <c r="M599" s="15">
        <v>585.4</v>
      </c>
      <c r="N599" s="15">
        <v>6436.6</v>
      </c>
      <c r="O599" s="15">
        <v>19711</v>
      </c>
      <c r="P599" s="15">
        <v>2833.5</v>
      </c>
      <c r="Q599" s="15">
        <v>801.3</v>
      </c>
      <c r="R599" s="15">
        <v>126520</v>
      </c>
      <c r="S599" s="15">
        <v>127000</v>
      </c>
      <c r="T599" s="15">
        <v>480</v>
      </c>
      <c r="U599" s="23">
        <v>0.38</v>
      </c>
      <c r="V599" s="22" t="str">
        <f t="shared" si="37"/>
        <v>invalid</v>
      </c>
      <c r="W599" s="6">
        <f>OAM!A159</f>
        <v>42736</v>
      </c>
      <c r="X599">
        <f t="shared" si="36"/>
        <v>0.38</v>
      </c>
      <c r="Y599" t="str">
        <f t="shared" si="38"/>
        <v/>
      </c>
      <c r="Z599">
        <f t="shared" si="39"/>
        <v>4.37</v>
      </c>
      <c r="AL599" s="14" t="s">
        <v>108</v>
      </c>
      <c r="AM599" s="15">
        <v>0</v>
      </c>
      <c r="AN599" s="15">
        <v>0</v>
      </c>
      <c r="AO599" s="15">
        <v>0</v>
      </c>
      <c r="AP599" s="15">
        <v>489.7</v>
      </c>
      <c r="AQ599" s="15">
        <v>13467.7</v>
      </c>
      <c r="AR599" s="15">
        <v>41382.5</v>
      </c>
      <c r="AS599" s="15">
        <v>0</v>
      </c>
      <c r="AT599" s="15">
        <v>23017.5</v>
      </c>
      <c r="AU599" s="15">
        <v>3428.1</v>
      </c>
      <c r="AV599" s="15">
        <v>20813.7</v>
      </c>
      <c r="AW599" s="15">
        <v>0</v>
      </c>
      <c r="AX599" s="15">
        <v>0</v>
      </c>
      <c r="AY599" s="15">
        <v>489.7</v>
      </c>
      <c r="AZ599" s="15">
        <v>8080.6</v>
      </c>
      <c r="BA599" s="15">
        <v>10284.4</v>
      </c>
      <c r="BB599" s="15">
        <v>0</v>
      </c>
      <c r="BC599" s="15">
        <v>121454</v>
      </c>
      <c r="BD599" s="15">
        <v>127000</v>
      </c>
      <c r="BE599" s="15">
        <v>5546</v>
      </c>
      <c r="BF599" s="15">
        <v>4.37</v>
      </c>
    </row>
    <row r="600" spans="1:58" ht="15" thickBot="1" x14ac:dyDescent="0.35">
      <c r="A600" s="14" t="s">
        <v>109</v>
      </c>
      <c r="B600" s="15">
        <v>21712.7</v>
      </c>
      <c r="C600" s="15">
        <v>2248</v>
      </c>
      <c r="D600" s="15">
        <v>5174.1000000000004</v>
      </c>
      <c r="E600" s="15">
        <v>678.1</v>
      </c>
      <c r="F600" s="15">
        <v>11087.4</v>
      </c>
      <c r="G600" s="15">
        <v>3881.1</v>
      </c>
      <c r="H600" s="15">
        <v>0</v>
      </c>
      <c r="I600" s="15">
        <v>0</v>
      </c>
      <c r="J600" s="15">
        <v>10071.299999999999</v>
      </c>
      <c r="K600" s="15">
        <v>30428.9</v>
      </c>
      <c r="L600" s="15">
        <v>9209</v>
      </c>
      <c r="M600" s="15">
        <v>585.4</v>
      </c>
      <c r="N600" s="15">
        <v>6436.6</v>
      </c>
      <c r="O600" s="15">
        <v>19711</v>
      </c>
      <c r="P600" s="15">
        <v>2833.5</v>
      </c>
      <c r="Q600" s="15">
        <v>123.2</v>
      </c>
      <c r="R600" s="15">
        <v>124180.3</v>
      </c>
      <c r="S600" s="15">
        <v>126000</v>
      </c>
      <c r="T600" s="15">
        <v>1819.7</v>
      </c>
      <c r="U600" s="15">
        <v>1.44</v>
      </c>
      <c r="V600" t="str">
        <f t="shared" si="37"/>
        <v>invalid</v>
      </c>
      <c r="W600" s="6">
        <f>OAM!A160</f>
        <v>42767</v>
      </c>
      <c r="X600">
        <f t="shared" si="36"/>
        <v>1.44</v>
      </c>
      <c r="Y600" t="str">
        <f t="shared" si="38"/>
        <v/>
      </c>
      <c r="Z600">
        <f t="shared" si="39"/>
        <v>2.0499999999999998</v>
      </c>
      <c r="AL600" s="14" t="s">
        <v>109</v>
      </c>
      <c r="AM600" s="15">
        <v>0</v>
      </c>
      <c r="AN600" s="15">
        <v>0</v>
      </c>
      <c r="AO600" s="15">
        <v>0</v>
      </c>
      <c r="AP600" s="15">
        <v>489.7</v>
      </c>
      <c r="AQ600" s="15">
        <v>13467.7</v>
      </c>
      <c r="AR600" s="15">
        <v>41382.5</v>
      </c>
      <c r="AS600" s="15">
        <v>0</v>
      </c>
      <c r="AT600" s="15">
        <v>23017.5</v>
      </c>
      <c r="AU600" s="15">
        <v>3428.1</v>
      </c>
      <c r="AV600" s="15">
        <v>20813.7</v>
      </c>
      <c r="AW600" s="15">
        <v>734.6</v>
      </c>
      <c r="AX600" s="15">
        <v>0</v>
      </c>
      <c r="AY600" s="15">
        <v>489.7</v>
      </c>
      <c r="AZ600" s="15">
        <v>8080.6</v>
      </c>
      <c r="BA600" s="15">
        <v>10284.4</v>
      </c>
      <c r="BB600" s="15">
        <v>1224.3</v>
      </c>
      <c r="BC600" s="15">
        <v>123413</v>
      </c>
      <c r="BD600" s="15">
        <v>126000</v>
      </c>
      <c r="BE600" s="15">
        <v>2587</v>
      </c>
      <c r="BF600" s="15">
        <v>2.0499999999999998</v>
      </c>
    </row>
    <row r="601" spans="1:58" ht="15" thickBot="1" x14ac:dyDescent="0.35">
      <c r="A601" s="14" t="s">
        <v>110</v>
      </c>
      <c r="B601" s="15">
        <v>21712.7</v>
      </c>
      <c r="C601" s="15">
        <v>2248</v>
      </c>
      <c r="D601" s="15">
        <v>7330.5</v>
      </c>
      <c r="E601" s="15">
        <v>678.1</v>
      </c>
      <c r="F601" s="15">
        <v>11087.4</v>
      </c>
      <c r="G601" s="15">
        <v>3881.1</v>
      </c>
      <c r="H601" s="15">
        <v>0</v>
      </c>
      <c r="I601" s="15">
        <v>0</v>
      </c>
      <c r="J601" s="15">
        <v>10071.299999999999</v>
      </c>
      <c r="K601" s="15">
        <v>32676.9</v>
      </c>
      <c r="L601" s="15">
        <v>9209</v>
      </c>
      <c r="M601" s="15">
        <v>585.4</v>
      </c>
      <c r="N601" s="15">
        <v>6436.6</v>
      </c>
      <c r="O601" s="15">
        <v>19711</v>
      </c>
      <c r="P601" s="15">
        <v>2833.5</v>
      </c>
      <c r="Q601" s="15">
        <v>123.2</v>
      </c>
      <c r="R601" s="15">
        <v>128584.7</v>
      </c>
      <c r="S601" s="15">
        <v>127000</v>
      </c>
      <c r="T601" s="15">
        <v>-1584.7</v>
      </c>
      <c r="U601" s="15">
        <v>-1.25</v>
      </c>
      <c r="V601" t="str">
        <f t="shared" si="37"/>
        <v>valid</v>
      </c>
      <c r="W601" s="6">
        <f>OAM!A161</f>
        <v>42795</v>
      </c>
      <c r="X601">
        <f t="shared" si="36"/>
        <v>-1.25</v>
      </c>
      <c r="Y601">
        <f t="shared" si="38"/>
        <v>-1.25</v>
      </c>
      <c r="Z601">
        <f t="shared" si="39"/>
        <v>2.82</v>
      </c>
      <c r="AL601" s="14" t="s">
        <v>110</v>
      </c>
      <c r="AM601" s="15">
        <v>0</v>
      </c>
      <c r="AN601" s="15">
        <v>0</v>
      </c>
      <c r="AO601" s="15">
        <v>0</v>
      </c>
      <c r="AP601" s="15">
        <v>489.7</v>
      </c>
      <c r="AQ601" s="15">
        <v>13467.7</v>
      </c>
      <c r="AR601" s="15">
        <v>41382.5</v>
      </c>
      <c r="AS601" s="15">
        <v>0</v>
      </c>
      <c r="AT601" s="15">
        <v>23017.5</v>
      </c>
      <c r="AU601" s="15">
        <v>3428.1</v>
      </c>
      <c r="AV601" s="15">
        <v>20813.7</v>
      </c>
      <c r="AW601" s="15">
        <v>734.6</v>
      </c>
      <c r="AX601" s="15">
        <v>0</v>
      </c>
      <c r="AY601" s="15">
        <v>489.7</v>
      </c>
      <c r="AZ601" s="15">
        <v>8080.6</v>
      </c>
      <c r="BA601" s="15">
        <v>10284.4</v>
      </c>
      <c r="BB601" s="15">
        <v>1224.3</v>
      </c>
      <c r="BC601" s="15">
        <v>123413</v>
      </c>
      <c r="BD601" s="15">
        <v>127000</v>
      </c>
      <c r="BE601" s="15">
        <v>3587</v>
      </c>
      <c r="BF601" s="15">
        <v>2.82</v>
      </c>
    </row>
    <row r="602" spans="1:58" ht="15" thickBot="1" x14ac:dyDescent="0.35">
      <c r="A602" s="14" t="s">
        <v>111</v>
      </c>
      <c r="B602" s="15">
        <v>21712.7</v>
      </c>
      <c r="C602" s="15">
        <v>0</v>
      </c>
      <c r="D602" s="15">
        <v>7330.5</v>
      </c>
      <c r="E602" s="15">
        <v>678.1</v>
      </c>
      <c r="F602" s="15">
        <v>11087.4</v>
      </c>
      <c r="G602" s="15">
        <v>3881.1</v>
      </c>
      <c r="H602" s="15">
        <v>0</v>
      </c>
      <c r="I602" s="15">
        <v>0</v>
      </c>
      <c r="J602" s="15">
        <v>10071.299999999999</v>
      </c>
      <c r="K602" s="15">
        <v>32676.9</v>
      </c>
      <c r="L602" s="15">
        <v>9209</v>
      </c>
      <c r="M602" s="15">
        <v>585.4</v>
      </c>
      <c r="N602" s="15">
        <v>6436.6</v>
      </c>
      <c r="O602" s="15">
        <v>19711</v>
      </c>
      <c r="P602" s="15">
        <v>2833.5</v>
      </c>
      <c r="Q602" s="15">
        <v>801.3</v>
      </c>
      <c r="R602" s="15">
        <v>127014.7</v>
      </c>
      <c r="S602" s="15">
        <v>124000</v>
      </c>
      <c r="T602" s="15">
        <v>-3014.7</v>
      </c>
      <c r="U602" s="15">
        <v>-2.4300000000000002</v>
      </c>
      <c r="V602" t="str">
        <f t="shared" si="37"/>
        <v>valid</v>
      </c>
      <c r="W602" s="6">
        <f>OAM!A162</f>
        <v>42826</v>
      </c>
      <c r="X602">
        <f t="shared" si="36"/>
        <v>-2.4300000000000002</v>
      </c>
      <c r="Y602">
        <f t="shared" si="38"/>
        <v>-2.4300000000000002</v>
      </c>
      <c r="Z602">
        <f t="shared" si="39"/>
        <v>1.46</v>
      </c>
      <c r="AL602" s="14" t="s">
        <v>111</v>
      </c>
      <c r="AM602" s="15">
        <v>0</v>
      </c>
      <c r="AN602" s="15">
        <v>0</v>
      </c>
      <c r="AO602" s="15">
        <v>0</v>
      </c>
      <c r="AP602" s="15">
        <v>489.7</v>
      </c>
      <c r="AQ602" s="15">
        <v>13467.7</v>
      </c>
      <c r="AR602" s="15">
        <v>41382.5</v>
      </c>
      <c r="AS602" s="15">
        <v>0</v>
      </c>
      <c r="AT602" s="15">
        <v>23017.5</v>
      </c>
      <c r="AU602" s="15">
        <v>3428.1</v>
      </c>
      <c r="AV602" s="15">
        <v>20813.7</v>
      </c>
      <c r="AW602" s="15">
        <v>734.6</v>
      </c>
      <c r="AX602" s="15">
        <v>0</v>
      </c>
      <c r="AY602" s="15">
        <v>489.7</v>
      </c>
      <c r="AZ602" s="15">
        <v>8080.6</v>
      </c>
      <c r="BA602" s="15">
        <v>10284.4</v>
      </c>
      <c r="BB602" s="15">
        <v>0</v>
      </c>
      <c r="BC602" s="15">
        <v>122188.6</v>
      </c>
      <c r="BD602" s="15">
        <v>124000</v>
      </c>
      <c r="BE602" s="15">
        <v>1811.4</v>
      </c>
      <c r="BF602" s="15">
        <v>1.46</v>
      </c>
    </row>
    <row r="603" spans="1:58" ht="15" thickBot="1" x14ac:dyDescent="0.35">
      <c r="A603" s="14" t="s">
        <v>112</v>
      </c>
      <c r="B603" s="15">
        <v>21712.7</v>
      </c>
      <c r="C603" s="15">
        <v>2248</v>
      </c>
      <c r="D603" s="15">
        <v>7330.5</v>
      </c>
      <c r="E603" s="15">
        <v>678.1</v>
      </c>
      <c r="F603" s="15">
        <v>11087.4</v>
      </c>
      <c r="G603" s="15">
        <v>3881.1</v>
      </c>
      <c r="H603" s="15">
        <v>0</v>
      </c>
      <c r="I603" s="15">
        <v>0</v>
      </c>
      <c r="J603" s="15">
        <v>9239.5</v>
      </c>
      <c r="K603" s="15">
        <v>30428.9</v>
      </c>
      <c r="L603" s="15">
        <v>9516.5</v>
      </c>
      <c r="M603" s="15">
        <v>585.4</v>
      </c>
      <c r="N603" s="15">
        <v>6436.6</v>
      </c>
      <c r="O603" s="15">
        <v>19711</v>
      </c>
      <c r="P603" s="15">
        <v>2833.5</v>
      </c>
      <c r="Q603" s="15">
        <v>123.2</v>
      </c>
      <c r="R603" s="15">
        <v>125812.4</v>
      </c>
      <c r="S603" s="15">
        <v>125000</v>
      </c>
      <c r="T603" s="15">
        <v>-812.4</v>
      </c>
      <c r="U603" s="15">
        <v>-0.65</v>
      </c>
      <c r="V603" t="str">
        <f t="shared" si="37"/>
        <v>valid</v>
      </c>
      <c r="W603" s="6">
        <f>OAM!A163</f>
        <v>42856</v>
      </c>
      <c r="X603">
        <f t="shared" ref="X603:X658" si="40">U603</f>
        <v>-0.65</v>
      </c>
      <c r="Y603">
        <f t="shared" si="38"/>
        <v>-0.65</v>
      </c>
      <c r="Z603">
        <f t="shared" si="39"/>
        <v>1.86</v>
      </c>
      <c r="AL603" s="14" t="s">
        <v>112</v>
      </c>
      <c r="AM603" s="15">
        <v>0</v>
      </c>
      <c r="AN603" s="15">
        <v>0</v>
      </c>
      <c r="AO603" s="15">
        <v>0</v>
      </c>
      <c r="AP603" s="15">
        <v>489.7</v>
      </c>
      <c r="AQ603" s="15">
        <v>13467.7</v>
      </c>
      <c r="AR603" s="15">
        <v>41382.5</v>
      </c>
      <c r="AS603" s="15">
        <v>0</v>
      </c>
      <c r="AT603" s="15">
        <v>23017.5</v>
      </c>
      <c r="AU603" s="15">
        <v>3428.1</v>
      </c>
      <c r="AV603" s="15">
        <v>20813.7</v>
      </c>
      <c r="AW603" s="15">
        <v>0</v>
      </c>
      <c r="AX603" s="15">
        <v>0</v>
      </c>
      <c r="AY603" s="15">
        <v>489.7</v>
      </c>
      <c r="AZ603" s="15">
        <v>8080.6</v>
      </c>
      <c r="BA603" s="15">
        <v>10284.4</v>
      </c>
      <c r="BB603" s="15">
        <v>1224.3</v>
      </c>
      <c r="BC603" s="15">
        <v>122678.39999999999</v>
      </c>
      <c r="BD603" s="15">
        <v>125000</v>
      </c>
      <c r="BE603" s="15">
        <v>2321.6</v>
      </c>
      <c r="BF603" s="15">
        <v>1.86</v>
      </c>
    </row>
    <row r="604" spans="1:58" ht="15" thickBot="1" x14ac:dyDescent="0.35">
      <c r="A604" s="14" t="s">
        <v>113</v>
      </c>
      <c r="B604" s="15">
        <v>21712.7</v>
      </c>
      <c r="C604" s="15">
        <v>2248</v>
      </c>
      <c r="D604" s="15">
        <v>7330.5</v>
      </c>
      <c r="E604" s="15">
        <v>678.1</v>
      </c>
      <c r="F604" s="15">
        <v>11087.4</v>
      </c>
      <c r="G604" s="15">
        <v>3819</v>
      </c>
      <c r="H604" s="15">
        <v>0</v>
      </c>
      <c r="I604" s="15">
        <v>0</v>
      </c>
      <c r="J604" s="15">
        <v>9239.5</v>
      </c>
      <c r="K604" s="15">
        <v>38375.4</v>
      </c>
      <c r="L604" s="15">
        <v>9516.5</v>
      </c>
      <c r="M604" s="15">
        <v>585.4</v>
      </c>
      <c r="N604" s="15">
        <v>6436.6</v>
      </c>
      <c r="O604" s="15">
        <v>19711</v>
      </c>
      <c r="P604" s="15">
        <v>2833.5</v>
      </c>
      <c r="Q604" s="15">
        <v>123.2</v>
      </c>
      <c r="R604" s="15">
        <v>133696.79999999999</v>
      </c>
      <c r="S604" s="15">
        <v>125000</v>
      </c>
      <c r="T604" s="15">
        <v>-8696.7999999999993</v>
      </c>
      <c r="U604" s="15">
        <v>-6.96</v>
      </c>
      <c r="V604" t="str">
        <f t="shared" ref="V604:V658" si="41">IF(U604*BF604&lt;=0,"valid","invalid")</f>
        <v>valid</v>
      </c>
      <c r="W604" s="6">
        <f>OAM!A164</f>
        <v>42887</v>
      </c>
      <c r="X604">
        <f t="shared" si="40"/>
        <v>-6.96</v>
      </c>
      <c r="Y604">
        <f t="shared" ref="Y604:Y658" si="42">IF(V604="valid",X604,"")</f>
        <v>-6.96</v>
      </c>
      <c r="Z604">
        <f t="shared" ref="Z604:Z651" si="43">BF604</f>
        <v>2.64</v>
      </c>
      <c r="AL604" s="14" t="s">
        <v>113</v>
      </c>
      <c r="AM604" s="15">
        <v>0</v>
      </c>
      <c r="AN604" s="15">
        <v>0</v>
      </c>
      <c r="AO604" s="15">
        <v>0</v>
      </c>
      <c r="AP604" s="15">
        <v>489.7</v>
      </c>
      <c r="AQ604" s="15">
        <v>13467.7</v>
      </c>
      <c r="AR604" s="15">
        <v>41382.5</v>
      </c>
      <c r="AS604" s="15">
        <v>0</v>
      </c>
      <c r="AT604" s="15">
        <v>23017.5</v>
      </c>
      <c r="AU604" s="15">
        <v>3428.1</v>
      </c>
      <c r="AV604" s="15">
        <v>19834.2</v>
      </c>
      <c r="AW604" s="15">
        <v>0</v>
      </c>
      <c r="AX604" s="15">
        <v>0</v>
      </c>
      <c r="AY604" s="15">
        <v>489.7</v>
      </c>
      <c r="AZ604" s="15">
        <v>8080.6</v>
      </c>
      <c r="BA604" s="15">
        <v>10284.4</v>
      </c>
      <c r="BB604" s="15">
        <v>1224.3</v>
      </c>
      <c r="BC604" s="15">
        <v>121698.9</v>
      </c>
      <c r="BD604" s="15">
        <v>125000</v>
      </c>
      <c r="BE604" s="15">
        <v>3301.1</v>
      </c>
      <c r="BF604" s="15">
        <v>2.64</v>
      </c>
    </row>
    <row r="605" spans="1:58" ht="15" thickBot="1" x14ac:dyDescent="0.35">
      <c r="A605" s="14" t="s">
        <v>114</v>
      </c>
      <c r="B605" s="15">
        <v>21712.7</v>
      </c>
      <c r="C605" s="15">
        <v>0</v>
      </c>
      <c r="D605" s="15">
        <v>7330.5</v>
      </c>
      <c r="E605" s="15">
        <v>678.1</v>
      </c>
      <c r="F605" s="15">
        <v>11087.4</v>
      </c>
      <c r="G605" s="15">
        <v>3819</v>
      </c>
      <c r="H605" s="15">
        <v>0</v>
      </c>
      <c r="I605" s="15">
        <v>0</v>
      </c>
      <c r="J605" s="15">
        <v>9239.5</v>
      </c>
      <c r="K605" s="15">
        <v>30428.9</v>
      </c>
      <c r="L605" s="15">
        <v>9209</v>
      </c>
      <c r="M605" s="15">
        <v>585.4</v>
      </c>
      <c r="N605" s="15">
        <v>6436.6</v>
      </c>
      <c r="O605" s="15">
        <v>19711</v>
      </c>
      <c r="P605" s="15">
        <v>2833.5</v>
      </c>
      <c r="Q605" s="15">
        <v>123.2</v>
      </c>
      <c r="R605" s="15">
        <v>123194.8</v>
      </c>
      <c r="S605" s="15">
        <v>125000</v>
      </c>
      <c r="T605" s="15">
        <v>1805.2</v>
      </c>
      <c r="U605" s="15">
        <v>1.44</v>
      </c>
      <c r="V605" t="str">
        <f t="shared" si="41"/>
        <v>invalid</v>
      </c>
      <c r="W605" s="6">
        <f>OAM!A165</f>
        <v>42917</v>
      </c>
      <c r="X605">
        <f t="shared" si="40"/>
        <v>1.44</v>
      </c>
      <c r="Y605" t="str">
        <f t="shared" si="42"/>
        <v/>
      </c>
      <c r="Z605">
        <f t="shared" si="43"/>
        <v>1.27</v>
      </c>
      <c r="AL605" s="14" t="s">
        <v>114</v>
      </c>
      <c r="AM605" s="15">
        <v>0</v>
      </c>
      <c r="AN605" s="15">
        <v>0</v>
      </c>
      <c r="AO605" s="15">
        <v>0</v>
      </c>
      <c r="AP605" s="15">
        <v>489.7</v>
      </c>
      <c r="AQ605" s="15">
        <v>13467.7</v>
      </c>
      <c r="AR605" s="15">
        <v>41382.5</v>
      </c>
      <c r="AS605" s="15">
        <v>0</v>
      </c>
      <c r="AT605" s="15">
        <v>23017.5</v>
      </c>
      <c r="AU605" s="15">
        <v>3428.1</v>
      </c>
      <c r="AV605" s="15">
        <v>20813.7</v>
      </c>
      <c r="AW605" s="15">
        <v>734.6</v>
      </c>
      <c r="AX605" s="15">
        <v>0</v>
      </c>
      <c r="AY605" s="15">
        <v>489.7</v>
      </c>
      <c r="AZ605" s="15">
        <v>8080.6</v>
      </c>
      <c r="BA605" s="15">
        <v>10284.4</v>
      </c>
      <c r="BB605" s="15">
        <v>1224.3</v>
      </c>
      <c r="BC605" s="15">
        <v>123413</v>
      </c>
      <c r="BD605" s="15">
        <v>125000</v>
      </c>
      <c r="BE605" s="15">
        <v>1587</v>
      </c>
      <c r="BF605" s="15">
        <v>1.27</v>
      </c>
    </row>
    <row r="606" spans="1:58" ht="15" thickBot="1" x14ac:dyDescent="0.35">
      <c r="A606" s="14" t="s">
        <v>115</v>
      </c>
      <c r="B606" s="15">
        <v>21712.7</v>
      </c>
      <c r="C606" s="15">
        <v>0</v>
      </c>
      <c r="D606" s="15">
        <v>7330.5</v>
      </c>
      <c r="E606" s="15">
        <v>678.1</v>
      </c>
      <c r="F606" s="15">
        <v>11087.4</v>
      </c>
      <c r="G606" s="15">
        <v>3819</v>
      </c>
      <c r="H606" s="15">
        <v>0</v>
      </c>
      <c r="I606" s="15">
        <v>0</v>
      </c>
      <c r="J606" s="15">
        <v>9239.5</v>
      </c>
      <c r="K606" s="15">
        <v>30428.9</v>
      </c>
      <c r="L606" s="15">
        <v>9516.5</v>
      </c>
      <c r="M606" s="15">
        <v>585.4</v>
      </c>
      <c r="N606" s="15">
        <v>6436.6</v>
      </c>
      <c r="O606" s="15">
        <v>19711</v>
      </c>
      <c r="P606" s="15">
        <v>2833.5</v>
      </c>
      <c r="Q606" s="15">
        <v>801.3</v>
      </c>
      <c r="R606" s="15">
        <v>124180.3</v>
      </c>
      <c r="S606" s="15">
        <v>126000</v>
      </c>
      <c r="T606" s="15">
        <v>1819.7</v>
      </c>
      <c r="U606" s="15">
        <v>1.44</v>
      </c>
      <c r="V606" t="str">
        <f t="shared" si="41"/>
        <v>invalid</v>
      </c>
      <c r="W606" s="6">
        <f>OAM!A166</f>
        <v>42948</v>
      </c>
      <c r="X606">
        <f t="shared" si="40"/>
        <v>1.44</v>
      </c>
      <c r="Y606" t="str">
        <f t="shared" si="42"/>
        <v/>
      </c>
      <c r="Z606">
        <f t="shared" si="43"/>
        <v>2.83</v>
      </c>
      <c r="AL606" s="14" t="s">
        <v>115</v>
      </c>
      <c r="AM606" s="15">
        <v>0</v>
      </c>
      <c r="AN606" s="15">
        <v>0</v>
      </c>
      <c r="AO606" s="15">
        <v>0</v>
      </c>
      <c r="AP606" s="15">
        <v>489.7</v>
      </c>
      <c r="AQ606" s="15">
        <v>13467.7</v>
      </c>
      <c r="AR606" s="15">
        <v>41382.5</v>
      </c>
      <c r="AS606" s="15">
        <v>0</v>
      </c>
      <c r="AT606" s="15">
        <v>23017.5</v>
      </c>
      <c r="AU606" s="15">
        <v>3428.1</v>
      </c>
      <c r="AV606" s="15">
        <v>20813.7</v>
      </c>
      <c r="AW606" s="15">
        <v>734.6</v>
      </c>
      <c r="AX606" s="15">
        <v>0</v>
      </c>
      <c r="AY606" s="15">
        <v>734.6</v>
      </c>
      <c r="AZ606" s="15">
        <v>8080.6</v>
      </c>
      <c r="BA606" s="15">
        <v>10284.4</v>
      </c>
      <c r="BB606" s="15">
        <v>0</v>
      </c>
      <c r="BC606" s="15">
        <v>122433.5</v>
      </c>
      <c r="BD606" s="15">
        <v>126000</v>
      </c>
      <c r="BE606" s="15">
        <v>3566.5</v>
      </c>
      <c r="BF606" s="15">
        <v>2.83</v>
      </c>
    </row>
    <row r="607" spans="1:58" ht="15" thickBot="1" x14ac:dyDescent="0.35">
      <c r="A607" s="14" t="s">
        <v>116</v>
      </c>
      <c r="B607" s="15">
        <v>21712.7</v>
      </c>
      <c r="C607" s="15">
        <v>2248</v>
      </c>
      <c r="D607" s="15">
        <v>7330.5</v>
      </c>
      <c r="E607" s="15">
        <v>678.1</v>
      </c>
      <c r="F607" s="15">
        <v>11087.4</v>
      </c>
      <c r="G607" s="15">
        <v>3819</v>
      </c>
      <c r="H607" s="15">
        <v>0</v>
      </c>
      <c r="I607" s="15">
        <v>0</v>
      </c>
      <c r="J607" s="15">
        <v>9239.5</v>
      </c>
      <c r="K607" s="15">
        <v>30428.9</v>
      </c>
      <c r="L607" s="15">
        <v>9516.5</v>
      </c>
      <c r="M607" s="15">
        <v>0</v>
      </c>
      <c r="N607" s="15">
        <v>6436.6</v>
      </c>
      <c r="O607" s="15">
        <v>19711</v>
      </c>
      <c r="P607" s="15">
        <v>2833.5</v>
      </c>
      <c r="Q607" s="15">
        <v>123.2</v>
      </c>
      <c r="R607" s="15">
        <v>125164.9</v>
      </c>
      <c r="S607" s="15">
        <v>127000</v>
      </c>
      <c r="T607" s="15">
        <v>1835.1</v>
      </c>
      <c r="U607" s="15">
        <v>1.44</v>
      </c>
      <c r="V607" t="str">
        <f t="shared" si="41"/>
        <v>invalid</v>
      </c>
      <c r="W607" s="6">
        <f>OAM!A167</f>
        <v>42979</v>
      </c>
      <c r="X607">
        <f t="shared" si="40"/>
        <v>1.44</v>
      </c>
      <c r="Y607" t="str">
        <f t="shared" si="42"/>
        <v/>
      </c>
      <c r="Z607">
        <f t="shared" si="43"/>
        <v>2.82</v>
      </c>
      <c r="AL607" s="14" t="s">
        <v>116</v>
      </c>
      <c r="AM607" s="15">
        <v>0</v>
      </c>
      <c r="AN607" s="15">
        <v>0</v>
      </c>
      <c r="AO607" s="15">
        <v>0</v>
      </c>
      <c r="AP607" s="15">
        <v>489.7</v>
      </c>
      <c r="AQ607" s="15">
        <v>13467.7</v>
      </c>
      <c r="AR607" s="15">
        <v>41382.5</v>
      </c>
      <c r="AS607" s="15">
        <v>0</v>
      </c>
      <c r="AT607" s="15">
        <v>23017.5</v>
      </c>
      <c r="AU607" s="15">
        <v>3428.1</v>
      </c>
      <c r="AV607" s="15">
        <v>20813.7</v>
      </c>
      <c r="AW607" s="15">
        <v>734.6</v>
      </c>
      <c r="AX607" s="15">
        <v>0</v>
      </c>
      <c r="AY607" s="15">
        <v>489.7</v>
      </c>
      <c r="AZ607" s="15">
        <v>8080.6</v>
      </c>
      <c r="BA607" s="15">
        <v>10284.4</v>
      </c>
      <c r="BB607" s="15">
        <v>1224.3</v>
      </c>
      <c r="BC607" s="15">
        <v>123413</v>
      </c>
      <c r="BD607" s="15">
        <v>127000</v>
      </c>
      <c r="BE607" s="15">
        <v>3587</v>
      </c>
      <c r="BF607" s="15">
        <v>2.82</v>
      </c>
    </row>
    <row r="608" spans="1:58" ht="15" thickBot="1" x14ac:dyDescent="0.35">
      <c r="A608" s="14" t="s">
        <v>117</v>
      </c>
      <c r="B608" s="15">
        <v>21712.7</v>
      </c>
      <c r="C608" s="15">
        <v>2248</v>
      </c>
      <c r="D608" s="15">
        <v>7330.5</v>
      </c>
      <c r="E608" s="15">
        <v>678.1</v>
      </c>
      <c r="F608" s="15">
        <v>11087.4</v>
      </c>
      <c r="G608" s="15">
        <v>3819</v>
      </c>
      <c r="H608" s="15">
        <v>0</v>
      </c>
      <c r="I608" s="15">
        <v>0</v>
      </c>
      <c r="J608" s="15">
        <v>9239.5</v>
      </c>
      <c r="K608" s="15">
        <v>30428.9</v>
      </c>
      <c r="L608" s="15">
        <v>9516.5</v>
      </c>
      <c r="M608" s="15">
        <v>585.4</v>
      </c>
      <c r="N608" s="15">
        <v>6436.6</v>
      </c>
      <c r="O608" s="15">
        <v>19711</v>
      </c>
      <c r="P608" s="15">
        <v>2833.5</v>
      </c>
      <c r="Q608" s="15">
        <v>123.2</v>
      </c>
      <c r="R608" s="15">
        <v>125750.3</v>
      </c>
      <c r="S608" s="15">
        <v>124000</v>
      </c>
      <c r="T608" s="15">
        <v>-1750.3</v>
      </c>
      <c r="U608" s="15">
        <v>-1.41</v>
      </c>
      <c r="V608" t="str">
        <f t="shared" si="41"/>
        <v>valid</v>
      </c>
      <c r="W608" s="6">
        <f>OAM!A168</f>
        <v>43009</v>
      </c>
      <c r="X608">
        <f t="shared" si="40"/>
        <v>-1.41</v>
      </c>
      <c r="Y608">
        <f t="shared" si="42"/>
        <v>-1.41</v>
      </c>
      <c r="Z608">
        <f t="shared" si="43"/>
        <v>2.25</v>
      </c>
      <c r="AL608" s="14" t="s">
        <v>117</v>
      </c>
      <c r="AM608" s="15">
        <v>0</v>
      </c>
      <c r="AN608" s="15">
        <v>0</v>
      </c>
      <c r="AO608" s="15">
        <v>0</v>
      </c>
      <c r="AP608" s="15">
        <v>489.7</v>
      </c>
      <c r="AQ608" s="15">
        <v>13467.7</v>
      </c>
      <c r="AR608" s="15">
        <v>41382.5</v>
      </c>
      <c r="AS608" s="15">
        <v>0</v>
      </c>
      <c r="AT608" s="15">
        <v>23017.5</v>
      </c>
      <c r="AU608" s="15">
        <v>3428.1</v>
      </c>
      <c r="AV608" s="15">
        <v>20813.7</v>
      </c>
      <c r="AW608" s="15">
        <v>0</v>
      </c>
      <c r="AX608" s="15">
        <v>0</v>
      </c>
      <c r="AY608" s="15">
        <v>734.6</v>
      </c>
      <c r="AZ608" s="15">
        <v>6366.5</v>
      </c>
      <c r="BA608" s="15">
        <v>10284.4</v>
      </c>
      <c r="BB608" s="15">
        <v>1224.3</v>
      </c>
      <c r="BC608" s="15">
        <v>121209.2</v>
      </c>
      <c r="BD608" s="15">
        <v>124000</v>
      </c>
      <c r="BE608" s="15">
        <v>2790.8</v>
      </c>
      <c r="BF608" s="15">
        <v>2.25</v>
      </c>
    </row>
    <row r="609" spans="1:58" ht="15" thickBot="1" x14ac:dyDescent="0.35">
      <c r="A609" s="14" t="s">
        <v>118</v>
      </c>
      <c r="B609" s="15">
        <v>21712.7</v>
      </c>
      <c r="C609" s="15">
        <v>2248</v>
      </c>
      <c r="D609" s="15">
        <v>7330.5</v>
      </c>
      <c r="E609" s="15">
        <v>678.1</v>
      </c>
      <c r="F609" s="15">
        <v>11087.4</v>
      </c>
      <c r="G609" s="15">
        <v>3819</v>
      </c>
      <c r="H609" s="15">
        <v>0</v>
      </c>
      <c r="I609" s="15">
        <v>0</v>
      </c>
      <c r="J609" s="15">
        <v>10071.299999999999</v>
      </c>
      <c r="K609" s="15">
        <v>32676.9</v>
      </c>
      <c r="L609" s="15">
        <v>9209</v>
      </c>
      <c r="M609" s="15">
        <v>0</v>
      </c>
      <c r="N609" s="15">
        <v>6436.6</v>
      </c>
      <c r="O609" s="15">
        <v>19711</v>
      </c>
      <c r="P609" s="15">
        <v>2833.5</v>
      </c>
      <c r="Q609" s="15">
        <v>123.2</v>
      </c>
      <c r="R609" s="15">
        <v>127937.2</v>
      </c>
      <c r="S609" s="15">
        <v>124000</v>
      </c>
      <c r="T609" s="15">
        <v>-3937.2</v>
      </c>
      <c r="U609" s="15">
        <v>-3.18</v>
      </c>
      <c r="V609" t="str">
        <f t="shared" si="41"/>
        <v>valid</v>
      </c>
      <c r="W609" s="6">
        <f>OAM!A169</f>
        <v>43040</v>
      </c>
      <c r="X609">
        <f t="shared" si="40"/>
        <v>-3.18</v>
      </c>
      <c r="Y609">
        <f t="shared" si="42"/>
        <v>-3.18</v>
      </c>
      <c r="Z609">
        <f t="shared" si="43"/>
        <v>2.0499999999999998</v>
      </c>
      <c r="AL609" s="14" t="s">
        <v>118</v>
      </c>
      <c r="AM609" s="15">
        <v>0</v>
      </c>
      <c r="AN609" s="15">
        <v>0</v>
      </c>
      <c r="AO609" s="15">
        <v>0</v>
      </c>
      <c r="AP609" s="15">
        <v>0</v>
      </c>
      <c r="AQ609" s="15">
        <v>13467.7</v>
      </c>
      <c r="AR609" s="15">
        <v>41382.5</v>
      </c>
      <c r="AS609" s="15">
        <v>0</v>
      </c>
      <c r="AT609" s="15">
        <v>23017.5</v>
      </c>
      <c r="AU609" s="15">
        <v>3428.1</v>
      </c>
      <c r="AV609" s="15">
        <v>20813.7</v>
      </c>
      <c r="AW609" s="15">
        <v>734.6</v>
      </c>
      <c r="AX609" s="15">
        <v>0</v>
      </c>
      <c r="AY609" s="15">
        <v>734.6</v>
      </c>
      <c r="AZ609" s="15">
        <v>6366.5</v>
      </c>
      <c r="BA609" s="15">
        <v>10284.4</v>
      </c>
      <c r="BB609" s="15">
        <v>1224.3</v>
      </c>
      <c r="BC609" s="15">
        <v>121454</v>
      </c>
      <c r="BD609" s="15">
        <v>124000</v>
      </c>
      <c r="BE609" s="15">
        <v>2546</v>
      </c>
      <c r="BF609" s="15">
        <v>2.0499999999999998</v>
      </c>
    </row>
    <row r="610" spans="1:58" ht="15" thickBot="1" x14ac:dyDescent="0.35">
      <c r="A610" s="14" t="s">
        <v>119</v>
      </c>
      <c r="B610" s="15">
        <v>21712.7</v>
      </c>
      <c r="C610" s="15">
        <v>0</v>
      </c>
      <c r="D610" s="15">
        <v>7330.5</v>
      </c>
      <c r="E610" s="15">
        <v>678.1</v>
      </c>
      <c r="F610" s="15">
        <v>11087.4</v>
      </c>
      <c r="G610" s="15">
        <v>3326.2</v>
      </c>
      <c r="H610" s="15">
        <v>0</v>
      </c>
      <c r="I610" s="15">
        <v>0</v>
      </c>
      <c r="J610" s="15">
        <v>9239.5</v>
      </c>
      <c r="K610" s="15">
        <v>30028.7</v>
      </c>
      <c r="L610" s="15">
        <v>9209</v>
      </c>
      <c r="M610" s="15">
        <v>585.4</v>
      </c>
      <c r="N610" s="15">
        <v>6436.6</v>
      </c>
      <c r="O610" s="15">
        <v>19711</v>
      </c>
      <c r="P610" s="15">
        <v>2833.5</v>
      </c>
      <c r="Q610" s="15">
        <v>123.2</v>
      </c>
      <c r="R610" s="15">
        <v>122301.8</v>
      </c>
      <c r="S610" s="15">
        <v>123000</v>
      </c>
      <c r="T610" s="15">
        <v>698.2</v>
      </c>
      <c r="U610" s="15">
        <v>0.56999999999999995</v>
      </c>
      <c r="V610" t="str">
        <f t="shared" si="41"/>
        <v>valid</v>
      </c>
      <c r="W610" s="6">
        <f>OAM!A170</f>
        <v>43070</v>
      </c>
      <c r="X610">
        <f t="shared" si="40"/>
        <v>0.56999999999999995</v>
      </c>
      <c r="Y610">
        <f t="shared" si="42"/>
        <v>0.56999999999999995</v>
      </c>
      <c r="Z610">
        <f t="shared" si="43"/>
        <v>-5.71</v>
      </c>
      <c r="AL610" s="14" t="s">
        <v>119</v>
      </c>
      <c r="AM610" s="15">
        <v>0</v>
      </c>
      <c r="AN610" s="15">
        <v>0</v>
      </c>
      <c r="AO610" s="15">
        <v>0</v>
      </c>
      <c r="AP610" s="15">
        <v>0</v>
      </c>
      <c r="AQ610" s="15">
        <v>13467.7</v>
      </c>
      <c r="AR610" s="15">
        <v>48973.4</v>
      </c>
      <c r="AS610" s="15">
        <v>0</v>
      </c>
      <c r="AT610" s="15">
        <v>23017.5</v>
      </c>
      <c r="AU610" s="15">
        <v>3428.1</v>
      </c>
      <c r="AV610" s="15">
        <v>20813.7</v>
      </c>
      <c r="AW610" s="15">
        <v>734.6</v>
      </c>
      <c r="AX610" s="15">
        <v>0</v>
      </c>
      <c r="AY610" s="15">
        <v>734.6</v>
      </c>
      <c r="AZ610" s="15">
        <v>7346</v>
      </c>
      <c r="BA610" s="15">
        <v>10284.4</v>
      </c>
      <c r="BB610" s="15">
        <v>1224.3</v>
      </c>
      <c r="BC610" s="15">
        <v>130024.4</v>
      </c>
      <c r="BD610" s="15">
        <v>123000</v>
      </c>
      <c r="BE610" s="15">
        <v>-7024.4</v>
      </c>
      <c r="BF610" s="15">
        <v>-5.71</v>
      </c>
    </row>
    <row r="611" spans="1:58" ht="15" thickBot="1" x14ac:dyDescent="0.35">
      <c r="A611" s="14" t="s">
        <v>120</v>
      </c>
      <c r="B611" s="15">
        <v>21712.7</v>
      </c>
      <c r="C611" s="15">
        <v>0</v>
      </c>
      <c r="D611" s="15">
        <v>8161.3</v>
      </c>
      <c r="E611" s="15">
        <v>678.1</v>
      </c>
      <c r="F611" s="15">
        <v>11087.4</v>
      </c>
      <c r="G611" s="15">
        <v>3819</v>
      </c>
      <c r="H611" s="15">
        <v>0</v>
      </c>
      <c r="I611" s="15">
        <v>0</v>
      </c>
      <c r="J611" s="15">
        <v>10071.299999999999</v>
      </c>
      <c r="K611" s="15">
        <v>30428.9</v>
      </c>
      <c r="L611" s="15">
        <v>9516.5</v>
      </c>
      <c r="M611" s="15">
        <v>585.4</v>
      </c>
      <c r="N611" s="15">
        <v>6436.6</v>
      </c>
      <c r="O611" s="15">
        <v>19711</v>
      </c>
      <c r="P611" s="15">
        <v>2833.5</v>
      </c>
      <c r="Q611" s="15">
        <v>123.2</v>
      </c>
      <c r="R611" s="15">
        <v>125164.9</v>
      </c>
      <c r="S611" s="15">
        <v>127000</v>
      </c>
      <c r="T611" s="15">
        <v>1835.1</v>
      </c>
      <c r="U611" s="15">
        <v>1.44</v>
      </c>
      <c r="V611" t="str">
        <f t="shared" si="41"/>
        <v>invalid</v>
      </c>
      <c r="W611" s="6">
        <f>OAM!A171</f>
        <v>43101</v>
      </c>
      <c r="X611">
        <f t="shared" si="40"/>
        <v>1.44</v>
      </c>
      <c r="Y611" t="str">
        <f t="shared" si="42"/>
        <v/>
      </c>
      <c r="Z611">
        <f t="shared" si="43"/>
        <v>3.79</v>
      </c>
      <c r="AL611" s="14" t="s">
        <v>120</v>
      </c>
      <c r="AM611" s="15">
        <v>0</v>
      </c>
      <c r="AN611" s="15">
        <v>0</v>
      </c>
      <c r="AO611" s="15">
        <v>0</v>
      </c>
      <c r="AP611" s="15">
        <v>0</v>
      </c>
      <c r="AQ611" s="15">
        <v>13467.7</v>
      </c>
      <c r="AR611" s="15">
        <v>41382.5</v>
      </c>
      <c r="AS611" s="15">
        <v>0</v>
      </c>
      <c r="AT611" s="15">
        <v>23017.5</v>
      </c>
      <c r="AU611" s="15">
        <v>3428.1</v>
      </c>
      <c r="AV611" s="15">
        <v>20813.7</v>
      </c>
      <c r="AW611" s="15">
        <v>0</v>
      </c>
      <c r="AX611" s="15">
        <v>0</v>
      </c>
      <c r="AY611" s="15">
        <v>489.7</v>
      </c>
      <c r="AZ611" s="15">
        <v>8080.6</v>
      </c>
      <c r="BA611" s="15">
        <v>10284.4</v>
      </c>
      <c r="BB611" s="15">
        <v>1224.3</v>
      </c>
      <c r="BC611" s="15">
        <v>122188.6</v>
      </c>
      <c r="BD611" s="15">
        <v>127000</v>
      </c>
      <c r="BE611" s="15">
        <v>4811.3999999999996</v>
      </c>
      <c r="BF611" s="15">
        <v>3.79</v>
      </c>
    </row>
    <row r="612" spans="1:58" ht="15" thickBot="1" x14ac:dyDescent="0.35">
      <c r="A612" s="14" t="s">
        <v>121</v>
      </c>
      <c r="B612" s="15">
        <v>21712.7</v>
      </c>
      <c r="C612" s="15">
        <v>2248</v>
      </c>
      <c r="D612" s="15">
        <v>7330.5</v>
      </c>
      <c r="E612" s="15">
        <v>678.1</v>
      </c>
      <c r="F612" s="15">
        <v>11087.4</v>
      </c>
      <c r="G612" s="15">
        <v>3881.1</v>
      </c>
      <c r="H612" s="15">
        <v>0</v>
      </c>
      <c r="I612" s="15">
        <v>0</v>
      </c>
      <c r="J612" s="15">
        <v>10071.299999999999</v>
      </c>
      <c r="K612" s="15">
        <v>30428.9</v>
      </c>
      <c r="L612" s="15">
        <v>9516.5</v>
      </c>
      <c r="M612" s="15">
        <v>585.4</v>
      </c>
      <c r="N612" s="15">
        <v>6436.6</v>
      </c>
      <c r="O612" s="15">
        <v>19711</v>
      </c>
      <c r="P612" s="15">
        <v>2833.5</v>
      </c>
      <c r="Q612" s="15">
        <v>123.2</v>
      </c>
      <c r="R612" s="15">
        <v>126644.2</v>
      </c>
      <c r="S612" s="15">
        <v>126000</v>
      </c>
      <c r="T612" s="15">
        <v>-644.20000000000005</v>
      </c>
      <c r="U612" s="15">
        <v>-0.51</v>
      </c>
      <c r="V612" t="str">
        <f t="shared" si="41"/>
        <v>valid</v>
      </c>
      <c r="W612" s="6">
        <f>OAM!A172</f>
        <v>43132</v>
      </c>
      <c r="X612">
        <f t="shared" si="40"/>
        <v>-0.51</v>
      </c>
      <c r="Y612">
        <f t="shared" si="42"/>
        <v>-0.51</v>
      </c>
      <c r="Z612">
        <f t="shared" si="43"/>
        <v>4.3899999999999997</v>
      </c>
      <c r="AL612" s="14" t="s">
        <v>121</v>
      </c>
      <c r="AM612" s="15">
        <v>0</v>
      </c>
      <c r="AN612" s="15">
        <v>0</v>
      </c>
      <c r="AO612" s="15">
        <v>0</v>
      </c>
      <c r="AP612" s="15">
        <v>0</v>
      </c>
      <c r="AQ612" s="15">
        <v>13467.7</v>
      </c>
      <c r="AR612" s="15">
        <v>41382.5</v>
      </c>
      <c r="AS612" s="15">
        <v>0</v>
      </c>
      <c r="AT612" s="15">
        <v>23017.5</v>
      </c>
      <c r="AU612" s="15">
        <v>3428.1</v>
      </c>
      <c r="AV612" s="15">
        <v>20813.7</v>
      </c>
      <c r="AW612" s="15">
        <v>0</v>
      </c>
      <c r="AX612" s="15">
        <v>0</v>
      </c>
      <c r="AY612" s="15">
        <v>489.7</v>
      </c>
      <c r="AZ612" s="15">
        <v>6366.5</v>
      </c>
      <c r="BA612" s="15">
        <v>10284.4</v>
      </c>
      <c r="BB612" s="15">
        <v>1224.3</v>
      </c>
      <c r="BC612" s="15">
        <v>120474.6</v>
      </c>
      <c r="BD612" s="15">
        <v>126000</v>
      </c>
      <c r="BE612" s="15">
        <v>5525.4</v>
      </c>
      <c r="BF612" s="15">
        <v>4.3899999999999997</v>
      </c>
    </row>
    <row r="613" spans="1:58" ht="15" thickBot="1" x14ac:dyDescent="0.35">
      <c r="A613" s="14" t="s">
        <v>122</v>
      </c>
      <c r="B613" s="15">
        <v>21712.7</v>
      </c>
      <c r="C613" s="15">
        <v>0</v>
      </c>
      <c r="D613" s="15">
        <v>7330.5</v>
      </c>
      <c r="E613" s="15">
        <v>678.1</v>
      </c>
      <c r="F613" s="15">
        <v>11087.4</v>
      </c>
      <c r="G613" s="15">
        <v>3881.1</v>
      </c>
      <c r="H613" s="15">
        <v>0</v>
      </c>
      <c r="I613" s="15">
        <v>0</v>
      </c>
      <c r="J613" s="15">
        <v>9239.5</v>
      </c>
      <c r="K613" s="15">
        <v>30028.7</v>
      </c>
      <c r="L613" s="15">
        <v>9516.5</v>
      </c>
      <c r="M613" s="15">
        <v>585.4</v>
      </c>
      <c r="N613" s="15">
        <v>6436.6</v>
      </c>
      <c r="O613" s="15">
        <v>19711</v>
      </c>
      <c r="P613" s="15">
        <v>2833.5</v>
      </c>
      <c r="Q613" s="15">
        <v>801.3</v>
      </c>
      <c r="R613" s="15">
        <v>123842.3</v>
      </c>
      <c r="S613" s="15">
        <v>125000</v>
      </c>
      <c r="T613" s="15">
        <v>1157.7</v>
      </c>
      <c r="U613" s="23">
        <v>0.93</v>
      </c>
      <c r="V613" s="22" t="str">
        <f t="shared" si="41"/>
        <v>invalid</v>
      </c>
      <c r="W613" s="6">
        <f>OAM!A173</f>
        <v>43160</v>
      </c>
      <c r="X613">
        <f t="shared" si="40"/>
        <v>0.93</v>
      </c>
      <c r="Y613" t="str">
        <f t="shared" si="42"/>
        <v/>
      </c>
      <c r="Z613">
        <f t="shared" si="43"/>
        <v>3.82</v>
      </c>
      <c r="AL613" s="14" t="s">
        <v>122</v>
      </c>
      <c r="AM613" s="15">
        <v>0</v>
      </c>
      <c r="AN613" s="15">
        <v>0</v>
      </c>
      <c r="AO613" s="15">
        <v>0</v>
      </c>
      <c r="AP613" s="15">
        <v>0</v>
      </c>
      <c r="AQ613" s="15">
        <v>13467.7</v>
      </c>
      <c r="AR613" s="15">
        <v>41382.5</v>
      </c>
      <c r="AS613" s="15">
        <v>0</v>
      </c>
      <c r="AT613" s="15">
        <v>23017.5</v>
      </c>
      <c r="AU613" s="15">
        <v>3428.1</v>
      </c>
      <c r="AV613" s="15">
        <v>20813.7</v>
      </c>
      <c r="AW613" s="15">
        <v>0</v>
      </c>
      <c r="AX613" s="15">
        <v>0</v>
      </c>
      <c r="AY613" s="15">
        <v>489.7</v>
      </c>
      <c r="AZ613" s="15">
        <v>7346</v>
      </c>
      <c r="BA613" s="15">
        <v>10284.4</v>
      </c>
      <c r="BB613" s="15">
        <v>0</v>
      </c>
      <c r="BC613" s="15">
        <v>120229.7</v>
      </c>
      <c r="BD613" s="15">
        <v>125000</v>
      </c>
      <c r="BE613" s="15">
        <v>4770.3</v>
      </c>
      <c r="BF613" s="15">
        <v>3.82</v>
      </c>
    </row>
    <row r="614" spans="1:58" ht="15" thickBot="1" x14ac:dyDescent="0.35">
      <c r="A614" s="14" t="s">
        <v>123</v>
      </c>
      <c r="B614" s="15">
        <v>21712.7</v>
      </c>
      <c r="C614" s="15">
        <v>0</v>
      </c>
      <c r="D614" s="15">
        <v>7330.5</v>
      </c>
      <c r="E614" s="15">
        <v>678.1</v>
      </c>
      <c r="F614" s="15">
        <v>11087.4</v>
      </c>
      <c r="G614" s="15">
        <v>3819</v>
      </c>
      <c r="H614" s="15">
        <v>0</v>
      </c>
      <c r="I614" s="15">
        <v>0</v>
      </c>
      <c r="J614" s="15">
        <v>9239.5</v>
      </c>
      <c r="K614" s="15">
        <v>30428.9</v>
      </c>
      <c r="L614" s="15">
        <v>9209</v>
      </c>
      <c r="M614" s="15">
        <v>0</v>
      </c>
      <c r="N614" s="15">
        <v>6436.6</v>
      </c>
      <c r="O614" s="15">
        <v>19711</v>
      </c>
      <c r="P614" s="15">
        <v>2833.5</v>
      </c>
      <c r="Q614" s="15">
        <v>0</v>
      </c>
      <c r="R614" s="15">
        <v>122486.1</v>
      </c>
      <c r="S614" s="15">
        <v>124000</v>
      </c>
      <c r="T614" s="15">
        <v>1513.9</v>
      </c>
      <c r="U614" s="15">
        <v>1.22</v>
      </c>
      <c r="V614" s="22" t="str">
        <f t="shared" si="41"/>
        <v>invalid</v>
      </c>
      <c r="W614" s="6">
        <f>OAM!A174</f>
        <v>43191</v>
      </c>
      <c r="X614">
        <f t="shared" si="40"/>
        <v>1.22</v>
      </c>
      <c r="Y614" t="str">
        <f t="shared" si="42"/>
        <v/>
      </c>
      <c r="Z614" s="22">
        <f t="shared" si="43"/>
        <v>0.87</v>
      </c>
      <c r="AL614" s="14" t="s">
        <v>123</v>
      </c>
      <c r="AM614" s="15">
        <v>0</v>
      </c>
      <c r="AN614" s="15">
        <v>0</v>
      </c>
      <c r="AO614" s="15">
        <v>0</v>
      </c>
      <c r="AP614" s="15">
        <v>0</v>
      </c>
      <c r="AQ614" s="15">
        <v>13467.7</v>
      </c>
      <c r="AR614" s="15">
        <v>41382.5</v>
      </c>
      <c r="AS614" s="15">
        <v>0</v>
      </c>
      <c r="AT614" s="15">
        <v>23017.5</v>
      </c>
      <c r="AU614" s="15">
        <v>3428.1</v>
      </c>
      <c r="AV614" s="15">
        <v>20813.7</v>
      </c>
      <c r="AW614" s="15">
        <v>734.6</v>
      </c>
      <c r="AX614" s="15">
        <v>0</v>
      </c>
      <c r="AY614" s="15">
        <v>489.7</v>
      </c>
      <c r="AZ614" s="15">
        <v>8080.6</v>
      </c>
      <c r="BA614" s="15">
        <v>10284.4</v>
      </c>
      <c r="BB614" s="15">
        <v>1224.3</v>
      </c>
      <c r="BC614" s="15">
        <v>122923.2</v>
      </c>
      <c r="BD614" s="15">
        <v>124000</v>
      </c>
      <c r="BE614" s="15">
        <v>1076.8</v>
      </c>
      <c r="BF614" s="15">
        <v>0.87</v>
      </c>
    </row>
    <row r="615" spans="1:58" ht="15" thickBot="1" x14ac:dyDescent="0.35">
      <c r="A615" s="14" t="s">
        <v>124</v>
      </c>
      <c r="B615" s="15">
        <v>21712.7</v>
      </c>
      <c r="C615" s="15">
        <v>0</v>
      </c>
      <c r="D615" s="15">
        <v>7330.5</v>
      </c>
      <c r="E615" s="15">
        <v>678.1</v>
      </c>
      <c r="F615" s="15">
        <v>11087.4</v>
      </c>
      <c r="G615" s="15">
        <v>3881.1</v>
      </c>
      <c r="H615" s="15">
        <v>0</v>
      </c>
      <c r="I615" s="15">
        <v>0</v>
      </c>
      <c r="J615" s="15">
        <v>9239.5</v>
      </c>
      <c r="K615" s="15">
        <v>30428.9</v>
      </c>
      <c r="L615" s="15">
        <v>9516.5</v>
      </c>
      <c r="M615" s="15">
        <v>585.4</v>
      </c>
      <c r="N615" s="15">
        <v>6436.6</v>
      </c>
      <c r="O615" s="15">
        <v>19711</v>
      </c>
      <c r="P615" s="15">
        <v>2833.5</v>
      </c>
      <c r="Q615" s="15">
        <v>123.2</v>
      </c>
      <c r="R615" s="15">
        <v>123564.3</v>
      </c>
      <c r="S615" s="15">
        <v>124000</v>
      </c>
      <c r="T615" s="15">
        <v>435.7</v>
      </c>
      <c r="U615" s="23">
        <v>0.35</v>
      </c>
      <c r="V615" s="22" t="str">
        <f t="shared" si="41"/>
        <v>invalid</v>
      </c>
      <c r="W615" s="6">
        <f>OAM!A175</f>
        <v>43221</v>
      </c>
      <c r="X615">
        <f t="shared" si="40"/>
        <v>0.35</v>
      </c>
      <c r="Y615" t="str">
        <f t="shared" si="42"/>
        <v/>
      </c>
      <c r="Z615">
        <f t="shared" si="43"/>
        <v>1.46</v>
      </c>
      <c r="AL615" s="14" t="s">
        <v>124</v>
      </c>
      <c r="AM615" s="15">
        <v>0</v>
      </c>
      <c r="AN615" s="15">
        <v>0</v>
      </c>
      <c r="AO615" s="15">
        <v>0</v>
      </c>
      <c r="AP615" s="15">
        <v>0</v>
      </c>
      <c r="AQ615" s="15">
        <v>13467.7</v>
      </c>
      <c r="AR615" s="15">
        <v>41382.5</v>
      </c>
      <c r="AS615" s="15">
        <v>0</v>
      </c>
      <c r="AT615" s="15">
        <v>23017.5</v>
      </c>
      <c r="AU615" s="15">
        <v>3428.1</v>
      </c>
      <c r="AV615" s="15">
        <v>20813.7</v>
      </c>
      <c r="AW615" s="15">
        <v>0</v>
      </c>
      <c r="AX615" s="15">
        <v>0</v>
      </c>
      <c r="AY615" s="15">
        <v>489.7</v>
      </c>
      <c r="AZ615" s="15">
        <v>8080.6</v>
      </c>
      <c r="BA615" s="15">
        <v>10284.4</v>
      </c>
      <c r="BB615" s="15">
        <v>1224.3</v>
      </c>
      <c r="BC615" s="15">
        <v>122188.6</v>
      </c>
      <c r="BD615" s="15">
        <v>124000</v>
      </c>
      <c r="BE615" s="15">
        <v>1811.4</v>
      </c>
      <c r="BF615" s="15">
        <v>1.46</v>
      </c>
    </row>
    <row r="616" spans="1:58" ht="15" thickBot="1" x14ac:dyDescent="0.35">
      <c r="A616" s="14" t="s">
        <v>125</v>
      </c>
      <c r="B616" s="15">
        <v>21712.7</v>
      </c>
      <c r="C616" s="15">
        <v>0</v>
      </c>
      <c r="D616" s="15">
        <v>7330.5</v>
      </c>
      <c r="E616" s="15">
        <v>678.1</v>
      </c>
      <c r="F616" s="15">
        <v>11087.4</v>
      </c>
      <c r="G616" s="15">
        <v>3819</v>
      </c>
      <c r="H616" s="15">
        <v>0</v>
      </c>
      <c r="I616" s="15">
        <v>0</v>
      </c>
      <c r="J616" s="15">
        <v>9239.5</v>
      </c>
      <c r="K616" s="15">
        <v>30028.7</v>
      </c>
      <c r="L616" s="15">
        <v>9209</v>
      </c>
      <c r="M616" s="15">
        <v>0</v>
      </c>
      <c r="N616" s="15">
        <v>6436.6</v>
      </c>
      <c r="O616" s="15">
        <v>19711</v>
      </c>
      <c r="P616" s="15">
        <v>2833.5</v>
      </c>
      <c r="Q616" s="15">
        <v>123.2</v>
      </c>
      <c r="R616" s="15">
        <v>122209.2</v>
      </c>
      <c r="S616" s="15">
        <v>124000</v>
      </c>
      <c r="T616" s="15">
        <v>1790.8</v>
      </c>
      <c r="U616" s="15">
        <v>1.44</v>
      </c>
      <c r="V616" t="str">
        <f t="shared" si="41"/>
        <v>invalid</v>
      </c>
      <c r="W616" s="6">
        <f>OAM!A176</f>
        <v>43252</v>
      </c>
      <c r="X616">
        <f t="shared" si="40"/>
        <v>1.44</v>
      </c>
      <c r="Y616" t="str">
        <f t="shared" si="42"/>
        <v/>
      </c>
      <c r="Z616">
        <f t="shared" si="43"/>
        <v>2.0499999999999998</v>
      </c>
      <c r="AL616" s="14" t="s">
        <v>125</v>
      </c>
      <c r="AM616" s="15">
        <v>0</v>
      </c>
      <c r="AN616" s="15">
        <v>0</v>
      </c>
      <c r="AO616" s="15">
        <v>0</v>
      </c>
      <c r="AP616" s="15">
        <v>0</v>
      </c>
      <c r="AQ616" s="15">
        <v>13467.7</v>
      </c>
      <c r="AR616" s="15">
        <v>41382.5</v>
      </c>
      <c r="AS616" s="15">
        <v>0</v>
      </c>
      <c r="AT616" s="15">
        <v>23017.5</v>
      </c>
      <c r="AU616" s="15">
        <v>3428.1</v>
      </c>
      <c r="AV616" s="15">
        <v>20813.7</v>
      </c>
      <c r="AW616" s="15">
        <v>734.6</v>
      </c>
      <c r="AX616" s="15">
        <v>0</v>
      </c>
      <c r="AY616" s="15">
        <v>734.6</v>
      </c>
      <c r="AZ616" s="15">
        <v>6366.5</v>
      </c>
      <c r="BA616" s="15">
        <v>10284.4</v>
      </c>
      <c r="BB616" s="15">
        <v>1224.3</v>
      </c>
      <c r="BC616" s="15">
        <v>121454</v>
      </c>
      <c r="BD616" s="15">
        <v>124000</v>
      </c>
      <c r="BE616" s="15">
        <v>2546</v>
      </c>
      <c r="BF616" s="15">
        <v>2.0499999999999998</v>
      </c>
    </row>
    <row r="617" spans="1:58" ht="15" thickBot="1" x14ac:dyDescent="0.35">
      <c r="A617" s="14" t="s">
        <v>126</v>
      </c>
      <c r="B617" s="15">
        <v>21712.7</v>
      </c>
      <c r="C617" s="15">
        <v>0</v>
      </c>
      <c r="D617" s="15">
        <v>5174.1000000000004</v>
      </c>
      <c r="E617" s="15">
        <v>678.1</v>
      </c>
      <c r="F617" s="15">
        <v>11087.4</v>
      </c>
      <c r="G617" s="15">
        <v>3819</v>
      </c>
      <c r="H617" s="15">
        <v>0</v>
      </c>
      <c r="I617" s="15">
        <v>0</v>
      </c>
      <c r="J617" s="15">
        <v>10071.299999999999</v>
      </c>
      <c r="K617" s="15">
        <v>30428.9</v>
      </c>
      <c r="L617" s="15">
        <v>9516.5</v>
      </c>
      <c r="M617" s="15">
        <v>585.4</v>
      </c>
      <c r="N617" s="15">
        <v>6436.6</v>
      </c>
      <c r="O617" s="15">
        <v>19711</v>
      </c>
      <c r="P617" s="15">
        <v>2833.5</v>
      </c>
      <c r="Q617" s="15">
        <v>801.3</v>
      </c>
      <c r="R617" s="15">
        <v>122855.7</v>
      </c>
      <c r="S617" s="15">
        <v>123000</v>
      </c>
      <c r="T617" s="15">
        <v>144.30000000000001</v>
      </c>
      <c r="U617" s="23">
        <v>0.12</v>
      </c>
      <c r="V617" s="22" t="str">
        <f t="shared" si="41"/>
        <v>invalid</v>
      </c>
      <c r="W617" s="6">
        <f>OAM!A177</f>
        <v>43282</v>
      </c>
      <c r="X617">
        <f t="shared" si="40"/>
        <v>0.12</v>
      </c>
      <c r="Y617" t="str">
        <f t="shared" si="42"/>
        <v/>
      </c>
      <c r="Z617">
        <f t="shared" si="43"/>
        <v>1.46</v>
      </c>
      <c r="AL617" s="14" t="s">
        <v>126</v>
      </c>
      <c r="AM617" s="15">
        <v>0</v>
      </c>
      <c r="AN617" s="15">
        <v>0</v>
      </c>
      <c r="AO617" s="15">
        <v>0</v>
      </c>
      <c r="AP617" s="15">
        <v>0</v>
      </c>
      <c r="AQ617" s="15">
        <v>13467.7</v>
      </c>
      <c r="AR617" s="15">
        <v>41382.5</v>
      </c>
      <c r="AS617" s="15">
        <v>0</v>
      </c>
      <c r="AT617" s="15">
        <v>23017.5</v>
      </c>
      <c r="AU617" s="15">
        <v>3428.1</v>
      </c>
      <c r="AV617" s="15">
        <v>20813.7</v>
      </c>
      <c r="AW617" s="15">
        <v>0</v>
      </c>
      <c r="AX617" s="15">
        <v>0</v>
      </c>
      <c r="AY617" s="15">
        <v>734.6</v>
      </c>
      <c r="AZ617" s="15">
        <v>8080.6</v>
      </c>
      <c r="BA617" s="15">
        <v>10284.4</v>
      </c>
      <c r="BB617" s="15">
        <v>0</v>
      </c>
      <c r="BC617" s="15">
        <v>121209.2</v>
      </c>
      <c r="BD617" s="15">
        <v>123000</v>
      </c>
      <c r="BE617" s="15">
        <v>1790.8</v>
      </c>
      <c r="BF617" s="15">
        <v>1.46</v>
      </c>
    </row>
    <row r="618" spans="1:58" ht="15" thickBot="1" x14ac:dyDescent="0.35">
      <c r="A618" s="14" t="s">
        <v>127</v>
      </c>
      <c r="B618" s="15">
        <v>21712.7</v>
      </c>
      <c r="C618" s="15">
        <v>0</v>
      </c>
      <c r="D618" s="15">
        <v>5174.1000000000004</v>
      </c>
      <c r="E618" s="15">
        <v>678.1</v>
      </c>
      <c r="F618" s="15">
        <v>11087.4</v>
      </c>
      <c r="G618" s="15">
        <v>3819</v>
      </c>
      <c r="H618" s="15">
        <v>0</v>
      </c>
      <c r="I618" s="15">
        <v>0</v>
      </c>
      <c r="J618" s="15">
        <v>9239.5</v>
      </c>
      <c r="K618" s="15">
        <v>30428.9</v>
      </c>
      <c r="L618" s="15">
        <v>9516.5</v>
      </c>
      <c r="M618" s="15">
        <v>585.4</v>
      </c>
      <c r="N618" s="15">
        <v>6436.6</v>
      </c>
      <c r="O618" s="15">
        <v>19711</v>
      </c>
      <c r="P618" s="15">
        <v>2833.5</v>
      </c>
      <c r="Q618" s="15">
        <v>0</v>
      </c>
      <c r="R618" s="15">
        <v>121222.7</v>
      </c>
      <c r="S618" s="15">
        <v>123000</v>
      </c>
      <c r="T618" s="15">
        <v>1777.3</v>
      </c>
      <c r="U618" s="15">
        <v>1.44</v>
      </c>
      <c r="V618" s="22" t="str">
        <f t="shared" si="41"/>
        <v>invalid</v>
      </c>
      <c r="W618" s="6">
        <f>OAM!A178</f>
        <v>43313</v>
      </c>
      <c r="X618">
        <f t="shared" si="40"/>
        <v>1.44</v>
      </c>
      <c r="Y618" t="str">
        <f t="shared" si="42"/>
        <v/>
      </c>
      <c r="Z618" s="22">
        <f t="shared" si="43"/>
        <v>0.46</v>
      </c>
      <c r="AL618" s="14" t="s">
        <v>127</v>
      </c>
      <c r="AM618" s="15">
        <v>0</v>
      </c>
      <c r="AN618" s="15">
        <v>0</v>
      </c>
      <c r="AO618" s="15">
        <v>0</v>
      </c>
      <c r="AP618" s="15">
        <v>0</v>
      </c>
      <c r="AQ618" s="15">
        <v>13467.7</v>
      </c>
      <c r="AR618" s="15">
        <v>41382.5</v>
      </c>
      <c r="AS618" s="15">
        <v>0</v>
      </c>
      <c r="AT618" s="15">
        <v>23017.5</v>
      </c>
      <c r="AU618" s="15">
        <v>3428.1</v>
      </c>
      <c r="AV618" s="15">
        <v>20813.7</v>
      </c>
      <c r="AW618" s="15">
        <v>0</v>
      </c>
      <c r="AX618" s="15">
        <v>0</v>
      </c>
      <c r="AY618" s="15">
        <v>734.6</v>
      </c>
      <c r="AZ618" s="15">
        <v>8080.6</v>
      </c>
      <c r="BA618" s="15">
        <v>10284.4</v>
      </c>
      <c r="BB618" s="15">
        <v>1224.3</v>
      </c>
      <c r="BC618" s="15">
        <v>122433.5</v>
      </c>
      <c r="BD618" s="15">
        <v>123000</v>
      </c>
      <c r="BE618" s="15">
        <v>566.5</v>
      </c>
      <c r="BF618" s="15">
        <v>0.46</v>
      </c>
    </row>
    <row r="619" spans="1:58" ht="15" thickBot="1" x14ac:dyDescent="0.35">
      <c r="A619" s="14" t="s">
        <v>128</v>
      </c>
      <c r="B619" s="15">
        <v>21712.7</v>
      </c>
      <c r="C619" s="15">
        <v>0</v>
      </c>
      <c r="D619" s="15">
        <v>5174.1000000000004</v>
      </c>
      <c r="E619" s="15">
        <v>678.1</v>
      </c>
      <c r="F619" s="15">
        <v>11087.4</v>
      </c>
      <c r="G619" s="15">
        <v>3819</v>
      </c>
      <c r="H619" s="15">
        <v>0</v>
      </c>
      <c r="I619" s="15">
        <v>0</v>
      </c>
      <c r="J619" s="15">
        <v>9239.5</v>
      </c>
      <c r="K619" s="15">
        <v>30428.9</v>
      </c>
      <c r="L619" s="15">
        <v>9516.5</v>
      </c>
      <c r="M619" s="15">
        <v>0</v>
      </c>
      <c r="N619" s="15">
        <v>6436.6</v>
      </c>
      <c r="O619" s="15">
        <v>19711</v>
      </c>
      <c r="P619" s="15">
        <v>2833.5</v>
      </c>
      <c r="Q619" s="15">
        <v>801.3</v>
      </c>
      <c r="R619" s="15">
        <v>121438.5</v>
      </c>
      <c r="S619" s="15">
        <v>123000</v>
      </c>
      <c r="T619" s="15">
        <v>1561.5</v>
      </c>
      <c r="U619" s="15">
        <v>1.27</v>
      </c>
      <c r="V619" t="str">
        <f t="shared" si="41"/>
        <v>invalid</v>
      </c>
      <c r="W619" s="6">
        <f>OAM!A179</f>
        <v>43344</v>
      </c>
      <c r="X619">
        <f t="shared" si="40"/>
        <v>1.27</v>
      </c>
      <c r="Y619" t="str">
        <f t="shared" si="42"/>
        <v/>
      </c>
      <c r="Z619">
        <f t="shared" si="43"/>
        <v>2.85</v>
      </c>
      <c r="AL619" s="14" t="s">
        <v>128</v>
      </c>
      <c r="AM619" s="15">
        <v>0</v>
      </c>
      <c r="AN619" s="15">
        <v>0</v>
      </c>
      <c r="AO619" s="15">
        <v>0</v>
      </c>
      <c r="AP619" s="15">
        <v>0</v>
      </c>
      <c r="AQ619" s="15">
        <v>13467.7</v>
      </c>
      <c r="AR619" s="15">
        <v>41382.5</v>
      </c>
      <c r="AS619" s="15">
        <v>0</v>
      </c>
      <c r="AT619" s="15">
        <v>23017.5</v>
      </c>
      <c r="AU619" s="15">
        <v>3428.1</v>
      </c>
      <c r="AV619" s="15">
        <v>20813.7</v>
      </c>
      <c r="AW619" s="15">
        <v>0</v>
      </c>
      <c r="AX619" s="15">
        <v>0</v>
      </c>
      <c r="AY619" s="15">
        <v>734.6</v>
      </c>
      <c r="AZ619" s="15">
        <v>6366.5</v>
      </c>
      <c r="BA619" s="15">
        <v>10284.4</v>
      </c>
      <c r="BB619" s="15">
        <v>0</v>
      </c>
      <c r="BC619" s="15">
        <v>119495.1</v>
      </c>
      <c r="BD619" s="15">
        <v>123000</v>
      </c>
      <c r="BE619" s="15">
        <v>3504.9</v>
      </c>
      <c r="BF619" s="15">
        <v>2.85</v>
      </c>
    </row>
    <row r="620" spans="1:58" ht="15" thickBot="1" x14ac:dyDescent="0.35">
      <c r="A620" s="14" t="s">
        <v>129</v>
      </c>
      <c r="B620" s="15">
        <v>21712.7</v>
      </c>
      <c r="C620" s="15">
        <v>0</v>
      </c>
      <c r="D620" s="15">
        <v>5174.1000000000004</v>
      </c>
      <c r="E620" s="15">
        <v>678.1</v>
      </c>
      <c r="F620" s="15">
        <v>11087.4</v>
      </c>
      <c r="G620" s="15">
        <v>3819</v>
      </c>
      <c r="H620" s="15">
        <v>0</v>
      </c>
      <c r="I620" s="15">
        <v>0</v>
      </c>
      <c r="J620" s="15">
        <v>10071.299999999999</v>
      </c>
      <c r="K620" s="15">
        <v>30428.9</v>
      </c>
      <c r="L620" s="15">
        <v>9516.5</v>
      </c>
      <c r="M620" s="15">
        <v>585.4</v>
      </c>
      <c r="N620" s="15">
        <v>6436.6</v>
      </c>
      <c r="O620" s="15">
        <v>19711</v>
      </c>
      <c r="P620" s="15">
        <v>2833.5</v>
      </c>
      <c r="Q620" s="15">
        <v>0</v>
      </c>
      <c r="R620" s="15">
        <v>122054.5</v>
      </c>
      <c r="S620" s="15">
        <v>123000</v>
      </c>
      <c r="T620" s="15">
        <v>945.5</v>
      </c>
      <c r="U620" s="23">
        <v>0.77</v>
      </c>
      <c r="V620" s="22" t="str">
        <f t="shared" si="41"/>
        <v>invalid</v>
      </c>
      <c r="W620" s="6">
        <f>OAM!A180</f>
        <v>43374</v>
      </c>
      <c r="X620">
        <f t="shared" si="40"/>
        <v>0.77</v>
      </c>
      <c r="Y620" t="str">
        <f t="shared" si="42"/>
        <v/>
      </c>
      <c r="Z620">
        <f t="shared" si="43"/>
        <v>2.0499999999999998</v>
      </c>
      <c r="AL620" s="14" t="s">
        <v>129</v>
      </c>
      <c r="AM620" s="15">
        <v>0</v>
      </c>
      <c r="AN620" s="15">
        <v>0</v>
      </c>
      <c r="AO620" s="15">
        <v>0</v>
      </c>
      <c r="AP620" s="15">
        <v>0</v>
      </c>
      <c r="AQ620" s="15">
        <v>13467.7</v>
      </c>
      <c r="AR620" s="15">
        <v>41382.5</v>
      </c>
      <c r="AS620" s="15">
        <v>0</v>
      </c>
      <c r="AT620" s="15">
        <v>23017.5</v>
      </c>
      <c r="AU620" s="15">
        <v>3428.1</v>
      </c>
      <c r="AV620" s="15">
        <v>20813.7</v>
      </c>
      <c r="AW620" s="15">
        <v>0</v>
      </c>
      <c r="AX620" s="15">
        <v>0</v>
      </c>
      <c r="AY620" s="15">
        <v>489.7</v>
      </c>
      <c r="AZ620" s="15">
        <v>6366.5</v>
      </c>
      <c r="BA620" s="15">
        <v>10284.4</v>
      </c>
      <c r="BB620" s="15">
        <v>1224.3</v>
      </c>
      <c r="BC620" s="15">
        <v>120474.6</v>
      </c>
      <c r="BD620" s="15">
        <v>123000</v>
      </c>
      <c r="BE620" s="15">
        <v>2525.4</v>
      </c>
      <c r="BF620" s="15">
        <v>2.0499999999999998</v>
      </c>
    </row>
    <row r="621" spans="1:58" ht="15" thickBot="1" x14ac:dyDescent="0.35">
      <c r="A621" s="14" t="s">
        <v>130</v>
      </c>
      <c r="B621" s="15">
        <v>21712.7</v>
      </c>
      <c r="C621" s="15">
        <v>0</v>
      </c>
      <c r="D621" s="15">
        <v>4558.2</v>
      </c>
      <c r="E621" s="15">
        <v>678.1</v>
      </c>
      <c r="F621" s="15">
        <v>11087.4</v>
      </c>
      <c r="G621" s="15">
        <v>3819</v>
      </c>
      <c r="H621" s="15">
        <v>0</v>
      </c>
      <c r="I621" s="15">
        <v>0</v>
      </c>
      <c r="J621" s="15">
        <v>9239.5</v>
      </c>
      <c r="K621" s="15">
        <v>30028.7</v>
      </c>
      <c r="L621" s="15">
        <v>9516.5</v>
      </c>
      <c r="M621" s="15">
        <v>585.4</v>
      </c>
      <c r="N621" s="15">
        <v>6436.6</v>
      </c>
      <c r="O621" s="15">
        <v>19711</v>
      </c>
      <c r="P621" s="15">
        <v>2833.5</v>
      </c>
      <c r="Q621" s="15">
        <v>0</v>
      </c>
      <c r="R621" s="15">
        <v>120206.6</v>
      </c>
      <c r="S621" s="15">
        <v>119000</v>
      </c>
      <c r="T621" s="15">
        <v>-1206.5999999999999</v>
      </c>
      <c r="U621" s="15">
        <v>-1.01</v>
      </c>
      <c r="V621" t="str">
        <f t="shared" si="41"/>
        <v>invalid</v>
      </c>
      <c r="W621" s="6">
        <f>OAM!A181</f>
        <v>43405</v>
      </c>
      <c r="X621">
        <f t="shared" si="40"/>
        <v>-1.01</v>
      </c>
      <c r="Y621" t="str">
        <f t="shared" si="42"/>
        <v/>
      </c>
      <c r="Z621">
        <f t="shared" si="43"/>
        <v>-12.97</v>
      </c>
      <c r="AL621" s="14" t="s">
        <v>130</v>
      </c>
      <c r="AM621" s="15">
        <v>0</v>
      </c>
      <c r="AN621" s="15">
        <v>0</v>
      </c>
      <c r="AO621" s="15">
        <v>13957.4</v>
      </c>
      <c r="AP621" s="15">
        <v>0</v>
      </c>
      <c r="AQ621" s="15">
        <v>13467.7</v>
      </c>
      <c r="AR621" s="15">
        <v>41382.5</v>
      </c>
      <c r="AS621" s="15">
        <v>0</v>
      </c>
      <c r="AT621" s="15">
        <v>23017.5</v>
      </c>
      <c r="AU621" s="15">
        <v>3428.1</v>
      </c>
      <c r="AV621" s="15">
        <v>20813.7</v>
      </c>
      <c r="AW621" s="15">
        <v>0</v>
      </c>
      <c r="AX621" s="15">
        <v>0</v>
      </c>
      <c r="AY621" s="15">
        <v>489.7</v>
      </c>
      <c r="AZ621" s="15">
        <v>6366.5</v>
      </c>
      <c r="BA621" s="15">
        <v>10284.4</v>
      </c>
      <c r="BB621" s="15">
        <v>1224.3</v>
      </c>
      <c r="BC621" s="15">
        <v>134432</v>
      </c>
      <c r="BD621" s="15">
        <v>119000</v>
      </c>
      <c r="BE621" s="15">
        <v>-15432</v>
      </c>
      <c r="BF621" s="15">
        <v>-12.97</v>
      </c>
    </row>
    <row r="622" spans="1:58" ht="15" thickBot="1" x14ac:dyDescent="0.35">
      <c r="A622" s="14" t="s">
        <v>131</v>
      </c>
      <c r="B622" s="15">
        <v>21712.7</v>
      </c>
      <c r="C622" s="15">
        <v>0</v>
      </c>
      <c r="D622" s="15">
        <v>4558.2</v>
      </c>
      <c r="E622" s="15">
        <v>678.1</v>
      </c>
      <c r="F622" s="15">
        <v>11087.4</v>
      </c>
      <c r="G622" s="15">
        <v>0</v>
      </c>
      <c r="H622" s="15">
        <v>0</v>
      </c>
      <c r="I622" s="15">
        <v>0</v>
      </c>
      <c r="J622" s="15">
        <v>9239.5</v>
      </c>
      <c r="K622" s="15">
        <v>30028.7</v>
      </c>
      <c r="L622" s="15">
        <v>9209</v>
      </c>
      <c r="M622" s="15">
        <v>0</v>
      </c>
      <c r="N622" s="15">
        <v>6436.6</v>
      </c>
      <c r="O622" s="15">
        <v>19711</v>
      </c>
      <c r="P622" s="15">
        <v>2833.5</v>
      </c>
      <c r="Q622" s="15">
        <v>801.3</v>
      </c>
      <c r="R622" s="15">
        <v>116295.9</v>
      </c>
      <c r="S622" s="15">
        <v>118000</v>
      </c>
      <c r="T622" s="15">
        <v>1704.1</v>
      </c>
      <c r="U622" s="15">
        <v>1.44</v>
      </c>
      <c r="V622" t="str">
        <f t="shared" si="41"/>
        <v>valid</v>
      </c>
      <c r="W622" s="6">
        <f>OAM!A182</f>
        <v>43435</v>
      </c>
      <c r="X622">
        <f t="shared" si="40"/>
        <v>1.44</v>
      </c>
      <c r="Y622">
        <f t="shared" si="42"/>
        <v>1.44</v>
      </c>
      <c r="Z622">
        <f t="shared" si="43"/>
        <v>-19.940000000000001</v>
      </c>
      <c r="AL622" s="14" t="s">
        <v>131</v>
      </c>
      <c r="AM622" s="15">
        <v>0</v>
      </c>
      <c r="AN622" s="15">
        <v>0</v>
      </c>
      <c r="AO622" s="15">
        <v>13957.4</v>
      </c>
      <c r="AP622" s="15">
        <v>0</v>
      </c>
      <c r="AQ622" s="15">
        <v>13467.7</v>
      </c>
      <c r="AR622" s="15">
        <v>48973.4</v>
      </c>
      <c r="AS622" s="15">
        <v>0</v>
      </c>
      <c r="AT622" s="15">
        <v>23017.5</v>
      </c>
      <c r="AU622" s="15">
        <v>3428.1</v>
      </c>
      <c r="AV622" s="15">
        <v>20813.7</v>
      </c>
      <c r="AW622" s="15">
        <v>734.6</v>
      </c>
      <c r="AX622" s="15">
        <v>0</v>
      </c>
      <c r="AY622" s="15">
        <v>489.7</v>
      </c>
      <c r="AZ622" s="15">
        <v>6366.5</v>
      </c>
      <c r="BA622" s="15">
        <v>10284.4</v>
      </c>
      <c r="BB622" s="15">
        <v>0</v>
      </c>
      <c r="BC622" s="15">
        <v>141533.1</v>
      </c>
      <c r="BD622" s="15">
        <v>118000</v>
      </c>
      <c r="BE622" s="15">
        <v>-23533.1</v>
      </c>
      <c r="BF622" s="15">
        <v>-19.940000000000001</v>
      </c>
    </row>
    <row r="623" spans="1:58" ht="15" thickBot="1" x14ac:dyDescent="0.35">
      <c r="A623" s="14" t="s">
        <v>132</v>
      </c>
      <c r="B623" s="15">
        <v>21712.7</v>
      </c>
      <c r="C623" s="15">
        <v>0</v>
      </c>
      <c r="D623" s="15">
        <v>4558.2</v>
      </c>
      <c r="E623" s="15">
        <v>678.1</v>
      </c>
      <c r="F623" s="15">
        <v>11087.4</v>
      </c>
      <c r="G623" s="15">
        <v>3326.2</v>
      </c>
      <c r="H623" s="15">
        <v>2463.9</v>
      </c>
      <c r="I623" s="15">
        <v>0</v>
      </c>
      <c r="J623" s="15">
        <v>10071.299999999999</v>
      </c>
      <c r="K623" s="15">
        <v>30428.9</v>
      </c>
      <c r="L623" s="15">
        <v>9516.5</v>
      </c>
      <c r="M623" s="15">
        <v>585.4</v>
      </c>
      <c r="N623" s="15">
        <v>6436.6</v>
      </c>
      <c r="O623" s="15">
        <v>19711</v>
      </c>
      <c r="P623" s="15">
        <v>2833.5</v>
      </c>
      <c r="Q623" s="15">
        <v>801.3</v>
      </c>
      <c r="R623" s="15">
        <v>124210.9</v>
      </c>
      <c r="S623" s="15">
        <v>124000</v>
      </c>
      <c r="T623" s="15">
        <v>-210.9</v>
      </c>
      <c r="U623" s="23">
        <v>-0.17</v>
      </c>
      <c r="V623" s="22" t="str">
        <f t="shared" si="41"/>
        <v>invalid</v>
      </c>
      <c r="W623" s="6">
        <f>OAM!A183</f>
        <v>43466</v>
      </c>
      <c r="X623">
        <f t="shared" si="40"/>
        <v>-0.17</v>
      </c>
      <c r="Y623" t="str">
        <f t="shared" si="42"/>
        <v/>
      </c>
      <c r="Z623">
        <f t="shared" si="43"/>
        <v>-13.74</v>
      </c>
      <c r="AL623" s="14" t="s">
        <v>132</v>
      </c>
      <c r="AM623" s="15">
        <v>0</v>
      </c>
      <c r="AN623" s="15">
        <v>0</v>
      </c>
      <c r="AO623" s="15">
        <v>13957.4</v>
      </c>
      <c r="AP623" s="15">
        <v>0</v>
      </c>
      <c r="AQ623" s="15">
        <v>13467.7</v>
      </c>
      <c r="AR623" s="15">
        <v>48973.4</v>
      </c>
      <c r="AS623" s="15">
        <v>0</v>
      </c>
      <c r="AT623" s="15">
        <v>23017.5</v>
      </c>
      <c r="AU623" s="15">
        <v>3428.1</v>
      </c>
      <c r="AV623" s="15">
        <v>20813.7</v>
      </c>
      <c r="AW623" s="15">
        <v>0</v>
      </c>
      <c r="AX623" s="15">
        <v>0</v>
      </c>
      <c r="AY623" s="15">
        <v>734.6</v>
      </c>
      <c r="AZ623" s="15">
        <v>6366.5</v>
      </c>
      <c r="BA623" s="15">
        <v>10284.4</v>
      </c>
      <c r="BB623" s="15">
        <v>0</v>
      </c>
      <c r="BC623" s="15">
        <v>141043.4</v>
      </c>
      <c r="BD623" s="15">
        <v>124000</v>
      </c>
      <c r="BE623" s="15">
        <v>-17043.400000000001</v>
      </c>
      <c r="BF623" s="15">
        <v>-13.74</v>
      </c>
    </row>
    <row r="624" spans="1:58" ht="15" thickBot="1" x14ac:dyDescent="0.35">
      <c r="A624" s="14" t="s">
        <v>133</v>
      </c>
      <c r="B624" s="15">
        <v>21712.7</v>
      </c>
      <c r="C624" s="15">
        <v>0</v>
      </c>
      <c r="D624" s="15">
        <v>4558.2</v>
      </c>
      <c r="E624" s="15">
        <v>678.1</v>
      </c>
      <c r="F624" s="15">
        <v>11087.4</v>
      </c>
      <c r="G624" s="15">
        <v>3819</v>
      </c>
      <c r="H624" s="15">
        <v>2463.9</v>
      </c>
      <c r="I624" s="15">
        <v>0</v>
      </c>
      <c r="J624" s="15">
        <v>9239.5</v>
      </c>
      <c r="K624" s="15">
        <v>30428.9</v>
      </c>
      <c r="L624" s="15">
        <v>9516.5</v>
      </c>
      <c r="M624" s="15">
        <v>585.4</v>
      </c>
      <c r="N624" s="15">
        <v>6436.6</v>
      </c>
      <c r="O624" s="15">
        <v>19711</v>
      </c>
      <c r="P624" s="15">
        <v>2833.5</v>
      </c>
      <c r="Q624" s="15">
        <v>123.2</v>
      </c>
      <c r="R624" s="15">
        <v>123193.8</v>
      </c>
      <c r="S624" s="15">
        <v>125000</v>
      </c>
      <c r="T624" s="15">
        <v>1806.2</v>
      </c>
      <c r="U624" s="15">
        <v>1.44</v>
      </c>
      <c r="V624" t="str">
        <f t="shared" si="41"/>
        <v>valid</v>
      </c>
      <c r="W624" s="6">
        <f>OAM!A184</f>
        <v>43497</v>
      </c>
      <c r="X624">
        <f t="shared" si="40"/>
        <v>1.44</v>
      </c>
      <c r="Y624">
        <f t="shared" si="42"/>
        <v>1.44</v>
      </c>
      <c r="Z624">
        <f t="shared" si="43"/>
        <v>-7.55</v>
      </c>
      <c r="AL624" s="14" t="s">
        <v>133</v>
      </c>
      <c r="AM624" s="15">
        <v>0</v>
      </c>
      <c r="AN624" s="15">
        <v>0</v>
      </c>
      <c r="AO624" s="15">
        <v>13957.4</v>
      </c>
      <c r="AP624" s="15">
        <v>0</v>
      </c>
      <c r="AQ624" s="15">
        <v>13467.7</v>
      </c>
      <c r="AR624" s="15">
        <v>41382.5</v>
      </c>
      <c r="AS624" s="15">
        <v>0</v>
      </c>
      <c r="AT624" s="15">
        <v>23017.5</v>
      </c>
      <c r="AU624" s="15">
        <v>3428.1</v>
      </c>
      <c r="AV624" s="15">
        <v>20813.7</v>
      </c>
      <c r="AW624" s="15">
        <v>0</v>
      </c>
      <c r="AX624" s="15">
        <v>0</v>
      </c>
      <c r="AY624" s="15">
        <v>489.7</v>
      </c>
      <c r="AZ624" s="15">
        <v>6366.5</v>
      </c>
      <c r="BA624" s="15">
        <v>10284.4</v>
      </c>
      <c r="BB624" s="15">
        <v>1224.3</v>
      </c>
      <c r="BC624" s="15">
        <v>134432</v>
      </c>
      <c r="BD624" s="15">
        <v>125000</v>
      </c>
      <c r="BE624" s="15">
        <v>-9432</v>
      </c>
      <c r="BF624" s="15">
        <v>-7.55</v>
      </c>
    </row>
    <row r="625" spans="1:58" ht="15" thickBot="1" x14ac:dyDescent="0.35">
      <c r="A625" s="14" t="s">
        <v>134</v>
      </c>
      <c r="B625" s="15">
        <v>21712.7</v>
      </c>
      <c r="C625" s="15">
        <v>0</v>
      </c>
      <c r="D625" s="15">
        <v>4558.2</v>
      </c>
      <c r="E625" s="15">
        <v>678.1</v>
      </c>
      <c r="F625" s="15">
        <v>11087.4</v>
      </c>
      <c r="G625" s="15">
        <v>3819</v>
      </c>
      <c r="H625" s="15">
        <v>0</v>
      </c>
      <c r="I625" s="15">
        <v>0</v>
      </c>
      <c r="J625" s="15">
        <v>9239.5</v>
      </c>
      <c r="K625" s="15">
        <v>30428.9</v>
      </c>
      <c r="L625" s="15">
        <v>9516.5</v>
      </c>
      <c r="M625" s="15">
        <v>585.4</v>
      </c>
      <c r="N625" s="15">
        <v>6436.6</v>
      </c>
      <c r="O625" s="15">
        <v>19711</v>
      </c>
      <c r="P625" s="15">
        <v>2833.5</v>
      </c>
      <c r="Q625" s="15">
        <v>801.3</v>
      </c>
      <c r="R625" s="15">
        <v>121408</v>
      </c>
      <c r="S625" s="15">
        <v>123000</v>
      </c>
      <c r="T625" s="15">
        <v>1592</v>
      </c>
      <c r="U625" s="15">
        <v>1.29</v>
      </c>
      <c r="V625" t="str">
        <f t="shared" si="41"/>
        <v>invalid</v>
      </c>
      <c r="W625" s="6">
        <f>OAM!A185</f>
        <v>43525</v>
      </c>
      <c r="X625">
        <f t="shared" si="40"/>
        <v>1.29</v>
      </c>
      <c r="Y625" t="str">
        <f t="shared" si="42"/>
        <v/>
      </c>
      <c r="Z625">
        <f t="shared" si="43"/>
        <v>1.85</v>
      </c>
      <c r="AL625" s="14" t="s">
        <v>134</v>
      </c>
      <c r="AM625" s="15">
        <v>0</v>
      </c>
      <c r="AN625" s="15">
        <v>0</v>
      </c>
      <c r="AO625" s="15">
        <v>13957.4</v>
      </c>
      <c r="AP625" s="15">
        <v>0</v>
      </c>
      <c r="AQ625" s="15">
        <v>0</v>
      </c>
      <c r="AR625" s="15">
        <v>41382.5</v>
      </c>
      <c r="AS625" s="15">
        <v>0</v>
      </c>
      <c r="AT625" s="15">
        <v>23017.5</v>
      </c>
      <c r="AU625" s="15">
        <v>3428.1</v>
      </c>
      <c r="AV625" s="15">
        <v>20813.7</v>
      </c>
      <c r="AW625" s="15">
        <v>734.6</v>
      </c>
      <c r="AX625" s="15">
        <v>0</v>
      </c>
      <c r="AY625" s="15">
        <v>734.6</v>
      </c>
      <c r="AZ625" s="15">
        <v>6366.5</v>
      </c>
      <c r="BA625" s="15">
        <v>10284.4</v>
      </c>
      <c r="BB625" s="15">
        <v>0</v>
      </c>
      <c r="BC625" s="15">
        <v>120719.4</v>
      </c>
      <c r="BD625" s="15">
        <v>123000</v>
      </c>
      <c r="BE625" s="15">
        <v>2280.6</v>
      </c>
      <c r="BF625" s="15">
        <v>1.85</v>
      </c>
    </row>
    <row r="626" spans="1:58" ht="15" thickBot="1" x14ac:dyDescent="0.35">
      <c r="A626" s="14" t="s">
        <v>135</v>
      </c>
      <c r="B626" s="15">
        <v>21712.7</v>
      </c>
      <c r="C626" s="15">
        <v>0</v>
      </c>
      <c r="D626" s="15">
        <v>4558.2</v>
      </c>
      <c r="E626" s="15">
        <v>678.1</v>
      </c>
      <c r="F626" s="15">
        <v>11087.4</v>
      </c>
      <c r="G626" s="15">
        <v>3326.2</v>
      </c>
      <c r="H626" s="15">
        <v>0</v>
      </c>
      <c r="I626" s="15">
        <v>0</v>
      </c>
      <c r="J626" s="15">
        <v>9239.5</v>
      </c>
      <c r="K626" s="15">
        <v>30428.9</v>
      </c>
      <c r="L626" s="15">
        <v>9516.5</v>
      </c>
      <c r="M626" s="15">
        <v>585.4</v>
      </c>
      <c r="N626" s="15">
        <v>6436.6</v>
      </c>
      <c r="O626" s="15">
        <v>19711</v>
      </c>
      <c r="P626" s="15">
        <v>2833.5</v>
      </c>
      <c r="Q626" s="15">
        <v>123.2</v>
      </c>
      <c r="R626" s="15">
        <v>120237.1</v>
      </c>
      <c r="S626" s="15">
        <v>122000</v>
      </c>
      <c r="T626" s="15">
        <v>1762.9</v>
      </c>
      <c r="U626" s="15">
        <v>1.45</v>
      </c>
      <c r="V626" t="str">
        <f t="shared" si="41"/>
        <v>valid</v>
      </c>
      <c r="W626" s="6">
        <f>OAM!A186</f>
        <v>43556</v>
      </c>
      <c r="X626">
        <f t="shared" si="40"/>
        <v>1.45</v>
      </c>
      <c r="Y626">
        <f t="shared" si="42"/>
        <v>1.45</v>
      </c>
      <c r="Z626">
        <f t="shared" si="43"/>
        <v>-17.22</v>
      </c>
      <c r="AL626" s="14" t="s">
        <v>135</v>
      </c>
      <c r="AM626" s="15">
        <v>0</v>
      </c>
      <c r="AN626" s="15">
        <v>0</v>
      </c>
      <c r="AO626" s="15">
        <v>13957.4</v>
      </c>
      <c r="AP626" s="15">
        <v>0</v>
      </c>
      <c r="AQ626" s="15">
        <v>13467.7</v>
      </c>
      <c r="AR626" s="15">
        <v>48973.4</v>
      </c>
      <c r="AS626" s="15">
        <v>0</v>
      </c>
      <c r="AT626" s="15">
        <v>23017.5</v>
      </c>
      <c r="AU626" s="15">
        <v>3428.1</v>
      </c>
      <c r="AV626" s="15">
        <v>20813.7</v>
      </c>
      <c r="AW626" s="15">
        <v>734.6</v>
      </c>
      <c r="AX626" s="15">
        <v>0</v>
      </c>
      <c r="AY626" s="15">
        <v>734.6</v>
      </c>
      <c r="AZ626" s="15">
        <v>6366.5</v>
      </c>
      <c r="BA626" s="15">
        <v>10284.4</v>
      </c>
      <c r="BB626" s="15">
        <v>1224.3</v>
      </c>
      <c r="BC626" s="15">
        <v>143002.29999999999</v>
      </c>
      <c r="BD626" s="15">
        <v>122000</v>
      </c>
      <c r="BE626" s="15">
        <v>-21002.3</v>
      </c>
      <c r="BF626" s="15">
        <v>-17.22</v>
      </c>
    </row>
    <row r="627" spans="1:58" ht="15" thickBot="1" x14ac:dyDescent="0.35">
      <c r="A627" s="14" t="s">
        <v>136</v>
      </c>
      <c r="B627" s="15">
        <v>21712.7</v>
      </c>
      <c r="C627" s="15">
        <v>0</v>
      </c>
      <c r="D627" s="15">
        <v>4558.2</v>
      </c>
      <c r="E627" s="15">
        <v>678.1</v>
      </c>
      <c r="F627" s="15">
        <v>11087.4</v>
      </c>
      <c r="G627" s="15">
        <v>3819</v>
      </c>
      <c r="H627" s="15">
        <v>0</v>
      </c>
      <c r="I627" s="15">
        <v>0</v>
      </c>
      <c r="J627" s="15">
        <v>9239.5</v>
      </c>
      <c r="K627" s="15">
        <v>30428.9</v>
      </c>
      <c r="L627" s="15">
        <v>9209</v>
      </c>
      <c r="M627" s="15">
        <v>585.4</v>
      </c>
      <c r="N627" s="15">
        <v>6436.6</v>
      </c>
      <c r="O627" s="15">
        <v>19711</v>
      </c>
      <c r="P627" s="15">
        <v>2833.5</v>
      </c>
      <c r="Q627" s="15">
        <v>801.3</v>
      </c>
      <c r="R627" s="15">
        <v>121100.5</v>
      </c>
      <c r="S627" s="15">
        <v>122000</v>
      </c>
      <c r="T627" s="15">
        <v>899.5</v>
      </c>
      <c r="U627" s="15">
        <v>0.74</v>
      </c>
      <c r="V627" t="str">
        <f t="shared" si="41"/>
        <v>valid</v>
      </c>
      <c r="W627" s="6">
        <f>OAM!A187</f>
        <v>43586</v>
      </c>
      <c r="X627">
        <f t="shared" si="40"/>
        <v>0.74</v>
      </c>
      <c r="Y627">
        <f t="shared" si="42"/>
        <v>0.74</v>
      </c>
      <c r="Z627">
        <f t="shared" si="43"/>
        <v>-9.99</v>
      </c>
      <c r="AL627" s="14" t="s">
        <v>136</v>
      </c>
      <c r="AM627" s="15">
        <v>0</v>
      </c>
      <c r="AN627" s="15">
        <v>0</v>
      </c>
      <c r="AO627" s="15">
        <v>13957.4</v>
      </c>
      <c r="AP627" s="15">
        <v>0</v>
      </c>
      <c r="AQ627" s="15">
        <v>13467.7</v>
      </c>
      <c r="AR627" s="15">
        <v>41382.5</v>
      </c>
      <c r="AS627" s="15">
        <v>0</v>
      </c>
      <c r="AT627" s="15">
        <v>23017.5</v>
      </c>
      <c r="AU627" s="15">
        <v>3428.1</v>
      </c>
      <c r="AV627" s="15">
        <v>20813.7</v>
      </c>
      <c r="AW627" s="15">
        <v>734.6</v>
      </c>
      <c r="AX627" s="15">
        <v>0</v>
      </c>
      <c r="AY627" s="15">
        <v>734.6</v>
      </c>
      <c r="AZ627" s="15">
        <v>6366.5</v>
      </c>
      <c r="BA627" s="15">
        <v>10284.4</v>
      </c>
      <c r="BB627" s="15">
        <v>0</v>
      </c>
      <c r="BC627" s="15">
        <v>134187.1</v>
      </c>
      <c r="BD627" s="15">
        <v>122000</v>
      </c>
      <c r="BE627" s="15">
        <v>-12187.1</v>
      </c>
      <c r="BF627" s="15">
        <v>-9.99</v>
      </c>
    </row>
    <row r="628" spans="1:58" ht="15" thickBot="1" x14ac:dyDescent="0.35">
      <c r="A628" s="14" t="s">
        <v>137</v>
      </c>
      <c r="B628" s="15">
        <v>21712.7</v>
      </c>
      <c r="C628" s="15">
        <v>0</v>
      </c>
      <c r="D628" s="15">
        <v>4558.2</v>
      </c>
      <c r="E628" s="15">
        <v>1724.7</v>
      </c>
      <c r="F628" s="15">
        <v>11734</v>
      </c>
      <c r="G628" s="15">
        <v>3819</v>
      </c>
      <c r="H628" s="15">
        <v>2463.9</v>
      </c>
      <c r="I628" s="15">
        <v>0</v>
      </c>
      <c r="J628" s="15">
        <v>9239.5</v>
      </c>
      <c r="K628" s="15">
        <v>30028.7</v>
      </c>
      <c r="L628" s="15">
        <v>9209</v>
      </c>
      <c r="M628" s="15">
        <v>585.4</v>
      </c>
      <c r="N628" s="15">
        <v>6436.6</v>
      </c>
      <c r="O628" s="15">
        <v>19711</v>
      </c>
      <c r="P628" s="15">
        <v>2833.5</v>
      </c>
      <c r="Q628" s="15">
        <v>123.2</v>
      </c>
      <c r="R628" s="15">
        <v>124179.3</v>
      </c>
      <c r="S628" s="15">
        <v>126000</v>
      </c>
      <c r="T628" s="15">
        <v>1820.7</v>
      </c>
      <c r="U628" s="15">
        <v>1.45</v>
      </c>
      <c r="V628" t="str">
        <f t="shared" si="41"/>
        <v>invalid</v>
      </c>
      <c r="W628" s="6">
        <f>OAM!A188</f>
        <v>43617</v>
      </c>
      <c r="X628">
        <f t="shared" si="40"/>
        <v>1.45</v>
      </c>
      <c r="Y628" t="str">
        <f t="shared" si="42"/>
        <v/>
      </c>
      <c r="Z628">
        <f t="shared" si="43"/>
        <v>3.22</v>
      </c>
      <c r="AL628" s="14" t="s">
        <v>137</v>
      </c>
      <c r="AM628" s="15">
        <v>0</v>
      </c>
      <c r="AN628" s="15">
        <v>0</v>
      </c>
      <c r="AO628" s="15">
        <v>13957.4</v>
      </c>
      <c r="AP628" s="15">
        <v>0</v>
      </c>
      <c r="AQ628" s="15">
        <v>0</v>
      </c>
      <c r="AR628" s="15">
        <v>41382.5</v>
      </c>
      <c r="AS628" s="15">
        <v>0</v>
      </c>
      <c r="AT628" s="15">
        <v>23017.5</v>
      </c>
      <c r="AU628" s="15">
        <v>3428.1</v>
      </c>
      <c r="AV628" s="15">
        <v>20813.7</v>
      </c>
      <c r="AW628" s="15">
        <v>734.6</v>
      </c>
      <c r="AX628" s="15">
        <v>0</v>
      </c>
      <c r="AY628" s="15">
        <v>734.6</v>
      </c>
      <c r="AZ628" s="15">
        <v>6366.5</v>
      </c>
      <c r="BA628" s="15">
        <v>10284.4</v>
      </c>
      <c r="BB628" s="15">
        <v>1224.3</v>
      </c>
      <c r="BC628" s="15">
        <v>121943.8</v>
      </c>
      <c r="BD628" s="15">
        <v>126000</v>
      </c>
      <c r="BE628" s="15">
        <v>4056.2</v>
      </c>
      <c r="BF628" s="15">
        <v>3.22</v>
      </c>
    </row>
    <row r="629" spans="1:58" ht="15" thickBot="1" x14ac:dyDescent="0.35">
      <c r="A629" s="14" t="s">
        <v>138</v>
      </c>
      <c r="B629" s="15">
        <v>21712.7</v>
      </c>
      <c r="C629" s="15">
        <v>0</v>
      </c>
      <c r="D629" s="15">
        <v>4558.2</v>
      </c>
      <c r="E629" s="15">
        <v>678.1</v>
      </c>
      <c r="F629" s="15">
        <v>11734</v>
      </c>
      <c r="G629" s="15">
        <v>3819</v>
      </c>
      <c r="H629" s="15">
        <v>2463.9</v>
      </c>
      <c r="I629" s="15">
        <v>0</v>
      </c>
      <c r="J629" s="15">
        <v>9239.5</v>
      </c>
      <c r="K629" s="15">
        <v>30428.9</v>
      </c>
      <c r="L629" s="15">
        <v>9209</v>
      </c>
      <c r="M629" s="15">
        <v>585.4</v>
      </c>
      <c r="N629" s="15">
        <v>6436.6</v>
      </c>
      <c r="O629" s="15">
        <v>19711</v>
      </c>
      <c r="P629" s="15">
        <v>2833.5</v>
      </c>
      <c r="Q629" s="15">
        <v>801.3</v>
      </c>
      <c r="R629" s="15">
        <v>124210.9</v>
      </c>
      <c r="S629" s="15">
        <v>126000</v>
      </c>
      <c r="T629" s="15">
        <v>1789.1</v>
      </c>
      <c r="U629" s="15">
        <v>1.42</v>
      </c>
      <c r="V629" t="str">
        <f t="shared" si="41"/>
        <v>invalid</v>
      </c>
      <c r="W629" s="6">
        <f>OAM!A189</f>
        <v>43647</v>
      </c>
      <c r="X629">
        <f t="shared" si="40"/>
        <v>1.42</v>
      </c>
      <c r="Y629" t="str">
        <f t="shared" si="42"/>
        <v/>
      </c>
      <c r="Z629">
        <f t="shared" si="43"/>
        <v>4.3899999999999997</v>
      </c>
      <c r="AL629" s="14" t="s">
        <v>138</v>
      </c>
      <c r="AM629" s="15">
        <v>0</v>
      </c>
      <c r="AN629" s="15">
        <v>0</v>
      </c>
      <c r="AO629" s="15">
        <v>13957.4</v>
      </c>
      <c r="AP629" s="15">
        <v>0</v>
      </c>
      <c r="AQ629" s="15">
        <v>0</v>
      </c>
      <c r="AR629" s="15">
        <v>41382.5</v>
      </c>
      <c r="AS629" s="15">
        <v>0</v>
      </c>
      <c r="AT629" s="15">
        <v>23017.5</v>
      </c>
      <c r="AU629" s="15">
        <v>3428.1</v>
      </c>
      <c r="AV629" s="15">
        <v>20813.7</v>
      </c>
      <c r="AW629" s="15">
        <v>734.6</v>
      </c>
      <c r="AX629" s="15">
        <v>0</v>
      </c>
      <c r="AY629" s="15">
        <v>489.7</v>
      </c>
      <c r="AZ629" s="15">
        <v>6366.5</v>
      </c>
      <c r="BA629" s="15">
        <v>10284.4</v>
      </c>
      <c r="BB629" s="15">
        <v>0</v>
      </c>
      <c r="BC629" s="15">
        <v>120474.6</v>
      </c>
      <c r="BD629" s="15">
        <v>126000</v>
      </c>
      <c r="BE629" s="15">
        <v>5525.4</v>
      </c>
      <c r="BF629" s="15">
        <v>4.3899999999999997</v>
      </c>
    </row>
    <row r="630" spans="1:58" ht="15" thickBot="1" x14ac:dyDescent="0.35">
      <c r="A630" s="14" t="s">
        <v>139</v>
      </c>
      <c r="B630" s="15">
        <v>21712.7</v>
      </c>
      <c r="C630" s="15">
        <v>0</v>
      </c>
      <c r="D630" s="15">
        <v>4558.2</v>
      </c>
      <c r="E630" s="15">
        <v>1724.7</v>
      </c>
      <c r="F630" s="15">
        <v>11734</v>
      </c>
      <c r="G630" s="15">
        <v>3326.2</v>
      </c>
      <c r="H630" s="15">
        <v>2463.9</v>
      </c>
      <c r="I630" s="15">
        <v>0</v>
      </c>
      <c r="J630" s="15">
        <v>9239.5</v>
      </c>
      <c r="K630" s="15">
        <v>30428.9</v>
      </c>
      <c r="L630" s="15">
        <v>9209</v>
      </c>
      <c r="M630" s="15">
        <v>0</v>
      </c>
      <c r="N630" s="15">
        <v>6436.6</v>
      </c>
      <c r="O630" s="15">
        <v>19711</v>
      </c>
      <c r="P630" s="15">
        <v>2833.5</v>
      </c>
      <c r="Q630" s="15">
        <v>801.3</v>
      </c>
      <c r="R630" s="15">
        <v>124179.3</v>
      </c>
      <c r="S630" s="15">
        <v>126000</v>
      </c>
      <c r="T630" s="15">
        <v>1820.7</v>
      </c>
      <c r="U630" s="15">
        <v>1.45</v>
      </c>
      <c r="V630" t="str">
        <f t="shared" si="41"/>
        <v>valid</v>
      </c>
      <c r="W630" s="6">
        <f>OAM!A190</f>
        <v>43678</v>
      </c>
      <c r="X630">
        <f t="shared" si="40"/>
        <v>1.45</v>
      </c>
      <c r="Y630">
        <f t="shared" si="42"/>
        <v>1.45</v>
      </c>
      <c r="Z630">
        <f t="shared" si="43"/>
        <v>-1.83</v>
      </c>
      <c r="AL630" s="14" t="s">
        <v>139</v>
      </c>
      <c r="AM630" s="15">
        <v>0</v>
      </c>
      <c r="AN630" s="15">
        <v>0</v>
      </c>
      <c r="AO630" s="15">
        <v>13957.4</v>
      </c>
      <c r="AP630" s="15">
        <v>0</v>
      </c>
      <c r="AQ630" s="15">
        <v>0</v>
      </c>
      <c r="AR630" s="15">
        <v>48973.4</v>
      </c>
      <c r="AS630" s="15">
        <v>0</v>
      </c>
      <c r="AT630" s="15">
        <v>23017.5</v>
      </c>
      <c r="AU630" s="15">
        <v>3428.1</v>
      </c>
      <c r="AV630" s="15">
        <v>20813.7</v>
      </c>
      <c r="AW630" s="15">
        <v>734.6</v>
      </c>
      <c r="AX630" s="15">
        <v>0</v>
      </c>
      <c r="AY630" s="15">
        <v>734.6</v>
      </c>
      <c r="AZ630" s="15">
        <v>6366.5</v>
      </c>
      <c r="BA630" s="15">
        <v>10284.4</v>
      </c>
      <c r="BB630" s="15">
        <v>0</v>
      </c>
      <c r="BC630" s="15">
        <v>128310.3</v>
      </c>
      <c r="BD630" s="15">
        <v>126000</v>
      </c>
      <c r="BE630" s="15">
        <v>-2310.3000000000002</v>
      </c>
      <c r="BF630" s="15">
        <v>-1.83</v>
      </c>
    </row>
    <row r="631" spans="1:58" ht="15" thickBot="1" x14ac:dyDescent="0.35">
      <c r="A631" s="14" t="s">
        <v>140</v>
      </c>
      <c r="B631" s="15">
        <v>21712.7</v>
      </c>
      <c r="C631" s="15">
        <v>0</v>
      </c>
      <c r="D631" s="15">
        <v>4558.2</v>
      </c>
      <c r="E631" s="15">
        <v>1724.7</v>
      </c>
      <c r="F631" s="15">
        <v>11734</v>
      </c>
      <c r="G631" s="15">
        <v>3819</v>
      </c>
      <c r="H631" s="15">
        <v>2463.9</v>
      </c>
      <c r="I631" s="15">
        <v>0</v>
      </c>
      <c r="J631" s="15">
        <v>9239.5</v>
      </c>
      <c r="K631" s="15">
        <v>30028.7</v>
      </c>
      <c r="L631" s="15">
        <v>9516.5</v>
      </c>
      <c r="M631" s="15">
        <v>585.4</v>
      </c>
      <c r="N631" s="15">
        <v>6436.6</v>
      </c>
      <c r="O631" s="15">
        <v>19711</v>
      </c>
      <c r="P631" s="15">
        <v>2833.5</v>
      </c>
      <c r="Q631" s="15">
        <v>0</v>
      </c>
      <c r="R631" s="15">
        <v>124363.6</v>
      </c>
      <c r="S631" s="15">
        <v>126000</v>
      </c>
      <c r="T631" s="15">
        <v>1636.4</v>
      </c>
      <c r="U631" s="15">
        <v>1.3</v>
      </c>
      <c r="V631" t="str">
        <f t="shared" si="41"/>
        <v>invalid</v>
      </c>
      <c r="W631" s="6">
        <f>OAM!A191</f>
        <v>43709</v>
      </c>
      <c r="X631">
        <f t="shared" si="40"/>
        <v>1.3</v>
      </c>
      <c r="Y631" t="str">
        <f t="shared" si="42"/>
        <v/>
      </c>
      <c r="Z631">
        <f t="shared" si="43"/>
        <v>4.1900000000000004</v>
      </c>
      <c r="AL631" s="14" t="s">
        <v>140</v>
      </c>
      <c r="AM631" s="15">
        <v>0</v>
      </c>
      <c r="AN631" s="15">
        <v>0</v>
      </c>
      <c r="AO631" s="15">
        <v>13957.4</v>
      </c>
      <c r="AP631" s="15">
        <v>0</v>
      </c>
      <c r="AQ631" s="15">
        <v>0</v>
      </c>
      <c r="AR631" s="15">
        <v>41382.5</v>
      </c>
      <c r="AS631" s="15">
        <v>0</v>
      </c>
      <c r="AT631" s="15">
        <v>23017.5</v>
      </c>
      <c r="AU631" s="15">
        <v>3428.1</v>
      </c>
      <c r="AV631" s="15">
        <v>20813.7</v>
      </c>
      <c r="AW631" s="15">
        <v>0</v>
      </c>
      <c r="AX631" s="15">
        <v>0</v>
      </c>
      <c r="AY631" s="15">
        <v>734.6</v>
      </c>
      <c r="AZ631" s="15">
        <v>6366.5</v>
      </c>
      <c r="BA631" s="15">
        <v>9794.7000000000007</v>
      </c>
      <c r="BB631" s="15">
        <v>1224.3</v>
      </c>
      <c r="BC631" s="15">
        <v>120719.4</v>
      </c>
      <c r="BD631" s="15">
        <v>126000</v>
      </c>
      <c r="BE631" s="15">
        <v>5280.6</v>
      </c>
      <c r="BF631" s="15">
        <v>4.1900000000000004</v>
      </c>
    </row>
    <row r="632" spans="1:58" ht="15" thickBot="1" x14ac:dyDescent="0.35">
      <c r="A632" s="14" t="s">
        <v>141</v>
      </c>
      <c r="B632" s="15">
        <v>21712.7</v>
      </c>
      <c r="C632" s="15">
        <v>0</v>
      </c>
      <c r="D632" s="15">
        <v>4558.2</v>
      </c>
      <c r="E632" s="15">
        <v>1724.7</v>
      </c>
      <c r="F632" s="15">
        <v>11087.4</v>
      </c>
      <c r="G632" s="15">
        <v>3881.1</v>
      </c>
      <c r="H632" s="15">
        <v>0</v>
      </c>
      <c r="I632" s="15">
        <v>0</v>
      </c>
      <c r="J632" s="15">
        <v>9239.5</v>
      </c>
      <c r="K632" s="15">
        <v>30428.9</v>
      </c>
      <c r="L632" s="15">
        <v>9209</v>
      </c>
      <c r="M632" s="15">
        <v>585.4</v>
      </c>
      <c r="N632" s="15">
        <v>6436.6</v>
      </c>
      <c r="O632" s="15">
        <v>19711</v>
      </c>
      <c r="P632" s="15">
        <v>2833.5</v>
      </c>
      <c r="Q632" s="15">
        <v>801.3</v>
      </c>
      <c r="R632" s="15">
        <v>122209.2</v>
      </c>
      <c r="S632" s="15">
        <v>124000</v>
      </c>
      <c r="T632" s="15">
        <v>1790.8</v>
      </c>
      <c r="U632" s="15">
        <v>1.44</v>
      </c>
      <c r="V632" t="str">
        <f t="shared" si="41"/>
        <v>valid</v>
      </c>
      <c r="W632" s="6">
        <f>OAM!A192</f>
        <v>43739</v>
      </c>
      <c r="X632">
        <f t="shared" si="40"/>
        <v>1.44</v>
      </c>
      <c r="Y632">
        <f t="shared" si="42"/>
        <v>1.44</v>
      </c>
      <c r="Z632">
        <f t="shared" si="43"/>
        <v>-8.02</v>
      </c>
      <c r="AL632" s="14" t="s">
        <v>141</v>
      </c>
      <c r="AM632" s="15">
        <v>0</v>
      </c>
      <c r="AN632" s="15">
        <v>0</v>
      </c>
      <c r="AO632" s="15">
        <v>13957.4</v>
      </c>
      <c r="AP632" s="15">
        <v>0</v>
      </c>
      <c r="AQ632" s="15">
        <v>13467.7</v>
      </c>
      <c r="AR632" s="15">
        <v>41382.5</v>
      </c>
      <c r="AS632" s="15">
        <v>0</v>
      </c>
      <c r="AT632" s="15">
        <v>23017.5</v>
      </c>
      <c r="AU632" s="15">
        <v>3428.1</v>
      </c>
      <c r="AV632" s="15">
        <v>20813.7</v>
      </c>
      <c r="AW632" s="15">
        <v>734.6</v>
      </c>
      <c r="AX632" s="15">
        <v>0</v>
      </c>
      <c r="AY632" s="15">
        <v>489.7</v>
      </c>
      <c r="AZ632" s="15">
        <v>6366.5</v>
      </c>
      <c r="BA632" s="15">
        <v>10284.4</v>
      </c>
      <c r="BB632" s="15">
        <v>0</v>
      </c>
      <c r="BC632" s="15">
        <v>133942.20000000001</v>
      </c>
      <c r="BD632" s="15">
        <v>124000</v>
      </c>
      <c r="BE632" s="15">
        <v>-9942.2000000000007</v>
      </c>
      <c r="BF632" s="15">
        <v>-8.02</v>
      </c>
    </row>
    <row r="633" spans="1:58" ht="15" thickBot="1" x14ac:dyDescent="0.35">
      <c r="A633" s="14" t="s">
        <v>142</v>
      </c>
      <c r="B633" s="15">
        <v>21712.7</v>
      </c>
      <c r="C633" s="15">
        <v>0</v>
      </c>
      <c r="D633" s="15">
        <v>4558.2</v>
      </c>
      <c r="E633" s="15">
        <v>3233.6</v>
      </c>
      <c r="F633" s="15">
        <v>11087.4</v>
      </c>
      <c r="G633" s="15">
        <v>3326.2</v>
      </c>
      <c r="H633" s="15">
        <v>0</v>
      </c>
      <c r="I633" s="15">
        <v>0</v>
      </c>
      <c r="J633" s="15">
        <v>9239.5</v>
      </c>
      <c r="K633" s="15">
        <v>30428.9</v>
      </c>
      <c r="L633" s="15">
        <v>9209</v>
      </c>
      <c r="M633" s="15">
        <v>585.4</v>
      </c>
      <c r="N633" s="15">
        <v>6436.6</v>
      </c>
      <c r="O633" s="15">
        <v>19711</v>
      </c>
      <c r="P633" s="15">
        <v>2833.5</v>
      </c>
      <c r="Q633" s="15">
        <v>123.2</v>
      </c>
      <c r="R633" s="15">
        <v>122485.2</v>
      </c>
      <c r="S633" s="15">
        <v>124000</v>
      </c>
      <c r="T633" s="15">
        <v>1514.8</v>
      </c>
      <c r="U633" s="15">
        <v>1.22</v>
      </c>
      <c r="V633" t="str">
        <f t="shared" si="41"/>
        <v>valid</v>
      </c>
      <c r="W633" s="6">
        <f>OAM!A193</f>
        <v>43770</v>
      </c>
      <c r="X633">
        <f t="shared" si="40"/>
        <v>1.22</v>
      </c>
      <c r="Y633">
        <f t="shared" si="42"/>
        <v>1.22</v>
      </c>
      <c r="Z633">
        <f t="shared" si="43"/>
        <v>-4.46</v>
      </c>
      <c r="AL633" s="14" t="s">
        <v>142</v>
      </c>
      <c r="AM633" s="15">
        <v>0</v>
      </c>
      <c r="AN633" s="15">
        <v>0</v>
      </c>
      <c r="AO633" s="15">
        <v>13957.4</v>
      </c>
      <c r="AP633" s="15">
        <v>0</v>
      </c>
      <c r="AQ633" s="15">
        <v>0</v>
      </c>
      <c r="AR633" s="15">
        <v>48973.4</v>
      </c>
      <c r="AS633" s="15">
        <v>0</v>
      </c>
      <c r="AT633" s="15">
        <v>23017.5</v>
      </c>
      <c r="AU633" s="15">
        <v>3428.1</v>
      </c>
      <c r="AV633" s="15">
        <v>20813.7</v>
      </c>
      <c r="AW633" s="15">
        <v>734.6</v>
      </c>
      <c r="AX633" s="15">
        <v>0</v>
      </c>
      <c r="AY633" s="15">
        <v>734.6</v>
      </c>
      <c r="AZ633" s="15">
        <v>6366.5</v>
      </c>
      <c r="BA633" s="15">
        <v>10284.4</v>
      </c>
      <c r="BB633" s="15">
        <v>1224.3</v>
      </c>
      <c r="BC633" s="15">
        <v>129534.6</v>
      </c>
      <c r="BD633" s="15">
        <v>124000</v>
      </c>
      <c r="BE633" s="15">
        <v>-5534.6</v>
      </c>
      <c r="BF633" s="15">
        <v>-4.46</v>
      </c>
    </row>
    <row r="634" spans="1:58" ht="15" thickBot="1" x14ac:dyDescent="0.35">
      <c r="A634" s="14" t="s">
        <v>143</v>
      </c>
      <c r="B634" s="15">
        <v>21712.7</v>
      </c>
      <c r="C634" s="15">
        <v>0</v>
      </c>
      <c r="D634" s="15">
        <v>4558.2</v>
      </c>
      <c r="E634" s="15">
        <v>1724.7</v>
      </c>
      <c r="F634" s="15">
        <v>11087.4</v>
      </c>
      <c r="G634" s="15">
        <v>3326.2</v>
      </c>
      <c r="H634" s="15">
        <v>0</v>
      </c>
      <c r="I634" s="15">
        <v>0</v>
      </c>
      <c r="J634" s="15">
        <v>9239.5</v>
      </c>
      <c r="K634" s="15">
        <v>30028.7</v>
      </c>
      <c r="L634" s="15">
        <v>9209</v>
      </c>
      <c r="M634" s="15">
        <v>585.4</v>
      </c>
      <c r="N634" s="15">
        <v>6436.6</v>
      </c>
      <c r="O634" s="15">
        <v>19711</v>
      </c>
      <c r="P634" s="15">
        <v>3480</v>
      </c>
      <c r="Q634" s="15">
        <v>123.2</v>
      </c>
      <c r="R634" s="15">
        <v>121222.7</v>
      </c>
      <c r="S634" s="15">
        <v>123000</v>
      </c>
      <c r="T634" s="15">
        <v>1777.3</v>
      </c>
      <c r="U634" s="15">
        <v>1.44</v>
      </c>
      <c r="V634" t="str">
        <f t="shared" si="41"/>
        <v>valid</v>
      </c>
      <c r="W634" s="6">
        <f>OAM!A194</f>
        <v>43800</v>
      </c>
      <c r="X634">
        <f t="shared" si="40"/>
        <v>1.44</v>
      </c>
      <c r="Y634">
        <f t="shared" si="42"/>
        <v>1.44</v>
      </c>
      <c r="Z634">
        <f t="shared" si="43"/>
        <v>-12.88</v>
      </c>
      <c r="AL634" s="14" t="s">
        <v>143</v>
      </c>
      <c r="AM634" s="15">
        <v>0</v>
      </c>
      <c r="AN634" s="15">
        <v>0</v>
      </c>
      <c r="AO634" s="15">
        <v>19099.599999999999</v>
      </c>
      <c r="AP634" s="15">
        <v>0</v>
      </c>
      <c r="AQ634" s="15">
        <v>13467.7</v>
      </c>
      <c r="AR634" s="15">
        <v>48973.4</v>
      </c>
      <c r="AS634" s="15">
        <v>0</v>
      </c>
      <c r="AT634" s="15">
        <v>23017.5</v>
      </c>
      <c r="AU634" s="15">
        <v>3428.1</v>
      </c>
      <c r="AV634" s="15">
        <v>20813.7</v>
      </c>
      <c r="AW634" s="15">
        <v>734.6</v>
      </c>
      <c r="AX634" s="15">
        <v>0</v>
      </c>
      <c r="AY634" s="15">
        <v>734.6</v>
      </c>
      <c r="AZ634" s="15">
        <v>6366.5</v>
      </c>
      <c r="BA634" s="15">
        <v>979.5</v>
      </c>
      <c r="BB634" s="15">
        <v>1224.3</v>
      </c>
      <c r="BC634" s="15">
        <v>138839.6</v>
      </c>
      <c r="BD634" s="15">
        <v>123000</v>
      </c>
      <c r="BE634" s="15">
        <v>-15839.6</v>
      </c>
      <c r="BF634" s="15">
        <v>-12.88</v>
      </c>
    </row>
    <row r="635" spans="1:58" ht="15" thickBot="1" x14ac:dyDescent="0.35">
      <c r="A635" s="14" t="s">
        <v>144</v>
      </c>
      <c r="B635" s="15">
        <v>21712.7</v>
      </c>
      <c r="C635" s="15">
        <v>0</v>
      </c>
      <c r="D635" s="15">
        <v>4558.2</v>
      </c>
      <c r="E635" s="15">
        <v>3233.6</v>
      </c>
      <c r="F635" s="15">
        <v>11087.4</v>
      </c>
      <c r="G635" s="15">
        <v>3819</v>
      </c>
      <c r="H635" s="15">
        <v>2463.9</v>
      </c>
      <c r="I635" s="15">
        <v>0</v>
      </c>
      <c r="J635" s="15">
        <v>10071.299999999999</v>
      </c>
      <c r="K635" s="15">
        <v>30028.7</v>
      </c>
      <c r="L635" s="15">
        <v>9209</v>
      </c>
      <c r="M635" s="15">
        <v>585.4</v>
      </c>
      <c r="N635" s="15">
        <v>6436.6</v>
      </c>
      <c r="O635" s="15">
        <v>19711</v>
      </c>
      <c r="P635" s="15">
        <v>2833.5</v>
      </c>
      <c r="Q635" s="15">
        <v>801.3</v>
      </c>
      <c r="R635" s="15">
        <v>126551.5</v>
      </c>
      <c r="S635" s="15">
        <v>127000</v>
      </c>
      <c r="T635" s="15">
        <v>448.5</v>
      </c>
      <c r="U635" s="15">
        <v>0.35</v>
      </c>
      <c r="V635" t="str">
        <f t="shared" si="41"/>
        <v>valid</v>
      </c>
      <c r="W635" s="6">
        <f>OAM!A195</f>
        <v>43831</v>
      </c>
      <c r="X635">
        <f t="shared" si="40"/>
        <v>0.35</v>
      </c>
      <c r="Y635">
        <f t="shared" si="42"/>
        <v>0.35</v>
      </c>
      <c r="Z635">
        <f t="shared" si="43"/>
        <v>-5.66</v>
      </c>
      <c r="AL635" s="14" t="s">
        <v>144</v>
      </c>
      <c r="AM635" s="15">
        <v>0</v>
      </c>
      <c r="AN635" s="15">
        <v>0</v>
      </c>
      <c r="AO635" s="15">
        <v>13957.4</v>
      </c>
      <c r="AP635" s="15">
        <v>0</v>
      </c>
      <c r="AQ635" s="15">
        <v>13467.7</v>
      </c>
      <c r="AR635" s="15">
        <v>41382.5</v>
      </c>
      <c r="AS635" s="15">
        <v>0</v>
      </c>
      <c r="AT635" s="15">
        <v>23017.5</v>
      </c>
      <c r="AU635" s="15">
        <v>3428.1</v>
      </c>
      <c r="AV635" s="15">
        <v>20813.7</v>
      </c>
      <c r="AW635" s="15">
        <v>734.6</v>
      </c>
      <c r="AX635" s="15">
        <v>0</v>
      </c>
      <c r="AY635" s="15">
        <v>734.6</v>
      </c>
      <c r="AZ635" s="15">
        <v>6366.5</v>
      </c>
      <c r="BA635" s="15">
        <v>10284.4</v>
      </c>
      <c r="BB635" s="15">
        <v>0</v>
      </c>
      <c r="BC635" s="15">
        <v>134187.1</v>
      </c>
      <c r="BD635" s="15">
        <v>127000</v>
      </c>
      <c r="BE635" s="15">
        <v>-7187.1</v>
      </c>
      <c r="BF635" s="15">
        <v>-5.66</v>
      </c>
    </row>
    <row r="636" spans="1:58" ht="15" thickBot="1" x14ac:dyDescent="0.35">
      <c r="A636" s="14" t="s">
        <v>145</v>
      </c>
      <c r="B636" s="15">
        <v>21712.7</v>
      </c>
      <c r="C636" s="15">
        <v>0</v>
      </c>
      <c r="D636" s="15">
        <v>4558.2</v>
      </c>
      <c r="E636" s="15">
        <v>3233.6</v>
      </c>
      <c r="F636" s="15">
        <v>11734</v>
      </c>
      <c r="G636" s="15">
        <v>3881.1</v>
      </c>
      <c r="H636" s="15">
        <v>2463.9</v>
      </c>
      <c r="I636" s="15">
        <v>0</v>
      </c>
      <c r="J636" s="15">
        <v>9239.5</v>
      </c>
      <c r="K636" s="15">
        <v>30428.9</v>
      </c>
      <c r="L636" s="15">
        <v>9209</v>
      </c>
      <c r="M636" s="15">
        <v>585.4</v>
      </c>
      <c r="N636" s="15">
        <v>6436.6</v>
      </c>
      <c r="O636" s="15">
        <v>19711</v>
      </c>
      <c r="P636" s="15">
        <v>2833.5</v>
      </c>
      <c r="Q636" s="15">
        <v>123.2</v>
      </c>
      <c r="R636" s="15">
        <v>126150.39999999999</v>
      </c>
      <c r="S636" s="15">
        <v>128000</v>
      </c>
      <c r="T636" s="15">
        <v>1849.6</v>
      </c>
      <c r="U636" s="15">
        <v>1.45</v>
      </c>
      <c r="V636" t="str">
        <f t="shared" si="41"/>
        <v>invalid</v>
      </c>
      <c r="W636" s="6">
        <f>OAM!A196</f>
        <v>43862</v>
      </c>
      <c r="X636">
        <f t="shared" si="40"/>
        <v>1.45</v>
      </c>
      <c r="Y636" t="str">
        <f t="shared" si="42"/>
        <v/>
      </c>
      <c r="Z636">
        <f t="shared" si="43"/>
        <v>4.7300000000000004</v>
      </c>
      <c r="AL636" s="14" t="s">
        <v>145</v>
      </c>
      <c r="AM636" s="15">
        <v>0</v>
      </c>
      <c r="AN636" s="15">
        <v>0</v>
      </c>
      <c r="AO636" s="15">
        <v>13957.4</v>
      </c>
      <c r="AP636" s="15">
        <v>0</v>
      </c>
      <c r="AQ636" s="15">
        <v>0</v>
      </c>
      <c r="AR636" s="15">
        <v>41382.5</v>
      </c>
      <c r="AS636" s="15">
        <v>0</v>
      </c>
      <c r="AT636" s="15">
        <v>23017.5</v>
      </c>
      <c r="AU636" s="15">
        <v>3428.1</v>
      </c>
      <c r="AV636" s="15">
        <v>20813.7</v>
      </c>
      <c r="AW636" s="15">
        <v>734.6</v>
      </c>
      <c r="AX636" s="15">
        <v>0</v>
      </c>
      <c r="AY636" s="15">
        <v>734.6</v>
      </c>
      <c r="AZ636" s="15">
        <v>6366.5</v>
      </c>
      <c r="BA636" s="15">
        <v>10284.4</v>
      </c>
      <c r="BB636" s="15">
        <v>1224.3</v>
      </c>
      <c r="BC636" s="15">
        <v>121943.8</v>
      </c>
      <c r="BD636" s="15">
        <v>128000</v>
      </c>
      <c r="BE636" s="15">
        <v>6056.2</v>
      </c>
      <c r="BF636" s="15">
        <v>4.7300000000000004</v>
      </c>
    </row>
    <row r="637" spans="1:58" ht="15" thickBot="1" x14ac:dyDescent="0.35">
      <c r="A637" s="14" t="s">
        <v>146</v>
      </c>
      <c r="B637" s="15">
        <v>21712.7</v>
      </c>
      <c r="C637" s="15">
        <v>2248</v>
      </c>
      <c r="D637" s="15">
        <v>4558.2</v>
      </c>
      <c r="E637" s="15">
        <v>3233.6</v>
      </c>
      <c r="F637" s="15">
        <v>11087.4</v>
      </c>
      <c r="G637" s="15">
        <v>12135.1</v>
      </c>
      <c r="H637" s="15">
        <v>9393.2999999999993</v>
      </c>
      <c r="I637" s="15">
        <v>0</v>
      </c>
      <c r="J637" s="15">
        <v>10071.299999999999</v>
      </c>
      <c r="K637" s="15">
        <v>30428.9</v>
      </c>
      <c r="L637" s="15">
        <v>9209</v>
      </c>
      <c r="M637" s="15">
        <v>585.4</v>
      </c>
      <c r="N637" s="15">
        <v>6436.6</v>
      </c>
      <c r="O637" s="15">
        <v>32862.199999999997</v>
      </c>
      <c r="P637" s="15">
        <v>2833.5</v>
      </c>
      <c r="Q637" s="15">
        <v>123.2</v>
      </c>
      <c r="R637" s="15">
        <v>156918.29999999999</v>
      </c>
      <c r="S637" s="15">
        <v>146000</v>
      </c>
      <c r="T637" s="15">
        <v>-10918.3</v>
      </c>
      <c r="U637" s="15">
        <v>-7.48</v>
      </c>
      <c r="V637" t="str">
        <f t="shared" si="41"/>
        <v>valid</v>
      </c>
      <c r="W637" s="6">
        <f>OAM!A197</f>
        <v>43891</v>
      </c>
      <c r="X637">
        <f t="shared" si="40"/>
        <v>-7.48</v>
      </c>
      <c r="Y637">
        <f t="shared" si="42"/>
        <v>-7.48</v>
      </c>
      <c r="Z637">
        <f t="shared" si="43"/>
        <v>16.48</v>
      </c>
      <c r="AL637" s="14" t="s">
        <v>146</v>
      </c>
      <c r="AM637" s="15">
        <v>0</v>
      </c>
      <c r="AN637" s="15">
        <v>0</v>
      </c>
      <c r="AO637" s="15">
        <v>13957.4</v>
      </c>
      <c r="AP637" s="15">
        <v>0</v>
      </c>
      <c r="AQ637" s="15">
        <v>13467.7</v>
      </c>
      <c r="AR637" s="15">
        <v>31587.8</v>
      </c>
      <c r="AS637" s="15">
        <v>0</v>
      </c>
      <c r="AT637" s="15">
        <v>23017.5</v>
      </c>
      <c r="AU637" s="15">
        <v>3428.1</v>
      </c>
      <c r="AV637" s="15">
        <v>20813.7</v>
      </c>
      <c r="AW637" s="15">
        <v>734.6</v>
      </c>
      <c r="AX637" s="15">
        <v>0</v>
      </c>
      <c r="AY637" s="15">
        <v>489.7</v>
      </c>
      <c r="AZ637" s="15">
        <v>2938.4</v>
      </c>
      <c r="BA637" s="15">
        <v>10284.4</v>
      </c>
      <c r="BB637" s="15">
        <v>1224.3</v>
      </c>
      <c r="BC637" s="15">
        <v>121943.8</v>
      </c>
      <c r="BD637" s="15">
        <v>146000</v>
      </c>
      <c r="BE637" s="15">
        <v>24056.2</v>
      </c>
      <c r="BF637" s="15">
        <v>16.48</v>
      </c>
    </row>
    <row r="638" spans="1:58" ht="15" thickBot="1" x14ac:dyDescent="0.35">
      <c r="A638" s="14" t="s">
        <v>147</v>
      </c>
      <c r="B638" s="15">
        <v>28365.1</v>
      </c>
      <c r="C638" s="15">
        <v>18787.5</v>
      </c>
      <c r="D638" s="15">
        <v>4558.2</v>
      </c>
      <c r="E638" s="15">
        <v>4373.8999999999996</v>
      </c>
      <c r="F638" s="15">
        <v>11087.4</v>
      </c>
      <c r="G638" s="15">
        <v>3881.1</v>
      </c>
      <c r="H638" s="15">
        <v>9393.2999999999993</v>
      </c>
      <c r="I638" s="15">
        <v>0</v>
      </c>
      <c r="J638" s="15">
        <v>10071.299999999999</v>
      </c>
      <c r="K638" s="15">
        <v>32676.9</v>
      </c>
      <c r="L638" s="15">
        <v>9209</v>
      </c>
      <c r="M638" s="15">
        <v>585.4</v>
      </c>
      <c r="N638" s="15">
        <v>6436.6</v>
      </c>
      <c r="O638" s="15">
        <v>28427.200000000001</v>
      </c>
      <c r="P638" s="15">
        <v>2833.5</v>
      </c>
      <c r="Q638" s="15">
        <v>801.3</v>
      </c>
      <c r="R638" s="15">
        <v>171487.7</v>
      </c>
      <c r="S638" s="15">
        <v>174000</v>
      </c>
      <c r="T638" s="15">
        <v>2512.3000000000002</v>
      </c>
      <c r="U638" s="15">
        <v>1.44</v>
      </c>
      <c r="V638" t="str">
        <f t="shared" si="41"/>
        <v>invalid</v>
      </c>
      <c r="W638" s="6">
        <f>OAM!A198</f>
        <v>43922</v>
      </c>
      <c r="X638">
        <f t="shared" si="40"/>
        <v>1.44</v>
      </c>
      <c r="Y638" t="str">
        <f t="shared" si="42"/>
        <v/>
      </c>
      <c r="Z638">
        <f t="shared" si="43"/>
        <v>17.670000000000002</v>
      </c>
      <c r="AL638" s="14" t="s">
        <v>147</v>
      </c>
      <c r="AM638" s="15">
        <v>0</v>
      </c>
      <c r="AN638" s="15">
        <v>0</v>
      </c>
      <c r="AO638" s="15">
        <v>13957.4</v>
      </c>
      <c r="AP638" s="15">
        <v>0</v>
      </c>
      <c r="AQ638" s="15">
        <v>13467.7</v>
      </c>
      <c r="AR638" s="15">
        <v>41382.5</v>
      </c>
      <c r="AS638" s="15">
        <v>0</v>
      </c>
      <c r="AT638" s="15">
        <v>23017.5</v>
      </c>
      <c r="AU638" s="15">
        <v>3428.1</v>
      </c>
      <c r="AV638" s="15">
        <v>20813.7</v>
      </c>
      <c r="AW638" s="15">
        <v>9794.7000000000007</v>
      </c>
      <c r="AX638" s="15">
        <v>0</v>
      </c>
      <c r="AY638" s="15">
        <v>734.6</v>
      </c>
      <c r="AZ638" s="15">
        <v>6366.5</v>
      </c>
      <c r="BA638" s="15">
        <v>10284.4</v>
      </c>
      <c r="BB638" s="15">
        <v>0</v>
      </c>
      <c r="BC638" s="15">
        <v>143247.20000000001</v>
      </c>
      <c r="BD638" s="15">
        <v>174000</v>
      </c>
      <c r="BE638" s="15">
        <v>30752.799999999999</v>
      </c>
      <c r="BF638" s="15">
        <v>17.670000000000002</v>
      </c>
    </row>
    <row r="639" spans="1:58" ht="15" thickBot="1" x14ac:dyDescent="0.35">
      <c r="A639" s="14" t="s">
        <v>148</v>
      </c>
      <c r="B639" s="15">
        <v>28365.1</v>
      </c>
      <c r="C639" s="15">
        <v>18787.5</v>
      </c>
      <c r="D639" s="15">
        <v>4558.2</v>
      </c>
      <c r="E639" s="15">
        <v>4373.8999999999996</v>
      </c>
      <c r="F639" s="15">
        <v>11087.4</v>
      </c>
      <c r="G639" s="15">
        <v>3326.2</v>
      </c>
      <c r="H639" s="15">
        <v>9393.2999999999993</v>
      </c>
      <c r="I639" s="15">
        <v>0</v>
      </c>
      <c r="J639" s="15">
        <v>9239.5</v>
      </c>
      <c r="K639" s="15">
        <v>30428.9</v>
      </c>
      <c r="L639" s="15">
        <v>9209</v>
      </c>
      <c r="M639" s="15">
        <v>9978.7000000000007</v>
      </c>
      <c r="N639" s="15">
        <v>6436.6</v>
      </c>
      <c r="O639" s="15">
        <v>19711</v>
      </c>
      <c r="P639" s="15">
        <v>2833.5</v>
      </c>
      <c r="Q639" s="15">
        <v>801.3</v>
      </c>
      <c r="R639" s="15">
        <v>168530.1</v>
      </c>
      <c r="S639" s="15">
        <v>171000</v>
      </c>
      <c r="T639" s="15">
        <v>2469.9</v>
      </c>
      <c r="U639" s="15">
        <v>1.44</v>
      </c>
      <c r="V639" t="str">
        <f t="shared" si="41"/>
        <v>invalid</v>
      </c>
      <c r="W639" s="6">
        <f>OAM!A199</f>
        <v>43952</v>
      </c>
      <c r="X639">
        <f t="shared" si="40"/>
        <v>1.44</v>
      </c>
      <c r="Y639" t="str">
        <f t="shared" si="42"/>
        <v/>
      </c>
      <c r="Z639">
        <f t="shared" si="43"/>
        <v>17.23</v>
      </c>
      <c r="AL639" s="14" t="s">
        <v>148</v>
      </c>
      <c r="AM639" s="15">
        <v>0</v>
      </c>
      <c r="AN639" s="15">
        <v>0</v>
      </c>
      <c r="AO639" s="15">
        <v>13957.4</v>
      </c>
      <c r="AP639" s="15">
        <v>0</v>
      </c>
      <c r="AQ639" s="15">
        <v>13467.7</v>
      </c>
      <c r="AR639" s="15">
        <v>48973.4</v>
      </c>
      <c r="AS639" s="15">
        <v>0</v>
      </c>
      <c r="AT639" s="15">
        <v>23017.5</v>
      </c>
      <c r="AU639" s="15">
        <v>3428.1</v>
      </c>
      <c r="AV639" s="15">
        <v>20813.7</v>
      </c>
      <c r="AW639" s="15">
        <v>734.6</v>
      </c>
      <c r="AX639" s="15">
        <v>0</v>
      </c>
      <c r="AY639" s="15">
        <v>489.7</v>
      </c>
      <c r="AZ639" s="15">
        <v>6366.5</v>
      </c>
      <c r="BA639" s="15">
        <v>10284.4</v>
      </c>
      <c r="BB639" s="15">
        <v>0</v>
      </c>
      <c r="BC639" s="15">
        <v>141533.1</v>
      </c>
      <c r="BD639" s="15">
        <v>171000</v>
      </c>
      <c r="BE639" s="15">
        <v>29466.9</v>
      </c>
      <c r="BF639" s="15">
        <v>17.23</v>
      </c>
    </row>
    <row r="640" spans="1:58" ht="15" thickBot="1" x14ac:dyDescent="0.35">
      <c r="A640" s="14" t="s">
        <v>149</v>
      </c>
      <c r="B640" s="15">
        <v>28365.1</v>
      </c>
      <c r="C640" s="15">
        <v>18787.5</v>
      </c>
      <c r="D640" s="15">
        <v>4558.2</v>
      </c>
      <c r="E640" s="15">
        <v>3233.6</v>
      </c>
      <c r="F640" s="15">
        <v>11087.4</v>
      </c>
      <c r="G640" s="15">
        <v>3326.2</v>
      </c>
      <c r="H640" s="15">
        <v>9393.2999999999993</v>
      </c>
      <c r="I640" s="15">
        <v>0</v>
      </c>
      <c r="J640" s="15">
        <v>10071.299999999999</v>
      </c>
      <c r="K640" s="15">
        <v>30428.9</v>
      </c>
      <c r="L640" s="15">
        <v>9209</v>
      </c>
      <c r="M640" s="15">
        <v>9978.7000000000007</v>
      </c>
      <c r="N640" s="15">
        <v>6436.6</v>
      </c>
      <c r="O640" s="15">
        <v>19711</v>
      </c>
      <c r="P640" s="15">
        <v>2833.5</v>
      </c>
      <c r="Q640" s="15">
        <v>123.2</v>
      </c>
      <c r="R640" s="15">
        <v>167543.5</v>
      </c>
      <c r="S640" s="15">
        <v>170000</v>
      </c>
      <c r="T640" s="15">
        <v>2456.5</v>
      </c>
      <c r="U640" s="15">
        <v>1.45</v>
      </c>
      <c r="V640" t="str">
        <f t="shared" si="41"/>
        <v>invalid</v>
      </c>
      <c r="W640" s="6">
        <f>OAM!A200</f>
        <v>43983</v>
      </c>
      <c r="X640">
        <f t="shared" si="40"/>
        <v>1.45</v>
      </c>
      <c r="Y640" t="str">
        <f t="shared" si="42"/>
        <v/>
      </c>
      <c r="Z640">
        <f t="shared" si="43"/>
        <v>16.309999999999999</v>
      </c>
      <c r="AL640" s="14" t="s">
        <v>149</v>
      </c>
      <c r="AM640" s="15">
        <v>0</v>
      </c>
      <c r="AN640" s="15">
        <v>0</v>
      </c>
      <c r="AO640" s="15">
        <v>13957.4</v>
      </c>
      <c r="AP640" s="15">
        <v>0</v>
      </c>
      <c r="AQ640" s="15">
        <v>13467.7</v>
      </c>
      <c r="AR640" s="15">
        <v>48973.4</v>
      </c>
      <c r="AS640" s="15">
        <v>0</v>
      </c>
      <c r="AT640" s="15">
        <v>23017.5</v>
      </c>
      <c r="AU640" s="15">
        <v>3428.1</v>
      </c>
      <c r="AV640" s="15">
        <v>20813.7</v>
      </c>
      <c r="AW640" s="15">
        <v>734.6</v>
      </c>
      <c r="AX640" s="15">
        <v>0</v>
      </c>
      <c r="AY640" s="15">
        <v>489.7</v>
      </c>
      <c r="AZ640" s="15">
        <v>6366.5</v>
      </c>
      <c r="BA640" s="15">
        <v>9794.7000000000007</v>
      </c>
      <c r="BB640" s="15">
        <v>1224.3</v>
      </c>
      <c r="BC640" s="15">
        <v>142267.70000000001</v>
      </c>
      <c r="BD640" s="15">
        <v>170000</v>
      </c>
      <c r="BE640" s="15">
        <v>27732.3</v>
      </c>
      <c r="BF640" s="15">
        <v>16.309999999999999</v>
      </c>
    </row>
    <row r="641" spans="1:58" ht="15" thickBot="1" x14ac:dyDescent="0.35">
      <c r="A641" s="14" t="s">
        <v>150</v>
      </c>
      <c r="B641" s="15">
        <v>21712.7</v>
      </c>
      <c r="C641" s="15">
        <v>18787.5</v>
      </c>
      <c r="D641" s="15">
        <v>4558.2</v>
      </c>
      <c r="E641" s="15">
        <v>3233.6</v>
      </c>
      <c r="F641" s="15">
        <v>11087.4</v>
      </c>
      <c r="G641" s="15">
        <v>3819</v>
      </c>
      <c r="H641" s="15">
        <v>9393.2999999999993</v>
      </c>
      <c r="I641" s="15">
        <v>0</v>
      </c>
      <c r="J641" s="15">
        <v>9239.5</v>
      </c>
      <c r="K641" s="15">
        <v>30028.7</v>
      </c>
      <c r="L641" s="15">
        <v>9209</v>
      </c>
      <c r="M641" s="15">
        <v>585.4</v>
      </c>
      <c r="N641" s="15">
        <v>6436.6</v>
      </c>
      <c r="O641" s="15">
        <v>32862.199999999997</v>
      </c>
      <c r="P641" s="15">
        <v>2833.5</v>
      </c>
      <c r="Q641" s="15">
        <v>801.3</v>
      </c>
      <c r="R641" s="15">
        <v>164587.9</v>
      </c>
      <c r="S641" s="15">
        <v>167000</v>
      </c>
      <c r="T641" s="15">
        <v>2412.1</v>
      </c>
      <c r="U641" s="15">
        <v>1.44</v>
      </c>
      <c r="V641" t="str">
        <f t="shared" si="41"/>
        <v>invalid</v>
      </c>
      <c r="W641" s="6">
        <f>OAM!A201</f>
        <v>44013</v>
      </c>
      <c r="X641">
        <f t="shared" si="40"/>
        <v>1.44</v>
      </c>
      <c r="Y641" t="str">
        <f t="shared" si="42"/>
        <v/>
      </c>
      <c r="Z641">
        <f t="shared" si="43"/>
        <v>15.84</v>
      </c>
      <c r="AL641" s="14" t="s">
        <v>150</v>
      </c>
      <c r="AM641" s="15">
        <v>0</v>
      </c>
      <c r="AN641" s="15">
        <v>0</v>
      </c>
      <c r="AO641" s="15">
        <v>13957.4</v>
      </c>
      <c r="AP641" s="15">
        <v>0</v>
      </c>
      <c r="AQ641" s="15">
        <v>13467.7</v>
      </c>
      <c r="AR641" s="15">
        <v>41382.5</v>
      </c>
      <c r="AS641" s="15">
        <v>0</v>
      </c>
      <c r="AT641" s="15">
        <v>23017.5</v>
      </c>
      <c r="AU641" s="15">
        <v>3428.1</v>
      </c>
      <c r="AV641" s="15">
        <v>20813.7</v>
      </c>
      <c r="AW641" s="15">
        <v>10774.1</v>
      </c>
      <c r="AX641" s="15">
        <v>0</v>
      </c>
      <c r="AY641" s="15">
        <v>489.7</v>
      </c>
      <c r="AZ641" s="15">
        <v>2938.4</v>
      </c>
      <c r="BA641" s="15">
        <v>10284.4</v>
      </c>
      <c r="BB641" s="15">
        <v>0</v>
      </c>
      <c r="BC641" s="15">
        <v>140553.60000000001</v>
      </c>
      <c r="BD641" s="15">
        <v>167000</v>
      </c>
      <c r="BE641" s="15">
        <v>26446.400000000001</v>
      </c>
      <c r="BF641" s="15">
        <v>15.84</v>
      </c>
    </row>
    <row r="642" spans="1:58" ht="15" thickBot="1" x14ac:dyDescent="0.35">
      <c r="A642" s="14" t="s">
        <v>151</v>
      </c>
      <c r="B642" s="15">
        <v>21712.7</v>
      </c>
      <c r="C642" s="15">
        <v>2248</v>
      </c>
      <c r="D642" s="15">
        <v>4558.2</v>
      </c>
      <c r="E642" s="15">
        <v>3233.6</v>
      </c>
      <c r="F642" s="15">
        <v>11087.4</v>
      </c>
      <c r="G642" s="15">
        <v>3326.2</v>
      </c>
      <c r="H642" s="15">
        <v>9393.2999999999993</v>
      </c>
      <c r="I642" s="15">
        <v>0</v>
      </c>
      <c r="J642" s="15">
        <v>9239.5</v>
      </c>
      <c r="K642" s="15">
        <v>30428.9</v>
      </c>
      <c r="L642" s="15">
        <v>9209</v>
      </c>
      <c r="M642" s="15">
        <v>585.4</v>
      </c>
      <c r="N642" s="15">
        <v>6436.6</v>
      </c>
      <c r="O642" s="15">
        <v>41300.5</v>
      </c>
      <c r="P642" s="15">
        <v>2833.5</v>
      </c>
      <c r="Q642" s="15">
        <v>123.2</v>
      </c>
      <c r="R642" s="15">
        <v>155715.9</v>
      </c>
      <c r="S642" s="15">
        <v>158000</v>
      </c>
      <c r="T642" s="15">
        <v>2284.1</v>
      </c>
      <c r="U642" s="15">
        <v>1.45</v>
      </c>
      <c r="V642" t="str">
        <f t="shared" si="41"/>
        <v>invalid</v>
      </c>
      <c r="W642" s="6">
        <f>OAM!A202</f>
        <v>44044</v>
      </c>
      <c r="X642">
        <f t="shared" si="40"/>
        <v>1.45</v>
      </c>
      <c r="Y642" t="str">
        <f t="shared" si="42"/>
        <v/>
      </c>
      <c r="Z642">
        <f t="shared" si="43"/>
        <v>10.27</v>
      </c>
      <c r="AL642" s="14" t="s">
        <v>151</v>
      </c>
      <c r="AM642" s="15">
        <v>0</v>
      </c>
      <c r="AN642" s="15">
        <v>0</v>
      </c>
      <c r="AO642" s="15">
        <v>19099.599999999999</v>
      </c>
      <c r="AP642" s="15">
        <v>0</v>
      </c>
      <c r="AQ642" s="15">
        <v>13467.7</v>
      </c>
      <c r="AR642" s="15">
        <v>48973.4</v>
      </c>
      <c r="AS642" s="15">
        <v>0</v>
      </c>
      <c r="AT642" s="15">
        <v>23017.5</v>
      </c>
      <c r="AU642" s="15">
        <v>3428.1</v>
      </c>
      <c r="AV642" s="15">
        <v>20813.7</v>
      </c>
      <c r="AW642" s="15">
        <v>734.6</v>
      </c>
      <c r="AX642" s="15">
        <v>0</v>
      </c>
      <c r="AY642" s="15">
        <v>734.6</v>
      </c>
      <c r="AZ642" s="15">
        <v>0</v>
      </c>
      <c r="BA642" s="15">
        <v>10284.4</v>
      </c>
      <c r="BB642" s="15">
        <v>1224.3</v>
      </c>
      <c r="BC642" s="15">
        <v>141778</v>
      </c>
      <c r="BD642" s="15">
        <v>158000</v>
      </c>
      <c r="BE642" s="15">
        <v>16222</v>
      </c>
      <c r="BF642" s="15">
        <v>10.27</v>
      </c>
    </row>
    <row r="643" spans="1:58" ht="15" thickBot="1" x14ac:dyDescent="0.35">
      <c r="A643" s="14" t="s">
        <v>152</v>
      </c>
      <c r="B643" s="15">
        <v>21712.7</v>
      </c>
      <c r="C643" s="15">
        <v>2248</v>
      </c>
      <c r="D643" s="15">
        <v>4558.2</v>
      </c>
      <c r="E643" s="15">
        <v>3233.6</v>
      </c>
      <c r="F643" s="15">
        <v>11087.4</v>
      </c>
      <c r="G643" s="15">
        <v>3326.2</v>
      </c>
      <c r="H643" s="15">
        <v>9393.2999999999993</v>
      </c>
      <c r="I643" s="15">
        <v>0</v>
      </c>
      <c r="J643" s="15">
        <v>9239.5</v>
      </c>
      <c r="K643" s="15">
        <v>30028.7</v>
      </c>
      <c r="L643" s="15">
        <v>9209</v>
      </c>
      <c r="M643" s="15">
        <v>585.4</v>
      </c>
      <c r="N643" s="15">
        <v>6436.6</v>
      </c>
      <c r="O643" s="15">
        <v>40038</v>
      </c>
      <c r="P643" s="15">
        <v>2833.5</v>
      </c>
      <c r="Q643" s="15">
        <v>801.3</v>
      </c>
      <c r="R643" s="15">
        <v>154731.4</v>
      </c>
      <c r="S643" s="15">
        <v>157000</v>
      </c>
      <c r="T643" s="15">
        <v>2268.6</v>
      </c>
      <c r="U643" s="15">
        <v>1.44</v>
      </c>
      <c r="V643" t="str">
        <f t="shared" si="41"/>
        <v>invalid</v>
      </c>
      <c r="W643" s="6">
        <f>OAM!A203</f>
        <v>44075</v>
      </c>
      <c r="X643">
        <f t="shared" si="40"/>
        <v>1.44</v>
      </c>
      <c r="Y643" t="str">
        <f t="shared" si="42"/>
        <v/>
      </c>
      <c r="Z643">
        <f t="shared" si="43"/>
        <v>4.3899999999999997</v>
      </c>
      <c r="AL643" s="14" t="s">
        <v>152</v>
      </c>
      <c r="AM643" s="15">
        <v>0</v>
      </c>
      <c r="AN643" s="15">
        <v>0</v>
      </c>
      <c r="AO643" s="15">
        <v>19099.599999999999</v>
      </c>
      <c r="AP643" s="15">
        <v>0</v>
      </c>
      <c r="AQ643" s="15">
        <v>13467.7</v>
      </c>
      <c r="AR643" s="15">
        <v>48973.4</v>
      </c>
      <c r="AS643" s="15">
        <v>0</v>
      </c>
      <c r="AT643" s="15">
        <v>23017.5</v>
      </c>
      <c r="AU643" s="15">
        <v>3428.1</v>
      </c>
      <c r="AV643" s="15">
        <v>20813.7</v>
      </c>
      <c r="AW643" s="15">
        <v>10774.1</v>
      </c>
      <c r="AX643" s="15">
        <v>0</v>
      </c>
      <c r="AY643" s="15">
        <v>734.6</v>
      </c>
      <c r="AZ643" s="15">
        <v>0</v>
      </c>
      <c r="BA643" s="15">
        <v>9794.7000000000007</v>
      </c>
      <c r="BB643" s="15">
        <v>0</v>
      </c>
      <c r="BC643" s="15">
        <v>150103.5</v>
      </c>
      <c r="BD643" s="15">
        <v>157000</v>
      </c>
      <c r="BE643" s="15">
        <v>6896.5</v>
      </c>
      <c r="BF643" s="15">
        <v>4.3899999999999997</v>
      </c>
    </row>
    <row r="644" spans="1:58" ht="15" thickBot="1" x14ac:dyDescent="0.35">
      <c r="A644" s="14" t="s">
        <v>153</v>
      </c>
      <c r="B644" s="15">
        <v>21712.7</v>
      </c>
      <c r="C644" s="15">
        <v>2248</v>
      </c>
      <c r="D644" s="15">
        <v>4558.2</v>
      </c>
      <c r="E644" s="15">
        <v>3233.6</v>
      </c>
      <c r="F644" s="15">
        <v>11087.4</v>
      </c>
      <c r="G644" s="15">
        <v>3326.2</v>
      </c>
      <c r="H644" s="15">
        <v>2463.9</v>
      </c>
      <c r="I644" s="15">
        <v>0</v>
      </c>
      <c r="J644" s="15">
        <v>9239.5</v>
      </c>
      <c r="K644" s="15">
        <v>30028.7</v>
      </c>
      <c r="L644" s="15">
        <v>9209</v>
      </c>
      <c r="M644" s="15">
        <v>585.4</v>
      </c>
      <c r="N644" s="15">
        <v>6436.6</v>
      </c>
      <c r="O644" s="15">
        <v>32862.199999999997</v>
      </c>
      <c r="P644" s="15">
        <v>2833.5</v>
      </c>
      <c r="Q644" s="15">
        <v>123.2</v>
      </c>
      <c r="R644" s="15">
        <v>139948.1</v>
      </c>
      <c r="S644" s="15">
        <v>142000</v>
      </c>
      <c r="T644" s="15">
        <v>2051.9</v>
      </c>
      <c r="U644" s="15">
        <v>1.45</v>
      </c>
      <c r="V644" t="str">
        <f t="shared" si="41"/>
        <v>valid</v>
      </c>
      <c r="W644" s="6">
        <f>OAM!A204</f>
        <v>44105</v>
      </c>
      <c r="X644">
        <f t="shared" si="40"/>
        <v>1.45</v>
      </c>
      <c r="Y644">
        <f t="shared" si="42"/>
        <v>1.45</v>
      </c>
      <c r="Z644">
        <f t="shared" si="43"/>
        <v>-8.98</v>
      </c>
      <c r="AL644" s="14" t="s">
        <v>153</v>
      </c>
      <c r="AM644" s="15">
        <v>0</v>
      </c>
      <c r="AN644" s="15">
        <v>0</v>
      </c>
      <c r="AO644" s="15">
        <v>19099.599999999999</v>
      </c>
      <c r="AP644" s="15">
        <v>0</v>
      </c>
      <c r="AQ644" s="15">
        <v>13467.7</v>
      </c>
      <c r="AR644" s="15">
        <v>48973.4</v>
      </c>
      <c r="AS644" s="15">
        <v>0</v>
      </c>
      <c r="AT644" s="15">
        <v>23017.5</v>
      </c>
      <c r="AU644" s="15">
        <v>3428.1</v>
      </c>
      <c r="AV644" s="15">
        <v>20813.7</v>
      </c>
      <c r="AW644" s="15">
        <v>10774.1</v>
      </c>
      <c r="AX644" s="15">
        <v>0</v>
      </c>
      <c r="AY644" s="15">
        <v>734.6</v>
      </c>
      <c r="AZ644" s="15">
        <v>2938.4</v>
      </c>
      <c r="BA644" s="15">
        <v>10284.4</v>
      </c>
      <c r="BB644" s="15">
        <v>1224.3</v>
      </c>
      <c r="BC644" s="15">
        <v>154755.9</v>
      </c>
      <c r="BD644" s="15">
        <v>142000</v>
      </c>
      <c r="BE644" s="15">
        <v>-12755.9</v>
      </c>
      <c r="BF644" s="15">
        <v>-8.98</v>
      </c>
    </row>
    <row r="645" spans="1:58" ht="15" thickBot="1" x14ac:dyDescent="0.35">
      <c r="A645" s="14" t="s">
        <v>154</v>
      </c>
      <c r="B645" s="15">
        <v>21712.7</v>
      </c>
      <c r="C645" s="15">
        <v>2248</v>
      </c>
      <c r="D645" s="15">
        <v>4558.2</v>
      </c>
      <c r="E645" s="15">
        <v>3233.6</v>
      </c>
      <c r="F645" s="15">
        <v>11087.4</v>
      </c>
      <c r="G645" s="15">
        <v>0</v>
      </c>
      <c r="H645" s="15">
        <v>2463.9</v>
      </c>
      <c r="I645" s="15">
        <v>0</v>
      </c>
      <c r="J645" s="15">
        <v>9239.5</v>
      </c>
      <c r="K645" s="15">
        <v>26456.1</v>
      </c>
      <c r="L645" s="15">
        <v>9209</v>
      </c>
      <c r="M645" s="15">
        <v>585.4</v>
      </c>
      <c r="N645" s="15">
        <v>6436.6</v>
      </c>
      <c r="O645" s="15">
        <v>32862.199999999997</v>
      </c>
      <c r="P645" s="15">
        <v>2833.5</v>
      </c>
      <c r="Q645" s="15">
        <v>123.2</v>
      </c>
      <c r="R645" s="15">
        <v>133049.29999999999</v>
      </c>
      <c r="S645" s="15">
        <v>135000</v>
      </c>
      <c r="T645" s="15">
        <v>1950.7</v>
      </c>
      <c r="U645" s="15">
        <v>1.44</v>
      </c>
      <c r="V645" t="str">
        <f t="shared" si="41"/>
        <v>valid</v>
      </c>
      <c r="W645" s="6">
        <f>OAM!A205</f>
        <v>44136</v>
      </c>
      <c r="X645">
        <f t="shared" si="40"/>
        <v>1.44</v>
      </c>
      <c r="Y645">
        <f t="shared" si="42"/>
        <v>1.44</v>
      </c>
      <c r="Z645">
        <f t="shared" si="43"/>
        <v>-15.18</v>
      </c>
      <c r="AL645" s="14" t="s">
        <v>154</v>
      </c>
      <c r="AM645" s="15">
        <v>0</v>
      </c>
      <c r="AN645" s="15">
        <v>0</v>
      </c>
      <c r="AO645" s="15">
        <v>19099.599999999999</v>
      </c>
      <c r="AP645" s="15">
        <v>0</v>
      </c>
      <c r="AQ645" s="15">
        <v>13467.7</v>
      </c>
      <c r="AR645" s="15">
        <v>48973.4</v>
      </c>
      <c r="AS645" s="15">
        <v>0</v>
      </c>
      <c r="AT645" s="15">
        <v>23017.5</v>
      </c>
      <c r="AU645" s="15">
        <v>3428.1</v>
      </c>
      <c r="AV645" s="15">
        <v>21548.3</v>
      </c>
      <c r="AW645" s="15">
        <v>10774.1</v>
      </c>
      <c r="AX645" s="15">
        <v>0</v>
      </c>
      <c r="AY645" s="15">
        <v>734.6</v>
      </c>
      <c r="AZ645" s="15">
        <v>2938.4</v>
      </c>
      <c r="BA645" s="15">
        <v>10284.4</v>
      </c>
      <c r="BB645" s="15">
        <v>1224.3</v>
      </c>
      <c r="BC645" s="15">
        <v>155490.5</v>
      </c>
      <c r="BD645" s="15">
        <v>135000</v>
      </c>
      <c r="BE645" s="15">
        <v>-20490.5</v>
      </c>
      <c r="BF645" s="15">
        <v>-15.18</v>
      </c>
    </row>
    <row r="646" spans="1:58" ht="15" thickBot="1" x14ac:dyDescent="0.35">
      <c r="A646" s="14" t="s">
        <v>155</v>
      </c>
      <c r="B646" s="15">
        <v>21712.7</v>
      </c>
      <c r="C646" s="15">
        <v>0</v>
      </c>
      <c r="D646" s="15">
        <v>4558.2</v>
      </c>
      <c r="E646" s="15">
        <v>1724.7</v>
      </c>
      <c r="F646" s="15">
        <v>11087.4</v>
      </c>
      <c r="G646" s="15">
        <v>0</v>
      </c>
      <c r="H646" s="15">
        <v>2463.9</v>
      </c>
      <c r="I646" s="15">
        <v>0</v>
      </c>
      <c r="J646" s="15">
        <v>9239.5</v>
      </c>
      <c r="K646" s="15">
        <v>30028.7</v>
      </c>
      <c r="L646" s="15">
        <v>9209</v>
      </c>
      <c r="M646" s="15">
        <v>585.4</v>
      </c>
      <c r="N646" s="15">
        <v>6436.6</v>
      </c>
      <c r="O646" s="15">
        <v>28427.200000000001</v>
      </c>
      <c r="P646" s="15">
        <v>2833.5</v>
      </c>
      <c r="Q646" s="15">
        <v>801.3</v>
      </c>
      <c r="R646" s="15">
        <v>129108.1</v>
      </c>
      <c r="S646" s="15">
        <v>131000</v>
      </c>
      <c r="T646" s="15">
        <v>1891.9</v>
      </c>
      <c r="U646" s="15">
        <v>1.44</v>
      </c>
      <c r="V646" t="str">
        <f t="shared" si="41"/>
        <v>valid</v>
      </c>
      <c r="W646" s="6">
        <f>OAM!A206</f>
        <v>44166</v>
      </c>
      <c r="X646">
        <f t="shared" si="40"/>
        <v>1.44</v>
      </c>
      <c r="Y646">
        <f t="shared" si="42"/>
        <v>1.44</v>
      </c>
      <c r="Z646">
        <f t="shared" si="43"/>
        <v>-19.82</v>
      </c>
      <c r="AL646" s="14" t="s">
        <v>155</v>
      </c>
      <c r="AM646" s="15">
        <v>0</v>
      </c>
      <c r="AN646" s="15">
        <v>0</v>
      </c>
      <c r="AO646" s="15">
        <v>19099.599999999999</v>
      </c>
      <c r="AP646" s="15">
        <v>0</v>
      </c>
      <c r="AQ646" s="15">
        <v>13467.7</v>
      </c>
      <c r="AR646" s="15">
        <v>48973.4</v>
      </c>
      <c r="AS646" s="15">
        <v>0</v>
      </c>
      <c r="AT646" s="15">
        <v>23017.5</v>
      </c>
      <c r="AU646" s="15">
        <v>3428.1</v>
      </c>
      <c r="AV646" s="15">
        <v>20813.7</v>
      </c>
      <c r="AW646" s="15">
        <v>10774.1</v>
      </c>
      <c r="AX646" s="15">
        <v>0</v>
      </c>
      <c r="AY646" s="15">
        <v>734.6</v>
      </c>
      <c r="AZ646" s="15">
        <v>6366.5</v>
      </c>
      <c r="BA646" s="15">
        <v>10284.4</v>
      </c>
      <c r="BB646" s="15">
        <v>0</v>
      </c>
      <c r="BC646" s="15">
        <v>156959.70000000001</v>
      </c>
      <c r="BD646" s="15">
        <v>131000</v>
      </c>
      <c r="BE646" s="15">
        <v>-25959.7</v>
      </c>
      <c r="BF646" s="15">
        <v>-19.82</v>
      </c>
    </row>
    <row r="647" spans="1:58" ht="15" thickBot="1" x14ac:dyDescent="0.35">
      <c r="A647" s="14" t="s">
        <v>156</v>
      </c>
      <c r="B647" s="15">
        <v>21712.7</v>
      </c>
      <c r="C647" s="15">
        <v>2248</v>
      </c>
      <c r="D647" s="15">
        <v>4558.2</v>
      </c>
      <c r="E647" s="15">
        <v>3233.6</v>
      </c>
      <c r="F647" s="15">
        <v>11087.4</v>
      </c>
      <c r="G647" s="15">
        <v>0</v>
      </c>
      <c r="H647" s="15">
        <v>9393.2999999999993</v>
      </c>
      <c r="I647" s="15">
        <v>0</v>
      </c>
      <c r="J647" s="15">
        <v>9239.5</v>
      </c>
      <c r="K647" s="15">
        <v>30028.7</v>
      </c>
      <c r="L647" s="15">
        <v>9209</v>
      </c>
      <c r="M647" s="15">
        <v>585.4</v>
      </c>
      <c r="N647" s="15">
        <v>6436.6</v>
      </c>
      <c r="O647" s="15">
        <v>19711</v>
      </c>
      <c r="P647" s="15">
        <v>2833.5</v>
      </c>
      <c r="Q647" s="15">
        <v>801.3</v>
      </c>
      <c r="R647" s="15">
        <v>131078.20000000001</v>
      </c>
      <c r="S647" s="15">
        <v>133000</v>
      </c>
      <c r="T647" s="15">
        <v>1921.8</v>
      </c>
      <c r="U647" s="15">
        <v>1.44</v>
      </c>
      <c r="V647" t="str">
        <f t="shared" si="41"/>
        <v>valid</v>
      </c>
      <c r="W647" s="6">
        <f>OAM!A207</f>
        <v>44197</v>
      </c>
      <c r="X647">
        <f t="shared" si="40"/>
        <v>1.44</v>
      </c>
      <c r="Y647">
        <f t="shared" si="42"/>
        <v>1.44</v>
      </c>
      <c r="Z647">
        <f t="shared" si="43"/>
        <v>-18.010000000000002</v>
      </c>
      <c r="AL647" s="14" t="s">
        <v>156</v>
      </c>
      <c r="AM647" s="15">
        <v>0</v>
      </c>
      <c r="AN647" s="15">
        <v>0</v>
      </c>
      <c r="AO647" s="15">
        <v>19099.599999999999</v>
      </c>
      <c r="AP647" s="15">
        <v>0</v>
      </c>
      <c r="AQ647" s="15">
        <v>13467.7</v>
      </c>
      <c r="AR647" s="15">
        <v>48973.4</v>
      </c>
      <c r="AS647" s="15">
        <v>0</v>
      </c>
      <c r="AT647" s="15">
        <v>23017.5</v>
      </c>
      <c r="AU647" s="15">
        <v>3428.1</v>
      </c>
      <c r="AV647" s="15">
        <v>20813.7</v>
      </c>
      <c r="AW647" s="15">
        <v>10774.1</v>
      </c>
      <c r="AX647" s="15">
        <v>0</v>
      </c>
      <c r="AY647" s="15">
        <v>734.6</v>
      </c>
      <c r="AZ647" s="15">
        <v>6366.5</v>
      </c>
      <c r="BA647" s="15">
        <v>10284.4</v>
      </c>
      <c r="BB647" s="15">
        <v>0</v>
      </c>
      <c r="BC647" s="15">
        <v>156959.70000000001</v>
      </c>
      <c r="BD647" s="15">
        <v>133000</v>
      </c>
      <c r="BE647" s="15">
        <v>-23959.7</v>
      </c>
      <c r="BF647" s="15">
        <v>-18.010000000000002</v>
      </c>
    </row>
    <row r="648" spans="1:58" ht="15" thickBot="1" x14ac:dyDescent="0.35">
      <c r="A648" s="14" t="s">
        <v>157</v>
      </c>
      <c r="B648" s="15">
        <v>21712.7</v>
      </c>
      <c r="C648" s="15">
        <v>2248</v>
      </c>
      <c r="D648" s="15">
        <v>4558.2</v>
      </c>
      <c r="E648" s="15">
        <v>3233.6</v>
      </c>
      <c r="F648" s="15">
        <v>11087.4</v>
      </c>
      <c r="G648" s="15">
        <v>0</v>
      </c>
      <c r="H648" s="15">
        <v>2463.9</v>
      </c>
      <c r="I648" s="15">
        <v>0</v>
      </c>
      <c r="J648" s="15">
        <v>9239.5</v>
      </c>
      <c r="K648" s="15">
        <v>30028.7</v>
      </c>
      <c r="L648" s="15">
        <v>9209</v>
      </c>
      <c r="M648" s="15">
        <v>585.4</v>
      </c>
      <c r="N648" s="15">
        <v>6436.6</v>
      </c>
      <c r="O648" s="15">
        <v>32862.199999999997</v>
      </c>
      <c r="P648" s="15">
        <v>2833.5</v>
      </c>
      <c r="Q648" s="15">
        <v>801.3</v>
      </c>
      <c r="R648" s="15">
        <v>137300</v>
      </c>
      <c r="S648" s="15">
        <v>132000</v>
      </c>
      <c r="T648" s="15">
        <v>-5300</v>
      </c>
      <c r="U648" s="15">
        <v>-4.0199999999999996</v>
      </c>
      <c r="V648" t="str">
        <f t="shared" si="41"/>
        <v>invalid</v>
      </c>
      <c r="W648" s="6">
        <f>OAM!A208</f>
        <v>44228</v>
      </c>
      <c r="X648">
        <f t="shared" si="40"/>
        <v>-4.0199999999999996</v>
      </c>
      <c r="Y648" t="str">
        <f t="shared" si="42"/>
        <v/>
      </c>
      <c r="Z648">
        <f t="shared" si="43"/>
        <v>-14.09</v>
      </c>
      <c r="AL648" s="14" t="s">
        <v>157</v>
      </c>
      <c r="AM648" s="15">
        <v>0</v>
      </c>
      <c r="AN648" s="15">
        <v>0</v>
      </c>
      <c r="AO648" s="15">
        <v>19099.599999999999</v>
      </c>
      <c r="AP648" s="15">
        <v>0</v>
      </c>
      <c r="AQ648" s="15">
        <v>13467.7</v>
      </c>
      <c r="AR648" s="15">
        <v>48973.4</v>
      </c>
      <c r="AS648" s="15">
        <v>0</v>
      </c>
      <c r="AT648" s="15">
        <v>23017.5</v>
      </c>
      <c r="AU648" s="15">
        <v>3428.1</v>
      </c>
      <c r="AV648" s="15">
        <v>20813.7</v>
      </c>
      <c r="AW648" s="15">
        <v>10774.1</v>
      </c>
      <c r="AX648" s="15">
        <v>0</v>
      </c>
      <c r="AY648" s="15">
        <v>734.6</v>
      </c>
      <c r="AZ648" s="15">
        <v>0</v>
      </c>
      <c r="BA648" s="15">
        <v>10284.4</v>
      </c>
      <c r="BB648" s="15">
        <v>0</v>
      </c>
      <c r="BC648" s="15">
        <v>150593.20000000001</v>
      </c>
      <c r="BD648" s="15">
        <v>132000</v>
      </c>
      <c r="BE648" s="15">
        <v>-18593.2</v>
      </c>
      <c r="BF648" s="15">
        <v>-14.09</v>
      </c>
    </row>
    <row r="649" spans="1:58" ht="15" thickBot="1" x14ac:dyDescent="0.35">
      <c r="A649" s="14" t="s">
        <v>158</v>
      </c>
      <c r="B649" s="15">
        <v>21712.7</v>
      </c>
      <c r="C649" s="15">
        <v>2248</v>
      </c>
      <c r="D649" s="15">
        <v>0</v>
      </c>
      <c r="E649" s="15">
        <v>3233.6</v>
      </c>
      <c r="F649" s="15">
        <v>11087.4</v>
      </c>
      <c r="G649" s="15">
        <v>3326.2</v>
      </c>
      <c r="H649" s="15">
        <v>2463.9</v>
      </c>
      <c r="I649" s="15">
        <v>0</v>
      </c>
      <c r="J649" s="15">
        <v>0</v>
      </c>
      <c r="K649" s="15">
        <v>30028.7</v>
      </c>
      <c r="L649" s="15">
        <v>9516.5</v>
      </c>
      <c r="M649" s="15">
        <v>585.4</v>
      </c>
      <c r="N649" s="15">
        <v>6436.6</v>
      </c>
      <c r="O649" s="15">
        <v>32862.199999999997</v>
      </c>
      <c r="P649" s="15">
        <v>2833.5</v>
      </c>
      <c r="Q649" s="15">
        <v>801.3</v>
      </c>
      <c r="R649" s="15">
        <v>127136</v>
      </c>
      <c r="S649" s="15">
        <v>129000</v>
      </c>
      <c r="T649" s="15">
        <v>1864</v>
      </c>
      <c r="U649" s="15">
        <v>1.44</v>
      </c>
      <c r="V649" t="str">
        <f t="shared" si="41"/>
        <v>valid</v>
      </c>
      <c r="W649" s="6">
        <f>OAM!A209</f>
        <v>44256</v>
      </c>
      <c r="X649">
        <f t="shared" si="40"/>
        <v>1.44</v>
      </c>
      <c r="Y649">
        <f t="shared" si="42"/>
        <v>1.44</v>
      </c>
      <c r="Z649">
        <f t="shared" si="43"/>
        <v>-8.9600000000000009</v>
      </c>
      <c r="AL649" s="14" t="s">
        <v>158</v>
      </c>
      <c r="AM649" s="15">
        <v>0</v>
      </c>
      <c r="AN649" s="15">
        <v>0</v>
      </c>
      <c r="AO649" s="15">
        <v>19099.599999999999</v>
      </c>
      <c r="AP649" s="15">
        <v>0</v>
      </c>
      <c r="AQ649" s="15">
        <v>13467.7</v>
      </c>
      <c r="AR649" s="15">
        <v>48973.4</v>
      </c>
      <c r="AS649" s="15">
        <v>0</v>
      </c>
      <c r="AT649" s="15">
        <v>23017.5</v>
      </c>
      <c r="AU649" s="15">
        <v>3673</v>
      </c>
      <c r="AV649" s="15">
        <v>20813.7</v>
      </c>
      <c r="AW649" s="15">
        <v>734.6</v>
      </c>
      <c r="AX649" s="15">
        <v>0</v>
      </c>
      <c r="AY649" s="15">
        <v>489.7</v>
      </c>
      <c r="AZ649" s="15">
        <v>0</v>
      </c>
      <c r="BA649" s="15">
        <v>10284.4</v>
      </c>
      <c r="BB649" s="15">
        <v>0</v>
      </c>
      <c r="BC649" s="15">
        <v>140553.60000000001</v>
      </c>
      <c r="BD649" s="15">
        <v>129000</v>
      </c>
      <c r="BE649" s="15">
        <v>-11553.6</v>
      </c>
      <c r="BF649" s="15">
        <v>-8.9600000000000009</v>
      </c>
    </row>
    <row r="650" spans="1:58" ht="15" thickBot="1" x14ac:dyDescent="0.35">
      <c r="R650">
        <f>CORREL(R539:R649,S539:S649)</f>
        <v>0.96964574448279861</v>
      </c>
      <c r="BC650">
        <f>CORREL(BC539:BC649,BD539:BD649)</f>
        <v>0.44290341981406234</v>
      </c>
    </row>
    <row r="651" spans="1:58" ht="15" thickBot="1" x14ac:dyDescent="0.35">
      <c r="A651" s="16" t="s">
        <v>488</v>
      </c>
      <c r="B651" s="17">
        <v>223197.6</v>
      </c>
      <c r="U651" t="s">
        <v>514</v>
      </c>
      <c r="V651">
        <f>COUNTIF(V$539:V$649,$U651)</f>
        <v>54</v>
      </c>
      <c r="X651" t="str">
        <f t="shared" si="40"/>
        <v>valid</v>
      </c>
      <c r="AL651" s="16" t="s">
        <v>488</v>
      </c>
      <c r="AM651" s="17">
        <v>174100.3</v>
      </c>
    </row>
    <row r="652" spans="1:58" ht="15" thickBot="1" x14ac:dyDescent="0.35">
      <c r="A652" s="16" t="s">
        <v>489</v>
      </c>
      <c r="B652" s="17">
        <v>0</v>
      </c>
      <c r="U652" t="s">
        <v>515</v>
      </c>
      <c r="V652">
        <f>COUNTIF(V$539:V$649,$U652)</f>
        <v>57</v>
      </c>
      <c r="W652" s="22">
        <v>16</v>
      </c>
      <c r="X652" t="str">
        <f t="shared" si="40"/>
        <v>invalid</v>
      </c>
      <c r="Y652" t="str">
        <f t="shared" si="42"/>
        <v/>
      </c>
      <c r="AL652" s="16" t="s">
        <v>489</v>
      </c>
      <c r="AM652" s="17">
        <v>0</v>
      </c>
    </row>
    <row r="653" spans="1:58" ht="15" thickBot="1" x14ac:dyDescent="0.35">
      <c r="A653" s="16" t="s">
        <v>490</v>
      </c>
      <c r="B653" s="17">
        <v>14493115.699999999</v>
      </c>
      <c r="X653">
        <f t="shared" si="40"/>
        <v>0</v>
      </c>
      <c r="Y653" t="str">
        <f t="shared" si="42"/>
        <v/>
      </c>
      <c r="AL653" s="16" t="s">
        <v>490</v>
      </c>
      <c r="AM653" s="17">
        <v>14496370.4</v>
      </c>
    </row>
    <row r="654" spans="1:58" ht="15" thickBot="1" x14ac:dyDescent="0.35">
      <c r="A654" s="16" t="s">
        <v>491</v>
      </c>
      <c r="B654" s="17">
        <v>14490000</v>
      </c>
      <c r="X654">
        <f t="shared" si="40"/>
        <v>0</v>
      </c>
      <c r="Y654" t="str">
        <f t="shared" si="42"/>
        <v/>
      </c>
      <c r="AL654" s="16" t="s">
        <v>491</v>
      </c>
      <c r="AM654" s="17">
        <v>14490000</v>
      </c>
    </row>
    <row r="655" spans="1:58" ht="15" thickBot="1" x14ac:dyDescent="0.35">
      <c r="A655" s="16" t="s">
        <v>492</v>
      </c>
      <c r="B655" s="17">
        <v>3115.7</v>
      </c>
      <c r="X655">
        <f t="shared" si="40"/>
        <v>0</v>
      </c>
      <c r="Y655" t="str">
        <f t="shared" si="42"/>
        <v/>
      </c>
      <c r="AL655" s="16" t="s">
        <v>492</v>
      </c>
      <c r="AM655" s="17">
        <v>6370.4</v>
      </c>
    </row>
    <row r="656" spans="1:58" ht="20.399999999999999" thickBot="1" x14ac:dyDescent="0.35">
      <c r="A656" s="16" t="s">
        <v>493</v>
      </c>
      <c r="B656" s="17"/>
      <c r="X656">
        <f t="shared" si="40"/>
        <v>0</v>
      </c>
      <c r="Y656" t="str">
        <f t="shared" si="42"/>
        <v/>
      </c>
      <c r="AL656" s="16" t="s">
        <v>493</v>
      </c>
      <c r="AM656" s="17"/>
    </row>
    <row r="657" spans="1:39" ht="20.399999999999999" thickBot="1" x14ac:dyDescent="0.35">
      <c r="A657" s="16" t="s">
        <v>494</v>
      </c>
      <c r="B657" s="17"/>
      <c r="X657">
        <f t="shared" si="40"/>
        <v>0</v>
      </c>
      <c r="Y657" t="str">
        <f t="shared" si="42"/>
        <v/>
      </c>
      <c r="AL657" s="16" t="s">
        <v>494</v>
      </c>
      <c r="AM657" s="17"/>
    </row>
    <row r="658" spans="1:39" ht="15" thickBot="1" x14ac:dyDescent="0.35">
      <c r="A658" s="16" t="s">
        <v>495</v>
      </c>
      <c r="B658" s="17">
        <v>0</v>
      </c>
      <c r="X658">
        <f t="shared" si="40"/>
        <v>0</v>
      </c>
      <c r="Y658" t="str">
        <f t="shared" si="42"/>
        <v/>
      </c>
      <c r="AL658" s="16" t="s">
        <v>495</v>
      </c>
      <c r="AM658" s="17">
        <v>0</v>
      </c>
    </row>
    <row r="660" spans="1:39" x14ac:dyDescent="0.3">
      <c r="A660" s="18" t="s">
        <v>496</v>
      </c>
      <c r="AL660" s="18" t="s">
        <v>496</v>
      </c>
    </row>
    <row r="662" spans="1:39" x14ac:dyDescent="0.3">
      <c r="A662" s="19" t="s">
        <v>688</v>
      </c>
      <c r="AL662" s="19" t="s">
        <v>726</v>
      </c>
    </row>
    <row r="663" spans="1:39" x14ac:dyDescent="0.3">
      <c r="A663" s="19" t="s">
        <v>689</v>
      </c>
      <c r="AL663" s="19" t="s">
        <v>727</v>
      </c>
    </row>
  </sheetData>
  <hyperlinks>
    <hyperlink ref="A660" r:id="rId1" display="https://miau.my-x.hu/myx-free/coco/test/271260120210309130200.html"/>
    <hyperlink ref="AL660" r:id="rId2" display="https://miau.my-x.hu/myx-free/coco/test/271538020210309130318.html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22" workbookViewId="0">
      <selection activeCell="A89" sqref="A8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multiTimeline (28)</vt:lpstr>
      <vt:lpstr>multiTimeline (27)</vt:lpstr>
      <vt:lpstr>multiTimeline (26)</vt:lpstr>
      <vt:lpstr>multiTimeline (25)</vt:lpstr>
      <vt:lpstr>db</vt:lpstr>
      <vt:lpstr>OAM</vt:lpstr>
      <vt:lpstr>OAM (2)</vt:lpstr>
      <vt:lpstr>modellek</vt:lpstr>
      <vt:lpstr>parallel models</vt:lpstr>
      <vt:lpstr>parallel2</vt:lpstr>
      <vt:lpstr>parallel3</vt:lpstr>
      <vt:lpstr>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Lttd</cp:lastModifiedBy>
  <dcterms:created xsi:type="dcterms:W3CDTF">2021-03-09T10:52:50Z</dcterms:created>
  <dcterms:modified xsi:type="dcterms:W3CDTF">2021-03-09T12:22:11Z</dcterms:modified>
</cp:coreProperties>
</file>